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mp3303\AppData\Local\Microsoft\Windows\INetCache\Content.Outlook\RVO8P68L\"/>
    </mc:Choice>
  </mc:AlternateContent>
  <xr:revisionPtr revIDLastSave="0" documentId="13_ncr:1_{433BE398-6DD5-489C-A0A5-0747113B08B5}" xr6:coauthVersionLast="47" xr6:coauthVersionMax="47" xr10:uidLastSave="{00000000-0000-0000-0000-000000000000}"/>
  <bookViews>
    <workbookView xWindow="23625" yWindow="645" windowWidth="21030" windowHeight="15435" xr2:uid="{28DA405E-CA2A-495E-A332-C9B2745FBA6B}"/>
  </bookViews>
  <sheets>
    <sheet name="Instructions" sheetId="1" r:id="rId1"/>
    <sheet name="Summary" sheetId="2" r:id="rId2"/>
    <sheet name="Staffing" sheetId="3" r:id="rId3"/>
    <sheet name="Equipment" sheetId="4" r:id="rId4"/>
    <sheet name="Supplies" sheetId="5" r:id="rId5"/>
    <sheet name="Contract" sheetId="6" r:id="rId6"/>
    <sheet name="Other" sheetId="7" r:id="rId7"/>
  </sheets>
  <definedNames>
    <definedName name="_xlnm.Print_Area" localSheetId="0">Instructions!$A$1:$A$40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4" l="1"/>
  <c r="I2" i="4" s="1"/>
  <c r="H3" i="4"/>
  <c r="I3" i="4" s="1"/>
  <c r="H4" i="4"/>
  <c r="H5" i="4"/>
  <c r="H6" i="4"/>
  <c r="H7" i="4"/>
  <c r="H8" i="4"/>
  <c r="H9" i="4"/>
  <c r="H10" i="4"/>
  <c r="H3" i="5"/>
  <c r="I3" i="5" s="1"/>
  <c r="H4" i="5"/>
  <c r="H5" i="5"/>
  <c r="H6" i="5"/>
  <c r="H7" i="5"/>
  <c r="I7" i="5" s="1"/>
  <c r="H8" i="5"/>
  <c r="H9" i="5"/>
  <c r="H10" i="5"/>
  <c r="H2" i="5"/>
  <c r="H3" i="7"/>
  <c r="I3" i="7" s="1"/>
  <c r="H4" i="7"/>
  <c r="H5" i="7"/>
  <c r="H6" i="7"/>
  <c r="H7" i="7"/>
  <c r="H8" i="7"/>
  <c r="H9" i="7"/>
  <c r="H10" i="7"/>
  <c r="H2" i="7"/>
  <c r="I4" i="7"/>
  <c r="I5" i="7"/>
  <c r="I6" i="7"/>
  <c r="I7" i="7"/>
  <c r="I8" i="7"/>
  <c r="I9" i="7"/>
  <c r="I10" i="7"/>
  <c r="I4" i="5"/>
  <c r="I5" i="5"/>
  <c r="I6" i="5"/>
  <c r="I8" i="5"/>
  <c r="I9" i="5"/>
  <c r="I10" i="5"/>
  <c r="I4" i="4"/>
  <c r="I5" i="4"/>
  <c r="I6" i="4"/>
  <c r="I7" i="4"/>
  <c r="I8" i="4"/>
  <c r="I9" i="4"/>
  <c r="I10" i="4"/>
  <c r="C50" i="3" a="1"/>
  <c r="C50" i="3" s="1"/>
  <c r="C49" i="3" a="1"/>
  <c r="C49" i="3" s="1"/>
  <c r="C48" i="3" a="1"/>
  <c r="C48" i="3" s="1"/>
  <c r="C47" i="3" a="1"/>
  <c r="C47" i="3" s="1"/>
  <c r="C46" i="3"/>
  <c r="C46" i="3" a="1"/>
  <c r="C45" i="3" a="1"/>
  <c r="C45" i="3" s="1"/>
  <c r="C44" i="3" a="1"/>
  <c r="C44" i="3" s="1"/>
  <c r="C43" i="3" a="1"/>
  <c r="C43" i="3" s="1"/>
  <c r="C42" i="3"/>
  <c r="C42" i="3" a="1"/>
  <c r="C41" i="3" a="1"/>
  <c r="C41" i="3" s="1"/>
  <c r="C40" i="3" a="1"/>
  <c r="C40" i="3" s="1"/>
  <c r="C39" i="3" a="1"/>
  <c r="C39" i="3" s="1"/>
  <c r="C38" i="3"/>
  <c r="C38" i="3" a="1"/>
  <c r="C37" i="3" a="1"/>
  <c r="C37" i="3" s="1"/>
  <c r="C36" i="3" a="1"/>
  <c r="C36" i="3" s="1"/>
  <c r="C35" i="3" a="1"/>
  <c r="C35" i="3" s="1"/>
  <c r="C34" i="3"/>
  <c r="C34" i="3" a="1"/>
  <c r="C33" i="3" a="1"/>
  <c r="C33" i="3" s="1"/>
  <c r="C32" i="3" a="1"/>
  <c r="C32" i="3" s="1"/>
  <c r="C31" i="3" a="1"/>
  <c r="C31" i="3" s="1"/>
  <c r="C30" i="3"/>
  <c r="C30" i="3" a="1"/>
  <c r="C29" i="3" a="1"/>
  <c r="C29" i="3" s="1"/>
  <c r="C28" i="3" a="1"/>
  <c r="C28" i="3" s="1"/>
  <c r="C27" i="3" a="1"/>
  <c r="C27" i="3" s="1"/>
  <c r="C26" i="3"/>
  <c r="C26" i="3" a="1"/>
  <c r="C25" i="3" a="1"/>
  <c r="C25" i="3" s="1"/>
  <c r="C24" i="3" a="1"/>
  <c r="C24" i="3" s="1"/>
  <c r="C23" i="3" a="1"/>
  <c r="C23" i="3" s="1"/>
  <c r="C22" i="3"/>
  <c r="C22" i="3" a="1"/>
  <c r="C21" i="3" a="1"/>
  <c r="C21" i="3" s="1"/>
  <c r="C20" i="3" a="1"/>
  <c r="C20" i="3" s="1"/>
  <c r="C19" i="3" a="1"/>
  <c r="C19" i="3" s="1"/>
  <c r="C18" i="3"/>
  <c r="C18" i="3" a="1"/>
  <c r="C17" i="3" a="1"/>
  <c r="C17" i="3" s="1"/>
  <c r="C16" i="3" a="1"/>
  <c r="C16" i="3" s="1"/>
  <c r="C15" i="3" a="1"/>
  <c r="C15" i="3" s="1"/>
  <c r="C14" i="3"/>
  <c r="C14" i="3" a="1"/>
  <c r="C13" i="3" a="1"/>
  <c r="C13" i="3" s="1"/>
  <c r="C12" i="3" a="1"/>
  <c r="C12" i="3" s="1"/>
  <c r="C11" i="3" a="1"/>
  <c r="C11" i="3" s="1"/>
  <c r="C10" i="3"/>
  <c r="C10" i="3" a="1"/>
  <c r="C9" i="3" a="1"/>
  <c r="C9" i="3" s="1"/>
  <c r="C8" i="3" a="1"/>
  <c r="C8" i="3" s="1"/>
  <c r="C7" i="3" a="1"/>
  <c r="C7" i="3" s="1"/>
  <c r="C6" i="3"/>
  <c r="C6" i="3" a="1"/>
  <c r="C5" i="3" a="1"/>
  <c r="C5" i="3" s="1"/>
  <c r="C4" i="3" a="1"/>
  <c r="C4" i="3" s="1"/>
  <c r="C3" i="3" a="1"/>
  <c r="C3" i="3" s="1"/>
  <c r="C2" i="3" a="1"/>
  <c r="C2" i="3" s="1"/>
  <c r="J50" i="3" l="1"/>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4" i="3"/>
  <c r="J3" i="3"/>
  <c r="M3" i="7"/>
  <c r="C7" i="2" s="1"/>
  <c r="P3" i="3"/>
  <c r="O3" i="3"/>
  <c r="P2" i="3"/>
  <c r="O2" i="3"/>
  <c r="N2" i="4"/>
  <c r="E4" i="2" s="1"/>
  <c r="H50" i="3" a="1"/>
  <c r="H50" i="3" s="1"/>
  <c r="H49" i="3" a="1"/>
  <c r="H49" i="3" s="1"/>
  <c r="H48" i="3" a="1"/>
  <c r="H48" i="3" s="1"/>
  <c r="H47" i="3" a="1"/>
  <c r="H47" i="3" s="1"/>
  <c r="H46" i="3"/>
  <c r="H46" i="3" a="1"/>
  <c r="H45" i="3" a="1"/>
  <c r="H45" i="3" s="1"/>
  <c r="H44" i="3" a="1"/>
  <c r="H44" i="3" s="1"/>
  <c r="H43" i="3" a="1"/>
  <c r="H43" i="3" s="1"/>
  <c r="H42" i="3"/>
  <c r="H42" i="3" a="1"/>
  <c r="H41" i="3" a="1"/>
  <c r="H41" i="3" s="1"/>
  <c r="H40" i="3"/>
  <c r="H40" i="3" a="1"/>
  <c r="H39" i="3" a="1"/>
  <c r="H39" i="3" s="1"/>
  <c r="H38" i="3"/>
  <c r="H38" i="3" a="1"/>
  <c r="H37" i="3" a="1"/>
  <c r="H37" i="3" s="1"/>
  <c r="H36" i="3" a="1"/>
  <c r="H36" i="3" s="1"/>
  <c r="H35" i="3" a="1"/>
  <c r="H35" i="3" s="1"/>
  <c r="H34" i="3"/>
  <c r="H34" i="3" a="1"/>
  <c r="H33" i="3" a="1"/>
  <c r="H33" i="3" s="1"/>
  <c r="H32" i="3"/>
  <c r="H32" i="3" a="1"/>
  <c r="H31" i="3" a="1"/>
  <c r="H31" i="3" s="1"/>
  <c r="H30" i="3"/>
  <c r="H30" i="3" a="1"/>
  <c r="H29" i="3" a="1"/>
  <c r="H29" i="3" s="1"/>
  <c r="H28" i="3" a="1"/>
  <c r="H28" i="3" s="1"/>
  <c r="H27" i="3" a="1"/>
  <c r="H27" i="3" s="1"/>
  <c r="H26" i="3"/>
  <c r="H26" i="3" a="1"/>
  <c r="H25" i="3" a="1"/>
  <c r="H25" i="3" s="1"/>
  <c r="H24" i="3"/>
  <c r="H24" i="3" a="1"/>
  <c r="H23" i="3" a="1"/>
  <c r="H23" i="3" s="1"/>
  <c r="H22" i="3"/>
  <c r="H22" i="3" a="1"/>
  <c r="H21" i="3" a="1"/>
  <c r="H21" i="3" s="1"/>
  <c r="H20" i="3" a="1"/>
  <c r="H20" i="3" s="1"/>
  <c r="H19" i="3" a="1"/>
  <c r="H19" i="3" s="1"/>
  <c r="H18" i="3"/>
  <c r="H18" i="3" a="1"/>
  <c r="H17" i="3" a="1"/>
  <c r="H17" i="3" s="1"/>
  <c r="H16" i="3"/>
  <c r="H16" i="3" a="1"/>
  <c r="H15" i="3" a="1"/>
  <c r="H15" i="3" s="1"/>
  <c r="H14" i="3"/>
  <c r="H14" i="3" a="1"/>
  <c r="H13" i="3" a="1"/>
  <c r="H13" i="3" s="1"/>
  <c r="H12" i="3" a="1"/>
  <c r="H12" i="3" s="1"/>
  <c r="H11" i="3" a="1"/>
  <c r="H11" i="3" s="1"/>
  <c r="H10" i="3"/>
  <c r="H10" i="3" a="1"/>
  <c r="H9" i="3" a="1"/>
  <c r="H9" i="3" s="1"/>
  <c r="H8" i="3"/>
  <c r="H8" i="3" a="1"/>
  <c r="H7" i="3" a="1"/>
  <c r="H7" i="3" s="1"/>
  <c r="H6" i="3"/>
  <c r="H6" i="3" a="1"/>
  <c r="H5" i="3" a="1"/>
  <c r="H5" i="3" s="1"/>
  <c r="H4" i="3" a="1"/>
  <c r="H4" i="3" s="1"/>
  <c r="N3" i="3"/>
  <c r="B3" i="2" s="1"/>
  <c r="H3" i="3" a="1"/>
  <c r="H3" i="3" s="1"/>
  <c r="R3" i="3" s="1"/>
  <c r="C3" i="2" s="1"/>
  <c r="N2" i="3"/>
  <c r="D3" i="2" s="1"/>
  <c r="H2" i="3" a="1"/>
  <c r="H2" i="3" s="1"/>
  <c r="N3" i="4"/>
  <c r="C4" i="2" s="1"/>
  <c r="M3" i="4"/>
  <c r="B4" i="2" s="1"/>
  <c r="M2" i="4"/>
  <c r="D4" i="2" s="1"/>
  <c r="M3" i="5"/>
  <c r="B5" i="2" s="1"/>
  <c r="M2" i="5"/>
  <c r="D5" i="2" s="1"/>
  <c r="I3" i="6"/>
  <c r="C6" i="2" s="1"/>
  <c r="H3" i="6"/>
  <c r="B6" i="2" s="1"/>
  <c r="I2" i="6"/>
  <c r="E6" i="2" s="1"/>
  <c r="H2" i="6"/>
  <c r="D6" i="2" s="1"/>
  <c r="L3" i="7"/>
  <c r="B7" i="2" s="1"/>
  <c r="L2" i="7"/>
  <c r="D7" i="2" s="1"/>
  <c r="J2" i="3" l="1"/>
  <c r="R2" i="3" s="1"/>
  <c r="E3" i="2" s="1"/>
  <c r="N3" i="5"/>
  <c r="C5" i="2" s="1"/>
  <c r="C8" i="2" s="1"/>
  <c r="I2" i="5"/>
  <c r="N2" i="5"/>
  <c r="E5" i="2" s="1"/>
  <c r="D8" i="2"/>
  <c r="B8" i="2"/>
  <c r="Q3" i="3"/>
  <c r="Q2" i="3"/>
  <c r="I2" i="7"/>
  <c r="M2" i="7"/>
  <c r="E7" i="2" s="1"/>
  <c r="E8"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<sst xmlns="http://schemas.openxmlformats.org/spreadsheetml/2006/main" count="117" uniqueCount="57">
  <si>
    <t xml:space="preserve">Enter the information as follows for each tab (as needed for your request). To make data easier to enter, we have highlighted data entry fields in yellow and added summary tables at each tab. Instructions for each tab are as follows: </t>
  </si>
  <si>
    <t>Staffing</t>
  </si>
  <si>
    <t>1) Select the WIC Role from the dropdown list</t>
  </si>
  <si>
    <r>
      <rPr>
        <sz val="11"/>
        <color rgb="FF000000"/>
        <rFont val="Calibri"/>
      </rPr>
      <t>2) Enter the total FTE for WIC (Column C)</t>
    </r>
    <r>
      <rPr>
        <b/>
        <sz val="11"/>
        <color rgb="FF000000"/>
        <rFont val="Calibri"/>
      </rPr>
      <t xml:space="preserve"> or</t>
    </r>
    <r>
      <rPr>
        <sz val="11"/>
        <color rgb="FF000000"/>
        <rFont val="Calibri"/>
      </rPr>
      <t xml:space="preserve"> BFPC (Column D)</t>
    </r>
  </si>
  <si>
    <t>3) Enter comments to explain selection of "Other" and whether it is a one time or recurring cost</t>
  </si>
  <si>
    <t>4) Enter the monthly salary for each role</t>
  </si>
  <si>
    <t>5) Enter the monthly benefit amount, in dollars,  for each role</t>
  </si>
  <si>
    <t>6) Enter the approved indirect rate percentage, if applicable</t>
  </si>
  <si>
    <t>7) Enter the number of months staff is needed. Add decimals for portions of months.</t>
  </si>
  <si>
    <t xml:space="preserve">1) Enter the item name </t>
  </si>
  <si>
    <t>2) Enter the quantity you need</t>
  </si>
  <si>
    <t>3) Enter the funding source by selecting either WIC or BFPC from the dropdown menu</t>
  </si>
  <si>
    <t>4) Enter the total cost</t>
  </si>
  <si>
    <t>5) Enter the tax amount</t>
  </si>
  <si>
    <t xml:space="preserve">6) Enter the shipping cost </t>
  </si>
  <si>
    <t>7) Enter the indirect rate applied to each item</t>
  </si>
  <si>
    <t>Supplies</t>
  </si>
  <si>
    <t>Contract</t>
  </si>
  <si>
    <t>1) Enter the item name service needed</t>
  </si>
  <si>
    <t>1) Enter the item name</t>
  </si>
  <si>
    <t>Item</t>
  </si>
  <si>
    <t>BFPC</t>
  </si>
  <si>
    <t>WIC</t>
  </si>
  <si>
    <t>Qty</t>
  </si>
  <si>
    <t>Cost</t>
  </si>
  <si>
    <t xml:space="preserve">Equipment </t>
  </si>
  <si>
    <t>Other</t>
  </si>
  <si>
    <t>Total:</t>
  </si>
  <si>
    <t>Total WIC FTE</t>
  </si>
  <si>
    <t>Total BFPC FTE</t>
  </si>
  <si>
    <t>Funding Source</t>
  </si>
  <si>
    <t>Comments 
(Include staff role)</t>
  </si>
  <si>
    <t>Monthly WIC or BFPC Salary</t>
  </si>
  <si>
    <t>Monthly Benefit Amount ($)</t>
  </si>
  <si>
    <t>Indirect Rate (if applicable)</t>
  </si>
  <si>
    <t>Indirect Cost</t>
  </si>
  <si>
    <t>Number of Months Needed in the funding period</t>
  </si>
  <si>
    <t>Total Cost</t>
  </si>
  <si>
    <t>Total FTE</t>
  </si>
  <si>
    <t>Total Salaries</t>
  </si>
  <si>
    <t>Total Benefits</t>
  </si>
  <si>
    <t>Total Indirect</t>
  </si>
  <si>
    <t>Item Cost</t>
  </si>
  <si>
    <t>Tax</t>
  </si>
  <si>
    <t>Shipping</t>
  </si>
  <si>
    <t>Indirect cost</t>
  </si>
  <si>
    <t xml:space="preserve">Total Cost </t>
  </si>
  <si>
    <t>Quantity</t>
  </si>
  <si>
    <t>Total Cost (include shipping fees and tax)</t>
  </si>
  <si>
    <t>Item or service</t>
  </si>
  <si>
    <t>a. Staffing</t>
  </si>
  <si>
    <t>b. Equipment</t>
  </si>
  <si>
    <t>c. Supplies</t>
  </si>
  <si>
    <t>d. Contract</t>
  </si>
  <si>
    <t>e. Other ** This category is for any item that does not fit in any other category</t>
  </si>
  <si>
    <t>f. Return to the Summary tab and save the spreadsheet</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</si>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</sst>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_(&quot;$&quot;* #,##0_);_(&quot;$&quot;* \(#,##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u/>
      <sz val="14"/>
      <color theme="1"/>
      <name val="Calibri"/>
      <family val="2"/>
      <scheme val="minor"/>
    </font>
    <font>
      <sz val="11"/>
      <color rgb="FF000000"/>
      <name val="Calibri"/>
    </font>
    <font>
      <b/>
      <sz val="11"/>
      <color rgb="FF000000"/>
      <name val="Calibri"/>
    </font>
  </fonts>
  <fills count="8">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3" fillId="2" borderId="1" xfId="0" applyFont="1" applyFill="1" applyBorder="1" applyAlignment="1" applyProtection="1">
      <alignment wrapText="1"/>
      <protection locked="0"/>
    </xf>
    <xf numFmtId="0" fontId="0" fillId="3" borderId="2" xfId="0" applyFill="1" applyBorder="1"/>
    <xf numFmtId="0" fontId="3" fillId="2" borderId="1" xfId="0" applyFont="1" applyFill="1" applyBorder="1"/>
    <xf numFmtId="0" fontId="3" fillId="2" borderId="3" xfId="0" applyFont="1" applyFill="1" applyBorder="1" applyAlignment="1">
      <alignment wrapText="1"/>
    </xf>
    <xf numFmtId="0" fontId="0" fillId="4" borderId="4" xfId="0" applyFill="1" applyBorder="1" applyProtection="1">
      <protection locked="0"/>
    </xf>
    <xf numFmtId="0" fontId="0" fillId="4" borderId="5" xfId="0" applyFill="1" applyBorder="1" applyProtection="1">
      <protection locked="0"/>
    </xf>
    <xf numFmtId="164" fontId="0" fillId="4" borderId="4" xfId="0" applyNumberFormat="1" applyFill="1" applyBorder="1" applyProtection="1">
      <protection locked="0"/>
    </xf>
    <xf numFmtId="0" fontId="3" fillId="2" borderId="6" xfId="0" applyFont="1" applyFill="1" applyBorder="1"/>
    <xf numFmtId="0" fontId="0" fillId="0" borderId="4" xfId="0" applyBorder="1"/>
    <xf numFmtId="165" fontId="0" fillId="0" borderId="4" xfId="0" applyNumberFormat="1" applyBorder="1"/>
    <xf numFmtId="0" fontId="3" fillId="2" borderId="7" xfId="0" applyFont="1" applyFill="1" applyBorder="1"/>
    <xf numFmtId="0" fontId="3" fillId="2" borderId="4" xfId="0" applyFont="1" applyFill="1" applyBorder="1" applyProtection="1">
      <protection locked="0"/>
    </xf>
    <xf numFmtId="0" fontId="3" fillId="2" borderId="4" xfId="0" applyFont="1" applyFill="1" applyBorder="1" applyAlignment="1" applyProtection="1">
      <alignment wrapText="1"/>
      <protection locked="0"/>
    </xf>
    <xf numFmtId="0" fontId="3" fillId="2" borderId="4" xfId="0" applyFont="1" applyFill="1" applyBorder="1"/>
    <xf numFmtId="0" fontId="4" fillId="3" borderId="2" xfId="0" applyFont="1" applyFill="1" applyBorder="1"/>
    <xf numFmtId="0" fontId="3" fillId="2" borderId="3" xfId="0" applyFont="1" applyFill="1" applyBorder="1"/>
    <xf numFmtId="0" fontId="4" fillId="4" borderId="4" xfId="0" applyFont="1" applyFill="1" applyBorder="1" applyProtection="1">
      <protection locked="0"/>
    </xf>
    <xf numFmtId="0" fontId="4" fillId="4" borderId="5" xfId="0" applyFont="1" applyFill="1" applyBorder="1" applyProtection="1">
      <protection locked="0"/>
    </xf>
    <xf numFmtId="0" fontId="4" fillId="0" borderId="4" xfId="0" applyFont="1" applyBorder="1"/>
    <xf numFmtId="165" fontId="4" fillId="0" borderId="4" xfId="0" applyNumberFormat="1" applyFont="1" applyBorder="1"/>
    <xf numFmtId="0" fontId="2" fillId="2" borderId="4" xfId="0" applyFont="1" applyFill="1" applyBorder="1" applyAlignment="1" applyProtection="1">
      <alignment wrapText="1"/>
      <protection locked="0"/>
    </xf>
    <xf numFmtId="0" fontId="2" fillId="2" borderId="4" xfId="0" applyFont="1" applyFill="1" applyBorder="1" applyAlignment="1">
      <alignment wrapText="1"/>
    </xf>
    <xf numFmtId="0" fontId="2" fillId="2" borderId="9" xfId="0" applyFont="1" applyFill="1" applyBorder="1" applyAlignment="1" applyProtection="1">
      <alignment wrapText="1"/>
      <protection locked="0"/>
    </xf>
    <xf numFmtId="165" fontId="2" fillId="0" borderId="0" xfId="1" applyNumberFormat="1" applyFont="1" applyFill="1" applyBorder="1" applyAlignment="1">
      <alignment wrapText="1"/>
    </xf>
    <xf numFmtId="0" fontId="2" fillId="2" borderId="10" xfId="0" applyFont="1" applyFill="1" applyBorder="1"/>
    <xf numFmtId="0" fontId="2" fillId="2" borderId="9" xfId="0" applyFont="1" applyFill="1" applyBorder="1"/>
    <xf numFmtId="0" fontId="2" fillId="2" borderId="11" xfId="0" applyFont="1" applyFill="1" applyBorder="1"/>
    <xf numFmtId="0" fontId="2" fillId="2" borderId="12" xfId="0" applyFont="1" applyFill="1" applyBorder="1"/>
    <xf numFmtId="0" fontId="0" fillId="4" borderId="13" xfId="0" applyFill="1" applyBorder="1" applyProtection="1">
      <protection locked="0"/>
    </xf>
    <xf numFmtId="166" fontId="0" fillId="4" borderId="4" xfId="1" applyNumberFormat="1" applyFont="1" applyFill="1" applyBorder="1" applyProtection="1">
      <protection locked="0"/>
    </xf>
    <xf numFmtId="9" fontId="0" fillId="4" borderId="4" xfId="2" applyFont="1" applyFill="1" applyBorder="1" applyProtection="1">
      <protection locked="0"/>
    </xf>
    <xf numFmtId="165" fontId="0" fillId="0" borderId="4" xfId="1" applyNumberFormat="1" applyFont="1" applyFill="1" applyBorder="1" applyProtection="1"/>
    <xf numFmtId="165" fontId="0" fillId="0" borderId="14" xfId="1" applyNumberFormat="1" applyFont="1" applyBorder="1"/>
    <xf numFmtId="165" fontId="0" fillId="0" borderId="0" xfId="1" applyNumberFormat="1" applyFont="1" applyBorder="1"/>
    <xf numFmtId="0" fontId="2" fillId="2" borderId="6" xfId="0" applyFont="1" applyFill="1" applyBorder="1"/>
    <xf numFmtId="0" fontId="0" fillId="0" borderId="8" xfId="0" applyBorder="1"/>
    <xf numFmtId="165" fontId="0" fillId="0" borderId="1" xfId="1" applyNumberFormat="1" applyFont="1" applyBorder="1"/>
    <xf numFmtId="165" fontId="0" fillId="0" borderId="3" xfId="1" applyNumberFormat="1" applyFont="1" applyBorder="1"/>
    <xf numFmtId="0" fontId="2" fillId="2" borderId="7" xfId="0" applyFont="1" applyFill="1" applyBorder="1"/>
    <xf numFmtId="0" fontId="0" fillId="0" borderId="15" xfId="0" applyBorder="1"/>
    <xf numFmtId="165" fontId="0" fillId="0" borderId="16" xfId="1" applyNumberFormat="1" applyFont="1" applyBorder="1"/>
    <xf numFmtId="165" fontId="0" fillId="0" borderId="17" xfId="1" applyNumberFormat="1" applyFont="1" applyBorder="1"/>
    <xf numFmtId="0" fontId="0" fillId="4" borderId="15" xfId="0" applyFill="1" applyBorder="1" applyProtection="1">
      <protection locked="0"/>
    </xf>
    <xf numFmtId="0" fontId="0" fillId="4" borderId="18" xfId="0" applyFill="1" applyBorder="1" applyProtection="1">
      <protection locked="0"/>
    </xf>
    <xf numFmtId="0" fontId="0" fillId="4" borderId="16" xfId="0" applyFill="1" applyBorder="1" applyProtection="1">
      <protection locked="0"/>
    </xf>
    <xf numFmtId="166" fontId="0" fillId="4" borderId="16" xfId="1" applyNumberFormat="1" applyFont="1" applyFill="1" applyBorder="1" applyProtection="1">
      <protection locked="0"/>
    </xf>
    <xf numFmtId="9" fontId="0" fillId="4" borderId="16" xfId="2" applyFont="1" applyFill="1" applyBorder="1" applyProtection="1">
      <protection locked="0"/>
    </xf>
    <xf numFmtId="165" fontId="0" fillId="0" borderId="16" xfId="1" applyNumberFormat="1" applyFont="1" applyFill="1" applyBorder="1" applyProtection="1"/>
    <xf numFmtId="0" fontId="2" fillId="2" borderId="18" xfId="0" applyFont="1" applyFill="1" applyBorder="1"/>
    <xf numFmtId="0" fontId="2" fillId="2" borderId="16" xfId="0" applyFont="1" applyFill="1" applyBorder="1"/>
    <xf numFmtId="0" fontId="2" fillId="2" borderId="17" xfId="0" applyFont="1" applyFill="1" applyBorder="1"/>
    <xf numFmtId="0" fontId="2" fillId="2" borderId="22" xfId="0" applyFont="1" applyFill="1" applyBorder="1"/>
    <xf numFmtId="0" fontId="0" fillId="0" borderId="23" xfId="0" applyBorder="1"/>
    <xf numFmtId="165" fontId="0" fillId="0" borderId="24" xfId="1" applyNumberFormat="1" applyFont="1" applyBorder="1"/>
    <xf numFmtId="0" fontId="0" fillId="0" borderId="24" xfId="0" applyBorder="1"/>
    <xf numFmtId="165" fontId="0" fillId="0" borderId="25" xfId="1" applyNumberFormat="1" applyFont="1" applyBorder="1"/>
    <xf numFmtId="0" fontId="2" fillId="2" borderId="26" xfId="0" applyFont="1" applyFill="1" applyBorder="1" applyAlignment="1">
      <alignment wrapText="1"/>
    </xf>
    <xf numFmtId="0" fontId="0" fillId="0" borderId="5" xfId="0" applyBorder="1"/>
    <xf numFmtId="165" fontId="0" fillId="0" borderId="4" xfId="1" applyNumberFormat="1" applyFont="1" applyBorder="1"/>
    <xf numFmtId="0" fontId="2" fillId="2" borderId="26" xfId="0" applyFont="1" applyFill="1" applyBorder="1"/>
    <xf numFmtId="0" fontId="0" fillId="0" borderId="18" xfId="0" applyBorder="1"/>
    <xf numFmtId="0" fontId="0" fillId="0" borderId="16" xfId="0" applyBorder="1"/>
    <xf numFmtId="164" fontId="0" fillId="4" borderId="5" xfId="0" applyNumberFormat="1" applyFill="1" applyBorder="1" applyProtection="1">
      <protection locked="0"/>
    </xf>
    <xf numFmtId="4" fontId="0" fillId="4" borderId="5" xfId="0" applyNumberFormat="1" applyFill="1" applyBorder="1" applyProtection="1">
      <protection locked="0"/>
    </xf>
    <xf numFmtId="4" fontId="0" fillId="4" borderId="4" xfId="0" applyNumberFormat="1" applyFill="1" applyBorder="1" applyProtection="1">
      <protection locked="0"/>
    </xf>
    <xf numFmtId="4" fontId="0" fillId="0" borderId="5" xfId="0" applyNumberFormat="1" applyBorder="1"/>
    <xf numFmtId="10" fontId="0" fillId="4" borderId="5" xfId="0" applyNumberFormat="1" applyFill="1" applyBorder="1" applyProtection="1">
      <protection locked="0"/>
    </xf>
    <xf numFmtId="10" fontId="0" fillId="4" borderId="4" xfId="0" applyNumberFormat="1" applyFill="1" applyBorder="1" applyProtection="1">
      <protection locked="0"/>
    </xf>
    <xf numFmtId="0" fontId="2" fillId="7" borderId="27" xfId="0" applyFont="1" applyFill="1" applyBorder="1" applyAlignment="1">
      <alignment horizontal="right"/>
    </xf>
    <xf numFmtId="0" fontId="2" fillId="7" borderId="28" xfId="0" applyFont="1" applyFill="1" applyBorder="1"/>
    <xf numFmtId="165" fontId="2" fillId="7" borderId="28" xfId="1" applyNumberFormat="1" applyFont="1" applyFill="1" applyBorder="1"/>
    <xf numFmtId="165" fontId="2" fillId="7" borderId="29" xfId="1" applyNumberFormat="1" applyFont="1" applyFill="1" applyBorder="1"/>
    <xf numFmtId="17" fontId="0" fillId="0" borderId="0" xfId="0" applyNumberFormat="1"/>
    <xf numFmtId="0" fontId="2" fillId="2" borderId="10" xfId="0" applyFont="1" applyFill="1" applyBorder="1" applyAlignment="1" applyProtection="1">
      <alignment wrapText="1"/>
      <protection locked="0"/>
    </xf>
    <xf numFmtId="166" fontId="2" fillId="2" borderId="9" xfId="1" applyNumberFormat="1" applyFont="1" applyFill="1" applyBorder="1" applyAlignment="1" applyProtection="1">
      <alignment wrapText="1"/>
      <protection locked="0"/>
    </xf>
    <xf numFmtId="9" fontId="2" fillId="2" borderId="9" xfId="2" applyFont="1" applyFill="1" applyBorder="1" applyAlignment="1" applyProtection="1">
      <alignment wrapText="1"/>
      <protection locked="0"/>
    </xf>
    <xf numFmtId="165" fontId="2" fillId="2" borderId="9" xfId="1" applyNumberFormat="1" applyFont="1" applyFill="1" applyBorder="1" applyAlignment="1">
      <alignment wrapText="1"/>
    </xf>
    <xf numFmtId="165" fontId="2" fillId="2" borderId="12" xfId="1" applyNumberFormat="1" applyFont="1" applyFill="1" applyBorder="1" applyAlignment="1">
      <alignment wrapText="1"/>
    </xf>
    <xf numFmtId="0" fontId="0" fillId="4" borderId="8" xfId="0" applyFill="1" applyBorder="1" applyProtection="1">
      <protection locked="0"/>
    </xf>
    <xf numFmtId="0" fontId="0" fillId="4" borderId="20" xfId="0" applyFill="1" applyBorder="1" applyProtection="1">
      <protection locked="0"/>
    </xf>
    <xf numFmtId="0" fontId="0" fillId="4" borderId="1" xfId="0" applyFill="1" applyBorder="1" applyProtection="1">
      <protection locked="0"/>
    </xf>
    <xf numFmtId="166" fontId="0" fillId="4" borderId="1" xfId="1" applyNumberFormat="1" applyFont="1" applyFill="1" applyBorder="1" applyProtection="1">
      <protection locked="0"/>
    </xf>
    <xf numFmtId="9" fontId="0" fillId="4" borderId="1" xfId="2" applyFont="1" applyFill="1" applyBorder="1" applyProtection="1">
      <protection locked="0"/>
    </xf>
    <xf numFmtId="165" fontId="0" fillId="0" borderId="1" xfId="1" applyNumberFormat="1" applyFont="1" applyFill="1" applyBorder="1" applyProtection="1"/>
    <xf numFmtId="0" fontId="0" fillId="0" borderId="27" xfId="0" applyBorder="1"/>
    <xf numFmtId="0" fontId="0" fillId="0" borderId="20" xfId="0" applyBorder="1"/>
    <xf numFmtId="0" fontId="5" fillId="5" borderId="0" xfId="0" applyFont="1" applyFill="1" applyAlignment="1">
      <alignment horizontal="center" vertical="center" wrapText="1"/>
    </xf>
    <xf numFmtId="0" fontId="0" fillId="6" borderId="0" xfId="0" applyFill="1" applyAlignment="1">
      <alignment wrapText="1"/>
    </xf>
    <xf numFmtId="0" fontId="0" fillId="0" borderId="0" xfId="0" applyAlignment="1">
      <alignment wrapText="1"/>
    </xf>
    <xf numFmtId="0" fontId="0" fillId="6" borderId="0" xfId="0" applyFill="1" applyAlignment="1">
      <alignment horizontal="left" wrapText="1" indent="2"/>
    </xf>
    <xf numFmtId="0" fontId="6" fillId="6" borderId="0" xfId="0" applyFont="1" applyFill="1" applyAlignment="1">
      <alignment horizontal="left" wrapText="1" indent="2"/>
    </xf>
    <xf numFmtId="0" fontId="0" fillId="4" borderId="0" xfId="0" applyFill="1" applyAlignment="1">
      <alignment wrapText="1"/>
    </xf>
    <xf numFmtId="0" fontId="0" fillId="5" borderId="0" xfId="0" applyFill="1" applyAlignment="1">
      <alignment horizontal="center" wrapText="1"/>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0</xdr:col>
      <xdr:colOff>1485900</xdr:colOff>
      <xdr:row>0</xdr:row>
      <xdr:rowOff>466770</xdr:rowOff>
    </xdr:to>
    <xdr:pic>
      <xdr:nvPicPr>
        <xdr:cNvPr id="4" name="Picture 3">
          <a:extLst>
            <a:ext uri="{FF2B5EF4-FFF2-40B4-BE49-F238E27FC236}">
              <a16:creationId xmlns:a16="http://schemas.microsoft.com/office/drawing/2014/main" id="{240C1B4F-159F-4185-BECD-605403D148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100"/>
          <a:ext cx="1457325" cy="4286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44F26-6319-4548-8ED3-E0BC4D4C7826}">
  <dimension ref="A1:B66"/>
  <sheetViews>
    <sheetView tabSelected="1" view="pageLayout" zoomScaleNormal="140" zoomScaleSheetLayoutView="112" workbookViewId="0">
      <selection activeCell="A34" sqref="A34"/>
    </sheetView>
  </sheetViews>
  <sheetFormatPr defaultRowHeight="15" x14ac:dyDescent="0.25"/>
  <cols>
    <col min="1" max="1" width="91.42578125" style="89" customWidth="1"/>
  </cols>
  <sheetData>
    <row r="1" spans="1:2" ht="39" customHeight="1" x14ac:dyDescent="0.25">
      <c r="A1" s="87"/>
      <c r="B1" s="73"/>
    </row>
    <row r="2" spans="1:2" ht="54" customHeight="1" x14ac:dyDescent="0.25">
      <c r="A2" s="92" t="s">
        <v>0</v>
      </c>
    </row>
    <row r="3" spans="1:2" x14ac:dyDescent="0.25">
      <c r="A3" s="88" t="s">
        <v>50</v>
      </c>
    </row>
    <row r="4" spans="1:2" x14ac:dyDescent="0.25">
      <c r="A4" s="90" t="s">
        <v>2</v>
      </c>
    </row>
    <row r="5" spans="1:2" x14ac:dyDescent="0.25">
      <c r="A5" s="91" t="s">
        <v>3</v>
      </c>
    </row>
    <row r="6" spans="1:2" ht="15.75" customHeight="1" x14ac:dyDescent="0.25">
      <c r="A6" s="90" t="s">
        <v>4</v>
      </c>
    </row>
    <row r="7" spans="1:2" x14ac:dyDescent="0.25">
      <c r="A7" s="90" t="s">
        <v>5</v>
      </c>
    </row>
    <row r="8" spans="1:2" x14ac:dyDescent="0.25">
      <c r="A8" s="90" t="s">
        <v>6</v>
      </c>
    </row>
    <row r="9" spans="1:2" x14ac:dyDescent="0.25">
      <c r="A9" s="90" t="s">
        <v>7</v>
      </c>
    </row>
    <row r="10" spans="1:2" x14ac:dyDescent="0.25">
      <c r="A10" s="90" t="s">
        <v>8</v>
      </c>
    </row>
    <row r="11" spans="1:2" x14ac:dyDescent="0.25">
      <c r="A11" s="88" t="s">
        <v>51</v>
      </c>
    </row>
    <row r="12" spans="1:2" x14ac:dyDescent="0.25">
      <c r="A12" s="90" t="s">
        <v>9</v>
      </c>
    </row>
    <row r="13" spans="1:2" x14ac:dyDescent="0.25">
      <c r="A13" s="90" t="s">
        <v>10</v>
      </c>
    </row>
    <row r="14" spans="1:2" x14ac:dyDescent="0.25">
      <c r="A14" s="90" t="s">
        <v>11</v>
      </c>
    </row>
    <row r="15" spans="1:2" x14ac:dyDescent="0.25">
      <c r="A15" s="90" t="s">
        <v>12</v>
      </c>
    </row>
    <row r="16" spans="1:2" x14ac:dyDescent="0.25">
      <c r="A16" s="90" t="s">
        <v>13</v>
      </c>
    </row>
    <row r="17" spans="1:1" x14ac:dyDescent="0.25">
      <c r="A17" s="90" t="s">
        <v>14</v>
      </c>
    </row>
    <row r="18" spans="1:1" x14ac:dyDescent="0.25">
      <c r="A18" s="90" t="s">
        <v>15</v>
      </c>
    </row>
    <row r="19" spans="1:1" x14ac:dyDescent="0.25">
      <c r="A19" s="88" t="s">
        <v>52</v>
      </c>
    </row>
    <row r="20" spans="1:1" x14ac:dyDescent="0.25">
      <c r="A20" s="90" t="s">
        <v>9</v>
      </c>
    </row>
    <row r="21" spans="1:1" x14ac:dyDescent="0.25">
      <c r="A21" s="90" t="s">
        <v>10</v>
      </c>
    </row>
    <row r="22" spans="1:1" x14ac:dyDescent="0.25">
      <c r="A22" s="90" t="s">
        <v>11</v>
      </c>
    </row>
    <row r="23" spans="1:1" x14ac:dyDescent="0.25">
      <c r="A23" s="90" t="s">
        <v>12</v>
      </c>
    </row>
    <row r="24" spans="1:1" x14ac:dyDescent="0.25">
      <c r="A24" s="90" t="s">
        <v>13</v>
      </c>
    </row>
    <row r="25" spans="1:1" x14ac:dyDescent="0.25">
      <c r="A25" s="90" t="s">
        <v>14</v>
      </c>
    </row>
    <row r="26" spans="1:1" x14ac:dyDescent="0.25">
      <c r="A26" s="90" t="s">
        <v>15</v>
      </c>
    </row>
    <row r="27" spans="1:1" x14ac:dyDescent="0.25">
      <c r="A27" s="88" t="s">
        <v>53</v>
      </c>
    </row>
    <row r="28" spans="1:1" x14ac:dyDescent="0.25">
      <c r="A28" s="90" t="s">
        <v>18</v>
      </c>
    </row>
    <row r="29" spans="1:1" x14ac:dyDescent="0.25">
      <c r="A29" s="90" t="s">
        <v>10</v>
      </c>
    </row>
    <row r="30" spans="1:1" x14ac:dyDescent="0.25">
      <c r="A30" s="90" t="s">
        <v>11</v>
      </c>
    </row>
    <row r="31" spans="1:1" x14ac:dyDescent="0.25">
      <c r="A31" s="90" t="s">
        <v>12</v>
      </c>
    </row>
    <row r="32" spans="1:1" x14ac:dyDescent="0.25">
      <c r="A32" s="88" t="s">
        <v>54</v>
      </c>
    </row>
    <row r="33" spans="1:1" x14ac:dyDescent="0.25">
      <c r="A33" s="90" t="s">
        <v>19</v>
      </c>
    </row>
    <row r="34" spans="1:1" x14ac:dyDescent="0.25">
      <c r="A34" s="90" t="s">
        <v>10</v>
      </c>
    </row>
    <row r="35" spans="1:1" x14ac:dyDescent="0.25">
      <c r="A35" s="90" t="s">
        <v>11</v>
      </c>
    </row>
    <row r="36" spans="1:1" x14ac:dyDescent="0.25">
      <c r="A36" s="90" t="s">
        <v>12</v>
      </c>
    </row>
    <row r="37" spans="1:1" x14ac:dyDescent="0.25">
      <c r="A37" s="90" t="s">
        <v>13</v>
      </c>
    </row>
    <row r="38" spans="1:1" x14ac:dyDescent="0.25">
      <c r="A38" s="90" t="s">
        <v>14</v>
      </c>
    </row>
    <row r="39" spans="1:1" x14ac:dyDescent="0.25">
      <c r="A39" s="90" t="s">
        <v>15</v>
      </c>
    </row>
    <row r="40" spans="1:1" x14ac:dyDescent="0.25">
      <c r="A40" s="88" t="s">
        <v>55</v>
      </c>
    </row>
    <row r="41" spans="1:1" ht="32.25" customHeight="1" x14ac:dyDescent="0.25">
      <c r="A41" s="93" t="s">
        <v>56</v>
      </c>
    </row>
    <row r="42" spans="1:1" x14ac:dyDescent="0.25">
      <c r="A42" s="88"/>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sheetData>
  <pageMargins left="0.7" right="0.7" top="0.75" bottom="0.75" header="0.3" footer="0.3"/>
  <pageSetup orientation="portrait" horizontalDpi="1200" verticalDpi="1200" r:id="rId1"/>
  <headerFooter>
    <oddHeader>&amp;CItemization Worksheet
Instructions</oddHeader>
    <oddFooter>&amp;CWashington WIC Program
962-1019&amp;RNovember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A8BE-3282-4F07-A1F0-729D7DC48C3A}">
  <dimension ref="A1:E8"/>
  <sheetViews>
    <sheetView view="pageLayout" zoomScaleNormal="100" workbookViewId="0">
      <selection activeCell="B3" sqref="B3"/>
    </sheetView>
  </sheetViews>
  <sheetFormatPr defaultRowHeight="15" x14ac:dyDescent="0.25"/>
  <cols>
    <col min="1" max="1" width="16.140625" customWidth="1"/>
    <col min="3" max="3" width="11.5703125" bestFit="1" customWidth="1"/>
    <col min="5" max="5" width="12.5703125" bestFit="1" customWidth="1"/>
  </cols>
  <sheetData>
    <row r="1" spans="1:5" x14ac:dyDescent="0.25">
      <c r="A1" s="94" t="s">
        <v>20</v>
      </c>
      <c r="B1" s="96" t="s">
        <v>21</v>
      </c>
      <c r="C1" s="97"/>
      <c r="D1" s="97" t="s">
        <v>22</v>
      </c>
      <c r="E1" s="98"/>
    </row>
    <row r="2" spans="1:5" ht="15.75" thickBot="1" x14ac:dyDescent="0.3">
      <c r="A2" s="95"/>
      <c r="B2" s="49" t="s">
        <v>23</v>
      </c>
      <c r="C2" s="50" t="s">
        <v>24</v>
      </c>
      <c r="D2" s="50" t="s">
        <v>23</v>
      </c>
      <c r="E2" s="51" t="s">
        <v>24</v>
      </c>
    </row>
    <row r="3" spans="1:5" x14ac:dyDescent="0.25">
      <c r="A3" s="52" t="s">
        <v>1</v>
      </c>
      <c r="B3" s="53">
        <f>Staffing!N3</f>
        <v>0</v>
      </c>
      <c r="C3" s="54">
        <f>Staffing!R3</f>
        <v>0</v>
      </c>
      <c r="D3" s="55">
        <f>Staffing!N2</f>
        <v>0</v>
      </c>
      <c r="E3" s="56">
        <f>Staffing!R2</f>
        <v>0</v>
      </c>
    </row>
    <row r="4" spans="1:5" x14ac:dyDescent="0.25">
      <c r="A4" s="57" t="s">
        <v>25</v>
      </c>
      <c r="B4" s="58">
        <f>Equipment!M3</f>
        <v>0</v>
      </c>
      <c r="C4" s="59">
        <f>Equipment!N3</f>
        <v>0</v>
      </c>
      <c r="D4" s="9">
        <f>Equipment!M2</f>
        <v>0</v>
      </c>
      <c r="E4" s="33">
        <f>Equipment!N2</f>
        <v>0</v>
      </c>
    </row>
    <row r="5" spans="1:5" x14ac:dyDescent="0.25">
      <c r="A5" s="60" t="s">
        <v>16</v>
      </c>
      <c r="B5" s="58">
        <f>Supplies!M3</f>
        <v>0</v>
      </c>
      <c r="C5" s="59">
        <f>Supplies!N3</f>
        <v>0</v>
      </c>
      <c r="D5" s="9">
        <f>Supplies!M2</f>
        <v>0</v>
      </c>
      <c r="E5" s="33">
        <f>Supplies!N2</f>
        <v>0</v>
      </c>
    </row>
    <row r="6" spans="1:5" x14ac:dyDescent="0.25">
      <c r="A6" s="60" t="s">
        <v>17</v>
      </c>
      <c r="B6" s="58">
        <f>Contract!H3</f>
        <v>0</v>
      </c>
      <c r="C6" s="59">
        <f>Contract!I3</f>
        <v>0</v>
      </c>
      <c r="D6" s="9">
        <f>Contract!H2</f>
        <v>0</v>
      </c>
      <c r="E6" s="33">
        <f>Contract!I2</f>
        <v>0</v>
      </c>
    </row>
    <row r="7" spans="1:5" ht="15.75" thickBot="1" x14ac:dyDescent="0.3">
      <c r="A7" s="39" t="s">
        <v>26</v>
      </c>
      <c r="B7" s="61">
        <f>Other!L3</f>
        <v>0</v>
      </c>
      <c r="C7" s="41">
        <f>Other!M3</f>
        <v>0</v>
      </c>
      <c r="D7" s="62">
        <f>Other!L2</f>
        <v>0</v>
      </c>
      <c r="E7" s="42">
        <f>Other!M2</f>
        <v>0</v>
      </c>
    </row>
    <row r="8" spans="1:5" ht="15.75" thickBot="1" x14ac:dyDescent="0.3">
      <c r="A8" s="69" t="s">
        <v>27</v>
      </c>
      <c r="B8" s="70">
        <f>SUM(B3:B7)</f>
        <v>0</v>
      </c>
      <c r="C8" s="71">
        <f t="shared" ref="C8:E8" si="0">SUM(C3:C7)</f>
        <v>0</v>
      </c>
      <c r="D8" s="70">
        <f t="shared" si="0"/>
        <v>0</v>
      </c>
      <c r="E8" s="72">
        <f t="shared" si="0"/>
        <v>0</v>
      </c>
    </row>
  </sheetData>
  <mergeCells count="3">
    <mergeCell ref="A1:A2"/>
    <mergeCell ref="B1:C1"/>
    <mergeCell ref="D1:E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AE92-EB27-4057-B1F7-DF6209813296}">
  <dimension ref="A1:R50"/>
  <sheetViews>
    <sheetView workbookViewId="0">
      <selection activeCell="E4" sqref="E4"/>
    </sheetView>
  </sheetViews>
  <sheetFormatPr defaultRowHeight="15" x14ac:dyDescent="0.25"/>
  <cols>
    <col min="4" max="4" width="22.5703125" customWidth="1"/>
    <col min="5" max="5" width="15.42578125" customWidth="1"/>
    <col min="7" max="7" width="16" customWidth="1"/>
  </cols>
  <sheetData>
    <row r="1" spans="1:18" ht="105.75" thickBot="1" x14ac:dyDescent="0.3">
      <c r="A1" s="74" t="s">
        <v>28</v>
      </c>
      <c r="B1" s="23" t="s">
        <v>29</v>
      </c>
      <c r="C1" s="23" t="s">
        <v>30</v>
      </c>
      <c r="D1" s="23" t="s">
        <v>31</v>
      </c>
      <c r="E1" s="75" t="s">
        <v>32</v>
      </c>
      <c r="F1" s="75" t="s">
        <v>33</v>
      </c>
      <c r="G1" s="76" t="s">
        <v>34</v>
      </c>
      <c r="H1" s="77" t="s">
        <v>35</v>
      </c>
      <c r="I1" s="23" t="s">
        <v>36</v>
      </c>
      <c r="J1" s="78" t="s">
        <v>37</v>
      </c>
      <c r="K1" s="24"/>
      <c r="M1" s="2"/>
      <c r="N1" s="25" t="s">
        <v>38</v>
      </c>
      <c r="O1" s="26" t="s">
        <v>39</v>
      </c>
      <c r="P1" s="26" t="s">
        <v>40</v>
      </c>
      <c r="Q1" s="27" t="s">
        <v>41</v>
      </c>
      <c r="R1" s="28" t="s">
        <v>37</v>
      </c>
    </row>
    <row r="2" spans="1:18" x14ac:dyDescent="0.25">
      <c r="A2" s="79"/>
      <c r="B2" s="80"/>
      <c r="C2" s="86" t="str" cm="1">
        <f t="array" ref="C2">_xlfn.IFNA(_xlfn.IFS(A2&gt;0,"WIC",B2&gt;0,"BFPC")," ")</f>
        <v xml:space="preserve"> </v>
      </c>
      <c r="D2" s="81"/>
      <c r="E2" s="82"/>
      <c r="F2" s="82"/>
      <c r="G2" s="83"/>
      <c r="H2" s="84" cm="1">
        <f t="array" ref="H2">SUM(E2:F2*G2)</f>
        <v>0</v>
      </c>
      <c r="I2" s="81"/>
      <c r="J2" s="38">
        <f>(SUM(E2,F2,H2)*A2)*I2</f>
        <v>0</v>
      </c>
      <c r="K2" s="34"/>
      <c r="M2" s="35" t="s">
        <v>22</v>
      </c>
      <c r="N2" s="36">
        <f>SUM(A2:A50)</f>
        <v>0</v>
      </c>
      <c r="O2" s="37">
        <f>SUMIFS(E2:E50,$C$2:$C$50,"WIC")</f>
        <v>0</v>
      </c>
      <c r="P2" s="37">
        <f>SUMIFS(F2:F50,$C$2:$C$50,"WIC")</f>
        <v>0</v>
      </c>
      <c r="Q2" s="37">
        <f>SUMIFS($H$2:$H$50,$C$2:$C$50,"WIC")</f>
        <v>0</v>
      </c>
      <c r="R2" s="38">
        <f>SUMIFS(J2:J50,$C$2:$C$50,"WIC")</f>
        <v>0</v>
      </c>
    </row>
    <row r="3" spans="1:18" ht="15.75" thickBot="1" x14ac:dyDescent="0.3">
      <c r="A3" s="29"/>
      <c r="B3" s="6"/>
      <c r="C3" s="58" t="str" cm="1">
        <f t="array" ref="C3">_xlfn.IFNA(_xlfn.IFS(A3&gt;0,"WIC",B3&gt;0,"BFPC")," ")</f>
        <v xml:space="preserve"> </v>
      </c>
      <c r="D3" s="5"/>
      <c r="E3" s="30"/>
      <c r="F3" s="30"/>
      <c r="G3" s="31"/>
      <c r="H3" s="32" cm="1">
        <f t="array" ref="H3">SUM(E3:F3*G3)</f>
        <v>0</v>
      </c>
      <c r="I3" s="5"/>
      <c r="J3" s="33">
        <f t="shared" ref="J3:J50" si="0">(SUM(E3,F3,H3)*A3)*I3</f>
        <v>0</v>
      </c>
      <c r="K3" s="34"/>
      <c r="M3" s="39" t="s">
        <v>21</v>
      </c>
      <c r="N3" s="40">
        <f>SUM(B2:B50)</f>
        <v>0</v>
      </c>
      <c r="O3" s="41">
        <f>SUMIFS(E2:E50,$C$2:$C$50,"BFPC")</f>
        <v>0</v>
      </c>
      <c r="P3" s="41">
        <f>SUMIFS(F2:F50,$C$2:$C$50,"BFPC")</f>
        <v>0</v>
      </c>
      <c r="Q3" s="41">
        <f>SUMIFS($H$2:$H$50,$C$2:$C$50,"BFPC")</f>
        <v>0</v>
      </c>
      <c r="R3" s="42">
        <f>SUMIFS(J2:J50,$C$2:$C$50,"BFPC")</f>
        <v>0</v>
      </c>
    </row>
    <row r="4" spans="1:18" x14ac:dyDescent="0.25">
      <c r="A4" s="29"/>
      <c r="B4" s="6"/>
      <c r="C4" s="58" t="str" cm="1">
        <f t="array" ref="C4">_xlfn.IFNA(_xlfn.IFS(A4&gt;0,"WIC",B4&gt;0,"BFPC")," ")</f>
        <v xml:space="preserve"> </v>
      </c>
      <c r="D4" s="5"/>
      <c r="E4" s="30"/>
      <c r="F4" s="30"/>
      <c r="G4" s="31"/>
      <c r="H4" s="32" cm="1">
        <f t="array" ref="H4">SUM(E4:F4*G4)</f>
        <v>0</v>
      </c>
      <c r="I4" s="5"/>
      <c r="J4" s="33">
        <f t="shared" si="0"/>
        <v>0</v>
      </c>
      <c r="K4" s="34"/>
    </row>
    <row r="5" spans="1:18" x14ac:dyDescent="0.25">
      <c r="A5" s="29"/>
      <c r="B5" s="6"/>
      <c r="C5" s="58" t="str" cm="1">
        <f t="array" ref="C5">_xlfn.IFNA(_xlfn.IFS(A5&gt;0,"WIC",B5&gt;0,"BFPC")," ")</f>
        <v xml:space="preserve"> </v>
      </c>
      <c r="D5" s="5"/>
      <c r="E5" s="30"/>
      <c r="F5" s="30"/>
      <c r="G5" s="31"/>
      <c r="H5" s="32" cm="1">
        <f t="array" ref="H5">SUM(E5:F5*G5)</f>
        <v>0</v>
      </c>
      <c r="I5" s="5"/>
      <c r="J5" s="33">
        <f t="shared" si="0"/>
        <v>0</v>
      </c>
      <c r="K5" s="34"/>
    </row>
    <row r="6" spans="1:18" x14ac:dyDescent="0.25">
      <c r="A6" s="29"/>
      <c r="B6" s="6"/>
      <c r="C6" s="58" t="str" cm="1">
        <f t="array" ref="C6">_xlfn.IFNA(_xlfn.IFS(A6&gt;0,"WIC",B6&gt;0,"BFPC")," ")</f>
        <v xml:space="preserve"> </v>
      </c>
      <c r="D6" s="5"/>
      <c r="E6" s="30"/>
      <c r="F6" s="30"/>
      <c r="G6" s="31"/>
      <c r="H6" s="32" cm="1">
        <f t="array" ref="H6">SUM(E6:F6*G6)</f>
        <v>0</v>
      </c>
      <c r="I6" s="5"/>
      <c r="J6" s="33">
        <f t="shared" si="0"/>
        <v>0</v>
      </c>
      <c r="K6" s="34"/>
    </row>
    <row r="7" spans="1:18" x14ac:dyDescent="0.25">
      <c r="A7" s="29"/>
      <c r="B7" s="6"/>
      <c r="C7" s="58" t="str" cm="1">
        <f t="array" ref="C7">_xlfn.IFNA(_xlfn.IFS(A7&gt;0,"WIC",B7&gt;0,"BFPC")," ")</f>
        <v xml:space="preserve"> </v>
      </c>
      <c r="D7" s="5"/>
      <c r="E7" s="30"/>
      <c r="F7" s="30"/>
      <c r="G7" s="31"/>
      <c r="H7" s="32" cm="1">
        <f t="array" ref="H7">SUM(E7:F7*G7)</f>
        <v>0</v>
      </c>
      <c r="I7" s="5"/>
      <c r="J7" s="33">
        <f t="shared" si="0"/>
        <v>0</v>
      </c>
      <c r="K7" s="34"/>
    </row>
    <row r="8" spans="1:18" x14ac:dyDescent="0.25">
      <c r="A8" s="29"/>
      <c r="B8" s="6"/>
      <c r="C8" s="58" t="str" cm="1">
        <f t="array" ref="C8">_xlfn.IFNA(_xlfn.IFS(A8&gt;0,"WIC",B8&gt;0,"BFPC")," ")</f>
        <v xml:space="preserve"> </v>
      </c>
      <c r="D8" s="5"/>
      <c r="E8" s="30"/>
      <c r="F8" s="30"/>
      <c r="G8" s="31"/>
      <c r="H8" s="32" cm="1">
        <f t="array" ref="H8">SUM(E8:F8*G8)</f>
        <v>0</v>
      </c>
      <c r="I8" s="5"/>
      <c r="J8" s="33">
        <f t="shared" si="0"/>
        <v>0</v>
      </c>
      <c r="K8" s="34"/>
    </row>
    <row r="9" spans="1:18" x14ac:dyDescent="0.25">
      <c r="A9" s="29"/>
      <c r="B9" s="6"/>
      <c r="C9" s="58" t="str" cm="1">
        <f t="array" ref="C9">_xlfn.IFNA(_xlfn.IFS(A9&gt;0,"WIC",B9&gt;0,"BFPC")," ")</f>
        <v xml:space="preserve"> </v>
      </c>
      <c r="D9" s="5"/>
      <c r="E9" s="30"/>
      <c r="F9" s="30"/>
      <c r="G9" s="31"/>
      <c r="H9" s="32" cm="1">
        <f t="array" ref="H9">SUM(E9:F9*G9)</f>
        <v>0</v>
      </c>
      <c r="I9" s="5"/>
      <c r="J9" s="33">
        <f t="shared" si="0"/>
        <v>0</v>
      </c>
      <c r="K9" s="34"/>
    </row>
    <row r="10" spans="1:18" x14ac:dyDescent="0.25">
      <c r="A10" s="29"/>
      <c r="B10" s="6"/>
      <c r="C10" s="58" t="str" cm="1">
        <f t="array" ref="C10">_xlfn.IFNA(_xlfn.IFS(A10&gt;0,"WIC",B10&gt;0,"BFPC")," ")</f>
        <v xml:space="preserve"> </v>
      </c>
      <c r="D10" s="5"/>
      <c r="E10" s="30"/>
      <c r="F10" s="30"/>
      <c r="G10" s="31"/>
      <c r="H10" s="32" cm="1">
        <f t="array" ref="H10">SUM(E10:F10*G10)</f>
        <v>0</v>
      </c>
      <c r="I10" s="5"/>
      <c r="J10" s="33">
        <f t="shared" si="0"/>
        <v>0</v>
      </c>
      <c r="K10" s="34"/>
    </row>
    <row r="11" spans="1:18" x14ac:dyDescent="0.25">
      <c r="A11" s="29"/>
      <c r="B11" s="6"/>
      <c r="C11" s="58" t="str" cm="1">
        <f t="array" ref="C11">_xlfn.IFNA(_xlfn.IFS(A11&gt;0,"WIC",B11&gt;0,"BFPC")," ")</f>
        <v xml:space="preserve"> </v>
      </c>
      <c r="D11" s="5"/>
      <c r="E11" s="30"/>
      <c r="F11" s="30"/>
      <c r="G11" s="31"/>
      <c r="H11" s="32" cm="1">
        <f t="array" ref="H11">SUM(E11:F11*G11)</f>
        <v>0</v>
      </c>
      <c r="I11" s="5"/>
      <c r="J11" s="33">
        <f t="shared" si="0"/>
        <v>0</v>
      </c>
      <c r="K11" s="34"/>
    </row>
    <row r="12" spans="1:18" ht="15.75" thickBot="1" x14ac:dyDescent="0.3">
      <c r="A12" s="29"/>
      <c r="B12" s="6"/>
      <c r="C12" s="58" t="str" cm="1">
        <f t="array" ref="C12">_xlfn.IFNA(_xlfn.IFS(A12&gt;0,"WIC",B12&gt;0,"BFPC")," ")</f>
        <v xml:space="preserve"> </v>
      </c>
      <c r="D12" s="5"/>
      <c r="E12" s="30"/>
      <c r="F12" s="30"/>
      <c r="G12" s="31"/>
      <c r="H12" s="32" cm="1">
        <f t="array" ref="H12">SUM(E12:F12*G12)</f>
        <v>0</v>
      </c>
      <c r="I12" s="5"/>
      <c r="J12" s="33">
        <f t="shared" si="0"/>
        <v>0</v>
      </c>
      <c r="K12" s="34"/>
    </row>
    <row r="13" spans="1:18" ht="15.75" thickBot="1" x14ac:dyDescent="0.3">
      <c r="A13" s="29"/>
      <c r="B13" s="6"/>
      <c r="C13" s="58" t="str" cm="1">
        <f t="array" ref="C13">_xlfn.IFNA(_xlfn.IFS(A13&gt;0,"WIC",B13&gt;0,"BFPC")," ")</f>
        <v xml:space="preserve"> </v>
      </c>
      <c r="D13" s="5"/>
      <c r="E13" s="30"/>
      <c r="F13" s="30"/>
      <c r="G13" s="31"/>
      <c r="H13" s="32" cm="1">
        <f t="array" ref="H13">SUM(E13:F13*G13)</f>
        <v>0</v>
      </c>
      <c r="I13" s="5"/>
      <c r="J13" s="33">
        <f t="shared" si="0"/>
        <v>0</v>
      </c>
      <c r="K13" s="34"/>
      <c r="L13" s="85"/>
    </row>
    <row r="14" spans="1:18" x14ac:dyDescent="0.25">
      <c r="A14" s="29"/>
      <c r="B14" s="6"/>
      <c r="C14" s="58" t="str" cm="1">
        <f t="array" ref="C14">_xlfn.IFNA(_xlfn.IFS(A14&gt;0,"WIC",B14&gt;0,"BFPC")," ")</f>
        <v xml:space="preserve"> </v>
      </c>
      <c r="D14" s="5"/>
      <c r="E14" s="30"/>
      <c r="F14" s="30"/>
      <c r="G14" s="31"/>
      <c r="H14" s="32" cm="1">
        <f t="array" ref="H14">SUM(E14:F14*G14)</f>
        <v>0</v>
      </c>
      <c r="I14" s="5"/>
      <c r="J14" s="33">
        <f t="shared" si="0"/>
        <v>0</v>
      </c>
      <c r="K14" s="34"/>
    </row>
    <row r="15" spans="1:18" x14ac:dyDescent="0.25">
      <c r="A15" s="29"/>
      <c r="B15" s="6"/>
      <c r="C15" s="58" t="str" cm="1">
        <f t="array" ref="C15">_xlfn.IFNA(_xlfn.IFS(A15&gt;0,"WIC",B15&gt;0,"BFPC")," ")</f>
        <v xml:space="preserve"> </v>
      </c>
      <c r="D15" s="5"/>
      <c r="E15" s="30"/>
      <c r="F15" s="30"/>
      <c r="G15" s="31"/>
      <c r="H15" s="32" cm="1">
        <f t="array" ref="H15">SUM(E15:F15*G15)</f>
        <v>0</v>
      </c>
      <c r="I15" s="5"/>
      <c r="J15" s="33">
        <f t="shared" si="0"/>
        <v>0</v>
      </c>
      <c r="K15" s="34"/>
    </row>
    <row r="16" spans="1:18" x14ac:dyDescent="0.25">
      <c r="A16" s="29"/>
      <c r="B16" s="6"/>
      <c r="C16" s="58" t="str" cm="1">
        <f t="array" ref="C16">_xlfn.IFNA(_xlfn.IFS(A16&gt;0,"WIC",B16&gt;0,"BFPC")," ")</f>
        <v xml:space="preserve"> </v>
      </c>
      <c r="D16" s="5"/>
      <c r="E16" s="30"/>
      <c r="F16" s="30"/>
      <c r="G16" s="31"/>
      <c r="H16" s="32" cm="1">
        <f t="array" ref="H16">SUM(E16:F16*G16)</f>
        <v>0</v>
      </c>
      <c r="I16" s="5"/>
      <c r="J16" s="33">
        <f t="shared" si="0"/>
        <v>0</v>
      </c>
      <c r="K16" s="34"/>
    </row>
    <row r="17" spans="1:11" x14ac:dyDescent="0.25">
      <c r="A17" s="29"/>
      <c r="B17" s="6"/>
      <c r="C17" s="58" t="str" cm="1">
        <f t="array" ref="C17">_xlfn.IFNA(_xlfn.IFS(A17&gt;0,"WIC",B17&gt;0,"BFPC")," ")</f>
        <v xml:space="preserve"> </v>
      </c>
      <c r="D17" s="5"/>
      <c r="E17" s="30"/>
      <c r="F17" s="30"/>
      <c r="G17" s="31"/>
      <c r="H17" s="32" cm="1">
        <f t="array" ref="H17">SUM(E17:F17*G17)</f>
        <v>0</v>
      </c>
      <c r="I17" s="5"/>
      <c r="J17" s="33">
        <f t="shared" si="0"/>
        <v>0</v>
      </c>
      <c r="K17" s="34"/>
    </row>
    <row r="18" spans="1:11" x14ac:dyDescent="0.25">
      <c r="A18" s="29"/>
      <c r="B18" s="6"/>
      <c r="C18" s="58" t="str" cm="1">
        <f t="array" ref="C18">_xlfn.IFNA(_xlfn.IFS(A18&gt;0,"WIC",B18&gt;0,"BFPC")," ")</f>
        <v xml:space="preserve"> </v>
      </c>
      <c r="D18" s="5"/>
      <c r="E18" s="30"/>
      <c r="F18" s="30"/>
      <c r="G18" s="31"/>
      <c r="H18" s="32" cm="1">
        <f t="array" ref="H18">SUM(E18:F18*G18)</f>
        <v>0</v>
      </c>
      <c r="I18" s="5"/>
      <c r="J18" s="33">
        <f t="shared" si="0"/>
        <v>0</v>
      </c>
      <c r="K18" s="34"/>
    </row>
    <row r="19" spans="1:11" x14ac:dyDescent="0.25">
      <c r="A19" s="29"/>
      <c r="B19" s="6"/>
      <c r="C19" s="58" t="str" cm="1">
        <f t="array" ref="C19">_xlfn.IFNA(_xlfn.IFS(A19&gt;0,"WIC",B19&gt;0,"BFPC")," ")</f>
        <v xml:space="preserve"> </v>
      </c>
      <c r="D19" s="5"/>
      <c r="E19" s="30"/>
      <c r="F19" s="30"/>
      <c r="G19" s="31"/>
      <c r="H19" s="32" cm="1">
        <f t="array" ref="H19">SUM(E19:F19*G19)</f>
        <v>0</v>
      </c>
      <c r="I19" s="5"/>
      <c r="J19" s="33">
        <f t="shared" si="0"/>
        <v>0</v>
      </c>
      <c r="K19" s="34"/>
    </row>
    <row r="20" spans="1:11" x14ac:dyDescent="0.25">
      <c r="A20" s="29"/>
      <c r="B20" s="6"/>
      <c r="C20" s="58" t="str" cm="1">
        <f t="array" ref="C20">_xlfn.IFNA(_xlfn.IFS(A20&gt;0,"WIC",B20&gt;0,"BFPC")," ")</f>
        <v xml:space="preserve"> </v>
      </c>
      <c r="D20" s="5"/>
      <c r="E20" s="30"/>
      <c r="F20" s="30"/>
      <c r="G20" s="31"/>
      <c r="H20" s="32" cm="1">
        <f t="array" ref="H20">SUM(E20:F20*G20)</f>
        <v>0</v>
      </c>
      <c r="I20" s="5"/>
      <c r="J20" s="33">
        <f t="shared" si="0"/>
        <v>0</v>
      </c>
      <c r="K20" s="34"/>
    </row>
    <row r="21" spans="1:11" x14ac:dyDescent="0.25">
      <c r="A21" s="29"/>
      <c r="B21" s="6"/>
      <c r="C21" s="58" t="str" cm="1">
        <f t="array" ref="C21">_xlfn.IFNA(_xlfn.IFS(A21&gt;0,"WIC",B21&gt;0,"BFPC")," ")</f>
        <v xml:space="preserve"> </v>
      </c>
      <c r="D21" s="5"/>
      <c r="E21" s="30"/>
      <c r="F21" s="30"/>
      <c r="G21" s="31"/>
      <c r="H21" s="32" cm="1">
        <f t="array" ref="H21">SUM(E21:F21*G21)</f>
        <v>0</v>
      </c>
      <c r="I21" s="5"/>
      <c r="J21" s="33">
        <f t="shared" si="0"/>
        <v>0</v>
      </c>
      <c r="K21" s="34"/>
    </row>
    <row r="22" spans="1:11" x14ac:dyDescent="0.25">
      <c r="A22" s="29"/>
      <c r="B22" s="6"/>
      <c r="C22" s="58" t="str" cm="1">
        <f t="array" ref="C22">_xlfn.IFNA(_xlfn.IFS(A22&gt;0,"WIC",B22&gt;0,"BFPC")," ")</f>
        <v xml:space="preserve"> </v>
      </c>
      <c r="D22" s="5"/>
      <c r="E22" s="30"/>
      <c r="F22" s="30"/>
      <c r="G22" s="31"/>
      <c r="H22" s="32" cm="1">
        <f t="array" ref="H22">SUM(E22:F22*G22)</f>
        <v>0</v>
      </c>
      <c r="I22" s="5"/>
      <c r="J22" s="33">
        <f t="shared" si="0"/>
        <v>0</v>
      </c>
      <c r="K22" s="34"/>
    </row>
    <row r="23" spans="1:11" x14ac:dyDescent="0.25">
      <c r="A23" s="29"/>
      <c r="B23" s="6"/>
      <c r="C23" s="58" t="str" cm="1">
        <f t="array" ref="C23">_xlfn.IFNA(_xlfn.IFS(A23&gt;0,"WIC",B23&gt;0,"BFPC")," ")</f>
        <v xml:space="preserve"> </v>
      </c>
      <c r="D23" s="5"/>
      <c r="E23" s="30"/>
      <c r="F23" s="30"/>
      <c r="G23" s="31"/>
      <c r="H23" s="32" cm="1">
        <f t="array" ref="H23">SUM(E23:F23*G23)</f>
        <v>0</v>
      </c>
      <c r="I23" s="5"/>
      <c r="J23" s="33">
        <f t="shared" si="0"/>
        <v>0</v>
      </c>
      <c r="K23" s="34"/>
    </row>
    <row r="24" spans="1:11" x14ac:dyDescent="0.25">
      <c r="A24" s="29"/>
      <c r="B24" s="6"/>
      <c r="C24" s="58" t="str" cm="1">
        <f t="array" ref="C24">_xlfn.IFNA(_xlfn.IFS(A24&gt;0,"WIC",B24&gt;0,"BFPC")," ")</f>
        <v xml:space="preserve"> </v>
      </c>
      <c r="D24" s="5"/>
      <c r="E24" s="30"/>
      <c r="F24" s="30"/>
      <c r="G24" s="31"/>
      <c r="H24" s="32" cm="1">
        <f t="array" ref="H24">SUM(E24:F24*G24)</f>
        <v>0</v>
      </c>
      <c r="I24" s="5"/>
      <c r="J24" s="33">
        <f t="shared" si="0"/>
        <v>0</v>
      </c>
      <c r="K24" s="34"/>
    </row>
    <row r="25" spans="1:11" x14ac:dyDescent="0.25">
      <c r="A25" s="29"/>
      <c r="B25" s="6"/>
      <c r="C25" s="58" t="str" cm="1">
        <f t="array" ref="C25">_xlfn.IFNA(_xlfn.IFS(A25&gt;0,"WIC",B25&gt;0,"BFPC")," ")</f>
        <v xml:space="preserve"> </v>
      </c>
      <c r="D25" s="5"/>
      <c r="E25" s="30"/>
      <c r="F25" s="30"/>
      <c r="G25" s="31"/>
      <c r="H25" s="32" cm="1">
        <f t="array" ref="H25">SUM(E25:F25*G25)</f>
        <v>0</v>
      </c>
      <c r="I25" s="5"/>
      <c r="J25" s="33">
        <f t="shared" si="0"/>
        <v>0</v>
      </c>
      <c r="K25" s="34"/>
    </row>
    <row r="26" spans="1:11" x14ac:dyDescent="0.25">
      <c r="A26" s="29"/>
      <c r="B26" s="6"/>
      <c r="C26" s="58" t="str" cm="1">
        <f t="array" ref="C26">_xlfn.IFNA(_xlfn.IFS(A26&gt;0,"WIC",B26&gt;0,"BFPC")," ")</f>
        <v xml:space="preserve"> </v>
      </c>
      <c r="D26" s="5"/>
      <c r="E26" s="30"/>
      <c r="F26" s="30"/>
      <c r="G26" s="31"/>
      <c r="H26" s="32" cm="1">
        <f t="array" ref="H26">SUM(E26:F26*G26)</f>
        <v>0</v>
      </c>
      <c r="I26" s="5"/>
      <c r="J26" s="33">
        <f t="shared" si="0"/>
        <v>0</v>
      </c>
      <c r="K26" s="34"/>
    </row>
    <row r="27" spans="1:11" x14ac:dyDescent="0.25">
      <c r="A27" s="29"/>
      <c r="B27" s="6"/>
      <c r="C27" s="58" t="str" cm="1">
        <f t="array" ref="C27">_xlfn.IFNA(_xlfn.IFS(A27&gt;0,"WIC",B27&gt;0,"BFPC")," ")</f>
        <v xml:space="preserve"> </v>
      </c>
      <c r="D27" s="5"/>
      <c r="E27" s="30"/>
      <c r="F27" s="30"/>
      <c r="G27" s="31"/>
      <c r="H27" s="32" cm="1">
        <f t="array" ref="H27">SUM(E27:F27*G27)</f>
        <v>0</v>
      </c>
      <c r="I27" s="5"/>
      <c r="J27" s="33">
        <f t="shared" si="0"/>
        <v>0</v>
      </c>
      <c r="K27" s="34"/>
    </row>
    <row r="28" spans="1:11" x14ac:dyDescent="0.25">
      <c r="A28" s="29"/>
      <c r="B28" s="6"/>
      <c r="C28" s="58" t="str" cm="1">
        <f t="array" ref="C28">_xlfn.IFNA(_xlfn.IFS(A28&gt;0,"WIC",B28&gt;0,"BFPC")," ")</f>
        <v xml:space="preserve"> </v>
      </c>
      <c r="D28" s="5"/>
      <c r="E28" s="30"/>
      <c r="F28" s="30"/>
      <c r="G28" s="31"/>
      <c r="H28" s="32" cm="1">
        <f t="array" ref="H28">SUM(E28:F28*G28)</f>
        <v>0</v>
      </c>
      <c r="I28" s="5"/>
      <c r="J28" s="33">
        <f t="shared" si="0"/>
        <v>0</v>
      </c>
      <c r="K28" s="34"/>
    </row>
    <row r="29" spans="1:11" x14ac:dyDescent="0.25">
      <c r="A29" s="29"/>
      <c r="B29" s="6"/>
      <c r="C29" s="58" t="str" cm="1">
        <f t="array" ref="C29">_xlfn.IFNA(_xlfn.IFS(A29&gt;0,"WIC",B29&gt;0,"BFPC")," ")</f>
        <v xml:space="preserve"> </v>
      </c>
      <c r="D29" s="5"/>
      <c r="E29" s="30"/>
      <c r="F29" s="30"/>
      <c r="G29" s="31"/>
      <c r="H29" s="32" cm="1">
        <f t="array" ref="H29">SUM(E29:F29*G29)</f>
        <v>0</v>
      </c>
      <c r="I29" s="5"/>
      <c r="J29" s="33">
        <f t="shared" si="0"/>
        <v>0</v>
      </c>
      <c r="K29" s="34"/>
    </row>
    <row r="30" spans="1:11" x14ac:dyDescent="0.25">
      <c r="A30" s="29"/>
      <c r="B30" s="6"/>
      <c r="C30" s="58" t="str" cm="1">
        <f t="array" ref="C30">_xlfn.IFNA(_xlfn.IFS(A30&gt;0,"WIC",B30&gt;0,"BFPC")," ")</f>
        <v xml:space="preserve"> </v>
      </c>
      <c r="D30" s="5"/>
      <c r="E30" s="30"/>
      <c r="F30" s="30"/>
      <c r="G30" s="31"/>
      <c r="H30" s="32" cm="1">
        <f t="array" ref="H30">SUM(E30:F30*G30)</f>
        <v>0</v>
      </c>
      <c r="I30" s="5"/>
      <c r="J30" s="33">
        <f t="shared" si="0"/>
        <v>0</v>
      </c>
      <c r="K30" s="34"/>
    </row>
    <row r="31" spans="1:11" x14ac:dyDescent="0.25">
      <c r="A31" s="29"/>
      <c r="B31" s="6"/>
      <c r="C31" s="58" t="str" cm="1">
        <f t="array" ref="C31">_xlfn.IFNA(_xlfn.IFS(A31&gt;0,"WIC",B31&gt;0,"BFPC")," ")</f>
        <v xml:space="preserve"> </v>
      </c>
      <c r="D31" s="5"/>
      <c r="E31" s="30"/>
      <c r="F31" s="30"/>
      <c r="G31" s="31"/>
      <c r="H31" s="32" cm="1">
        <f t="array" ref="H31">SUM(E31:F31*G31)</f>
        <v>0</v>
      </c>
      <c r="I31" s="5"/>
      <c r="J31" s="33">
        <f t="shared" si="0"/>
        <v>0</v>
      </c>
      <c r="K31" s="34"/>
    </row>
    <row r="32" spans="1:11" x14ac:dyDescent="0.25">
      <c r="A32" s="29"/>
      <c r="B32" s="6"/>
      <c r="C32" s="58" t="str" cm="1">
        <f t="array" ref="C32">_xlfn.IFNA(_xlfn.IFS(A32&gt;0,"WIC",B32&gt;0,"BFPC")," ")</f>
        <v xml:space="preserve"> </v>
      </c>
      <c r="D32" s="5"/>
      <c r="E32" s="30"/>
      <c r="F32" s="30"/>
      <c r="G32" s="31"/>
      <c r="H32" s="32" cm="1">
        <f t="array" ref="H32">SUM(E32:F32*G32)</f>
        <v>0</v>
      </c>
      <c r="I32" s="5"/>
      <c r="J32" s="33">
        <f t="shared" si="0"/>
        <v>0</v>
      </c>
      <c r="K32" s="34"/>
    </row>
    <row r="33" spans="1:11" x14ac:dyDescent="0.25">
      <c r="A33" s="29"/>
      <c r="B33" s="6"/>
      <c r="C33" s="58" t="str" cm="1">
        <f t="array" ref="C33">_xlfn.IFNA(_xlfn.IFS(A33&gt;0,"WIC",B33&gt;0,"BFPC")," ")</f>
        <v xml:space="preserve"> </v>
      </c>
      <c r="D33" s="5"/>
      <c r="E33" s="30"/>
      <c r="F33" s="30"/>
      <c r="G33" s="31"/>
      <c r="H33" s="32" cm="1">
        <f t="array" ref="H33">SUM(E33:F33*G33)</f>
        <v>0</v>
      </c>
      <c r="I33" s="5"/>
      <c r="J33" s="33">
        <f t="shared" si="0"/>
        <v>0</v>
      </c>
      <c r="K33" s="34"/>
    </row>
    <row r="34" spans="1:11" x14ac:dyDescent="0.25">
      <c r="A34" s="29"/>
      <c r="B34" s="6"/>
      <c r="C34" s="58" t="str" cm="1">
        <f t="array" ref="C34">_xlfn.IFNA(_xlfn.IFS(A34&gt;0,"WIC",B34&gt;0,"BFPC")," ")</f>
        <v xml:space="preserve"> </v>
      </c>
      <c r="D34" s="5"/>
      <c r="E34" s="30"/>
      <c r="F34" s="30"/>
      <c r="G34" s="31"/>
      <c r="H34" s="32" cm="1">
        <f t="array" ref="H34">SUM(E34:F34*G34)</f>
        <v>0</v>
      </c>
      <c r="I34" s="5"/>
      <c r="J34" s="33">
        <f t="shared" si="0"/>
        <v>0</v>
      </c>
      <c r="K34" s="34"/>
    </row>
    <row r="35" spans="1:11" x14ac:dyDescent="0.25">
      <c r="A35" s="29"/>
      <c r="B35" s="6"/>
      <c r="C35" s="58" t="str" cm="1">
        <f t="array" ref="C35">_xlfn.IFNA(_xlfn.IFS(A35&gt;0,"WIC",B35&gt;0,"BFPC")," ")</f>
        <v xml:space="preserve"> </v>
      </c>
      <c r="D35" s="5"/>
      <c r="E35" s="30"/>
      <c r="F35" s="30"/>
      <c r="G35" s="31"/>
      <c r="H35" s="32" cm="1">
        <f t="array" ref="H35">SUM(E35:F35*G35)</f>
        <v>0</v>
      </c>
      <c r="I35" s="5"/>
      <c r="J35" s="33">
        <f t="shared" si="0"/>
        <v>0</v>
      </c>
      <c r="K35" s="34"/>
    </row>
    <row r="36" spans="1:11" x14ac:dyDescent="0.25">
      <c r="A36" s="29"/>
      <c r="B36" s="6"/>
      <c r="C36" s="58" t="str" cm="1">
        <f t="array" ref="C36">_xlfn.IFNA(_xlfn.IFS(A36&gt;0,"WIC",B36&gt;0,"BFPC")," ")</f>
        <v xml:space="preserve"> </v>
      </c>
      <c r="D36" s="5"/>
      <c r="E36" s="30"/>
      <c r="F36" s="30"/>
      <c r="G36" s="31"/>
      <c r="H36" s="32" cm="1">
        <f t="array" ref="H36">SUM(E36:F36*G36)</f>
        <v>0</v>
      </c>
      <c r="I36" s="5"/>
      <c r="J36" s="33">
        <f t="shared" si="0"/>
        <v>0</v>
      </c>
      <c r="K36" s="34"/>
    </row>
    <row r="37" spans="1:11" x14ac:dyDescent="0.25">
      <c r="A37" s="29"/>
      <c r="B37" s="6"/>
      <c r="C37" s="58" t="str" cm="1">
        <f t="array" ref="C37">_xlfn.IFNA(_xlfn.IFS(A37&gt;0,"WIC",B37&gt;0,"BFPC")," ")</f>
        <v xml:space="preserve"> </v>
      </c>
      <c r="D37" s="5"/>
      <c r="E37" s="30"/>
      <c r="F37" s="30"/>
      <c r="G37" s="31"/>
      <c r="H37" s="32" cm="1">
        <f t="array" ref="H37">SUM(E37:F37*G37)</f>
        <v>0</v>
      </c>
      <c r="I37" s="5"/>
      <c r="J37" s="33">
        <f t="shared" si="0"/>
        <v>0</v>
      </c>
      <c r="K37" s="34"/>
    </row>
    <row r="38" spans="1:11" x14ac:dyDescent="0.25">
      <c r="A38" s="29"/>
      <c r="B38" s="6"/>
      <c r="C38" s="58" t="str" cm="1">
        <f t="array" ref="C38">_xlfn.IFNA(_xlfn.IFS(A38&gt;0,"WIC",B38&gt;0,"BFPC")," ")</f>
        <v xml:space="preserve"> </v>
      </c>
      <c r="D38" s="5"/>
      <c r="E38" s="30"/>
      <c r="F38" s="30"/>
      <c r="G38" s="31"/>
      <c r="H38" s="32" cm="1">
        <f t="array" ref="H38">SUM(E38:F38*G38)</f>
        <v>0</v>
      </c>
      <c r="I38" s="5"/>
      <c r="J38" s="33">
        <f t="shared" si="0"/>
        <v>0</v>
      </c>
      <c r="K38" s="34"/>
    </row>
    <row r="39" spans="1:11" x14ac:dyDescent="0.25">
      <c r="A39" s="29"/>
      <c r="B39" s="6"/>
      <c r="C39" s="58" t="str" cm="1">
        <f t="array" ref="C39">_xlfn.IFNA(_xlfn.IFS(A39&gt;0,"WIC",B39&gt;0,"BFPC")," ")</f>
        <v xml:space="preserve"> </v>
      </c>
      <c r="D39" s="5"/>
      <c r="E39" s="30"/>
      <c r="F39" s="30"/>
      <c r="G39" s="31"/>
      <c r="H39" s="32" cm="1">
        <f t="array" ref="H39">SUM(E39:F39*G39)</f>
        <v>0</v>
      </c>
      <c r="I39" s="5"/>
      <c r="J39" s="33">
        <f t="shared" si="0"/>
        <v>0</v>
      </c>
      <c r="K39" s="34"/>
    </row>
    <row r="40" spans="1:11" x14ac:dyDescent="0.25">
      <c r="A40" s="29"/>
      <c r="B40" s="6"/>
      <c r="C40" s="58" t="str" cm="1">
        <f t="array" ref="C40">_xlfn.IFNA(_xlfn.IFS(A40&gt;0,"WIC",B40&gt;0,"BFPC")," ")</f>
        <v xml:space="preserve"> </v>
      </c>
      <c r="D40" s="5"/>
      <c r="E40" s="30"/>
      <c r="F40" s="30"/>
      <c r="G40" s="31"/>
      <c r="H40" s="32" cm="1">
        <f t="array" ref="H40">SUM(E40:F40*G40)</f>
        <v>0</v>
      </c>
      <c r="I40" s="5"/>
      <c r="J40" s="33">
        <f t="shared" si="0"/>
        <v>0</v>
      </c>
      <c r="K40" s="34"/>
    </row>
    <row r="41" spans="1:11" x14ac:dyDescent="0.25">
      <c r="A41" s="29"/>
      <c r="B41" s="6"/>
      <c r="C41" s="58" t="str" cm="1">
        <f t="array" ref="C41">_xlfn.IFNA(_xlfn.IFS(A41&gt;0,"WIC",B41&gt;0,"BFPC")," ")</f>
        <v xml:space="preserve"> </v>
      </c>
      <c r="D41" s="5"/>
      <c r="E41" s="30"/>
      <c r="F41" s="30"/>
      <c r="G41" s="31"/>
      <c r="H41" s="32" cm="1">
        <f t="array" ref="H41">SUM(E41:F41*G41)</f>
        <v>0</v>
      </c>
      <c r="I41" s="5"/>
      <c r="J41" s="33">
        <f t="shared" si="0"/>
        <v>0</v>
      </c>
      <c r="K41" s="34"/>
    </row>
    <row r="42" spans="1:11" x14ac:dyDescent="0.25">
      <c r="A42" s="29"/>
      <c r="B42" s="6"/>
      <c r="C42" s="58" t="str" cm="1">
        <f t="array" ref="C42">_xlfn.IFNA(_xlfn.IFS(A42&gt;0,"WIC",B42&gt;0,"BFPC")," ")</f>
        <v xml:space="preserve"> </v>
      </c>
      <c r="D42" s="5"/>
      <c r="E42" s="30"/>
      <c r="F42" s="30"/>
      <c r="G42" s="31"/>
      <c r="H42" s="32" cm="1">
        <f t="array" ref="H42">SUM(E42:F42*G42)</f>
        <v>0</v>
      </c>
      <c r="I42" s="5"/>
      <c r="J42" s="33">
        <f t="shared" si="0"/>
        <v>0</v>
      </c>
      <c r="K42" s="34"/>
    </row>
    <row r="43" spans="1:11" x14ac:dyDescent="0.25">
      <c r="A43" s="29"/>
      <c r="B43" s="6"/>
      <c r="C43" s="58" t="str" cm="1">
        <f t="array" ref="C43">_xlfn.IFNA(_xlfn.IFS(A43&gt;0,"WIC",B43&gt;0,"BFPC")," ")</f>
        <v xml:space="preserve"> </v>
      </c>
      <c r="D43" s="5"/>
      <c r="E43" s="30"/>
      <c r="F43" s="30"/>
      <c r="G43" s="31"/>
      <c r="H43" s="32" cm="1">
        <f t="array" ref="H43">SUM(E43:F43*G43)</f>
        <v>0</v>
      </c>
      <c r="I43" s="5"/>
      <c r="J43" s="33">
        <f t="shared" si="0"/>
        <v>0</v>
      </c>
      <c r="K43" s="34"/>
    </row>
    <row r="44" spans="1:11" x14ac:dyDescent="0.25">
      <c r="A44" s="29"/>
      <c r="B44" s="6"/>
      <c r="C44" s="58" t="str" cm="1">
        <f t="array" ref="C44">_xlfn.IFNA(_xlfn.IFS(A44&gt;0,"WIC",B44&gt;0,"BFPC")," ")</f>
        <v xml:space="preserve"> </v>
      </c>
      <c r="D44" s="5"/>
      <c r="E44" s="30"/>
      <c r="F44" s="30"/>
      <c r="G44" s="31"/>
      <c r="H44" s="32" cm="1">
        <f t="array" ref="H44">SUM(E44:F44*G44)</f>
        <v>0</v>
      </c>
      <c r="I44" s="5"/>
      <c r="J44" s="33">
        <f t="shared" si="0"/>
        <v>0</v>
      </c>
      <c r="K44" s="34"/>
    </row>
    <row r="45" spans="1:11" x14ac:dyDescent="0.25">
      <c r="A45" s="29"/>
      <c r="B45" s="6"/>
      <c r="C45" s="58" t="str" cm="1">
        <f t="array" ref="C45">_xlfn.IFNA(_xlfn.IFS(A45&gt;0,"WIC",B45&gt;0,"BFPC")," ")</f>
        <v xml:space="preserve"> </v>
      </c>
      <c r="D45" s="5"/>
      <c r="E45" s="30"/>
      <c r="F45" s="30"/>
      <c r="G45" s="31"/>
      <c r="H45" s="32" cm="1">
        <f t="array" ref="H45">SUM(E45:F45*G45)</f>
        <v>0</v>
      </c>
      <c r="I45" s="5"/>
      <c r="J45" s="33">
        <f t="shared" si="0"/>
        <v>0</v>
      </c>
      <c r="K45" s="34"/>
    </row>
    <row r="46" spans="1:11" x14ac:dyDescent="0.25">
      <c r="A46" s="29"/>
      <c r="B46" s="6"/>
      <c r="C46" s="58" t="str" cm="1">
        <f t="array" ref="C46">_xlfn.IFNA(_xlfn.IFS(A46&gt;0,"WIC",B46&gt;0,"BFPC")," ")</f>
        <v xml:space="preserve"> </v>
      </c>
      <c r="D46" s="5"/>
      <c r="E46" s="30"/>
      <c r="F46" s="30"/>
      <c r="G46" s="31"/>
      <c r="H46" s="32" cm="1">
        <f t="array" ref="H46">SUM(E46:F46*G46)</f>
        <v>0</v>
      </c>
      <c r="I46" s="5"/>
      <c r="J46" s="33">
        <f t="shared" si="0"/>
        <v>0</v>
      </c>
      <c r="K46" s="34"/>
    </row>
    <row r="47" spans="1:11" x14ac:dyDescent="0.25">
      <c r="A47" s="29"/>
      <c r="B47" s="6"/>
      <c r="C47" s="58" t="str" cm="1">
        <f t="array" ref="C47">_xlfn.IFNA(_xlfn.IFS(A47&gt;0,"WIC",B47&gt;0,"BFPC")," ")</f>
        <v xml:space="preserve"> </v>
      </c>
      <c r="D47" s="5"/>
      <c r="E47" s="30"/>
      <c r="F47" s="30"/>
      <c r="G47" s="31"/>
      <c r="H47" s="32" cm="1">
        <f t="array" ref="H47">SUM(E47:F47*G47)</f>
        <v>0</v>
      </c>
      <c r="I47" s="5"/>
      <c r="J47" s="33">
        <f t="shared" si="0"/>
        <v>0</v>
      </c>
      <c r="K47" s="34"/>
    </row>
    <row r="48" spans="1:11" x14ac:dyDescent="0.25">
      <c r="A48" s="29"/>
      <c r="B48" s="6"/>
      <c r="C48" s="58" t="str" cm="1">
        <f t="array" ref="C48">_xlfn.IFNA(_xlfn.IFS(A48&gt;0,"WIC",B48&gt;0,"BFPC")," ")</f>
        <v xml:space="preserve"> </v>
      </c>
      <c r="D48" s="5"/>
      <c r="E48" s="30"/>
      <c r="F48" s="30"/>
      <c r="G48" s="31"/>
      <c r="H48" s="32" cm="1">
        <f t="array" ref="H48">SUM(E48:F48*G48)</f>
        <v>0</v>
      </c>
      <c r="I48" s="5"/>
      <c r="J48" s="33">
        <f t="shared" si="0"/>
        <v>0</v>
      </c>
      <c r="K48" s="34"/>
    </row>
    <row r="49" spans="1:11" x14ac:dyDescent="0.25">
      <c r="A49" s="29"/>
      <c r="B49" s="6"/>
      <c r="C49" s="58" t="str" cm="1">
        <f t="array" ref="C49">_xlfn.IFNA(_xlfn.IFS(A49&gt;0,"WIC",B49&gt;0,"BFPC")," ")</f>
        <v xml:space="preserve"> </v>
      </c>
      <c r="D49" s="5"/>
      <c r="E49" s="30"/>
      <c r="F49" s="30"/>
      <c r="G49" s="31"/>
      <c r="H49" s="32" cm="1">
        <f t="array" ref="H49">SUM(E49:F49*G49)</f>
        <v>0</v>
      </c>
      <c r="I49" s="5"/>
      <c r="J49" s="33">
        <f t="shared" si="0"/>
        <v>0</v>
      </c>
      <c r="K49" s="34"/>
    </row>
    <row r="50" spans="1:11" ht="15.75" thickBot="1" x14ac:dyDescent="0.3">
      <c r="A50" s="43"/>
      <c r="B50" s="44"/>
      <c r="C50" s="61" t="str" cm="1">
        <f t="array" ref="C50">_xlfn.IFNA(_xlfn.IFS(A50&gt;0,"WIC",B50&gt;0,"BFPC")," ")</f>
        <v xml:space="preserve"> </v>
      </c>
      <c r="D50" s="45"/>
      <c r="E50" s="46"/>
      <c r="F50" s="46"/>
      <c r="G50" s="47"/>
      <c r="H50" s="48" cm="1">
        <f t="array" ref="H50">SUM(E50:F50*G50)</f>
        <v>0</v>
      </c>
      <c r="I50" s="45"/>
      <c r="J50" s="42">
        <f t="shared" si="0"/>
        <v>0</v>
      </c>
      <c r="K50" s="34"/>
    </row>
  </sheetData>
  <dataValidations count="5">
    <dataValidation allowBlank="1" showInputMessage="1" showErrorMessage="1" errorTitle="Fund source" error="Please select the funding source from the drop down menu to the right of the cell when you select the cell. " sqref="D2:D50" xr:uid="{69F51211-C861-4C5E-90BD-828ADE9E6958}"/>
    <dataValidation type="list" allowBlank="1" showInputMessage="1" showErrorMessage="1" sqref="E17" xr:uid="{3954D64D-AE55-4E71-A1C6-9E67CB7D03F8}">
      <formula1>"Certifier, Clerk, Coordinator, Nutritionist/RD/RDN, Nutritionist/RD/RDN Contractor, Site Supervisor, DBE/IBCLC, DBE/IBCLC Contractor"</formula1>
    </dataValidation>
    <dataValidation type="custom" allowBlank="1" showInputMessage="1" showErrorMessage="1" error="Use a separate line for WIC and BFPC staffing." sqref="B2:B50" xr:uid="{52057760-BB6D-4ECD-83F0-96E3824C3B17}">
      <formula1>LEN(A2)=0</formula1>
    </dataValidation>
    <dataValidation type="custom" allowBlank="1" showInputMessage="1" showErrorMessage="1" error="Use a separate line for WIC and BFPC staffing." sqref="A2:A50" xr:uid="{F48FFE21-BAC6-42B3-BF9B-F202A175B197}">
      <formula1>LEN(B2)=0</formula1>
    </dataValidation>
    <dataValidation type="custom" allowBlank="1" showInputMessage="1" showErrorMessage="1" errorTitle="Fund source" error="Please select the funding source from the drop down menu to the right of the cell when you select the cell. " sqref="C3:C50" xr:uid="{BE78CF2D-3C16-4E9D-81B2-2F7F06938F81}">
      <formula1>_xlfn.IFNA(_xlfn.IFS(A3&gt;0,"WIC",B3&gt;0,"BFPC")," ")</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4669-EB31-4556-B424-18FAF08DEE67}">
  <dimension ref="A1:N10"/>
  <sheetViews>
    <sheetView workbookViewId="0">
      <selection activeCell="H2" sqref="H2"/>
    </sheetView>
  </sheetViews>
  <sheetFormatPr defaultRowHeight="15" x14ac:dyDescent="0.25"/>
  <cols>
    <col min="7" max="7" width="17.42578125" customWidth="1"/>
    <col min="8" max="8" width="11.85546875" bestFit="1" customWidth="1"/>
  </cols>
  <sheetData>
    <row r="1" spans="1:14" ht="30" x14ac:dyDescent="0.25">
      <c r="A1" s="21" t="s">
        <v>20</v>
      </c>
      <c r="B1" s="21" t="s">
        <v>23</v>
      </c>
      <c r="C1" s="21" t="s">
        <v>30</v>
      </c>
      <c r="D1" s="21" t="s">
        <v>42</v>
      </c>
      <c r="E1" s="21" t="s">
        <v>43</v>
      </c>
      <c r="F1" s="21" t="s">
        <v>44</v>
      </c>
      <c r="G1" s="21" t="s">
        <v>34</v>
      </c>
      <c r="H1" s="21" t="s">
        <v>45</v>
      </c>
      <c r="I1" s="21" t="s">
        <v>46</v>
      </c>
      <c r="L1" s="2"/>
      <c r="M1" s="22" t="s">
        <v>47</v>
      </c>
      <c r="N1" s="22" t="s">
        <v>37</v>
      </c>
    </row>
    <row r="2" spans="1:14" x14ac:dyDescent="0.25">
      <c r="A2" s="5"/>
      <c r="B2" s="5"/>
      <c r="C2" s="6"/>
      <c r="D2" s="64"/>
      <c r="E2" s="64"/>
      <c r="F2" s="64"/>
      <c r="G2" s="67"/>
      <c r="H2" s="66">
        <f>SUM(D2:F2)*B2*G2</f>
        <v>0</v>
      </c>
      <c r="I2" s="10">
        <f>((D2+E2)*B2)+F2+H2</f>
        <v>0</v>
      </c>
      <c r="L2" s="22" t="s">
        <v>22</v>
      </c>
      <c r="M2" s="9">
        <f>SUMIFS($B$2:$B$10,$C$2:$C$10,"WIC")</f>
        <v>0</v>
      </c>
      <c r="N2" s="10">
        <f>SUMIFS($I$2:$I$10,$C$2:$C$10,"WIC")</f>
        <v>0</v>
      </c>
    </row>
    <row r="3" spans="1:14" x14ac:dyDescent="0.25">
      <c r="A3" s="5"/>
      <c r="B3" s="5"/>
      <c r="C3" s="6"/>
      <c r="D3" s="64"/>
      <c r="E3" s="64"/>
      <c r="F3" s="64"/>
      <c r="G3" s="67"/>
      <c r="H3" s="66">
        <f t="shared" ref="H3:H10" si="0">SUM(D3:E3)*B3*G3</f>
        <v>0</v>
      </c>
      <c r="I3" s="10">
        <f t="shared" ref="I3:I10" si="1">((D3+E3)*B3)+F3+H3</f>
        <v>0</v>
      </c>
      <c r="L3" s="22" t="s">
        <v>21</v>
      </c>
      <c r="M3" s="9">
        <f>SUMIFS($B$2:$B$10,$C$2:$C$10,"BFPC")</f>
        <v>0</v>
      </c>
      <c r="N3" s="10">
        <f>SUMIFS($I$2:$I$10,$C$2:$C$10,"BFPC")</f>
        <v>0</v>
      </c>
    </row>
    <row r="4" spans="1:14" x14ac:dyDescent="0.25">
      <c r="A4" s="5"/>
      <c r="B4" s="5"/>
      <c r="C4" s="6"/>
      <c r="D4" s="64"/>
      <c r="E4" s="64"/>
      <c r="F4" s="64"/>
      <c r="G4" s="67"/>
      <c r="H4" s="66">
        <f t="shared" si="0"/>
        <v>0</v>
      </c>
      <c r="I4" s="10">
        <f t="shared" si="1"/>
        <v>0</v>
      </c>
    </row>
    <row r="5" spans="1:14" x14ac:dyDescent="0.25">
      <c r="A5" s="5"/>
      <c r="B5" s="5"/>
      <c r="C5" s="6"/>
      <c r="D5" s="64"/>
      <c r="E5" s="64"/>
      <c r="F5" s="64"/>
      <c r="G5" s="67"/>
      <c r="H5" s="66">
        <f t="shared" si="0"/>
        <v>0</v>
      </c>
      <c r="I5" s="10">
        <f t="shared" si="1"/>
        <v>0</v>
      </c>
    </row>
    <row r="6" spans="1:14" x14ac:dyDescent="0.25">
      <c r="A6" s="5"/>
      <c r="B6" s="5"/>
      <c r="C6" s="6"/>
      <c r="D6" s="64"/>
      <c r="E6" s="64"/>
      <c r="F6" s="64"/>
      <c r="G6" s="67"/>
      <c r="H6" s="66">
        <f t="shared" si="0"/>
        <v>0</v>
      </c>
      <c r="I6" s="10">
        <f t="shared" si="1"/>
        <v>0</v>
      </c>
    </row>
    <row r="7" spans="1:14" x14ac:dyDescent="0.25">
      <c r="A7" s="5"/>
      <c r="B7" s="5"/>
      <c r="C7" s="6"/>
      <c r="D7" s="64"/>
      <c r="E7" s="64"/>
      <c r="F7" s="64"/>
      <c r="G7" s="67"/>
      <c r="H7" s="66">
        <f t="shared" si="0"/>
        <v>0</v>
      </c>
      <c r="I7" s="10">
        <f t="shared" si="1"/>
        <v>0</v>
      </c>
    </row>
    <row r="8" spans="1:14" x14ac:dyDescent="0.25">
      <c r="A8" s="5"/>
      <c r="B8" s="5"/>
      <c r="C8" s="6"/>
      <c r="D8" s="64"/>
      <c r="E8" s="64"/>
      <c r="F8" s="64"/>
      <c r="G8" s="67"/>
      <c r="H8" s="66">
        <f t="shared" si="0"/>
        <v>0</v>
      </c>
      <c r="I8" s="10">
        <f t="shared" si="1"/>
        <v>0</v>
      </c>
    </row>
    <row r="9" spans="1:14" x14ac:dyDescent="0.25">
      <c r="A9" s="5"/>
      <c r="B9" s="5"/>
      <c r="C9" s="6"/>
      <c r="D9" s="64"/>
      <c r="E9" s="64"/>
      <c r="F9" s="64"/>
      <c r="G9" s="67"/>
      <c r="H9" s="66">
        <f t="shared" si="0"/>
        <v>0</v>
      </c>
      <c r="I9" s="10">
        <f t="shared" si="1"/>
        <v>0</v>
      </c>
    </row>
    <row r="10" spans="1:14" x14ac:dyDescent="0.25">
      <c r="A10" s="5"/>
      <c r="B10" s="5"/>
      <c r="C10" s="5"/>
      <c r="D10" s="65"/>
      <c r="E10" s="65"/>
      <c r="F10" s="65"/>
      <c r="G10" s="68"/>
      <c r="H10" s="66">
        <f t="shared" si="0"/>
        <v>0</v>
      </c>
      <c r="I10" s="10">
        <f t="shared" si="1"/>
        <v>0</v>
      </c>
    </row>
  </sheetData>
  <dataValidations count="1">
    <dataValidation type="list" allowBlank="1" showInputMessage="1" showErrorMessage="1" errorTitle="Fund source" error="Please select the funding source from the drop down menu to the right of the cell when you select the cell. " sqref="C2:C10" xr:uid="{B4D64962-2610-417D-A745-3BCA738F991D}">
      <formula1>"WIC, BFPC"</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C225D-7ECC-4982-8600-72463E997759}">
  <dimension ref="A1:N10"/>
  <sheetViews>
    <sheetView workbookViewId="0">
      <selection activeCell="H2" sqref="H2"/>
    </sheetView>
  </sheetViews>
  <sheetFormatPr defaultRowHeight="15" x14ac:dyDescent="0.25"/>
  <cols>
    <col min="7" max="7" width="17.42578125" customWidth="1"/>
    <col min="8" max="8" width="11.85546875" bestFit="1" customWidth="1"/>
    <col min="13" max="13" width="9.7109375" bestFit="1" customWidth="1"/>
    <col min="14" max="14" width="10.7109375" bestFit="1" customWidth="1"/>
  </cols>
  <sheetData>
    <row r="1" spans="1:14" ht="95.25" thickBot="1" x14ac:dyDescent="0.3">
      <c r="A1" s="12" t="s">
        <v>20</v>
      </c>
      <c r="B1" s="12" t="s">
        <v>23</v>
      </c>
      <c r="C1" s="13" t="s">
        <v>30</v>
      </c>
      <c r="D1" s="21" t="s">
        <v>42</v>
      </c>
      <c r="E1" s="21" t="s">
        <v>43</v>
      </c>
      <c r="F1" s="21" t="s">
        <v>44</v>
      </c>
      <c r="G1" s="21" t="s">
        <v>34</v>
      </c>
      <c r="H1" s="21" t="s">
        <v>45</v>
      </c>
      <c r="I1" s="13" t="s">
        <v>48</v>
      </c>
      <c r="L1" s="15"/>
      <c r="M1" s="3" t="s">
        <v>47</v>
      </c>
      <c r="N1" s="16" t="s">
        <v>37</v>
      </c>
    </row>
    <row r="2" spans="1:14" ht="15.75" x14ac:dyDescent="0.25">
      <c r="A2" s="17"/>
      <c r="B2" s="17"/>
      <c r="C2" s="18"/>
      <c r="D2" s="64"/>
      <c r="E2" s="64"/>
      <c r="F2" s="64"/>
      <c r="G2" s="67"/>
      <c r="H2" s="66">
        <f>SUM(D2:E2)*B2*G2</f>
        <v>0</v>
      </c>
      <c r="I2" s="10">
        <f>((D2+E2)*B2)+F2+H2</f>
        <v>0</v>
      </c>
      <c r="L2" s="8" t="s">
        <v>22</v>
      </c>
      <c r="M2" s="19">
        <f>SUMIFS($B$2:$B$10,$C$2:$C$10,"WIC")</f>
        <v>0</v>
      </c>
      <c r="N2" s="20">
        <f>SUMIFS($I$2:$I$10,$C$2:$C$10,"WIC")</f>
        <v>0</v>
      </c>
    </row>
    <row r="3" spans="1:14" ht="16.5" thickBot="1" x14ac:dyDescent="0.3">
      <c r="A3" s="17"/>
      <c r="B3" s="17"/>
      <c r="C3" s="18"/>
      <c r="D3" s="64"/>
      <c r="E3" s="64"/>
      <c r="F3" s="64"/>
      <c r="G3" s="67"/>
      <c r="H3" s="66">
        <f t="shared" ref="H3:H10" si="0">SUM(D3:E3)*B3*G3</f>
        <v>0</v>
      </c>
      <c r="I3" s="10">
        <f t="shared" ref="I3:I10" si="1">((D3+E3)*B3)+F3+H3</f>
        <v>0</v>
      </c>
      <c r="L3" s="11" t="s">
        <v>21</v>
      </c>
      <c r="M3" s="19">
        <f>SUMIFS($B$2:$B$10,$C$2:$C$10,"BFPC")</f>
        <v>0</v>
      </c>
      <c r="N3" s="20">
        <f>SUMIFS($I$2:$I$10,$C$2:$C$10,"BFPC")</f>
        <v>0</v>
      </c>
    </row>
    <row r="4" spans="1:14" ht="15.75" x14ac:dyDescent="0.25">
      <c r="A4" s="17"/>
      <c r="B4" s="17"/>
      <c r="C4" s="18"/>
      <c r="D4" s="64"/>
      <c r="E4" s="64"/>
      <c r="F4" s="64"/>
      <c r="G4" s="67"/>
      <c r="H4" s="66">
        <f t="shared" si="0"/>
        <v>0</v>
      </c>
      <c r="I4" s="10">
        <f t="shared" si="1"/>
        <v>0</v>
      </c>
    </row>
    <row r="5" spans="1:14" ht="15.75" x14ac:dyDescent="0.25">
      <c r="A5" s="17"/>
      <c r="B5" s="17"/>
      <c r="C5" s="18"/>
      <c r="D5" s="64"/>
      <c r="E5" s="64"/>
      <c r="F5" s="64"/>
      <c r="G5" s="67"/>
      <c r="H5" s="66">
        <f t="shared" si="0"/>
        <v>0</v>
      </c>
      <c r="I5" s="10">
        <f t="shared" si="1"/>
        <v>0</v>
      </c>
    </row>
    <row r="6" spans="1:14" ht="15.75" x14ac:dyDescent="0.25">
      <c r="A6" s="17"/>
      <c r="B6" s="17"/>
      <c r="C6" s="18"/>
      <c r="D6" s="64"/>
      <c r="E6" s="64"/>
      <c r="F6" s="64"/>
      <c r="G6" s="67"/>
      <c r="H6" s="66">
        <f t="shared" si="0"/>
        <v>0</v>
      </c>
      <c r="I6" s="10">
        <f t="shared" si="1"/>
        <v>0</v>
      </c>
    </row>
    <row r="7" spans="1:14" ht="15.75" x14ac:dyDescent="0.25">
      <c r="A7" s="17"/>
      <c r="B7" s="17"/>
      <c r="C7" s="18"/>
      <c r="D7" s="64"/>
      <c r="E7" s="64"/>
      <c r="F7" s="64"/>
      <c r="G7" s="67"/>
      <c r="H7" s="66">
        <f t="shared" si="0"/>
        <v>0</v>
      </c>
      <c r="I7" s="10">
        <f t="shared" si="1"/>
        <v>0</v>
      </c>
    </row>
    <row r="8" spans="1:14" ht="15.75" x14ac:dyDescent="0.25">
      <c r="A8" s="17"/>
      <c r="B8" s="17"/>
      <c r="C8" s="18"/>
      <c r="D8" s="64"/>
      <c r="E8" s="64"/>
      <c r="F8" s="64"/>
      <c r="G8" s="67"/>
      <c r="H8" s="66">
        <f t="shared" si="0"/>
        <v>0</v>
      </c>
      <c r="I8" s="10">
        <f t="shared" si="1"/>
        <v>0</v>
      </c>
    </row>
    <row r="9" spans="1:14" ht="15.75" x14ac:dyDescent="0.25">
      <c r="A9" s="17"/>
      <c r="B9" s="17"/>
      <c r="C9" s="18"/>
      <c r="D9" s="64"/>
      <c r="E9" s="64"/>
      <c r="F9" s="64"/>
      <c r="G9" s="67"/>
      <c r="H9" s="66">
        <f t="shared" si="0"/>
        <v>0</v>
      </c>
      <c r="I9" s="10">
        <f t="shared" si="1"/>
        <v>0</v>
      </c>
    </row>
    <row r="10" spans="1:14" ht="15.75" x14ac:dyDescent="0.25">
      <c r="A10" s="17"/>
      <c r="B10" s="17"/>
      <c r="C10" s="17"/>
      <c r="D10" s="65"/>
      <c r="E10" s="65"/>
      <c r="F10" s="65"/>
      <c r="G10" s="68"/>
      <c r="H10" s="66">
        <f t="shared" si="0"/>
        <v>0</v>
      </c>
      <c r="I10" s="10">
        <f t="shared" si="1"/>
        <v>0</v>
      </c>
    </row>
  </sheetData>
  <dataValidations count="1">
    <dataValidation type="list" allowBlank="1" showInputMessage="1" showErrorMessage="1" errorTitle="Fund source" error="Please select the funding source from the drop down menu to the right of the cell when you select the cell. " sqref="C2:C10" xr:uid="{18B8B481-2AF8-4D46-93AC-6BF2802ED9FB}">
      <formula1>"WIC, BFPC"</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9EC9E-C1DE-4FA2-B84C-DDD2BD5EBA41}">
  <dimension ref="A1:I10"/>
  <sheetViews>
    <sheetView workbookViewId="0">
      <selection activeCell="I3" sqref="I3"/>
    </sheetView>
  </sheetViews>
  <sheetFormatPr defaultRowHeight="15" x14ac:dyDescent="0.25"/>
  <cols>
    <col min="1" max="1" width="15.5703125" bestFit="1" customWidth="1"/>
    <col min="4" max="4" width="14.28515625" customWidth="1"/>
    <col min="8" max="8" width="9.7109375" bestFit="1" customWidth="1"/>
    <col min="9" max="9" width="13.28515625" customWidth="1"/>
  </cols>
  <sheetData>
    <row r="1" spans="1:9" ht="31.5" x14ac:dyDescent="0.25">
      <c r="A1" s="12" t="s">
        <v>49</v>
      </c>
      <c r="B1" s="12" t="s">
        <v>23</v>
      </c>
      <c r="C1" s="13" t="s">
        <v>30</v>
      </c>
      <c r="D1" s="13" t="s">
        <v>37</v>
      </c>
      <c r="G1" s="2"/>
      <c r="H1" s="14" t="s">
        <v>47</v>
      </c>
      <c r="I1" s="14" t="s">
        <v>37</v>
      </c>
    </row>
    <row r="2" spans="1:9" ht="15.75" x14ac:dyDescent="0.25">
      <c r="A2" s="5"/>
      <c r="B2" s="5"/>
      <c r="C2" s="6"/>
      <c r="D2" s="7"/>
      <c r="G2" s="14" t="s">
        <v>22</v>
      </c>
      <c r="H2" s="9">
        <f>SUMIFS($B$2:$B$10,$C$2:$C$10,"WIC")</f>
        <v>0</v>
      </c>
      <c r="I2" s="10">
        <f>SUMIFS($D$2:$D$10,$C$2:$C$10,"WIC")</f>
        <v>0</v>
      </c>
    </row>
    <row r="3" spans="1:9" ht="15.75" x14ac:dyDescent="0.25">
      <c r="A3" s="5"/>
      <c r="B3" s="5"/>
      <c r="C3" s="6"/>
      <c r="D3" s="7"/>
      <c r="G3" s="14" t="s">
        <v>21</v>
      </c>
      <c r="H3" s="9">
        <f>SUMIFS($B$2:$B$10,$C$2:$C$10,"BFPC")</f>
        <v>0</v>
      </c>
      <c r="I3" s="10">
        <f>SUMIFS($D$2:$D$10,$C$2:$C$10,"BFPC")</f>
        <v>0</v>
      </c>
    </row>
    <row r="4" spans="1:9" x14ac:dyDescent="0.25">
      <c r="A4" s="5"/>
      <c r="B4" s="5"/>
      <c r="C4" s="6"/>
      <c r="D4" s="7"/>
    </row>
    <row r="5" spans="1:9" x14ac:dyDescent="0.25">
      <c r="A5" s="5"/>
      <c r="B5" s="5"/>
      <c r="C5" s="6"/>
      <c r="D5" s="7"/>
    </row>
    <row r="6" spans="1:9" x14ac:dyDescent="0.25">
      <c r="A6" s="5"/>
      <c r="B6" s="5"/>
      <c r="C6" s="6"/>
      <c r="D6" s="7"/>
    </row>
    <row r="7" spans="1:9" x14ac:dyDescent="0.25">
      <c r="A7" s="5"/>
      <c r="B7" s="5"/>
      <c r="C7" s="6"/>
      <c r="D7" s="7"/>
    </row>
    <row r="8" spans="1:9" x14ac:dyDescent="0.25">
      <c r="A8" s="5"/>
      <c r="B8" s="5"/>
      <c r="C8" s="6"/>
      <c r="D8" s="7"/>
    </row>
    <row r="9" spans="1:9" x14ac:dyDescent="0.25">
      <c r="A9" s="5"/>
      <c r="B9" s="5"/>
      <c r="C9" s="6"/>
      <c r="D9" s="7"/>
    </row>
    <row r="10" spans="1:9" x14ac:dyDescent="0.25">
      <c r="A10" s="5"/>
      <c r="B10" s="5"/>
      <c r="C10" s="5"/>
      <c r="D10" s="7"/>
    </row>
  </sheetData>
  <dataValidations count="1">
    <dataValidation type="list" allowBlank="1" showInputMessage="1" showErrorMessage="1" errorTitle="Fund source" error="Please select the funding source from the drop down menu to the right of the cell when you select the cell. " sqref="C2:C10" xr:uid="{937CAE2C-C966-486E-8692-9C31C0DB5277}">
      <formula1>"WIC, BFPC"</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460C1-E8C4-4E19-A8CD-D320FFBABA81}">
  <dimension ref="A1:M10"/>
  <sheetViews>
    <sheetView workbookViewId="0">
      <selection activeCell="G10" sqref="G10"/>
    </sheetView>
  </sheetViews>
  <sheetFormatPr defaultRowHeight="15" x14ac:dyDescent="0.25"/>
  <cols>
    <col min="1" max="1" width="16.42578125" customWidth="1"/>
    <col min="7" max="7" width="17.42578125" customWidth="1"/>
    <col min="8" max="8" width="11.85546875" bestFit="1" customWidth="1"/>
    <col min="12" max="12" width="9.7109375" bestFit="1" customWidth="1"/>
    <col min="13" max="13" width="11.140625" customWidth="1"/>
  </cols>
  <sheetData>
    <row r="1" spans="1:13" ht="95.25" thickBot="1" x14ac:dyDescent="0.3">
      <c r="A1" s="1" t="s">
        <v>20</v>
      </c>
      <c r="B1" s="1" t="s">
        <v>23</v>
      </c>
      <c r="C1" s="1" t="s">
        <v>30</v>
      </c>
      <c r="D1" s="21" t="s">
        <v>42</v>
      </c>
      <c r="E1" s="21" t="s">
        <v>43</v>
      </c>
      <c r="F1" s="21" t="s">
        <v>44</v>
      </c>
      <c r="G1" s="21" t="s">
        <v>34</v>
      </c>
      <c r="H1" s="21" t="s">
        <v>45</v>
      </c>
      <c r="I1" s="13" t="s">
        <v>48</v>
      </c>
      <c r="K1" s="2"/>
      <c r="L1" s="3" t="s">
        <v>47</v>
      </c>
      <c r="M1" s="4" t="s">
        <v>37</v>
      </c>
    </row>
    <row r="2" spans="1:13" ht="15.75" x14ac:dyDescent="0.25">
      <c r="A2" s="5"/>
      <c r="B2" s="5"/>
      <c r="C2" s="6"/>
      <c r="D2" s="63"/>
      <c r="E2" s="63"/>
      <c r="F2" s="63"/>
      <c r="G2" s="67"/>
      <c r="H2" s="66">
        <f>B2*(D2+E2)*G2</f>
        <v>0</v>
      </c>
      <c r="I2" s="10">
        <f>((D2+E2)*B2)+F2+H2</f>
        <v>0</v>
      </c>
      <c r="K2" s="8" t="s">
        <v>22</v>
      </c>
      <c r="L2" s="9">
        <f>SUMIFS($B$2:$B$10,$C$2:$C$10,"WIC")</f>
        <v>0</v>
      </c>
      <c r="M2" s="10">
        <f>SUMIFS($I$2:$I$10,$C$2:$C$10,"WIC")</f>
        <v>0</v>
      </c>
    </row>
    <row r="3" spans="1:13" ht="16.5" thickBot="1" x14ac:dyDescent="0.3">
      <c r="A3" s="5"/>
      <c r="B3" s="5"/>
      <c r="C3" s="6"/>
      <c r="D3" s="63"/>
      <c r="E3" s="63"/>
      <c r="F3" s="63"/>
      <c r="G3" s="67"/>
      <c r="H3" s="66">
        <f t="shared" ref="H3:H10" si="0">B3*(D3+E3)*G3</f>
        <v>0</v>
      </c>
      <c r="I3" s="10">
        <f t="shared" ref="I3:I10" si="1">((D3+E3)*B3)+F3+H3</f>
        <v>0</v>
      </c>
      <c r="K3" s="11" t="s">
        <v>21</v>
      </c>
      <c r="L3" s="9">
        <f>SUMIFS($B$2:$B$10,$C$2:$C$10,"BFPC")</f>
        <v>0</v>
      </c>
      <c r="M3" s="10">
        <f>SUMIFS($I$2:$I$10,$C$2:$C$10,"BFPC")</f>
        <v>0</v>
      </c>
    </row>
    <row r="4" spans="1:13" x14ac:dyDescent="0.25">
      <c r="A4" s="5"/>
      <c r="B4" s="5"/>
      <c r="C4" s="6"/>
      <c r="D4" s="63"/>
      <c r="E4" s="63"/>
      <c r="F4" s="63"/>
      <c r="G4" s="67"/>
      <c r="H4" s="66">
        <f t="shared" si="0"/>
        <v>0</v>
      </c>
      <c r="I4" s="10">
        <f t="shared" si="1"/>
        <v>0</v>
      </c>
    </row>
    <row r="5" spans="1:13" x14ac:dyDescent="0.25">
      <c r="A5" s="5"/>
      <c r="B5" s="5"/>
      <c r="C5" s="6"/>
      <c r="D5" s="63"/>
      <c r="E5" s="63"/>
      <c r="F5" s="63"/>
      <c r="G5" s="67"/>
      <c r="H5" s="66">
        <f t="shared" si="0"/>
        <v>0</v>
      </c>
      <c r="I5" s="10">
        <f t="shared" si="1"/>
        <v>0</v>
      </c>
    </row>
    <row r="6" spans="1:13" x14ac:dyDescent="0.25">
      <c r="A6" s="5"/>
      <c r="B6" s="5"/>
      <c r="C6" s="6"/>
      <c r="D6" s="63"/>
      <c r="E6" s="63"/>
      <c r="F6" s="63"/>
      <c r="G6" s="67"/>
      <c r="H6" s="66">
        <f t="shared" si="0"/>
        <v>0</v>
      </c>
      <c r="I6" s="10">
        <f t="shared" si="1"/>
        <v>0</v>
      </c>
    </row>
    <row r="7" spans="1:13" x14ac:dyDescent="0.25">
      <c r="A7" s="5"/>
      <c r="B7" s="5"/>
      <c r="C7" s="6"/>
      <c r="D7" s="63"/>
      <c r="E7" s="63"/>
      <c r="F7" s="63"/>
      <c r="G7" s="67"/>
      <c r="H7" s="66">
        <f t="shared" si="0"/>
        <v>0</v>
      </c>
      <c r="I7" s="10">
        <f t="shared" si="1"/>
        <v>0</v>
      </c>
    </row>
    <row r="8" spans="1:13" x14ac:dyDescent="0.25">
      <c r="A8" s="5"/>
      <c r="B8" s="5"/>
      <c r="C8" s="6"/>
      <c r="D8" s="63"/>
      <c r="E8" s="63"/>
      <c r="F8" s="63"/>
      <c r="G8" s="67"/>
      <c r="H8" s="66">
        <f t="shared" si="0"/>
        <v>0</v>
      </c>
      <c r="I8" s="10">
        <f t="shared" si="1"/>
        <v>0</v>
      </c>
    </row>
    <row r="9" spans="1:13" x14ac:dyDescent="0.25">
      <c r="A9" s="5"/>
      <c r="B9" s="5"/>
      <c r="C9" s="6"/>
      <c r="D9" s="63"/>
      <c r="E9" s="63"/>
      <c r="F9" s="63"/>
      <c r="G9" s="67"/>
      <c r="H9" s="66">
        <f t="shared" si="0"/>
        <v>0</v>
      </c>
      <c r="I9" s="10">
        <f t="shared" si="1"/>
        <v>0</v>
      </c>
    </row>
    <row r="10" spans="1:13" x14ac:dyDescent="0.25">
      <c r="A10" s="5"/>
      <c r="B10" s="5"/>
      <c r="C10" s="5"/>
      <c r="D10" s="7"/>
      <c r="E10" s="7"/>
      <c r="F10" s="7"/>
      <c r="G10" s="68"/>
      <c r="H10" s="66">
        <f t="shared" si="0"/>
        <v>0</v>
      </c>
      <c r="I10" s="10">
        <f t="shared" si="1"/>
        <v>0</v>
      </c>
    </row>
  </sheetData>
  <dataValidations count="1">
    <dataValidation type="list" allowBlank="1" showInputMessage="1" showErrorMessage="1" errorTitle="Fund source" error="Please select the funding source from the drop down menu to the right of the cell when you select the cell. " sqref="C2:C10" xr:uid="{7D793A4A-D578-49BF-95CB-DE3A3E60AC1F}">
      <formula1>"WIC, BFPC"</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adda77c-016d-4d4a-94fd-77d126163133">
      <Terms xmlns="http://schemas.microsoft.com/office/infopath/2007/PartnerControls"/>
    </lcf76f155ced4ddcb4097134ff3c332f>
    <TaxCatchAll xmlns="773711ca-6874-4490-b1dc-c9680cd00f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F54C013ED3C3429A856398A24CC313" ma:contentTypeVersion="14" ma:contentTypeDescription="Create a new document." ma:contentTypeScope="" ma:versionID="0b565a407bf88dbb3bff8085ffd7acb6">
  <xsd:schema xmlns:xsd="http://www.w3.org/2001/XMLSchema" xmlns:xs="http://www.w3.org/2001/XMLSchema" xmlns:p="http://schemas.microsoft.com/office/2006/metadata/properties" xmlns:ns1="http://schemas.microsoft.com/sharepoint/v3" xmlns:ns2="5adda77c-016d-4d4a-94fd-77d126163133" xmlns:ns3="773711ca-6874-4490-b1dc-c9680cd00f7d" targetNamespace="http://schemas.microsoft.com/office/2006/metadata/properties" ma:root="true" ma:fieldsID="3327f44f783edcf18e8c65426fb00b15" ns1:_="" ns2:_="" ns3:_="">
    <xsd:import namespace="http://schemas.microsoft.com/sharepoint/v3"/>
    <xsd:import namespace="5adda77c-016d-4d4a-94fd-77d126163133"/>
    <xsd:import namespace="773711ca-6874-4490-b1dc-c9680cd00f7d"/>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dda77c-016d-4d4a-94fd-77d126163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3711ca-6874-4490-b1dc-c9680cd00f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baa4eacd-dd3d-406c-bb15-418fb962fab4}" ma:internalName="TaxCatchAll" ma:showField="CatchAllData" ma:web="773711ca-6874-4490-b1dc-c9680cd00f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BE205A-216E-41DC-87A5-57E7FC480F30}">
  <ds:schemaRefs>
    <ds:schemaRef ds:uri="http://schemas.microsoft.com/office/2006/metadata/properties"/>
    <ds:schemaRef ds:uri="http://schemas.microsoft.com/office/infopath/2007/PartnerControls"/>
    <ds:schemaRef ds:uri="http://schemas.microsoft.com/sharepoint/v3"/>
    <ds:schemaRef ds:uri="5adda77c-016d-4d4a-94fd-77d126163133"/>
    <ds:schemaRef ds:uri="773711ca-6874-4490-b1dc-c9680cd00f7d"/>
  </ds:schemaRefs>
</ds:datastoreItem>
</file>

<file path=customXml/itemProps2.xml><?xml version="1.0" encoding="utf-8"?>
<ds:datastoreItem xmlns:ds="http://schemas.openxmlformats.org/officeDocument/2006/customXml" ds:itemID="{42FDF47D-2EEE-4A60-BE2E-3954633F10F3}">
  <ds:schemaRefs>
    <ds:schemaRef ds:uri="http://schemas.microsoft.com/sharepoint/v3/contenttype/forms"/>
  </ds:schemaRefs>
</ds:datastoreItem>
</file>

<file path=customXml/itemProps3.xml><?xml version="1.0" encoding="utf-8"?>
<ds:datastoreItem xmlns:ds="http://schemas.openxmlformats.org/officeDocument/2006/customXml" ds:itemID="{29C2E324-708C-4731-B347-71292C5F7D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adda77c-016d-4d4a-94fd-77d126163133"/>
    <ds:schemaRef ds:uri="773711ca-6874-4490-b1dc-c9680cd00f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Summary</vt:lpstr>
      <vt:lpstr>Staffing</vt:lpstr>
      <vt:lpstr>Equipment</vt:lpstr>
      <vt:lpstr>Supplies</vt:lpstr>
      <vt:lpstr>Contract</vt:lpstr>
      <vt:lpstr>Other</vt:lpstr>
      <vt:lpstr>Instructions!Print_Area</vt:lpstr>
    </vt:vector>
  </TitlesOfParts>
  <Manager/>
  <Company>Washington State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Phillips, Michaela M (DOH)</dc:creator>
  <cp:keywords/>
  <dc:description/>
  <cp:lastModifiedBy>Phillips, Michaela M (DOH)</cp:lastModifiedBy>
  <cp:revision/>
  <cp:lastPrinted>2023-11-27T17:05:55Z</cp:lastPrinted>
  <dcterms:created xsi:type="dcterms:W3CDTF">2022-04-29T16:04:34Z</dcterms:created>
  <dcterms:modified xsi:type="dcterms:W3CDTF">2023-11-27T18:23:49Z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0x01010076F54C013ED3C3429A856398A24CC313</vt:lpwstr>
  </property>
  <property fmtid="{D5CDD505-2E9C-101B-9397-08002B2CF9AE}" pid="3" name="MSIP_Label_1520fa42-cf58-4c22-8b93-58cf1d3bd1cb_Enabled">
    <vt:lpwstr>true</vt:lpwstr>
  </property>
  <property fmtid="{D5CDD505-2E9C-101B-9397-08002B2CF9AE}" pid="4" name="MSIP_Label_1520fa42-cf58-4c22-8b93-58cf1d3bd1cb_SetDate">
    <vt:lpwstr>2022-08-05T22:31:33Z</vt:lpwstr>
  </property>
  <property fmtid="{D5CDD505-2E9C-101B-9397-08002B2CF9AE}" pid="5" name="MSIP_Label_1520fa42-cf58-4c22-8b93-58cf1d3bd1cb_Method">
    <vt:lpwstr>Standard</vt:lpwstr>
  </property>
  <property fmtid="{D5CDD505-2E9C-101B-9397-08002B2CF9AE}" pid="6" name="MSIP_Label_1520fa42-cf58-4c22-8b93-58cf1d3bd1cb_Name">
    <vt:lpwstr>Public Information</vt:lpwstr>
  </property>
  <property fmtid="{D5CDD505-2E9C-101B-9397-08002B2CF9AE}" pid="7" name="MSIP_Label_1520fa42-cf58-4c22-8b93-58cf1d3bd1cb_SiteId">
    <vt:lpwstr>11d0e217-264e-400a-8ba0-57dcc127d72d</vt:lpwstr>
  </property>
  <property fmtid="{D5CDD505-2E9C-101B-9397-08002B2CF9AE}" pid="8" name="MSIP_Label_1520fa42-cf58-4c22-8b93-58cf1d3bd1cb_ActionId">
    <vt:lpwstr>c3a4d7b1-aa73-4be1-a495-f568f9cb2078</vt:lpwstr>
  </property>
  <property fmtid="{D5CDD505-2E9C-101B-9397-08002B2CF9AE}" pid="9" name="MSIP_Label_1520fa42-cf58-4c22-8b93-58cf1d3bd1cb_ContentBits">
    <vt:lpwstr>0</vt:lpwstr>
  </property>
  <property fmtid="{D5CDD505-2E9C-101B-9397-08002B2CF9AE}" pid="10" name="MediaServiceImageTags">
    <vt:lpwstr/>
  </property>
</Properties>
</file>