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S:\HSQA\CHS\CHSShare\Charity Care and Hospital Financial\Hospital Reporting\EmployeeCompensation\2022\"/>
    </mc:Choice>
  </mc:AlternateContent>
  <xr:revisionPtr revIDLastSave="0" documentId="13_ncr:1_{A81A47D7-73C2-4A11-A1E0-411A95B59F22}" xr6:coauthVersionLast="47" xr6:coauthVersionMax="47" xr10:uidLastSave="{00000000-0000-0000-0000-000000000000}"/>
  <bookViews>
    <workbookView xWindow="-110" yWindow="-110" windowWidth="19420" windowHeight="10420" xr2:uid="{00000000-000D-0000-FFFF-FFFF00000000}"/>
  </bookViews>
  <sheets>
    <sheet name="DOH Form 422-092 2022" sheetId="1" r:id="rId1"/>
  </sheets>
  <definedNames>
    <definedName name="_GoBack" localSheetId="0">'DOH Form 422-092 2022'!$C$33</definedName>
    <definedName name="_xlnm.Print_Area" localSheetId="0">'DOH Form 422-092 2022'!$B$1:$K$36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1" l="1"/>
  <c r="K10" i="1"/>
  <c r="K9" i="1"/>
  <c r="K8" i="1"/>
  <c r="H7" i="1"/>
  <c r="K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DeCarteret, Patricia</author>
  </authors>
  <commentList>
    <comment ref="I6" authorId="0" shapeId="0" xr:uid="{00000000-0006-0000-0000-000001000000}">
      <text>
        <r>
          <rPr>
            <b/>
            <sz val="8"/>
            <color indexed="81"/>
            <rFont val="Tahoma"/>
            <family val="2"/>
          </rPr>
          <t>All Columns</t>
        </r>
        <r>
          <rPr>
            <sz val="8"/>
            <color indexed="81"/>
            <rFont val="Tahoma"/>
            <family val="2"/>
          </rPr>
          <t xml:space="preserve">
This column is Pension and Key Personnel</t>
        </r>
      </text>
    </comment>
    <comment ref="F7" authorId="0" shapeId="0" xr:uid="{00000000-0006-0000-0000-000002000000}">
      <text>
        <r>
          <rPr>
            <sz val="8"/>
            <color indexed="81"/>
            <rFont val="Tahoma"/>
            <family val="2"/>
          </rPr>
          <t xml:space="preserve">Fica Med Base                                                                              $  1,228,623.12
</t>
        </r>
        <r>
          <rPr>
            <b/>
            <sz val="8"/>
            <color indexed="81"/>
            <rFont val="Tahoma"/>
            <family val="2"/>
          </rPr>
          <t xml:space="preserve">Minus </t>
        </r>
        <r>
          <rPr>
            <sz val="8"/>
            <color indexed="81"/>
            <rFont val="Tahoma"/>
            <family val="2"/>
          </rPr>
          <t xml:space="preserve">
BEA                                                                                            $      12,000.00
Years of Service                                                                 $                51.20
Incentive  (Incentive Performance Metrics)       </t>
        </r>
        <r>
          <rPr>
            <u/>
            <sz val="8"/>
            <color indexed="81"/>
            <rFont val="Tahoma"/>
            <family val="2"/>
          </rPr>
          <t xml:space="preserve">$  273,356.72
</t>
        </r>
        <r>
          <rPr>
            <sz val="8"/>
            <color indexed="81"/>
            <rFont val="Tahoma"/>
            <family val="2"/>
          </rPr>
          <t xml:space="preserve">
Total                                                                                                  $943,215.20</t>
        </r>
      </text>
    </comment>
    <comment ref="G7" authorId="0" shapeId="0" xr:uid="{00000000-0006-0000-0000-000003000000}">
      <text>
        <r>
          <rPr>
            <sz val="8"/>
            <color indexed="81"/>
            <rFont val="Tahoma"/>
            <family val="2"/>
          </rPr>
          <t xml:space="preserve">Incentive  (Incentive Performance Metrics)   $273,356.72
Years of Service                                                         </t>
        </r>
        <r>
          <rPr>
            <u/>
            <sz val="8"/>
            <color indexed="81"/>
            <rFont val="Tahoma"/>
            <family val="2"/>
          </rPr>
          <t xml:space="preserve">                  $51.20
</t>
        </r>
        <r>
          <rPr>
            <sz val="8"/>
            <color indexed="81"/>
            <rFont val="Tahoma"/>
            <family val="2"/>
          </rPr>
          <t>Total                                                                                       $273,407.92</t>
        </r>
      </text>
    </comment>
    <comment ref="H7" authorId="0" shapeId="0" xr:uid="{00000000-0006-0000-0000-000004000000}">
      <text>
        <r>
          <rPr>
            <sz val="9"/>
            <color indexed="81"/>
            <rFont val="Tahoma"/>
            <family val="2"/>
          </rPr>
          <t xml:space="preserve">Business Expense Allowance  $12,000.00
</t>
        </r>
      </text>
    </comment>
    <comment ref="I7" authorId="0" shapeId="0" xr:uid="{00000000-0006-0000-0000-000005000000}">
      <text>
        <r>
          <rPr>
            <sz val="8"/>
            <color indexed="81"/>
            <rFont val="Tahoma"/>
            <family val="2"/>
          </rPr>
          <t xml:space="preserve">Pension                               $  26,662.92
Key  Personnel               </t>
        </r>
        <r>
          <rPr>
            <u/>
            <sz val="8"/>
            <color indexed="81"/>
            <rFont val="Tahoma"/>
            <family val="2"/>
          </rPr>
          <t xml:space="preserve">$   34,337.04
</t>
        </r>
        <r>
          <rPr>
            <sz val="8"/>
            <color indexed="81"/>
            <rFont val="Tahoma"/>
            <family val="2"/>
          </rPr>
          <t xml:space="preserve">
Total                                       $ 60,999.96</t>
        </r>
      </text>
    </comment>
    <comment ref="F8" authorId="0" shapeId="0" xr:uid="{00000000-0006-0000-0000-000006000000}">
      <text>
        <r>
          <rPr>
            <sz val="8"/>
            <color indexed="81"/>
            <rFont val="Tahoma"/>
            <family val="2"/>
          </rPr>
          <t xml:space="preserve">FICA MED Base                                             $753,372.84
</t>
        </r>
        <r>
          <rPr>
            <b/>
            <sz val="8"/>
            <color indexed="81"/>
            <rFont val="Tahoma"/>
            <family val="2"/>
          </rPr>
          <t xml:space="preserve">minus 
</t>
        </r>
        <r>
          <rPr>
            <sz val="8"/>
            <color indexed="81"/>
            <rFont val="Tahoma"/>
            <family val="2"/>
          </rPr>
          <t xml:space="preserve">Retention                                                        $  150,000.00
Years of Service                                         $              51.20
BEA                                                                     $       9,000.00
Incentive                                                          </t>
        </r>
        <r>
          <rPr>
            <u/>
            <sz val="8"/>
            <color indexed="81"/>
            <rFont val="Tahoma"/>
            <family val="2"/>
          </rPr>
          <t>$  133,910.40</t>
        </r>
        <r>
          <rPr>
            <sz val="8"/>
            <color indexed="81"/>
            <rFont val="Tahoma"/>
            <family val="2"/>
          </rPr>
          <t xml:space="preserve">
Total                                                                    $ 460,411.24</t>
        </r>
      </text>
    </comment>
    <comment ref="G8" authorId="0" shapeId="0" xr:uid="{00000000-0006-0000-0000-000007000000}">
      <text>
        <r>
          <rPr>
            <sz val="8"/>
            <color indexed="81"/>
            <rFont val="Tahoma"/>
            <family val="2"/>
          </rPr>
          <t xml:space="preserve">Incentive  (Incentive Performance Metrics)                     $  133,910.40
Years of Service                                                                               $              51.20
Retention                                                                                             </t>
        </r>
        <r>
          <rPr>
            <u/>
            <sz val="8"/>
            <color indexed="81"/>
            <rFont val="Tahoma"/>
            <family val="2"/>
          </rPr>
          <t xml:space="preserve"> $  150,000.00</t>
        </r>
        <r>
          <rPr>
            <sz val="8"/>
            <color indexed="81"/>
            <rFont val="Tahoma"/>
            <family val="2"/>
          </rPr>
          <t xml:space="preserve">
Total                                                                                                         $ 283,961.60</t>
        </r>
      </text>
    </comment>
    <comment ref="H8" authorId="0" shapeId="0" xr:uid="{00000000-0006-0000-0000-000008000000}">
      <text>
        <r>
          <rPr>
            <sz val="9"/>
            <color indexed="81"/>
            <rFont val="Tahoma"/>
            <family val="2"/>
          </rPr>
          <t xml:space="preserve">
</t>
        </r>
        <r>
          <rPr>
            <sz val="8"/>
            <color indexed="81"/>
            <rFont val="Arial"/>
            <family val="2"/>
          </rPr>
          <t xml:space="preserve">Business Expense Allowance                 $9,000.00
</t>
        </r>
      </text>
    </comment>
    <comment ref="I8" authorId="0" shapeId="0" xr:uid="{00000000-0006-0000-0000-000009000000}">
      <text>
        <r>
          <rPr>
            <sz val="8"/>
            <color indexed="81"/>
            <rFont val="Tahoma"/>
            <family val="2"/>
          </rPr>
          <t xml:space="preserve">Pension                       $     25,999.20
Key Personnel         </t>
        </r>
        <r>
          <rPr>
            <u/>
            <sz val="8"/>
            <color indexed="81"/>
            <rFont val="Tahoma"/>
            <family val="2"/>
          </rPr>
          <t xml:space="preserve">$    22,521.06
</t>
        </r>
        <r>
          <rPr>
            <sz val="8"/>
            <color indexed="81"/>
            <rFont val="Tahoma"/>
            <family val="2"/>
          </rPr>
          <t xml:space="preserve">
Total                               $   48,520.26
</t>
        </r>
      </text>
    </comment>
    <comment ref="F9" authorId="0" shapeId="0" xr:uid="{00000000-0006-0000-0000-00000A000000}">
      <text>
        <r>
          <rPr>
            <sz val="8"/>
            <color indexed="81"/>
            <rFont val="Tahoma"/>
            <family val="2"/>
          </rPr>
          <t xml:space="preserve">Fica Med Base                                          $   570,880.64
</t>
        </r>
        <r>
          <rPr>
            <b/>
            <sz val="8"/>
            <color indexed="81"/>
            <rFont val="Tahoma"/>
            <family val="2"/>
          </rPr>
          <t xml:space="preserve">Minus   </t>
        </r>
        <r>
          <rPr>
            <sz val="8"/>
            <color indexed="81"/>
            <rFont val="Tahoma"/>
            <family val="2"/>
          </rPr>
          <t xml:space="preserve">
Incentive                                                       $   125,517.60</t>
        </r>
        <r>
          <rPr>
            <u/>
            <sz val="8"/>
            <color indexed="81"/>
            <rFont val="Tahoma"/>
            <family val="2"/>
          </rPr>
          <t xml:space="preserve">
</t>
        </r>
        <r>
          <rPr>
            <sz val="8"/>
            <color indexed="81"/>
            <rFont val="Tahoma"/>
            <family val="2"/>
          </rPr>
          <t xml:space="preserve">Total                                                                $  445,363.04
      </t>
        </r>
      </text>
    </comment>
    <comment ref="G9" authorId="0" shapeId="0" xr:uid="{00000000-0006-0000-0000-00000B000000}">
      <text>
        <r>
          <rPr>
            <sz val="8"/>
            <color indexed="81"/>
            <rFont val="Tahoma"/>
            <family val="2"/>
          </rPr>
          <t>Incentive -     (Incentive Performance Metrics)    $125,517.60</t>
        </r>
      </text>
    </comment>
    <comment ref="I9" authorId="0" shapeId="0" xr:uid="{00000000-0006-0000-0000-00000C000000}">
      <text>
        <r>
          <rPr>
            <sz val="8"/>
            <color indexed="81"/>
            <rFont val="Tahoma"/>
            <family val="2"/>
          </rPr>
          <t xml:space="preserve">Pension                            $   25,701.72
Key Personnel              </t>
        </r>
        <r>
          <rPr>
            <u/>
            <sz val="8"/>
            <color indexed="81"/>
            <rFont val="Tahoma"/>
            <family val="2"/>
          </rPr>
          <t xml:space="preserve">$    19,115.70
</t>
        </r>
        <r>
          <rPr>
            <sz val="8"/>
            <color indexed="81"/>
            <rFont val="Tahoma"/>
            <family val="2"/>
          </rPr>
          <t xml:space="preserve">
Total                                     $ 44,817.42
</t>
        </r>
      </text>
    </comment>
    <comment ref="F10" authorId="0" shapeId="0" xr:uid="{00000000-0006-0000-0000-00000D000000}">
      <text>
        <r>
          <rPr>
            <sz val="8"/>
            <color indexed="81"/>
            <rFont val="Tahoma"/>
            <family val="2"/>
          </rPr>
          <t xml:space="preserve">FICA MED Base                                   $ 531,810.28
</t>
        </r>
        <r>
          <rPr>
            <b/>
            <sz val="8"/>
            <color indexed="81"/>
            <rFont val="Tahoma"/>
            <family val="2"/>
          </rPr>
          <t xml:space="preserve">   minus 
</t>
        </r>
        <r>
          <rPr>
            <sz val="8"/>
            <color indexed="81"/>
            <rFont val="Tahoma"/>
            <family val="2"/>
          </rPr>
          <t xml:space="preserve">Cash Back                                            $             167.70
Years of Service                                $             102.40
Incentive                                               </t>
        </r>
        <r>
          <rPr>
            <u/>
            <sz val="8"/>
            <color indexed="81"/>
            <rFont val="Tahoma"/>
            <family val="2"/>
          </rPr>
          <t xml:space="preserve"> $     98,935.20</t>
        </r>
        <r>
          <rPr>
            <sz val="8"/>
            <color indexed="81"/>
            <rFont val="Tahoma"/>
            <family val="2"/>
          </rPr>
          <t xml:space="preserve">
Total                                                            $ 432,604.98
  </t>
        </r>
      </text>
    </comment>
    <comment ref="G10" authorId="0" shapeId="0" xr:uid="{00000000-0006-0000-0000-00000E000000}">
      <text>
        <r>
          <rPr>
            <sz val="8"/>
            <color indexed="81"/>
            <rFont val="Tahoma"/>
            <family val="2"/>
          </rPr>
          <t xml:space="preserve">Incentive         (Incentive Performance Metrics)                  $ 98,935.20
Years of Service award                                                                    </t>
        </r>
        <r>
          <rPr>
            <u/>
            <sz val="8"/>
            <color indexed="81"/>
            <rFont val="Tahoma"/>
            <family val="2"/>
          </rPr>
          <t xml:space="preserve"> $        102.40</t>
        </r>
        <r>
          <rPr>
            <sz val="8"/>
            <color indexed="81"/>
            <rFont val="Tahoma"/>
            <family val="2"/>
          </rPr>
          <t xml:space="preserve">
Total                                                                                                              $99.037.60</t>
        </r>
      </text>
    </comment>
    <comment ref="H10" authorId="0" shapeId="0" xr:uid="{00000000-0006-0000-0000-00000F000000}">
      <text>
        <r>
          <rPr>
            <sz val="8"/>
            <color indexed="81"/>
            <rFont val="Tahoma"/>
            <family val="2"/>
          </rPr>
          <t xml:space="preserve">Cashback                             $167.70
(Cash in leiu of Health Insurance dollars)    </t>
        </r>
      </text>
    </comment>
    <comment ref="I10" authorId="0" shapeId="0" xr:uid="{00000000-0006-0000-0000-000010000000}">
      <text>
        <r>
          <rPr>
            <sz val="8"/>
            <color indexed="81"/>
            <rFont val="Tahoma"/>
            <family val="2"/>
          </rPr>
          <t xml:space="preserve">Pension                                $  27,486.72
Key Personnel                  </t>
        </r>
        <r>
          <rPr>
            <u/>
            <sz val="8"/>
            <color indexed="81"/>
            <rFont val="Tahoma"/>
            <family val="2"/>
          </rPr>
          <t xml:space="preserve">$  16,495.92
</t>
        </r>
        <r>
          <rPr>
            <sz val="8"/>
            <color indexed="81"/>
            <rFont val="Tahoma"/>
            <family val="2"/>
          </rPr>
          <t xml:space="preserve">
Total                                        $   43,982.64</t>
        </r>
      </text>
    </comment>
    <comment ref="F11" authorId="0" shapeId="0" xr:uid="{00000000-0006-0000-0000-000011000000}">
      <text>
        <r>
          <rPr>
            <sz val="8"/>
            <color indexed="81"/>
            <rFont val="Tahoma"/>
            <family val="2"/>
          </rPr>
          <t xml:space="preserve">FICA MED base                                          $ 491,445.92
</t>
        </r>
        <r>
          <rPr>
            <b/>
            <sz val="8"/>
            <color indexed="81"/>
            <rFont val="Tahoma"/>
            <family val="2"/>
          </rPr>
          <t>minus</t>
        </r>
        <r>
          <rPr>
            <sz val="8"/>
            <color indexed="81"/>
            <rFont val="Tahoma"/>
            <family val="2"/>
          </rPr>
          <t xml:space="preserve">
Incentive                                                         </t>
        </r>
        <r>
          <rPr>
            <u/>
            <sz val="8"/>
            <color indexed="81"/>
            <rFont val="Tahoma"/>
            <family val="2"/>
          </rPr>
          <t xml:space="preserve">$   95,279.60
</t>
        </r>
        <r>
          <rPr>
            <sz val="8"/>
            <color indexed="81"/>
            <rFont val="Tahoma"/>
            <family val="2"/>
          </rPr>
          <t>Total                                                                 $  396,166.32</t>
        </r>
      </text>
    </comment>
    <comment ref="G11" authorId="0" shapeId="0" xr:uid="{00000000-0006-0000-0000-000012000000}">
      <text>
        <r>
          <rPr>
            <sz val="8"/>
            <color indexed="81"/>
            <rFont val="Tahoma"/>
            <family val="2"/>
          </rPr>
          <t xml:space="preserve">Incentive   (Incentive Performance Metrics)                        $ 95,279.60
</t>
        </r>
      </text>
    </comment>
    <comment ref="I11" authorId="0" shapeId="0" xr:uid="{00000000-0006-0000-0000-000013000000}">
      <text>
        <r>
          <rPr>
            <sz val="8"/>
            <color indexed="81"/>
            <rFont val="Tahoma"/>
            <family val="2"/>
          </rPr>
          <t xml:space="preserve">Pension                                 $ 27,784.20
Key Personnel                   </t>
        </r>
        <r>
          <rPr>
            <u/>
            <sz val="8"/>
            <color indexed="81"/>
            <rFont val="Tahoma"/>
            <family val="2"/>
          </rPr>
          <t xml:space="preserve">$ 13,765.86
</t>
        </r>
        <r>
          <rPr>
            <sz val="8"/>
            <color indexed="81"/>
            <rFont val="Tahoma"/>
            <family val="2"/>
          </rPr>
          <t>Total                                         $41,550.06</t>
        </r>
      </text>
    </comment>
  </commentList>
</comments>
</file>

<file path=xl/sharedStrings.xml><?xml version="1.0" encoding="utf-8"?>
<sst xmlns="http://schemas.openxmlformats.org/spreadsheetml/2006/main" count="50" uniqueCount="45">
  <si>
    <t>Compensation of Hospital Employees</t>
  </si>
  <si>
    <t>DOH 422-092/CHS 257 (REV` 08/01/2012)</t>
  </si>
  <si>
    <t>Calendar Year:</t>
  </si>
  <si>
    <t>2022</t>
  </si>
  <si>
    <t>Entity Name:</t>
  </si>
  <si>
    <t>(B) Breakdown of W-2 and/or 1099 MISC Compensation</t>
  </si>
  <si>
    <t>(A)  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</si>
  <si>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</si>
  <si>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</si>
  <si>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</si>
  <si>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</si>
  <si>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</si>
  <si>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</si>
  <si>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</si>
  <si>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</si>
  <si>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 xml:space="preserve">Ivie, Brian K, Chief Executive Offer </t>
  </si>
  <si>
    <t>Lead Administrator</t>
  </si>
  <si>
    <t xml:space="preserve">Skagit Regional Health </t>
  </si>
  <si>
    <t>Ishizuka, Paul S, Reg VP Chief Financial Officer</t>
  </si>
  <si>
    <t>Vera, Danny, Reg VP Chief Operating Officer</t>
  </si>
  <si>
    <t>Davis, Connie L, Reg VP Chief Medical Officer</t>
  </si>
  <si>
    <t>Hink, Mary A, Reg VP Chief Physician Officer</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</si>
  <si>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</si>
  <si>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</si>
  <si>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</si>
  <si>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</si>
  <si>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</si>
  <si>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</si>
  <si>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mail, fax or email to the following address:</t>
  </si>
  <si>
    <t>Washington State Department of Health</t>
  </si>
  <si>
    <t>Center for Health Statistics/Hospital and Patient Data Section</t>
  </si>
  <si>
    <t>MS: 47814</t>
  </si>
  <si>
    <t>Olympia, WA 98504-7814</t>
  </si>
  <si>
    <t>Fax: (360) 753-4135</t>
  </si>
  <si>
    <t xml:space="preserve">email: hos@doh.wa.gov    </t>
  </si>
  <si>
    <t>completed by</t>
  </si>
  <si>
    <t>Margret Ingimarsdottir</t>
  </si>
  <si>
    <t>Payroll  Accountant/Analyst</t>
  </si>
  <si>
    <t>Skagit Regional Health</t>
  </si>
  <si>
    <t>Financial Services Department</t>
  </si>
  <si>
    <t>360-814-7669</t>
  </si>
  <si>
    <t xml:space="preserve">360-814-7545 alternative phone </t>
  </si>
  <si>
    <t>360-814-7429 fax</t>
  </si>
  <si>
    <t>payroll@skagitregionalhealth.org</t>
  </si>
  <si>
    <t>completed on 3/13/2023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</si>
</sst>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x14ac:knownFonts="1">
    <font>
      <sz val="8"/>
      <color theme="1"/>
      <name val="Times New Roman"/>
      <family val="2"/>
    </font>
    <font>
      <sz val="11"/>
      <color indexed="8"/>
      <name val="Arial"/>
      <family val="2"/>
    </font>
    <font>
      <sz val="18"/>
      <name val="Arial"/>
      <family val="2"/>
    </font>
    <font>
      <sz val="11"/>
      <name val="Arial"/>
      <family val="2"/>
    </font>
    <font>
      <sz val="9"/>
      <name val="Arial"/>
      <family val="2"/>
    </font>
    <font>
      <b/>
      <sz val="18"/>
      <name val="Arial"/>
      <family val="2"/>
    </font>
    <font>
      <b/>
      <sz val="11"/>
      <name val="Arial"/>
      <family val="2"/>
    </font>
    <font>
      <sz val="8"/>
      <color indexed="8"/>
      <name val="Times New Roman"/>
      <family val="2"/>
    </font>
    <font>
      <sz val="11"/>
      <color indexed="8"/>
      <name val="Calibri"/>
      <family val="2"/>
    </font>
    <font>
      <sz val="10"/>
      <name val="Arial"/>
      <family val="2"/>
    </font>
    <font>
      <sz val="10"/>
      <name val="Calibri"/>
      <family val="2"/>
    </font>
    <font>
      <sz val="10"/>
      <color indexed="8"/>
      <name val="Arial"/>
      <family val="2"/>
    </font>
    <font>
      <u/>
      <sz val="8"/>
      <color theme="10"/>
      <name val="Times New Roman"/>
      <family val="2"/>
    </font>
    <font>
      <u/>
      <sz val="10"/>
      <color indexed="12"/>
      <name val="Arial"/>
      <family val="2"/>
    </font>
    <font>
      <sz val="9"/>
      <color indexed="8"/>
      <name val="Arial"/>
      <family val="2"/>
    </font>
    <font>
      <sz val="10"/>
      <color indexed="8"/>
      <name val="Calibri"/>
      <family val="2"/>
    </font>
    <font>
      <sz val="11"/>
      <name val="Calibri"/>
      <family val="2"/>
    </font>
    <font>
      <sz val="8"/>
      <color indexed="62"/>
      <name val="Arial"/>
      <family val="2"/>
    </font>
    <font>
      <b/>
      <sz val="8"/>
      <color indexed="81"/>
      <name val="Tahoma"/>
      <family val="2"/>
    </font>
    <font>
      <sz val="8"/>
      <color indexed="81"/>
      <name val="Tahoma"/>
      <family val="2"/>
    </font>
    <font>
      <u/>
      <sz val="8"/>
      <color indexed="81"/>
      <name val="Tahoma"/>
      <family val="2"/>
    </font>
    <font>
      <sz val="9"/>
      <color indexed="81"/>
      <name val="Tahoma"/>
      <family val="2"/>
    </font>
    <font>
      <sz val="8"/>
      <color indexed="81"/>
      <name val="Arial"/>
      <family val="2"/>
    </font>
  </fonts>
  <fills count="2">
    <fill>
      <patternFill patternType="none"/>
    </fill>
    <fill>
      <patternFill patternType="gray125"/>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s>
  <cellStyleXfs count="3">
    <xf numFmtId="0" fontId="0" fillId="0" borderId="0"/>
    <xf numFmtId="44" fontId="7" fillId="0" borderId="0" applyFont="0" applyFill="0" applyBorder="0" applyAlignment="0" applyProtection="0"/>
    <xf numFmtId="0" fontId="12" fillId="0" borderId="0" applyNumberFormat="0" applyFill="0" applyBorder="0" applyAlignment="0" applyProtection="0"/>
  </cellStyleXfs>
  <cellXfs count="66">
    <xf numFmtId="0" fontId="0" fillId="0" borderId="0" xfId="0"/>
    <xf numFmtId="0" fontId="1" fillId="0" borderId="0" xfId="0" applyFont="1"/>
    <xf numFmtId="37" fontId="3" fillId="0" borderId="0" xfId="0" applyNumberFormat="1" applyFont="1" applyAlignment="1">
      <alignment horizontal="centerContinuous"/>
    </xf>
    <xf numFmtId="37" fontId="3" fillId="0" borderId="0" xfId="0" applyNumberFormat="1" applyFont="1"/>
    <xf numFmtId="37" fontId="4" fillId="0" borderId="0" xfId="0" quotePrefix="1" applyNumberFormat="1" applyFont="1" applyAlignment="1">
      <alignment horizontal="right"/>
    </xf>
    <xf numFmtId="37" fontId="3" fillId="0" borderId="1" xfId="0" applyNumberFormat="1" applyFont="1" applyBorder="1"/>
    <xf numFmtId="37" fontId="3" fillId="0" borderId="2" xfId="0" quotePrefix="1" applyNumberFormat="1" applyFont="1" applyBorder="1" applyAlignment="1">
      <alignment horizontal="left"/>
    </xf>
    <xf numFmtId="49" fontId="5" fillId="0" borderId="2" xfId="0" applyNumberFormat="1" applyFont="1" applyBorder="1" applyAlignment="1">
      <alignment horizontal="center"/>
    </xf>
    <xf numFmtId="37" fontId="3" fillId="0" borderId="2" xfId="0" applyNumberFormat="1" applyFont="1" applyBorder="1"/>
    <xf numFmtId="0" fontId="1" fillId="0" borderId="2" xfId="0" applyFont="1" applyBorder="1" applyAlignment="1">
      <alignment horizontal="left"/>
    </xf>
    <xf numFmtId="0" fontId="1" fillId="0" borderId="2" xfId="0" applyFont="1" applyBorder="1"/>
    <xf numFmtId="0" fontId="1" fillId="0" borderId="3" xfId="0" applyFont="1" applyBorder="1" applyAlignment="1">
      <alignment horizontal="right"/>
    </xf>
    <xf numFmtId="37" fontId="3" fillId="0" borderId="4" xfId="0" applyNumberFormat="1" applyFont="1" applyBorder="1"/>
    <xf numFmtId="37" fontId="3" fillId="0" borderId="5" xfId="0" quotePrefix="1" applyNumberFormat="1" applyFont="1" applyBorder="1" applyAlignment="1">
      <alignment horizontal="left"/>
    </xf>
    <xf numFmtId="37" fontId="3" fillId="0" borderId="5" xfId="0" applyNumberFormat="1" applyFont="1" applyBorder="1"/>
    <xf numFmtId="0" fontId="1" fillId="0" borderId="5" xfId="0" applyFont="1" applyBorder="1" applyAlignment="1">
      <alignment horizontal="center"/>
    </xf>
    <xf numFmtId="37" fontId="3" fillId="0" borderId="5" xfId="0" applyNumberFormat="1" applyFont="1" applyBorder="1" applyAlignment="1">
      <alignment horizontal="right"/>
    </xf>
    <xf numFmtId="0" fontId="1" fillId="0" borderId="5" xfId="0" applyFont="1" applyBorder="1"/>
    <xf numFmtId="0" fontId="1" fillId="0" borderId="6" xfId="0" applyFont="1" applyBorder="1" applyAlignment="1">
      <alignment horizontal="center"/>
    </xf>
    <xf numFmtId="37" fontId="3" fillId="0" borderId="7" xfId="0" applyNumberFormat="1" applyFont="1" applyBorder="1"/>
    <xf numFmtId="37" fontId="3" fillId="0" borderId="0" xfId="0" quotePrefix="1" applyNumberFormat="1" applyFont="1" applyAlignment="1">
      <alignment horizontal="left"/>
    </xf>
    <xf numFmtId="37" fontId="3" fillId="0" borderId="0" xfId="0" applyNumberFormat="1" applyFont="1" applyAlignment="1">
      <alignment horizontal="right"/>
    </xf>
    <xf numFmtId="0" fontId="1" fillId="0" borderId="11" xfId="0" applyFont="1" applyBorder="1" applyAlignment="1">
      <alignment horizontal="center"/>
    </xf>
    <xf numFmtId="37" fontId="3" fillId="0" borderId="12" xfId="0" applyNumberFormat="1" applyFont="1" applyBorder="1"/>
    <xf numFmtId="37" fontId="3" fillId="0" borderId="13" xfId="0" quotePrefix="1" applyNumberFormat="1" applyFont="1" applyBorder="1" applyAlignment="1">
      <alignment horizontal="left" wrapText="1"/>
    </xf>
    <xf numFmtId="37" fontId="3" fillId="0" borderId="14" xfId="0" quotePrefix="1" applyNumberFormat="1" applyFont="1" applyBorder="1" applyAlignment="1">
      <alignment horizontal="center" wrapText="1"/>
    </xf>
    <xf numFmtId="37" fontId="3" fillId="0" borderId="15" xfId="0" quotePrefix="1" applyNumberFormat="1" applyFont="1" applyBorder="1" applyAlignment="1">
      <alignment horizontal="center" wrapText="1"/>
    </xf>
    <xf numFmtId="37" fontId="3" fillId="0" borderId="16" xfId="0" quotePrefix="1" applyNumberFormat="1" applyFont="1" applyBorder="1" applyAlignment="1">
      <alignment horizontal="center" wrapText="1"/>
    </xf>
    <xf numFmtId="37" fontId="3" fillId="0" borderId="17" xfId="0" quotePrefix="1" applyNumberFormat="1" applyFont="1" applyBorder="1" applyAlignment="1">
      <alignment horizontal="center" wrapText="1"/>
    </xf>
    <xf numFmtId="37" fontId="3" fillId="0" borderId="18" xfId="0" quotePrefix="1" applyNumberFormat="1" applyFont="1" applyBorder="1" applyAlignment="1">
      <alignment horizontal="center" wrapText="1"/>
    </xf>
    <xf numFmtId="37" fontId="3" fillId="0" borderId="13" xfId="0" quotePrefix="1" applyNumberFormat="1" applyFont="1" applyBorder="1" applyAlignment="1">
      <alignment horizontal="center" wrapText="1"/>
    </xf>
    <xf numFmtId="37" fontId="3" fillId="0" borderId="19" xfId="0" quotePrefix="1" applyNumberFormat="1" applyFont="1" applyBorder="1" applyAlignment="1">
      <alignment horizontal="center" wrapText="1"/>
    </xf>
    <xf numFmtId="0" fontId="1" fillId="0" borderId="0" xfId="0" applyFont="1" applyAlignment="1">
      <alignment horizontal="center"/>
    </xf>
    <xf numFmtId="37" fontId="3" fillId="0" borderId="20" xfId="0" quotePrefix="1" applyNumberFormat="1" applyFont="1" applyBorder="1" applyAlignment="1">
      <alignment horizontal="center" vertical="center"/>
    </xf>
    <xf numFmtId="37" fontId="3" fillId="0" borderId="21" xfId="0" applyNumberFormat="1" applyFont="1" applyBorder="1"/>
    <xf numFmtId="37" fontId="3" fillId="0" borderId="22" xfId="0" applyNumberFormat="1" applyFont="1" applyBorder="1" applyAlignment="1">
      <alignment vertical="center"/>
    </xf>
    <xf numFmtId="37" fontId="4" fillId="0" borderId="23" xfId="0" applyNumberFormat="1" applyFont="1" applyBorder="1" applyAlignment="1">
      <alignment horizontal="center" vertical="center" wrapText="1"/>
    </xf>
    <xf numFmtId="44" fontId="3" fillId="0" borderId="24" xfId="1" applyFont="1" applyBorder="1"/>
    <xf numFmtId="44" fontId="3" fillId="0" borderId="22" xfId="1" applyFont="1" applyBorder="1"/>
    <xf numFmtId="0" fontId="8" fillId="0" borderId="0" xfId="0" applyFont="1"/>
    <xf numFmtId="37" fontId="3" fillId="0" borderId="20" xfId="0" applyNumberFormat="1" applyFont="1" applyBorder="1" applyAlignment="1">
      <alignment vertical="center"/>
    </xf>
    <xf numFmtId="37" fontId="3" fillId="0" borderId="24" xfId="0" applyNumberFormat="1" applyFont="1" applyBorder="1"/>
    <xf numFmtId="37" fontId="3" fillId="0" borderId="22" xfId="0" applyNumberFormat="1" applyFont="1" applyBorder="1"/>
    <xf numFmtId="37" fontId="3" fillId="0" borderId="25" xfId="0" applyNumberFormat="1" applyFont="1" applyBorder="1" applyAlignment="1">
      <alignment horizontal="left" vertical="center"/>
    </xf>
    <xf numFmtId="37" fontId="3" fillId="0" borderId="25" xfId="0" applyNumberFormat="1" applyFont="1" applyBorder="1"/>
    <xf numFmtId="37" fontId="9" fillId="0" borderId="0" xfId="0" applyNumberFormat="1" applyFont="1" applyAlignment="1">
      <alignment horizontal="left" vertical="center"/>
    </xf>
    <xf numFmtId="37" fontId="9" fillId="0" borderId="0" xfId="0" applyNumberFormat="1" applyFont="1"/>
    <xf numFmtId="37" fontId="9" fillId="0" borderId="0" xfId="0" quotePrefix="1" applyNumberFormat="1" applyFont="1" applyAlignment="1">
      <alignment horizontal="left"/>
    </xf>
    <xf numFmtId="37" fontId="10" fillId="0" borderId="0" xfId="0" applyNumberFormat="1" applyFont="1"/>
    <xf numFmtId="0" fontId="11" fillId="0" borderId="0" xfId="0" applyFont="1"/>
    <xf numFmtId="37" fontId="9" fillId="0" borderId="0" xfId="0" applyNumberFormat="1" applyFont="1" applyAlignment="1">
      <alignment horizontal="left"/>
    </xf>
    <xf numFmtId="37" fontId="13" fillId="0" borderId="0" xfId="2" quotePrefix="1" applyNumberFormat="1" applyFont="1" applyAlignment="1">
      <alignment horizontal="left"/>
    </xf>
    <xf numFmtId="37" fontId="13" fillId="0" borderId="0" xfId="2" applyNumberFormat="1" applyFont="1"/>
    <xf numFmtId="37" fontId="9" fillId="0" borderId="0" xfId="0" quotePrefix="1" applyNumberFormat="1" applyFont="1" applyAlignment="1">
      <alignment horizontal="left" wrapText="1"/>
    </xf>
    <xf numFmtId="0" fontId="14" fillId="0" borderId="0" xfId="0" applyFont="1"/>
    <xf numFmtId="0" fontId="15" fillId="0" borderId="0" xfId="0" applyFont="1"/>
    <xf numFmtId="0" fontId="14" fillId="0" borderId="0" xfId="0" quotePrefix="1" applyFont="1" applyAlignment="1">
      <alignment horizontal="left"/>
    </xf>
    <xf numFmtId="37" fontId="16" fillId="0" borderId="0" xfId="0" applyNumberFormat="1" applyFont="1"/>
    <xf numFmtId="0" fontId="17" fillId="0" borderId="0" xfId="0" applyFont="1"/>
    <xf numFmtId="37" fontId="12" fillId="0" borderId="0" xfId="2" applyNumberFormat="1"/>
    <xf numFmtId="37" fontId="2" fillId="0" borderId="0" xfId="0" quotePrefix="1" applyNumberFormat="1" applyFont="1" applyAlignment="1">
      <alignment horizontal="center"/>
    </xf>
    <xf numFmtId="37" fontId="3" fillId="0" borderId="2" xfId="0" applyNumberFormat="1" applyFont="1" applyBorder="1" applyAlignment="1">
      <alignment horizontal="center"/>
    </xf>
    <xf numFmtId="0" fontId="1" fillId="0" borderId="8" xfId="0" quotePrefix="1"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37" fontId="9" fillId="0" borderId="0" xfId="0" quotePrefix="1" applyNumberFormat="1" applyFont="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0</xdr:row>
      <xdr:rowOff>114300</xdr:rowOff>
    </xdr:from>
    <xdr:to>
      <xdr:col>10</xdr:col>
      <xdr:colOff>733426</xdr:colOff>
      <xdr:row>0</xdr:row>
      <xdr:rowOff>638175</xdr:rowOff>
    </xdr:to>
    <xdr:pic>
      <xdr:nvPicPr>
        <xdr:cNvPr id="2" name="Picture 2" descr="DohWebSmall158.g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73050" y="114300"/>
          <a:ext cx="1381126"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ayroll@skagitregionalhealth.or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tabSelected="1" zoomScale="90" zoomScaleNormal="90" workbookViewId="0">
      <selection activeCell="D11" sqref="D11"/>
    </sheetView>
  </sheetViews>
  <sheetFormatPr defaultColWidth="9.375" defaultRowHeight="14.5" x14ac:dyDescent="0.35"/>
  <cols>
    <col min="1" max="1" width="1.625" style="39" customWidth="1"/>
    <col min="2" max="2" width="5.5" style="57" customWidth="1"/>
    <col min="3" max="3" width="65.625" style="57" customWidth="1"/>
    <col min="4" max="4" width="29" style="57" customWidth="1"/>
    <col min="5" max="5" width="20.125" style="57" customWidth="1"/>
    <col min="6" max="6" width="24.125" style="57" customWidth="1"/>
    <col min="7" max="7" width="25.375" style="57" customWidth="1"/>
    <col min="8" max="8" width="29.125" style="57" customWidth="1"/>
    <col min="9" max="9" width="22.375" style="57" customWidth="1"/>
    <col min="10" max="10" width="15.375" style="39" customWidth="1"/>
    <col min="11" max="11" width="22.125" style="39" customWidth="1"/>
    <col min="12" max="16384" width="9.375" style="39"/>
  </cols>
  <sheetData>
    <row r="1" spans="1:11" s="1" customFormat="1" ht="54" customHeight="1" x14ac:dyDescent="0.45">
      <c r="B1" s="60" t="s">
        <v>0</v>
      </c>
      <c r="C1" s="60"/>
      <c r="D1" s="60"/>
      <c r="E1" s="2"/>
      <c r="F1" s="2"/>
      <c r="G1" s="2"/>
      <c r="H1" s="2"/>
      <c r="I1" s="3"/>
    </row>
    <row r="2" spans="1:11" s="1" customFormat="1" thickBot="1" x14ac:dyDescent="0.35">
      <c r="B2" s="3"/>
      <c r="C2" s="2"/>
      <c r="D2" s="2"/>
      <c r="E2" s="2"/>
      <c r="F2" s="2"/>
      <c r="G2" s="2"/>
      <c r="H2" s="2"/>
      <c r="I2" s="2"/>
      <c r="K2" s="4" t="s">
        <v>1</v>
      </c>
    </row>
    <row r="3" spans="1:11" s="1" customFormat="1" ht="20.25" customHeight="1" x14ac:dyDescent="0.5">
      <c r="B3" s="5"/>
      <c r="C3" s="6" t="s">
        <v>2</v>
      </c>
      <c r="D3" s="7" t="s">
        <v>3</v>
      </c>
      <c r="E3" s="8"/>
      <c r="F3" s="9"/>
      <c r="G3" s="61"/>
      <c r="H3" s="61"/>
      <c r="I3" s="8"/>
      <c r="J3" s="10"/>
      <c r="K3" s="11"/>
    </row>
    <row r="4" spans="1:11" s="1" customFormat="1" thickBot="1" x14ac:dyDescent="0.35">
      <c r="B4" s="12"/>
      <c r="C4" s="13" t="s">
        <v>4</v>
      </c>
      <c r="D4" s="14" t="s">
        <v>38</v>
      </c>
      <c r="E4" s="14"/>
      <c r="F4" s="15"/>
      <c r="G4" s="15"/>
      <c r="H4" s="15"/>
      <c r="I4" s="16"/>
      <c r="J4" s="17"/>
      <c r="K4" s="18"/>
    </row>
    <row r="5" spans="1:11" s="1" customFormat="1" ht="14" x14ac:dyDescent="0.3">
      <c r="B5" s="19"/>
      <c r="C5" s="20"/>
      <c r="D5" s="3"/>
      <c r="E5" s="3"/>
      <c r="F5" s="62" t="s">
        <v>5</v>
      </c>
      <c r="G5" s="63"/>
      <c r="H5" s="64"/>
      <c r="I5" s="21"/>
      <c r="K5" s="22"/>
    </row>
    <row r="6" spans="1:11" s="1" customFormat="1" ht="42.5" thickBot="1" x14ac:dyDescent="0.35">
      <c r="B6" s="23"/>
      <c r="C6" s="24" t="s">
        <v>6</v>
      </c>
      <c r="D6" s="25" t="s">
        <v>7</v>
      </c>
      <c r="E6" s="25" t="s">
        <v>8</v>
      </c>
      <c r="F6" s="26" t="s">
        <v>9</v>
      </c>
      <c r="G6" s="27" t="s">
        <v>10</v>
      </c>
      <c r="H6" s="28" t="s">
        <v>11</v>
      </c>
      <c r="I6" s="29" t="s">
        <v>12</v>
      </c>
      <c r="J6" s="30" t="s">
        <v>13</v>
      </c>
      <c r="K6" s="31" t="s">
        <v>14</v>
      </c>
    </row>
    <row r="7" spans="1:11" s="1" customFormat="1" ht="23.5" customHeight="1" x14ac:dyDescent="0.3">
      <c r="A7" s="32"/>
      <c r="B7" s="33">
        <v>1</v>
      </c>
      <c r="C7" s="34" t="s">
        <v>15</v>
      </c>
      <c r="D7" s="35" t="s">
        <v>16</v>
      </c>
      <c r="E7" s="36" t="s">
        <v>17</v>
      </c>
      <c r="F7" s="37">
        <v>943215.2</v>
      </c>
      <c r="G7" s="37">
        <v>273407.92</v>
      </c>
      <c r="H7" s="37">
        <f>12000</f>
        <v>12000</v>
      </c>
      <c r="I7" s="37">
        <v>60999.96</v>
      </c>
      <c r="J7" s="37">
        <v>0</v>
      </c>
      <c r="K7" s="38">
        <f t="shared" ref="K7" si="0">SUM(F7:J7)</f>
        <v>1289623.0799999998</v>
      </c>
    </row>
    <row r="8" spans="1:11" s="1" customFormat="1" ht="23.5" customHeight="1" x14ac:dyDescent="0.3">
      <c r="A8" s="32"/>
      <c r="B8" s="33">
        <v>2</v>
      </c>
      <c r="C8" s="34" t="s">
        <v>18</v>
      </c>
      <c r="D8" s="35"/>
      <c r="E8" s="36" t="s">
        <v>17</v>
      </c>
      <c r="F8" s="37">
        <v>460411.24</v>
      </c>
      <c r="G8" s="37">
        <v>283961.59999999998</v>
      </c>
      <c r="H8" s="37">
        <v>9000</v>
      </c>
      <c r="I8" s="37">
        <v>48520.26</v>
      </c>
      <c r="J8" s="37">
        <v>0</v>
      </c>
      <c r="K8" s="38">
        <f>SUM(F8:J8)</f>
        <v>801893.1</v>
      </c>
    </row>
    <row r="9" spans="1:11" s="1" customFormat="1" ht="23.5" customHeight="1" x14ac:dyDescent="0.3">
      <c r="A9" s="32"/>
      <c r="B9" s="33">
        <v>3</v>
      </c>
      <c r="C9" s="34" t="s">
        <v>19</v>
      </c>
      <c r="D9" s="35"/>
      <c r="E9" s="36" t="s">
        <v>17</v>
      </c>
      <c r="F9" s="37">
        <v>445363.04</v>
      </c>
      <c r="G9" s="37">
        <v>125517.6</v>
      </c>
      <c r="H9" s="37">
        <v>0</v>
      </c>
      <c r="I9" s="37">
        <v>44817.42</v>
      </c>
      <c r="J9" s="37">
        <v>0</v>
      </c>
      <c r="K9" s="38">
        <f>SUM(F9:J9)</f>
        <v>615698.06000000006</v>
      </c>
    </row>
    <row r="10" spans="1:11" s="1" customFormat="1" ht="23.5" customHeight="1" x14ac:dyDescent="0.3">
      <c r="A10" s="32"/>
      <c r="B10" s="33">
        <v>4</v>
      </c>
      <c r="C10" s="34" t="s">
        <v>20</v>
      </c>
      <c r="D10" s="35"/>
      <c r="E10" s="36" t="s">
        <v>17</v>
      </c>
      <c r="F10" s="37">
        <v>432604.98</v>
      </c>
      <c r="G10" s="37">
        <v>99037.6</v>
      </c>
      <c r="H10" s="37">
        <v>167.7</v>
      </c>
      <c r="I10" s="37">
        <v>43982.64</v>
      </c>
      <c r="J10" s="37">
        <v>0</v>
      </c>
      <c r="K10" s="38">
        <f>SUM(F10:J10)</f>
        <v>575792.91999999993</v>
      </c>
    </row>
    <row r="11" spans="1:11" s="1" customFormat="1" ht="23.5" customHeight="1" x14ac:dyDescent="0.3">
      <c r="B11" s="33">
        <v>5</v>
      </c>
      <c r="C11" s="34" t="s">
        <v>21</v>
      </c>
      <c r="D11" s="35"/>
      <c r="E11" s="36" t="s">
        <v>17</v>
      </c>
      <c r="F11" s="37">
        <v>396166.32</v>
      </c>
      <c r="G11" s="37">
        <v>95279.6</v>
      </c>
      <c r="H11" s="37">
        <v>0</v>
      </c>
      <c r="I11" s="37">
        <v>41550.06</v>
      </c>
      <c r="J11" s="37">
        <v>0</v>
      </c>
      <c r="K11" s="38">
        <f>SUM(F11:J11)</f>
        <v>532995.98</v>
      </c>
    </row>
    <row r="12" spans="1:11" s="1" customFormat="1" ht="23.5" customHeight="1" x14ac:dyDescent="0.3">
      <c r="B12" s="33"/>
      <c r="C12" s="34"/>
      <c r="D12" s="35"/>
      <c r="E12" s="36"/>
      <c r="F12" s="37"/>
      <c r="G12" s="37"/>
      <c r="H12" s="37"/>
      <c r="I12" s="37"/>
      <c r="J12" s="37"/>
      <c r="K12" s="38"/>
    </row>
    <row r="13" spans="1:11" x14ac:dyDescent="0.35">
      <c r="B13" s="33"/>
      <c r="C13" s="34"/>
      <c r="D13" s="35"/>
      <c r="E13" s="36"/>
      <c r="F13" s="37"/>
      <c r="G13" s="37"/>
      <c r="H13" s="37"/>
      <c r="I13" s="37"/>
      <c r="J13" s="37"/>
      <c r="K13" s="38"/>
    </row>
    <row r="14" spans="1:11" s="1" customFormat="1" ht="23.5" customHeight="1" x14ac:dyDescent="0.3">
      <c r="A14" s="32"/>
      <c r="B14" s="33"/>
      <c r="C14" s="34"/>
      <c r="D14" s="35"/>
      <c r="E14" s="36"/>
      <c r="F14" s="37"/>
      <c r="G14" s="37"/>
      <c r="H14" s="37"/>
      <c r="I14" s="37"/>
      <c r="J14" s="37"/>
      <c r="K14" s="38"/>
    </row>
    <row r="15" spans="1:11" s="1" customFormat="1" ht="23.5" customHeight="1" x14ac:dyDescent="0.3">
      <c r="A15" s="32"/>
      <c r="B15" s="33"/>
      <c r="C15" s="34"/>
      <c r="D15" s="35"/>
      <c r="E15" s="40"/>
      <c r="F15" s="41"/>
      <c r="G15" s="41"/>
      <c r="H15" s="41"/>
      <c r="I15" s="41"/>
      <c r="J15" s="41"/>
      <c r="K15" s="42"/>
    </row>
    <row r="16" spans="1:11" s="1" customFormat="1" ht="23.5" customHeight="1" x14ac:dyDescent="0.3">
      <c r="A16" s="32"/>
      <c r="B16" s="33"/>
      <c r="C16" s="34"/>
      <c r="D16" s="35"/>
      <c r="E16" s="40"/>
      <c r="F16" s="41"/>
      <c r="G16" s="41"/>
      <c r="H16" s="41"/>
      <c r="I16" s="41"/>
      <c r="J16" s="41"/>
      <c r="K16" s="42"/>
    </row>
    <row r="17" spans="1:11" s="1" customFormat="1" ht="23.5" customHeight="1" x14ac:dyDescent="0.3">
      <c r="A17" s="32"/>
      <c r="B17" s="33"/>
      <c r="C17" s="34"/>
      <c r="D17" s="35"/>
      <c r="E17" s="40"/>
      <c r="F17" s="41"/>
      <c r="G17" s="41"/>
      <c r="H17" s="41"/>
      <c r="I17" s="41"/>
      <c r="J17" s="41"/>
      <c r="K17" s="42"/>
    </row>
    <row r="18" spans="1:11" s="1" customFormat="1" ht="23.5" customHeight="1" x14ac:dyDescent="0.3">
      <c r="A18" s="32"/>
      <c r="B18" s="33"/>
      <c r="C18" s="34"/>
      <c r="D18" s="35"/>
      <c r="E18" s="40"/>
      <c r="F18" s="41"/>
      <c r="G18" s="41"/>
      <c r="H18" s="41"/>
      <c r="I18" s="41"/>
      <c r="J18" s="41"/>
      <c r="K18" s="42"/>
    </row>
    <row r="19" spans="1:11" s="1" customFormat="1" ht="23.5" customHeight="1" x14ac:dyDescent="0.3">
      <c r="A19" s="32"/>
      <c r="B19" s="33"/>
      <c r="C19" s="34"/>
      <c r="D19" s="35"/>
      <c r="E19" s="40"/>
      <c r="F19" s="41"/>
      <c r="G19" s="41"/>
      <c r="H19" s="41"/>
      <c r="I19" s="41"/>
      <c r="J19" s="41"/>
      <c r="K19" s="42"/>
    </row>
    <row r="20" spans="1:11" s="1" customFormat="1" ht="23.5" customHeight="1" x14ac:dyDescent="0.3">
      <c r="A20" s="32"/>
      <c r="B20" s="33"/>
      <c r="C20" s="34"/>
      <c r="D20" s="35"/>
      <c r="E20" s="40"/>
      <c r="F20" s="41"/>
      <c r="G20" s="41"/>
      <c r="H20" s="41"/>
      <c r="I20" s="41"/>
      <c r="J20" s="41"/>
      <c r="K20" s="42"/>
    </row>
    <row r="21" spans="1:11" s="1" customFormat="1" ht="23.5" customHeight="1" x14ac:dyDescent="0.3">
      <c r="A21" s="32"/>
      <c r="B21" s="33"/>
      <c r="C21" s="34"/>
      <c r="D21" s="35"/>
      <c r="E21" s="40"/>
      <c r="F21" s="41"/>
      <c r="G21" s="41"/>
      <c r="H21" s="41"/>
      <c r="I21" s="41"/>
      <c r="J21" s="41"/>
      <c r="K21" s="42"/>
    </row>
    <row r="22" spans="1:11" s="1" customFormat="1" ht="23.5" customHeight="1" x14ac:dyDescent="0.3">
      <c r="A22" s="32"/>
      <c r="B22" s="33"/>
      <c r="C22" s="34"/>
      <c r="D22" s="35"/>
      <c r="E22" s="40"/>
      <c r="F22" s="41"/>
      <c r="G22" s="41"/>
      <c r="H22" s="41"/>
      <c r="I22" s="41"/>
      <c r="J22" s="41"/>
      <c r="K22" s="42"/>
    </row>
    <row r="23" spans="1:11" s="1" customFormat="1" ht="23.5" customHeight="1" x14ac:dyDescent="0.3">
      <c r="A23" s="32"/>
      <c r="B23" s="33"/>
      <c r="C23" s="34"/>
      <c r="D23" s="35"/>
      <c r="E23" s="40"/>
      <c r="F23" s="41"/>
      <c r="G23" s="41"/>
      <c r="H23" s="41"/>
      <c r="I23" s="41"/>
      <c r="J23" s="41"/>
      <c r="K23" s="42"/>
    </row>
    <row r="24" spans="1:11" s="1" customFormat="1" ht="14" x14ac:dyDescent="0.3">
      <c r="B24" s="43" t="s">
        <v>22</v>
      </c>
      <c r="C24" s="44"/>
      <c r="D24" s="44"/>
      <c r="E24" s="44"/>
      <c r="F24" s="44"/>
      <c r="G24" s="44"/>
      <c r="I24" s="3"/>
      <c r="J24" s="3"/>
    </row>
    <row r="25" spans="1:11" s="1" customFormat="1" ht="15" customHeight="1" x14ac:dyDescent="0.3">
      <c r="B25" s="45" t="s">
        <v>23</v>
      </c>
      <c r="C25" s="46"/>
      <c r="D25" s="46"/>
      <c r="E25" s="46"/>
      <c r="F25" s="46"/>
      <c r="G25" s="46"/>
      <c r="H25" s="46"/>
      <c r="I25" s="46"/>
      <c r="J25" s="46"/>
      <c r="K25" s="46"/>
    </row>
    <row r="26" spans="1:11" s="1" customFormat="1" ht="14" x14ac:dyDescent="0.3">
      <c r="B26" s="47" t="s">
        <v>24</v>
      </c>
      <c r="C26" s="46"/>
      <c r="D26" s="46"/>
      <c r="E26" s="46"/>
      <c r="F26" s="46"/>
      <c r="G26" s="46"/>
      <c r="H26" s="48"/>
      <c r="I26" s="46"/>
      <c r="J26" s="49"/>
      <c r="K26" s="49"/>
    </row>
    <row r="27" spans="1:11" s="1" customFormat="1" ht="14" x14ac:dyDescent="0.3">
      <c r="B27" s="47" t="s">
        <v>25</v>
      </c>
      <c r="C27" s="50"/>
      <c r="D27" s="51" t="s">
        <v>26</v>
      </c>
      <c r="E27" s="51"/>
      <c r="F27" s="50"/>
      <c r="H27" s="52"/>
      <c r="I27" s="46"/>
      <c r="J27" s="49"/>
      <c r="K27" s="49"/>
    </row>
    <row r="28" spans="1:11" s="1" customFormat="1" ht="5.5" customHeight="1" x14ac:dyDescent="0.3">
      <c r="B28" s="53"/>
      <c r="C28" s="53"/>
      <c r="D28" s="53"/>
      <c r="E28" s="53"/>
      <c r="F28" s="53"/>
      <c r="G28" s="53"/>
      <c r="H28" s="53"/>
      <c r="I28" s="53"/>
      <c r="J28" s="53"/>
      <c r="K28" s="53"/>
    </row>
    <row r="29" spans="1:11" s="1" customFormat="1" ht="30" customHeight="1" x14ac:dyDescent="0.3">
      <c r="B29" s="65" t="s">
        <v>27</v>
      </c>
      <c r="C29" s="65"/>
      <c r="D29" s="65"/>
      <c r="E29" s="65"/>
      <c r="F29" s="65"/>
      <c r="G29" s="65"/>
      <c r="H29" s="65"/>
      <c r="I29" s="65"/>
      <c r="J29" s="65"/>
      <c r="K29" s="65"/>
    </row>
    <row r="30" spans="1:11" x14ac:dyDescent="0.35">
      <c r="B30" s="48"/>
      <c r="C30" s="54" t="s">
        <v>28</v>
      </c>
      <c r="D30" s="48"/>
      <c r="E30" s="48"/>
      <c r="F30" s="48"/>
      <c r="G30" s="48"/>
      <c r="H30" s="48"/>
      <c r="I30" s="48"/>
      <c r="J30" s="55"/>
      <c r="K30" s="55"/>
    </row>
    <row r="31" spans="1:11" x14ac:dyDescent="0.35">
      <c r="B31" s="48"/>
      <c r="C31" s="54" t="s">
        <v>29</v>
      </c>
      <c r="D31" s="48"/>
      <c r="E31" s="48"/>
      <c r="F31" s="48"/>
      <c r="G31" s="48"/>
      <c r="H31" s="48"/>
      <c r="I31" s="48"/>
      <c r="J31" s="55"/>
      <c r="K31" s="55"/>
    </row>
    <row r="32" spans="1:11" x14ac:dyDescent="0.35">
      <c r="B32" s="48"/>
      <c r="C32" s="56" t="s">
        <v>30</v>
      </c>
      <c r="D32" s="48"/>
      <c r="E32" s="48"/>
      <c r="F32" s="48"/>
      <c r="G32" s="48"/>
      <c r="H32" s="48"/>
      <c r="I32" s="39"/>
      <c r="J32" s="55"/>
      <c r="K32" s="55"/>
    </row>
    <row r="33" spans="1:11" x14ac:dyDescent="0.35">
      <c r="B33" s="48"/>
      <c r="C33" s="54" t="s">
        <v>31</v>
      </c>
      <c r="D33" s="48"/>
      <c r="E33" s="48"/>
      <c r="F33" s="48"/>
      <c r="G33" s="48"/>
      <c r="H33" s="48"/>
      <c r="I33" s="48"/>
      <c r="J33" s="55"/>
      <c r="K33" s="55"/>
    </row>
    <row r="34" spans="1:11" x14ac:dyDescent="0.35">
      <c r="B34" s="48"/>
      <c r="C34" s="54" t="s">
        <v>32</v>
      </c>
      <c r="D34" s="48"/>
      <c r="E34" s="48"/>
      <c r="F34" s="48"/>
      <c r="G34" s="48"/>
      <c r="H34" s="48"/>
      <c r="I34" s="48"/>
      <c r="J34" s="55"/>
      <c r="K34" s="55"/>
    </row>
    <row r="35" spans="1:11" x14ac:dyDescent="0.35">
      <c r="B35" s="48"/>
      <c r="C35" s="54" t="s">
        <v>33</v>
      </c>
      <c r="D35" s="48"/>
      <c r="E35" s="48"/>
      <c r="F35" s="48"/>
      <c r="G35" s="48"/>
      <c r="H35" s="48"/>
      <c r="I35" s="48"/>
      <c r="J35" s="55"/>
      <c r="K35" s="55"/>
    </row>
    <row r="36" spans="1:11" x14ac:dyDescent="0.35">
      <c r="B36" s="48"/>
      <c r="C36" s="56" t="s">
        <v>34</v>
      </c>
      <c r="D36" s="48"/>
      <c r="E36" s="48"/>
      <c r="F36" s="48"/>
      <c r="G36" s="48"/>
      <c r="H36" s="48"/>
      <c r="I36" s="48"/>
      <c r="J36" s="55"/>
      <c r="K36" s="55"/>
    </row>
    <row r="38" spans="1:11" x14ac:dyDescent="0.35">
      <c r="C38" s="57" t="s">
        <v>35</v>
      </c>
    </row>
    <row r="40" spans="1:11" x14ac:dyDescent="0.35">
      <c r="C40" s="57" t="s">
        <v>36</v>
      </c>
    </row>
    <row r="41" spans="1:11" s="57" customFormat="1" x14ac:dyDescent="0.35">
      <c r="A41" s="39"/>
      <c r="C41" s="58" t="s">
        <v>37</v>
      </c>
      <c r="J41" s="39"/>
      <c r="K41" s="39"/>
    </row>
    <row r="42" spans="1:11" x14ac:dyDescent="0.35">
      <c r="C42" s="57" t="s">
        <v>38</v>
      </c>
    </row>
    <row r="43" spans="1:11" x14ac:dyDescent="0.35">
      <c r="C43" s="57" t="s">
        <v>39</v>
      </c>
    </row>
    <row r="44" spans="1:11" x14ac:dyDescent="0.35">
      <c r="C44" s="57" t="s">
        <v>40</v>
      </c>
    </row>
    <row r="45" spans="1:11" x14ac:dyDescent="0.35">
      <c r="C45" s="57" t="s">
        <v>41</v>
      </c>
    </row>
    <row r="46" spans="1:11" x14ac:dyDescent="0.35">
      <c r="C46" s="57" t="s">
        <v>42</v>
      </c>
    </row>
    <row r="47" spans="1:11" x14ac:dyDescent="0.35">
      <c r="C47" s="59" t="s">
        <v>43</v>
      </c>
    </row>
    <row r="49" spans="1:11" s="57" customFormat="1" x14ac:dyDescent="0.35">
      <c r="A49" s="39"/>
      <c r="C49" s="57" t="s">
        <v>44</v>
      </c>
      <c r="J49" s="39"/>
      <c r="K49" s="39"/>
    </row>
  </sheetData>
  <mergeCells count="4">
    <mergeCell ref="B1:D1"/>
    <mergeCell ref="G3:H3"/>
    <mergeCell ref="F5:H5"/>
    <mergeCell ref="B29:K29"/>
  </mergeCells>
  <hyperlinks>
    <hyperlink ref="C47" r:id="rId1" xr:uid="{00000000-0004-0000-0000-000000000000}"/>
  </hyperlinks>
  <pageMargins left="0.25" right="0.25" top="0.25" bottom="0.25" header="0.3" footer="0.3"/>
  <pageSetup scale="77" fitToHeight="2"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 Form 422-092 2022</vt:lpstr>
      <vt:lpstr>'DOH Form 422-092 2022'!_GoBack</vt:lpstr>
      <vt:lpstr>'DOH Form 422-092 2022'!Print_Area</vt:lpstr>
    </vt:vector>
  </TitlesOfParts>
  <Company>Skagit Regional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dcterms:created xsi:type="dcterms:W3CDTF">2023-03-14T21:17:29Z</dcterms:created>
  <dcterms:modified xsi:type="dcterms:W3CDTF">2023-03-16T17:50:34Z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2023-03-16T17:33:15Z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30bd951c-a3a2-423d-bcf6-c8d8ca6492e6</vt:lpwstr>
  </property>
  <property fmtid="{D5CDD505-2E9C-101B-9397-08002B2CF9AE}" pid="8" name="MSIP_Label_1520fa42-cf58-4c22-8b93-58cf1d3bd1cb_ContentBits">
    <vt:lpwstr>0</vt:lpwstr>
  </property>
</Properties>
</file>