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0A479B4D-3C0A-4AAD-8796-E4B78453C3EE}"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<sst xmlns="http://schemas.openxmlformats.org/spreadsheetml/2006/main" count="46" uniqueCount="46">
  <si>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</si>
  <si>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</si>
  <si>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</si>
  <si>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</si>
  <si>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</si>
  <si>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</si>
  <si>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</si>
  <si>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</si>
  <si>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</si>
  <si>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</si>
  <si>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</si>
  <si>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</si>
  <si>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</si>
  <si>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</si>
  <si>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</si>
  <si>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</si>
  <si>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</si>
  <si>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</si>
  <si>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</si>
  <si>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</si>
  <si>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</si>
  <si>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</si>
  <si>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</si>
  <si>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</si>
  <si>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</si>
  <si>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</si>
  <si>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</si>
  <si>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</si>
  <si>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</si>
  <si>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</si>
  <si>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</si>
  <si>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</si>
  <si>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</si>
  <si>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</si>
  <si>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</si>
  <si>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</si>
  <si>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</si>
  <si>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</si>
  <si>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</si>
  <si>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SWEDISH FIRST HILL</t>
  </si>
  <si>
    <t>ELIZABETH WAKO</t>
  </si>
  <si>
    <t>CHRISTOPHER CHISHOLM</t>
  </si>
  <si>
    <t>HENRY KAPLAN</t>
  </si>
  <si>
    <t>DAVID SHEPARD</t>
  </si>
  <si>
    <t>MARCI MANN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</si>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</sst>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80" zoomScaleNormal="80" workbookViewId="0">
      <selection activeCell="E8" sqref="E8"/>
    </sheetView>
  </sheetViews>
  <sheetFormatPr defaultColWidth="9.33203125" defaultRowHeight="14.6" x14ac:dyDescent="0.4"/>
  <cols>
    <col min="1" max="1" width="1.6640625" style="3" customWidth="1"/>
    <col min="2" max="2" width="5.44140625" style="2" customWidth="1"/>
    <col min="3" max="3" width="36.10937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554064</v>
      </c>
      <c r="G7" s="24">
        <v>387195</v>
      </c>
      <c r="H7" s="24">
        <v>11891</v>
      </c>
      <c r="I7" s="23">
        <v>13725</v>
      </c>
      <c r="J7" s="23">
        <v>33626.03</v>
      </c>
      <c r="K7" s="4">
        <f>SUM(F7:J7)</f>
        <v>1000501.03</v>
      </c>
    </row>
    <row r="8" spans="1:11" s="5" customFormat="1" ht="23.5" customHeight="1" x14ac:dyDescent="0.35">
      <c r="A8" s="47"/>
      <c r="B8" s="48" t="s">
        <v>18</v>
      </c>
      <c r="C8" s="22" t="s">
        <v>41</v>
      </c>
      <c r="D8" s="60"/>
      <c r="E8" s="50"/>
      <c r="F8" s="23">
        <v>467997</v>
      </c>
      <c r="G8" s="23">
        <v>122637</v>
      </c>
      <c r="H8" s="23">
        <v>23119</v>
      </c>
      <c r="I8" s="23">
        <v>30576.46</v>
      </c>
      <c r="J8" s="23">
        <v>0</v>
      </c>
      <c r="K8" s="4">
        <f t="shared" ref="K8:K21" si="0">SUM(F8:J8)</f>
        <v>644329.46</v>
      </c>
    </row>
    <row r="9" spans="1:11" s="5" customFormat="1" ht="23.5" customHeight="1" x14ac:dyDescent="0.35">
      <c r="A9" s="47"/>
      <c r="B9" s="48" t="s">
        <v>19</v>
      </c>
      <c r="C9" s="22" t="s">
        <v>42</v>
      </c>
      <c r="D9" s="60"/>
      <c r="E9" s="50"/>
      <c r="F9" s="23">
        <v>443460</v>
      </c>
      <c r="G9" s="23">
        <v>0</v>
      </c>
      <c r="H9" s="23">
        <v>90540</v>
      </c>
      <c r="I9" s="23">
        <v>32062</v>
      </c>
      <c r="J9" s="23">
        <v>27691.45</v>
      </c>
      <c r="K9" s="4">
        <f t="shared" si="0"/>
        <v>593753.44999999995</v>
      </c>
    </row>
    <row r="10" spans="1:11" s="5" customFormat="1" ht="23.5" customHeight="1" x14ac:dyDescent="0.35">
      <c r="A10" s="47"/>
      <c r="B10" s="48" t="s">
        <v>20</v>
      </c>
      <c r="C10" s="22" t="s">
        <v>43</v>
      </c>
      <c r="D10" s="60"/>
      <c r="E10" s="50"/>
      <c r="F10" s="23">
        <v>324159</v>
      </c>
      <c r="G10" s="23">
        <v>30211</v>
      </c>
      <c r="H10" s="23">
        <v>29414</v>
      </c>
      <c r="I10" s="23">
        <v>25609.09</v>
      </c>
      <c r="J10" s="23">
        <v>11494.13</v>
      </c>
      <c r="K10" s="4">
        <f t="shared" si="0"/>
        <v>420887.22000000003</v>
      </c>
    </row>
    <row r="11" spans="1:11" s="5" customFormat="1" ht="23.5" customHeight="1" x14ac:dyDescent="0.35">
      <c r="A11" s="47"/>
      <c r="B11" s="48" t="s">
        <v>21</v>
      </c>
      <c r="C11" s="22" t="s">
        <v>44</v>
      </c>
      <c r="D11" s="60"/>
      <c r="E11" s="50"/>
      <c r="F11" s="23">
        <v>259259</v>
      </c>
      <c r="G11" s="23">
        <v>84145</v>
      </c>
      <c r="H11" s="23">
        <v>1072</v>
      </c>
      <c r="I11" s="23">
        <v>21645.72</v>
      </c>
      <c r="J11" s="23">
        <v>27871</v>
      </c>
      <c r="K11" s="4">
        <f t="shared" si="0"/>
        <v>393992.72</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41" right="0.25" top="0.25" bottom="0.25" header="0.3" footer="0.3"/>
  <pageSetup scale="84"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2023-05-10T18:39:03Z</cp:lastPrinted>
  <dcterms:created xsi:type="dcterms:W3CDTF">2012-05-30T22:45:16Z</dcterms:created>
  <dcterms:modified xsi:type="dcterms:W3CDTF">2023-05-11T20:09:52Z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