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48" windowWidth="11952" windowHeight="6852" tabRatio="855" activeTab="12"/>
  </bookViews>
  <sheets>
    <sheet name="TPR_PD" sheetId="26" r:id="rId1"/>
    <sheet name="TOP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D_FTE" sheetId="6" r:id="rId11"/>
    <sheet name="PH_PD" sheetId="4" r:id="rId12"/>
    <sheet name="OCC%" sheetId="2" r:id="rId13"/>
    <sheet name="ICU" sheetId="27" r:id="rId14"/>
  </sheets>
  <definedNames>
    <definedName name="\a">#REF!</definedName>
    <definedName name="\q">#REF!</definedName>
    <definedName name="BK2.001">#REF!</definedName>
    <definedName name="BK2.002">#REF!</definedName>
    <definedName name="BK2.003">#REF!</definedName>
    <definedName name="BK2.004">#REF!</definedName>
    <definedName name="BK2.005">#REF!</definedName>
    <definedName name="BK2.006">#REF!</definedName>
    <definedName name="BK2.007">#REF!</definedName>
    <definedName name="BK2.008">#REF!</definedName>
    <definedName name="BK2.009">#REF!</definedName>
    <definedName name="BK2.010">#REF!</definedName>
    <definedName name="BK2.011">#REF!</definedName>
    <definedName name="BK2.012">#REF!</definedName>
    <definedName name="BK2.013">#REF!</definedName>
    <definedName name="BK2.014">#REF!</definedName>
    <definedName name="BK2.015">#REF!</definedName>
    <definedName name="BK2.016">#REF!</definedName>
    <definedName name="BK2.017">#REF!</definedName>
    <definedName name="BK2.018">#REF!</definedName>
    <definedName name="BK2.019">#REF!</definedName>
    <definedName name="BK2.020">#REF!</definedName>
    <definedName name="BK2.021">#REF!</definedName>
    <definedName name="BK2.022">#REF!</definedName>
    <definedName name="BK2.023">#REF!</definedName>
    <definedName name="BK2.024">#REF!</definedName>
    <definedName name="BK2.025">#REF!</definedName>
    <definedName name="_xlnm.Print_Area" localSheetId="7">DRL_PD!$A$10:$K$69</definedName>
    <definedName name="_xlnm.Print_Area" localSheetId="3">EB_PD!$A$10:$K$69</definedName>
    <definedName name="_xlnm.Print_Area" localSheetId="10">ED_FTE!$A$10:$K$72</definedName>
    <definedName name="_xlnm.Print_Area" localSheetId="12">'OCC%'!$A$10:$K$72</definedName>
    <definedName name="_xlnm.Print_Area" localSheetId="8">ODE_PD!$A$10:$K$72</definedName>
    <definedName name="_xlnm.Print_Area" localSheetId="4">PF_PD!$A$10:$K$70</definedName>
    <definedName name="_xlnm.Print_Area" localSheetId="11">PH_PD!$A$10:$K$72</definedName>
    <definedName name="_xlnm.Print_Area" localSheetId="6">PS_PD!$A$10:$K$69</definedName>
    <definedName name="_xlnm.Print_Area" localSheetId="5">SE_PD!$A$10:$K$69</definedName>
    <definedName name="_xlnm.Print_Area" localSheetId="9">SW_FTE!$A$10:$K$72</definedName>
    <definedName name="_xlnm.Print_Area" localSheetId="2">SW_PD!$A$10:$K$69</definedName>
    <definedName name="_xlnm.Print_Area" localSheetId="1">TOP_PD!$A$10:$K$69</definedName>
    <definedName name="_xlnm.Print_Area" localSheetId="0">TPR_PD!$A$10:$J$71</definedName>
    <definedName name="_xlnm.Print_Titles" localSheetId="7">DRL_PD!$1:$9</definedName>
    <definedName name="_xlnm.Print_Titles" localSheetId="3">EB_PD!$1:$9</definedName>
    <definedName name="_xlnm.Print_Titles" localSheetId="10">ED_FTE!$1:$9</definedName>
    <definedName name="_xlnm.Print_Titles" localSheetId="12">'OCC%'!$1:$9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TOP_PD!$1:$9</definedName>
    <definedName name="_xlnm.Print_Titles" localSheetId="0">TPR_PD!$1:$9</definedName>
  </definedNames>
  <calcPr calcId="145621"/>
</workbook>
</file>

<file path=xl/calcChain.xml><?xml version="1.0" encoding="utf-8"?>
<calcChain xmlns="http://schemas.openxmlformats.org/spreadsheetml/2006/main">
  <c r="H107" i="2" l="1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D105" i="2"/>
  <c r="K105" i="2"/>
  <c r="C105" i="2"/>
  <c r="B105" i="2"/>
  <c r="H104" i="2"/>
  <c r="G104" i="2"/>
  <c r="I104" i="2" s="1"/>
  <c r="E104" i="2"/>
  <c r="D104" i="2"/>
  <c r="K104" i="2"/>
  <c r="C104" i="2"/>
  <c r="B104" i="2"/>
  <c r="H103" i="2"/>
  <c r="G103" i="2"/>
  <c r="I103" i="2" s="1"/>
  <c r="E103" i="2"/>
  <c r="D103" i="2"/>
  <c r="K103" i="2"/>
  <c r="C103" i="2"/>
  <c r="B103" i="2"/>
  <c r="H102" i="2"/>
  <c r="G102" i="2"/>
  <c r="I102" i="2" s="1"/>
  <c r="E102" i="2"/>
  <c r="D102" i="2"/>
  <c r="C102" i="2"/>
  <c r="B102" i="2"/>
  <c r="H101" i="2"/>
  <c r="G101" i="2"/>
  <c r="F101" i="2"/>
  <c r="E101" i="2"/>
  <c r="D101" i="2"/>
  <c r="C101" i="2"/>
  <c r="B101" i="2"/>
  <c r="H100" i="2"/>
  <c r="I100" i="2" s="1"/>
  <c r="G100" i="2"/>
  <c r="E100" i="2"/>
  <c r="D100" i="2"/>
  <c r="C100" i="2"/>
  <c r="B100" i="2"/>
  <c r="H99" i="2"/>
  <c r="I99" i="2" s="1"/>
  <c r="G99" i="2"/>
  <c r="E99" i="2"/>
  <c r="D99" i="2"/>
  <c r="K99" i="2" s="1"/>
  <c r="C99" i="2"/>
  <c r="B99" i="2"/>
  <c r="I98" i="2"/>
  <c r="H98" i="2"/>
  <c r="G98" i="2"/>
  <c r="E98" i="2"/>
  <c r="D98" i="2"/>
  <c r="C98" i="2"/>
  <c r="B98" i="2"/>
  <c r="H97" i="2"/>
  <c r="G97" i="2"/>
  <c r="I97" i="2" s="1"/>
  <c r="E97" i="2"/>
  <c r="D97" i="2"/>
  <c r="K97" i="2" s="1"/>
  <c r="C97" i="2"/>
  <c r="B97" i="2"/>
  <c r="H96" i="2"/>
  <c r="I96" i="2" s="1"/>
  <c r="G96" i="2"/>
  <c r="E96" i="2"/>
  <c r="D96" i="2"/>
  <c r="C96" i="2"/>
  <c r="B96" i="2"/>
  <c r="H95" i="2"/>
  <c r="G95" i="2"/>
  <c r="I95" i="2" s="1"/>
  <c r="E95" i="2"/>
  <c r="D95" i="2"/>
  <c r="K95" i="2"/>
  <c r="C95" i="2"/>
  <c r="B95" i="2"/>
  <c r="H94" i="2"/>
  <c r="G94" i="2"/>
  <c r="I94" i="2" s="1"/>
  <c r="E94" i="2"/>
  <c r="D94" i="2"/>
  <c r="C94" i="2"/>
  <c r="B94" i="2"/>
  <c r="H93" i="2"/>
  <c r="G93" i="2"/>
  <c r="I93" i="2"/>
  <c r="E93" i="2"/>
  <c r="D93" i="2"/>
  <c r="F93" i="2" s="1"/>
  <c r="C93" i="2"/>
  <c r="B93" i="2"/>
  <c r="H92" i="2"/>
  <c r="G92" i="2"/>
  <c r="I92" i="2" s="1"/>
  <c r="E92" i="2"/>
  <c r="D92" i="2"/>
  <c r="K92" i="2"/>
  <c r="C92" i="2"/>
  <c r="B92" i="2"/>
  <c r="H91" i="2"/>
  <c r="I91" i="2"/>
  <c r="G91" i="2"/>
  <c r="E91" i="2"/>
  <c r="D91" i="2"/>
  <c r="C91" i="2"/>
  <c r="B91" i="2"/>
  <c r="H90" i="2"/>
  <c r="G90" i="2"/>
  <c r="I90" i="2" s="1"/>
  <c r="E90" i="2"/>
  <c r="D90" i="2"/>
  <c r="K90" i="2" s="1"/>
  <c r="C90" i="2"/>
  <c r="B90" i="2"/>
  <c r="H89" i="2"/>
  <c r="G89" i="2"/>
  <c r="I89" i="2" s="1"/>
  <c r="E89" i="2"/>
  <c r="D89" i="2"/>
  <c r="K89" i="2" s="1"/>
  <c r="C89" i="2"/>
  <c r="B89" i="2"/>
  <c r="H88" i="2"/>
  <c r="G88" i="2"/>
  <c r="I88" i="2" s="1"/>
  <c r="E88" i="2"/>
  <c r="D88" i="2"/>
  <c r="C88" i="2"/>
  <c r="B88" i="2"/>
  <c r="H87" i="2"/>
  <c r="I87" i="2"/>
  <c r="G87" i="2"/>
  <c r="E87" i="2"/>
  <c r="D87" i="2"/>
  <c r="C87" i="2"/>
  <c r="B87" i="2"/>
  <c r="H86" i="2"/>
  <c r="G86" i="2"/>
  <c r="I86" i="2" s="1"/>
  <c r="E86" i="2"/>
  <c r="D86" i="2"/>
  <c r="K86" i="2" s="1"/>
  <c r="C86" i="2"/>
  <c r="B86" i="2"/>
  <c r="H85" i="2"/>
  <c r="G85" i="2"/>
  <c r="I85" i="2" s="1"/>
  <c r="E85" i="2"/>
  <c r="D85" i="2"/>
  <c r="C85" i="2"/>
  <c r="B85" i="2"/>
  <c r="H84" i="2"/>
  <c r="G84" i="2"/>
  <c r="I84" i="2" s="1"/>
  <c r="E84" i="2"/>
  <c r="D84" i="2"/>
  <c r="C84" i="2"/>
  <c r="B84" i="2"/>
  <c r="H83" i="2"/>
  <c r="I83" i="2"/>
  <c r="G83" i="2"/>
  <c r="E83" i="2"/>
  <c r="D83" i="2"/>
  <c r="C83" i="2"/>
  <c r="B83" i="2"/>
  <c r="H82" i="2"/>
  <c r="G82" i="2"/>
  <c r="I82" i="2" s="1"/>
  <c r="E82" i="2"/>
  <c r="D82" i="2"/>
  <c r="C82" i="2"/>
  <c r="B82" i="2"/>
  <c r="K81" i="2"/>
  <c r="H81" i="2"/>
  <c r="G81" i="2"/>
  <c r="I81" i="2"/>
  <c r="F81" i="2"/>
  <c r="E81" i="2"/>
  <c r="D81" i="2"/>
  <c r="C81" i="2"/>
  <c r="B81" i="2"/>
  <c r="H80" i="2"/>
  <c r="G80" i="2"/>
  <c r="I80" i="2"/>
  <c r="E80" i="2"/>
  <c r="D80" i="2"/>
  <c r="C80" i="2"/>
  <c r="B80" i="2"/>
  <c r="H79" i="2"/>
  <c r="G79" i="2"/>
  <c r="I79" i="2" s="1"/>
  <c r="E79" i="2"/>
  <c r="D79" i="2"/>
  <c r="C79" i="2"/>
  <c r="B79" i="2"/>
  <c r="I78" i="2"/>
  <c r="H78" i="2"/>
  <c r="G78" i="2"/>
  <c r="E78" i="2"/>
  <c r="D78" i="2"/>
  <c r="C78" i="2"/>
  <c r="B78" i="2"/>
  <c r="H77" i="2"/>
  <c r="G77" i="2"/>
  <c r="I77" i="2" s="1"/>
  <c r="E77" i="2"/>
  <c r="D77" i="2"/>
  <c r="K77" i="2" s="1"/>
  <c r="C77" i="2"/>
  <c r="B77" i="2"/>
  <c r="H76" i="2"/>
  <c r="G76" i="2"/>
  <c r="I76" i="2" s="1"/>
  <c r="E76" i="2"/>
  <c r="D76" i="2"/>
  <c r="K76" i="2" s="1"/>
  <c r="C76" i="2"/>
  <c r="B76" i="2"/>
  <c r="H75" i="2"/>
  <c r="I75" i="2" s="1"/>
  <c r="G75" i="2"/>
  <c r="E75" i="2"/>
  <c r="D75" i="2"/>
  <c r="C75" i="2"/>
  <c r="B75" i="2"/>
  <c r="H74" i="2"/>
  <c r="G74" i="2"/>
  <c r="I74" i="2" s="1"/>
  <c r="E74" i="2"/>
  <c r="D74" i="2"/>
  <c r="C74" i="2"/>
  <c r="B74" i="2"/>
  <c r="H73" i="2"/>
  <c r="G73" i="2"/>
  <c r="I73" i="2"/>
  <c r="E73" i="2"/>
  <c r="D73" i="2"/>
  <c r="F73" i="2" s="1"/>
  <c r="C73" i="2"/>
  <c r="B73" i="2"/>
  <c r="H72" i="2"/>
  <c r="G72" i="2"/>
  <c r="I72" i="2" s="1"/>
  <c r="E72" i="2"/>
  <c r="D72" i="2"/>
  <c r="C72" i="2"/>
  <c r="B72" i="2"/>
  <c r="H71" i="2"/>
  <c r="G71" i="2"/>
  <c r="I71" i="2" s="1"/>
  <c r="E71" i="2"/>
  <c r="D71" i="2"/>
  <c r="K71" i="2" s="1"/>
  <c r="C71" i="2"/>
  <c r="B71" i="2"/>
  <c r="H70" i="2"/>
  <c r="G70" i="2"/>
  <c r="I70" i="2" s="1"/>
  <c r="E70" i="2"/>
  <c r="D70" i="2"/>
  <c r="K70" i="2" s="1"/>
  <c r="C70" i="2"/>
  <c r="B70" i="2"/>
  <c r="H69" i="2"/>
  <c r="G69" i="2"/>
  <c r="I69" i="2" s="1"/>
  <c r="E69" i="2"/>
  <c r="D69" i="2"/>
  <c r="K69" i="2" s="1"/>
  <c r="C69" i="2"/>
  <c r="B69" i="2"/>
  <c r="H68" i="2"/>
  <c r="G68" i="2"/>
  <c r="I68" i="2" s="1"/>
  <c r="E68" i="2"/>
  <c r="D68" i="2"/>
  <c r="C68" i="2"/>
  <c r="B68" i="2"/>
  <c r="H67" i="2"/>
  <c r="G67" i="2"/>
  <c r="I67" i="2" s="1"/>
  <c r="E67" i="2"/>
  <c r="D67" i="2"/>
  <c r="K67" i="2"/>
  <c r="C67" i="2"/>
  <c r="B67" i="2"/>
  <c r="H66" i="2"/>
  <c r="G66" i="2"/>
  <c r="I66" i="2" s="1"/>
  <c r="E66" i="2"/>
  <c r="D66" i="2"/>
  <c r="C66" i="2"/>
  <c r="B66" i="2"/>
  <c r="H65" i="2"/>
  <c r="G65" i="2"/>
  <c r="I65" i="2" s="1"/>
  <c r="E65" i="2"/>
  <c r="D65" i="2"/>
  <c r="K65" i="2" s="1"/>
  <c r="C65" i="2"/>
  <c r="B65" i="2"/>
  <c r="H64" i="2"/>
  <c r="G64" i="2"/>
  <c r="I64" i="2" s="1"/>
  <c r="E64" i="2"/>
  <c r="D64" i="2"/>
  <c r="C64" i="2"/>
  <c r="B64" i="2"/>
  <c r="H63" i="2"/>
  <c r="G63" i="2"/>
  <c r="I63" i="2" s="1"/>
  <c r="E63" i="2"/>
  <c r="D63" i="2"/>
  <c r="C63" i="2"/>
  <c r="B63" i="2"/>
  <c r="I62" i="2"/>
  <c r="H62" i="2"/>
  <c r="G62" i="2"/>
  <c r="E62" i="2"/>
  <c r="D62" i="2"/>
  <c r="C62" i="2"/>
  <c r="B62" i="2"/>
  <c r="H61" i="2"/>
  <c r="G61" i="2"/>
  <c r="I61" i="2" s="1"/>
  <c r="F61" i="2"/>
  <c r="E61" i="2"/>
  <c r="D61" i="2"/>
  <c r="C61" i="2"/>
  <c r="B61" i="2"/>
  <c r="H60" i="2"/>
  <c r="G60" i="2"/>
  <c r="I60" i="2"/>
  <c r="E60" i="2"/>
  <c r="D60" i="2"/>
  <c r="K60" i="2" s="1"/>
  <c r="C60" i="2"/>
  <c r="B60" i="2"/>
  <c r="H59" i="2"/>
  <c r="G59" i="2"/>
  <c r="I59" i="2" s="1"/>
  <c r="E59" i="2"/>
  <c r="D59" i="2"/>
  <c r="C59" i="2"/>
  <c r="B59" i="2"/>
  <c r="I58" i="2"/>
  <c r="H58" i="2"/>
  <c r="G58" i="2"/>
  <c r="E58" i="2"/>
  <c r="D58" i="2"/>
  <c r="C58" i="2"/>
  <c r="B58" i="2"/>
  <c r="H57" i="2"/>
  <c r="G57" i="2"/>
  <c r="I57" i="2" s="1"/>
  <c r="E57" i="2"/>
  <c r="D57" i="2"/>
  <c r="C57" i="2"/>
  <c r="B57" i="2"/>
  <c r="H56" i="2"/>
  <c r="G56" i="2"/>
  <c r="I56" i="2" s="1"/>
  <c r="E56" i="2"/>
  <c r="D56" i="2"/>
  <c r="K56" i="2" s="1"/>
  <c r="C56" i="2"/>
  <c r="B56" i="2"/>
  <c r="H55" i="2"/>
  <c r="I55" i="2" s="1"/>
  <c r="G55" i="2"/>
  <c r="E55" i="2"/>
  <c r="D55" i="2"/>
  <c r="C55" i="2"/>
  <c r="B55" i="2"/>
  <c r="H54" i="2"/>
  <c r="G54" i="2"/>
  <c r="I54" i="2" s="1"/>
  <c r="E54" i="2"/>
  <c r="D54" i="2"/>
  <c r="C54" i="2"/>
  <c r="B54" i="2"/>
  <c r="H53" i="2"/>
  <c r="G53" i="2"/>
  <c r="I53" i="2"/>
  <c r="E53" i="2"/>
  <c r="D53" i="2"/>
  <c r="F53" i="2" s="1"/>
  <c r="C53" i="2"/>
  <c r="B53" i="2"/>
  <c r="H52" i="2"/>
  <c r="G52" i="2"/>
  <c r="I52" i="2" s="1"/>
  <c r="E52" i="2"/>
  <c r="D52" i="2"/>
  <c r="C52" i="2"/>
  <c r="B52" i="2"/>
  <c r="H51" i="2"/>
  <c r="G51" i="2"/>
  <c r="I51" i="2" s="1"/>
  <c r="E51" i="2"/>
  <c r="D51" i="2"/>
  <c r="K51" i="2"/>
  <c r="C51" i="2"/>
  <c r="B51" i="2"/>
  <c r="H50" i="2"/>
  <c r="G50" i="2"/>
  <c r="I50" i="2" s="1"/>
  <c r="E50" i="2"/>
  <c r="D50" i="2"/>
  <c r="C50" i="2"/>
  <c r="B50" i="2"/>
  <c r="H49" i="2"/>
  <c r="I49" i="2" s="1"/>
  <c r="K49" i="2" s="1"/>
  <c r="G49" i="2"/>
  <c r="F49" i="2"/>
  <c r="E49" i="2"/>
  <c r="D49" i="2"/>
  <c r="C49" i="2"/>
  <c r="B49" i="2"/>
  <c r="H48" i="2"/>
  <c r="G48" i="2"/>
  <c r="I48" i="2"/>
  <c r="E48" i="2"/>
  <c r="D48" i="2"/>
  <c r="K48" i="2"/>
  <c r="C48" i="2"/>
  <c r="B48" i="2"/>
  <c r="H47" i="2"/>
  <c r="G47" i="2"/>
  <c r="I47" i="2" s="1"/>
  <c r="E47" i="2"/>
  <c r="D47" i="2"/>
  <c r="K47" i="2"/>
  <c r="C47" i="2"/>
  <c r="B47" i="2"/>
  <c r="H46" i="2"/>
  <c r="G46" i="2"/>
  <c r="I46" i="2" s="1"/>
  <c r="E46" i="2"/>
  <c r="D46" i="2"/>
  <c r="C46" i="2"/>
  <c r="B46" i="2"/>
  <c r="H45" i="2"/>
  <c r="G45" i="2"/>
  <c r="I45" i="2"/>
  <c r="E45" i="2"/>
  <c r="D45" i="2"/>
  <c r="K45" i="2" s="1"/>
  <c r="C45" i="2"/>
  <c r="B45" i="2"/>
  <c r="H44" i="2"/>
  <c r="G44" i="2"/>
  <c r="I44" i="2"/>
  <c r="E44" i="2"/>
  <c r="D44" i="2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C42" i="2"/>
  <c r="B42" i="2"/>
  <c r="H41" i="2"/>
  <c r="K41" i="2" s="1"/>
  <c r="G41" i="2"/>
  <c r="I41" i="2" s="1"/>
  <c r="F41" i="2"/>
  <c r="E41" i="2"/>
  <c r="D41" i="2"/>
  <c r="C41" i="2"/>
  <c r="B41" i="2"/>
  <c r="H40" i="2"/>
  <c r="G40" i="2"/>
  <c r="I40" i="2"/>
  <c r="E40" i="2"/>
  <c r="D40" i="2"/>
  <c r="C40" i="2"/>
  <c r="B40" i="2"/>
  <c r="H39" i="2"/>
  <c r="I39" i="2" s="1"/>
  <c r="G39" i="2"/>
  <c r="E39" i="2"/>
  <c r="D39" i="2"/>
  <c r="C39" i="2"/>
  <c r="B39" i="2"/>
  <c r="K38" i="2"/>
  <c r="I38" i="2"/>
  <c r="H38" i="2"/>
  <c r="G38" i="2"/>
  <c r="F38" i="2"/>
  <c r="E38" i="2"/>
  <c r="D38" i="2"/>
  <c r="C38" i="2"/>
  <c r="B38" i="2"/>
  <c r="H37" i="2"/>
  <c r="G37" i="2"/>
  <c r="I37" i="2" s="1"/>
  <c r="F37" i="2"/>
  <c r="E37" i="2"/>
  <c r="D37" i="2"/>
  <c r="C37" i="2"/>
  <c r="B37" i="2"/>
  <c r="H36" i="2"/>
  <c r="G36" i="2"/>
  <c r="I36" i="2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H34" i="2"/>
  <c r="G34" i="2"/>
  <c r="I34" i="2" s="1"/>
  <c r="E34" i="2"/>
  <c r="D34" i="2"/>
  <c r="C34" i="2"/>
  <c r="B34" i="2"/>
  <c r="H33" i="2"/>
  <c r="G33" i="2"/>
  <c r="I33" i="2" s="1"/>
  <c r="F33" i="2"/>
  <c r="E33" i="2"/>
  <c r="D33" i="2"/>
  <c r="C33" i="2"/>
  <c r="B33" i="2"/>
  <c r="H32" i="2"/>
  <c r="G32" i="2"/>
  <c r="I32" i="2"/>
  <c r="E32" i="2"/>
  <c r="D32" i="2"/>
  <c r="C32" i="2"/>
  <c r="B32" i="2"/>
  <c r="I31" i="2"/>
  <c r="H31" i="2"/>
  <c r="G31" i="2"/>
  <c r="E31" i="2"/>
  <c r="D31" i="2"/>
  <c r="K31" i="2" s="1"/>
  <c r="C31" i="2"/>
  <c r="B31" i="2"/>
  <c r="K30" i="2"/>
  <c r="H30" i="2"/>
  <c r="G30" i="2"/>
  <c r="I30" i="2" s="1"/>
  <c r="F30" i="2"/>
  <c r="E30" i="2"/>
  <c r="D30" i="2"/>
  <c r="C30" i="2"/>
  <c r="B30" i="2"/>
  <c r="H29" i="2"/>
  <c r="G29" i="2"/>
  <c r="I29" i="2"/>
  <c r="E29" i="2"/>
  <c r="D29" i="2"/>
  <c r="F29" i="2" s="1"/>
  <c r="K29" i="2" s="1"/>
  <c r="C29" i="2"/>
  <c r="B29" i="2"/>
  <c r="H28" i="2"/>
  <c r="G28" i="2"/>
  <c r="I28" i="2"/>
  <c r="E28" i="2"/>
  <c r="D28" i="2"/>
  <c r="K28" i="2"/>
  <c r="C28" i="2"/>
  <c r="B28" i="2"/>
  <c r="H27" i="2"/>
  <c r="G27" i="2"/>
  <c r="I27" i="2" s="1"/>
  <c r="E27" i="2"/>
  <c r="D27" i="2"/>
  <c r="K27" i="2"/>
  <c r="C27" i="2"/>
  <c r="B27" i="2"/>
  <c r="I26" i="2"/>
  <c r="H26" i="2"/>
  <c r="G26" i="2"/>
  <c r="E26" i="2"/>
  <c r="D26" i="2"/>
  <c r="K26" i="2" s="1"/>
  <c r="C26" i="2"/>
  <c r="B26" i="2"/>
  <c r="H25" i="2"/>
  <c r="G25" i="2"/>
  <c r="I25" i="2" s="1"/>
  <c r="E25" i="2"/>
  <c r="F25" i="2" s="1"/>
  <c r="D25" i="2"/>
  <c r="K25" i="2" s="1"/>
  <c r="C25" i="2"/>
  <c r="B25" i="2"/>
  <c r="H24" i="2"/>
  <c r="G24" i="2"/>
  <c r="I24" i="2" s="1"/>
  <c r="E24" i="2"/>
  <c r="D24" i="2"/>
  <c r="C24" i="2"/>
  <c r="B24" i="2"/>
  <c r="H23" i="2"/>
  <c r="I23" i="2"/>
  <c r="G23" i="2"/>
  <c r="E23" i="2"/>
  <c r="D23" i="2"/>
  <c r="C23" i="2"/>
  <c r="B23" i="2"/>
  <c r="H22" i="2"/>
  <c r="G22" i="2"/>
  <c r="I22" i="2" s="1"/>
  <c r="E22" i="2"/>
  <c r="D22" i="2"/>
  <c r="C22" i="2"/>
  <c r="B22" i="2"/>
  <c r="H21" i="2"/>
  <c r="G21" i="2"/>
  <c r="I21" i="2"/>
  <c r="E21" i="2"/>
  <c r="D21" i="2"/>
  <c r="F21" i="2" s="1"/>
  <c r="K21" i="2" s="1"/>
  <c r="C21" i="2"/>
  <c r="B21" i="2"/>
  <c r="H20" i="2"/>
  <c r="G20" i="2"/>
  <c r="I20" i="2"/>
  <c r="E20" i="2"/>
  <c r="D20" i="2"/>
  <c r="C20" i="2"/>
  <c r="B20" i="2"/>
  <c r="H19" i="2"/>
  <c r="G19" i="2"/>
  <c r="I19" i="2" s="1"/>
  <c r="E19" i="2"/>
  <c r="D19" i="2"/>
  <c r="C19" i="2"/>
  <c r="B19" i="2"/>
  <c r="K18" i="2"/>
  <c r="H18" i="2"/>
  <c r="G18" i="2"/>
  <c r="I18" i="2" s="1"/>
  <c r="F18" i="2"/>
  <c r="E18" i="2"/>
  <c r="D18" i="2"/>
  <c r="C18" i="2"/>
  <c r="B18" i="2"/>
  <c r="H17" i="2"/>
  <c r="G17" i="2"/>
  <c r="I17" i="2"/>
  <c r="E17" i="2"/>
  <c r="D17" i="2"/>
  <c r="K17" i="2" s="1"/>
  <c r="C17" i="2"/>
  <c r="B17" i="2"/>
  <c r="H16" i="2"/>
  <c r="G16" i="2"/>
  <c r="I16" i="2"/>
  <c r="E16" i="2"/>
  <c r="D16" i="2"/>
  <c r="K16" i="2"/>
  <c r="C16" i="2"/>
  <c r="B16" i="2"/>
  <c r="H15" i="2"/>
  <c r="G15" i="2"/>
  <c r="I15" i="2" s="1"/>
  <c r="E15" i="2"/>
  <c r="D15" i="2"/>
  <c r="K15" i="2"/>
  <c r="C15" i="2"/>
  <c r="B15" i="2"/>
  <c r="H14" i="2"/>
  <c r="G14" i="2"/>
  <c r="I14" i="2" s="1"/>
  <c r="E14" i="2"/>
  <c r="D14" i="2"/>
  <c r="C14" i="2"/>
  <c r="B14" i="2"/>
  <c r="H13" i="2"/>
  <c r="G13" i="2"/>
  <c r="I13" i="2"/>
  <c r="E13" i="2"/>
  <c r="D13" i="2"/>
  <c r="F13" i="2" s="1"/>
  <c r="K13" i="2" s="1"/>
  <c r="C13" i="2"/>
  <c r="B13" i="2"/>
  <c r="H12" i="2"/>
  <c r="G12" i="2"/>
  <c r="I12" i="2"/>
  <c r="E12" i="2"/>
  <c r="D12" i="2"/>
  <c r="K12" i="2"/>
  <c r="C12" i="2"/>
  <c r="B12" i="2"/>
  <c r="H11" i="2"/>
  <c r="G11" i="2"/>
  <c r="I11" i="2" s="1"/>
  <c r="E11" i="2"/>
  <c r="D11" i="2"/>
  <c r="C11" i="2"/>
  <c r="B11" i="2"/>
  <c r="H107" i="4"/>
  <c r="G107" i="4"/>
  <c r="I107" i="4" s="1"/>
  <c r="E107" i="4"/>
  <c r="D107" i="4"/>
  <c r="K107" i="4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/>
  <c r="E105" i="4"/>
  <c r="D105" i="4"/>
  <c r="K105" i="4"/>
  <c r="C105" i="4"/>
  <c r="B105" i="4"/>
  <c r="H104" i="4"/>
  <c r="G104" i="4"/>
  <c r="I104" i="4"/>
  <c r="E104" i="4"/>
  <c r="D104" i="4"/>
  <c r="K104" i="4"/>
  <c r="C104" i="4"/>
  <c r="B104" i="4"/>
  <c r="H103" i="4"/>
  <c r="G103" i="4"/>
  <c r="I103" i="4" s="1"/>
  <c r="E103" i="4"/>
  <c r="D103" i="4"/>
  <c r="K103" i="4"/>
  <c r="C103" i="4"/>
  <c r="B103" i="4"/>
  <c r="H102" i="4"/>
  <c r="G102" i="4"/>
  <c r="I102" i="4" s="1"/>
  <c r="E102" i="4"/>
  <c r="D102" i="4"/>
  <c r="C102" i="4"/>
  <c r="B102" i="4"/>
  <c r="H101" i="4"/>
  <c r="G101" i="4"/>
  <c r="E101" i="4"/>
  <c r="D101" i="4"/>
  <c r="F101" i="4" s="1"/>
  <c r="C101" i="4"/>
  <c r="B101" i="4"/>
  <c r="H100" i="4"/>
  <c r="G100" i="4"/>
  <c r="I100" i="4"/>
  <c r="E100" i="4"/>
  <c r="D100" i="4"/>
  <c r="C100" i="4"/>
  <c r="B100" i="4"/>
  <c r="H99" i="4"/>
  <c r="G99" i="4"/>
  <c r="I99" i="4" s="1"/>
  <c r="E99" i="4"/>
  <c r="D99" i="4"/>
  <c r="C99" i="4"/>
  <c r="B99" i="4"/>
  <c r="I98" i="4"/>
  <c r="H98" i="4"/>
  <c r="G98" i="4"/>
  <c r="F98" i="4"/>
  <c r="K98" i="4"/>
  <c r="E98" i="4"/>
  <c r="D98" i="4"/>
  <c r="C98" i="4"/>
  <c r="B98" i="4"/>
  <c r="H97" i="4"/>
  <c r="G97" i="4"/>
  <c r="I97" i="4"/>
  <c r="E97" i="4"/>
  <c r="D97" i="4"/>
  <c r="K97" i="4" s="1"/>
  <c r="C97" i="4"/>
  <c r="B97" i="4"/>
  <c r="H96" i="4"/>
  <c r="G96" i="4"/>
  <c r="I96" i="4"/>
  <c r="E96" i="4"/>
  <c r="D96" i="4"/>
  <c r="K96" i="4"/>
  <c r="C96" i="4"/>
  <c r="B96" i="4"/>
  <c r="H95" i="4"/>
  <c r="G95" i="4"/>
  <c r="I95" i="4" s="1"/>
  <c r="E95" i="4"/>
  <c r="D95" i="4"/>
  <c r="K95" i="4"/>
  <c r="C95" i="4"/>
  <c r="B95" i="4"/>
  <c r="H94" i="4"/>
  <c r="G94" i="4"/>
  <c r="I94" i="4" s="1"/>
  <c r="E94" i="4"/>
  <c r="D94" i="4"/>
  <c r="C94" i="4"/>
  <c r="B94" i="4"/>
  <c r="H93" i="4"/>
  <c r="G93" i="4"/>
  <c r="E93" i="4"/>
  <c r="D93" i="4"/>
  <c r="F93" i="4" s="1"/>
  <c r="C93" i="4"/>
  <c r="B93" i="4"/>
  <c r="H92" i="4"/>
  <c r="G92" i="4"/>
  <c r="I92" i="4"/>
  <c r="E92" i="4"/>
  <c r="D92" i="4"/>
  <c r="K92" i="4"/>
  <c r="C92" i="4"/>
  <c r="B92" i="4"/>
  <c r="H91" i="4"/>
  <c r="G91" i="4"/>
  <c r="I91" i="4" s="1"/>
  <c r="E91" i="4"/>
  <c r="D91" i="4"/>
  <c r="C91" i="4"/>
  <c r="B91" i="4"/>
  <c r="H90" i="4"/>
  <c r="G90" i="4"/>
  <c r="I90" i="4" s="1"/>
  <c r="E90" i="4"/>
  <c r="D90" i="4"/>
  <c r="K90" i="4" s="1"/>
  <c r="C90" i="4"/>
  <c r="B90" i="4"/>
  <c r="H89" i="4"/>
  <c r="G89" i="4"/>
  <c r="I89" i="4" s="1"/>
  <c r="E89" i="4"/>
  <c r="D89" i="4"/>
  <c r="K89" i="4" s="1"/>
  <c r="C89" i="4"/>
  <c r="B89" i="4"/>
  <c r="H88" i="4"/>
  <c r="G88" i="4"/>
  <c r="I88" i="4" s="1"/>
  <c r="E88" i="4"/>
  <c r="D88" i="4"/>
  <c r="C88" i="4"/>
  <c r="B88" i="4"/>
  <c r="H87" i="4"/>
  <c r="G87" i="4"/>
  <c r="I87" i="4" s="1"/>
  <c r="E87" i="4"/>
  <c r="D87" i="4"/>
  <c r="C87" i="4"/>
  <c r="B87" i="4"/>
  <c r="H86" i="4"/>
  <c r="G86" i="4"/>
  <c r="I86" i="4" s="1"/>
  <c r="E86" i="4"/>
  <c r="D86" i="4"/>
  <c r="K86" i="4" s="1"/>
  <c r="C86" i="4"/>
  <c r="B86" i="4"/>
  <c r="H85" i="4"/>
  <c r="G85" i="4"/>
  <c r="F85" i="4"/>
  <c r="E85" i="4"/>
  <c r="D85" i="4"/>
  <c r="C85" i="4"/>
  <c r="B85" i="4"/>
  <c r="H84" i="4"/>
  <c r="G84" i="4"/>
  <c r="I84" i="4"/>
  <c r="E84" i="4"/>
  <c r="D84" i="4"/>
  <c r="C84" i="4"/>
  <c r="B84" i="4"/>
  <c r="I83" i="4"/>
  <c r="H83" i="4"/>
  <c r="G83" i="4"/>
  <c r="E83" i="4"/>
  <c r="D83" i="4"/>
  <c r="C83" i="4"/>
  <c r="B83" i="4"/>
  <c r="H82" i="4"/>
  <c r="I82" i="4" s="1"/>
  <c r="G82" i="4"/>
  <c r="E82" i="4"/>
  <c r="F82" i="4" s="1"/>
  <c r="D82" i="4"/>
  <c r="C82" i="4"/>
  <c r="B82" i="4"/>
  <c r="K81" i="4"/>
  <c r="H81" i="4"/>
  <c r="G81" i="4"/>
  <c r="I81" i="4"/>
  <c r="F81" i="4"/>
  <c r="E81" i="4"/>
  <c r="D81" i="4"/>
  <c r="C81" i="4"/>
  <c r="B81" i="4"/>
  <c r="H80" i="4"/>
  <c r="G80" i="4"/>
  <c r="I80" i="4"/>
  <c r="E80" i="4"/>
  <c r="D80" i="4"/>
  <c r="C80" i="4"/>
  <c r="B80" i="4"/>
  <c r="I79" i="4"/>
  <c r="H79" i="4"/>
  <c r="G79" i="4"/>
  <c r="E79" i="4"/>
  <c r="D79" i="4"/>
  <c r="C79" i="4"/>
  <c r="B79" i="4"/>
  <c r="H78" i="4"/>
  <c r="I78" i="4" s="1"/>
  <c r="G78" i="4"/>
  <c r="E78" i="4"/>
  <c r="F78" i="4" s="1"/>
  <c r="D78" i="4"/>
  <c r="C78" i="4"/>
  <c r="B78" i="4"/>
  <c r="K77" i="4"/>
  <c r="H77" i="4"/>
  <c r="G77" i="4"/>
  <c r="I77" i="4"/>
  <c r="F77" i="4"/>
  <c r="E77" i="4"/>
  <c r="D77" i="4"/>
  <c r="C77" i="4"/>
  <c r="B77" i="4"/>
  <c r="H76" i="4"/>
  <c r="G76" i="4"/>
  <c r="I76" i="4"/>
  <c r="E76" i="4"/>
  <c r="D76" i="4"/>
  <c r="K76" i="4"/>
  <c r="C76" i="4"/>
  <c r="B76" i="4"/>
  <c r="H75" i="4"/>
  <c r="G75" i="4"/>
  <c r="I75" i="4" s="1"/>
  <c r="E75" i="4"/>
  <c r="D75" i="4"/>
  <c r="C75" i="4"/>
  <c r="B75" i="4"/>
  <c r="I74" i="4"/>
  <c r="H74" i="4"/>
  <c r="G74" i="4"/>
  <c r="F74" i="4"/>
  <c r="K74" i="4"/>
  <c r="E74" i="4"/>
  <c r="D74" i="4"/>
  <c r="C74" i="4"/>
  <c r="B74" i="4"/>
  <c r="H73" i="4"/>
  <c r="G73" i="4"/>
  <c r="E73" i="4"/>
  <c r="F73" i="4" s="1"/>
  <c r="D73" i="4"/>
  <c r="C73" i="4"/>
  <c r="B73" i="4"/>
  <c r="H72" i="4"/>
  <c r="I72" i="4" s="1"/>
  <c r="G72" i="4"/>
  <c r="E72" i="4"/>
  <c r="D72" i="4"/>
  <c r="C72" i="4"/>
  <c r="B72" i="4"/>
  <c r="I71" i="4"/>
  <c r="H71" i="4"/>
  <c r="G71" i="4"/>
  <c r="E71" i="4"/>
  <c r="D71" i="4"/>
  <c r="K71" i="4"/>
  <c r="C71" i="4"/>
  <c r="B71" i="4"/>
  <c r="K70" i="4"/>
  <c r="I70" i="4"/>
  <c r="H70" i="4"/>
  <c r="G70" i="4"/>
  <c r="F70" i="4"/>
  <c r="E70" i="4"/>
  <c r="D70" i="4"/>
  <c r="C70" i="4"/>
  <c r="B70" i="4"/>
  <c r="H69" i="4"/>
  <c r="G69" i="4"/>
  <c r="E69" i="4"/>
  <c r="K69" i="4" s="1"/>
  <c r="D69" i="4"/>
  <c r="C69" i="4"/>
  <c r="B69" i="4"/>
  <c r="H68" i="4"/>
  <c r="I68" i="4" s="1"/>
  <c r="G68" i="4"/>
  <c r="E68" i="4"/>
  <c r="D68" i="4"/>
  <c r="C68" i="4"/>
  <c r="B68" i="4"/>
  <c r="I67" i="4"/>
  <c r="H67" i="4"/>
  <c r="G67" i="4"/>
  <c r="E67" i="4"/>
  <c r="D67" i="4"/>
  <c r="K67" i="4"/>
  <c r="C67" i="4"/>
  <c r="B67" i="4"/>
  <c r="H66" i="4"/>
  <c r="I66" i="4" s="1"/>
  <c r="G66" i="4"/>
  <c r="E66" i="4"/>
  <c r="F66" i="4" s="1"/>
  <c r="D66" i="4"/>
  <c r="C66" i="4"/>
  <c r="B66" i="4"/>
  <c r="K65" i="4"/>
  <c r="H65" i="4"/>
  <c r="G65" i="4"/>
  <c r="I65" i="4"/>
  <c r="F65" i="4"/>
  <c r="E65" i="4"/>
  <c r="D65" i="4"/>
  <c r="C65" i="4"/>
  <c r="B65" i="4"/>
  <c r="H64" i="4"/>
  <c r="G64" i="4"/>
  <c r="I64" i="4"/>
  <c r="E64" i="4"/>
  <c r="D64" i="4"/>
  <c r="C64" i="4"/>
  <c r="B64" i="4"/>
  <c r="I63" i="4"/>
  <c r="H63" i="4"/>
  <c r="G63" i="4"/>
  <c r="E63" i="4"/>
  <c r="D63" i="4"/>
  <c r="C63" i="4"/>
  <c r="B63" i="4"/>
  <c r="H62" i="4"/>
  <c r="I62" i="4" s="1"/>
  <c r="G62" i="4"/>
  <c r="E62" i="4"/>
  <c r="F62" i="4" s="1"/>
  <c r="D62" i="4"/>
  <c r="C62" i="4"/>
  <c r="B62" i="4"/>
  <c r="H61" i="4"/>
  <c r="G61" i="4"/>
  <c r="E61" i="4"/>
  <c r="D61" i="4"/>
  <c r="F61" i="4" s="1"/>
  <c r="C61" i="4"/>
  <c r="B61" i="4"/>
  <c r="H60" i="4"/>
  <c r="G60" i="4"/>
  <c r="I60" i="4" s="1"/>
  <c r="E60" i="4"/>
  <c r="D60" i="4"/>
  <c r="K60" i="4"/>
  <c r="C60" i="4"/>
  <c r="B60" i="4"/>
  <c r="H59" i="4"/>
  <c r="I59" i="4" s="1"/>
  <c r="G59" i="4"/>
  <c r="E59" i="4"/>
  <c r="D59" i="4"/>
  <c r="C59" i="4"/>
  <c r="B59" i="4"/>
  <c r="H58" i="4"/>
  <c r="G58" i="4"/>
  <c r="I58" i="4" s="1"/>
  <c r="E58" i="4"/>
  <c r="D58" i="4"/>
  <c r="C58" i="4"/>
  <c r="B58" i="4"/>
  <c r="H57" i="4"/>
  <c r="G57" i="4"/>
  <c r="E57" i="4"/>
  <c r="D57" i="4"/>
  <c r="F57" i="4" s="1"/>
  <c r="C57" i="4"/>
  <c r="B57" i="4"/>
  <c r="H56" i="4"/>
  <c r="G56" i="4"/>
  <c r="I56" i="4"/>
  <c r="E56" i="4"/>
  <c r="D56" i="4"/>
  <c r="K56" i="4"/>
  <c r="C56" i="4"/>
  <c r="B56" i="4"/>
  <c r="H55" i="4"/>
  <c r="G55" i="4"/>
  <c r="I55" i="4" s="1"/>
  <c r="E55" i="4"/>
  <c r="D55" i="4"/>
  <c r="C55" i="4"/>
  <c r="B55" i="4"/>
  <c r="H54" i="4"/>
  <c r="G54" i="4"/>
  <c r="I54" i="4" s="1"/>
  <c r="F54" i="4"/>
  <c r="E54" i="4"/>
  <c r="D54" i="4"/>
  <c r="K54" i="4" s="1"/>
  <c r="C54" i="4"/>
  <c r="B54" i="4"/>
  <c r="H53" i="4"/>
  <c r="G53" i="4"/>
  <c r="F53" i="4"/>
  <c r="E53" i="4"/>
  <c r="D53" i="4"/>
  <c r="C53" i="4"/>
  <c r="B53" i="4"/>
  <c r="H52" i="4"/>
  <c r="G52" i="4"/>
  <c r="I52" i="4"/>
  <c r="E52" i="4"/>
  <c r="D52" i="4"/>
  <c r="C52" i="4"/>
  <c r="B52" i="4"/>
  <c r="I51" i="4"/>
  <c r="H51" i="4"/>
  <c r="G51" i="4"/>
  <c r="E51" i="4"/>
  <c r="D51" i="4"/>
  <c r="K51" i="4" s="1"/>
  <c r="C51" i="4"/>
  <c r="B51" i="4"/>
  <c r="I50" i="4"/>
  <c r="H50" i="4"/>
  <c r="G50" i="4"/>
  <c r="F50" i="4"/>
  <c r="K50" i="4"/>
  <c r="E50" i="4"/>
  <c r="D50" i="4"/>
  <c r="C50" i="4"/>
  <c r="B50" i="4"/>
  <c r="H49" i="4"/>
  <c r="G49" i="4"/>
  <c r="E49" i="4"/>
  <c r="F49" i="4" s="1"/>
  <c r="D49" i="4"/>
  <c r="C49" i="4"/>
  <c r="B49" i="4"/>
  <c r="H48" i="4"/>
  <c r="G48" i="4"/>
  <c r="I48" i="4"/>
  <c r="E48" i="4"/>
  <c r="D48" i="4"/>
  <c r="K48" i="4" s="1"/>
  <c r="C48" i="4"/>
  <c r="B48" i="4"/>
  <c r="I47" i="4"/>
  <c r="H47" i="4"/>
  <c r="G47" i="4"/>
  <c r="E47" i="4"/>
  <c r="D47" i="4"/>
  <c r="K47" i="4" s="1"/>
  <c r="C47" i="4"/>
  <c r="B47" i="4"/>
  <c r="I46" i="4"/>
  <c r="H46" i="4"/>
  <c r="G46" i="4"/>
  <c r="F46" i="4"/>
  <c r="K46" i="4"/>
  <c r="E46" i="4"/>
  <c r="D46" i="4"/>
  <c r="C46" i="4"/>
  <c r="B46" i="4"/>
  <c r="H45" i="4"/>
  <c r="G45" i="4"/>
  <c r="I45" i="4"/>
  <c r="E45" i="4"/>
  <c r="D45" i="4"/>
  <c r="K45" i="4" s="1"/>
  <c r="C45" i="4"/>
  <c r="B45" i="4"/>
  <c r="H44" i="4"/>
  <c r="G44" i="4"/>
  <c r="I44" i="4"/>
  <c r="E44" i="4"/>
  <c r="D44" i="4"/>
  <c r="C44" i="4"/>
  <c r="B44" i="4"/>
  <c r="H43" i="4"/>
  <c r="G43" i="4"/>
  <c r="I43" i="4" s="1"/>
  <c r="E43" i="4"/>
  <c r="D43" i="4"/>
  <c r="K43" i="4"/>
  <c r="C43" i="4"/>
  <c r="B43" i="4"/>
  <c r="H42" i="4"/>
  <c r="G42" i="4"/>
  <c r="I42" i="4" s="1"/>
  <c r="F42" i="4"/>
  <c r="E42" i="4"/>
  <c r="D42" i="4"/>
  <c r="C42" i="4"/>
  <c r="B42" i="4"/>
  <c r="H41" i="4"/>
  <c r="G41" i="4"/>
  <c r="K41" i="4"/>
  <c r="E41" i="4"/>
  <c r="D41" i="4"/>
  <c r="F41" i="4" s="1"/>
  <c r="C41" i="4"/>
  <c r="B41" i="4"/>
  <c r="H40" i="4"/>
  <c r="G40" i="4"/>
  <c r="I40" i="4"/>
  <c r="E40" i="4"/>
  <c r="D40" i="4"/>
  <c r="C40" i="4"/>
  <c r="B40" i="4"/>
  <c r="H39" i="4"/>
  <c r="G39" i="4"/>
  <c r="I39" i="4" s="1"/>
  <c r="E39" i="4"/>
  <c r="D39" i="4"/>
  <c r="C39" i="4"/>
  <c r="B39" i="4"/>
  <c r="K38" i="4"/>
  <c r="H38" i="4"/>
  <c r="G38" i="4"/>
  <c r="I38" i="4" s="1"/>
  <c r="F38" i="4"/>
  <c r="E38" i="4"/>
  <c r="D38" i="4"/>
  <c r="C38" i="4"/>
  <c r="B38" i="4"/>
  <c r="H37" i="4"/>
  <c r="G37" i="4"/>
  <c r="E37" i="4"/>
  <c r="F37" i="4" s="1"/>
  <c r="D37" i="4"/>
  <c r="C37" i="4"/>
  <c r="B37" i="4"/>
  <c r="H36" i="4"/>
  <c r="G36" i="4"/>
  <c r="I36" i="4"/>
  <c r="E36" i="4"/>
  <c r="D36" i="4"/>
  <c r="K36" i="4" s="1"/>
  <c r="C36" i="4"/>
  <c r="B36" i="4"/>
  <c r="I35" i="4"/>
  <c r="H35" i="4"/>
  <c r="G35" i="4"/>
  <c r="E35" i="4"/>
  <c r="D35" i="4"/>
  <c r="K35" i="4" s="1"/>
  <c r="C35" i="4"/>
  <c r="B35" i="4"/>
  <c r="I34" i="4"/>
  <c r="H34" i="4"/>
  <c r="G34" i="4"/>
  <c r="E34" i="4"/>
  <c r="F34" i="4" s="1"/>
  <c r="D34" i="4"/>
  <c r="K34" i="4" s="1"/>
  <c r="C34" i="4"/>
  <c r="B34" i="4"/>
  <c r="H33" i="4"/>
  <c r="G33" i="4"/>
  <c r="E33" i="4"/>
  <c r="F33" i="4" s="1"/>
  <c r="D33" i="4"/>
  <c r="C33" i="4"/>
  <c r="B33" i="4"/>
  <c r="H32" i="4"/>
  <c r="I32" i="4" s="1"/>
  <c r="G32" i="4"/>
  <c r="E32" i="4"/>
  <c r="D32" i="4"/>
  <c r="C32" i="4"/>
  <c r="B32" i="4"/>
  <c r="I31" i="4"/>
  <c r="H31" i="4"/>
  <c r="G31" i="4"/>
  <c r="E31" i="4"/>
  <c r="D31" i="4"/>
  <c r="K31" i="4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E29" i="4"/>
  <c r="D29" i="4"/>
  <c r="F29" i="4" s="1"/>
  <c r="C29" i="4"/>
  <c r="B29" i="4"/>
  <c r="H28" i="4"/>
  <c r="G28" i="4"/>
  <c r="I28" i="4" s="1"/>
  <c r="E28" i="4"/>
  <c r="D28" i="4"/>
  <c r="K28" i="4"/>
  <c r="C28" i="4"/>
  <c r="B28" i="4"/>
  <c r="I27" i="4"/>
  <c r="H27" i="4"/>
  <c r="G27" i="4"/>
  <c r="E27" i="4"/>
  <c r="D27" i="4"/>
  <c r="K27" i="4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E25" i="4"/>
  <c r="D25" i="4"/>
  <c r="F25" i="4" s="1"/>
  <c r="C25" i="4"/>
  <c r="B25" i="4"/>
  <c r="H24" i="4"/>
  <c r="G24" i="4"/>
  <c r="I24" i="4" s="1"/>
  <c r="E24" i="4"/>
  <c r="D24" i="4"/>
  <c r="C24" i="4"/>
  <c r="B24" i="4"/>
  <c r="H23" i="4"/>
  <c r="G23" i="4"/>
  <c r="I23" i="4" s="1"/>
  <c r="E23" i="4"/>
  <c r="D23" i="4"/>
  <c r="C23" i="4"/>
  <c r="B23" i="4"/>
  <c r="H22" i="4"/>
  <c r="G22" i="4"/>
  <c r="I22" i="4" s="1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/>
  <c r="E20" i="4"/>
  <c r="D20" i="4"/>
  <c r="C20" i="4"/>
  <c r="B20" i="4"/>
  <c r="H19" i="4"/>
  <c r="G19" i="4"/>
  <c r="E19" i="4"/>
  <c r="D19" i="4"/>
  <c r="C19" i="4"/>
  <c r="B19" i="4"/>
  <c r="K18" i="4"/>
  <c r="I18" i="4"/>
  <c r="H18" i="4"/>
  <c r="G18" i="4"/>
  <c r="F18" i="4"/>
  <c r="E18" i="4"/>
  <c r="D18" i="4"/>
  <c r="C18" i="4"/>
  <c r="B18" i="4"/>
  <c r="K17" i="4"/>
  <c r="H17" i="4"/>
  <c r="G17" i="4"/>
  <c r="I17" i="4"/>
  <c r="F17" i="4"/>
  <c r="E17" i="4"/>
  <c r="D17" i="4"/>
  <c r="C17" i="4"/>
  <c r="B17" i="4"/>
  <c r="H16" i="4"/>
  <c r="G16" i="4"/>
  <c r="I16" i="4"/>
  <c r="E16" i="4"/>
  <c r="D16" i="4"/>
  <c r="K16" i="4"/>
  <c r="C16" i="4"/>
  <c r="B16" i="4"/>
  <c r="H15" i="4"/>
  <c r="G15" i="4"/>
  <c r="I15" i="4" s="1"/>
  <c r="E15" i="4"/>
  <c r="D15" i="4"/>
  <c r="C15" i="4"/>
  <c r="B15" i="4"/>
  <c r="I14" i="4"/>
  <c r="H14" i="4"/>
  <c r="G14" i="4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/>
  <c r="E12" i="4"/>
  <c r="D12" i="4"/>
  <c r="K12" i="4" s="1"/>
  <c r="C12" i="4"/>
  <c r="B12" i="4"/>
  <c r="H11" i="4"/>
  <c r="G11" i="4"/>
  <c r="E11" i="4"/>
  <c r="D11" i="4"/>
  <c r="C11" i="4"/>
  <c r="B11" i="4"/>
  <c r="I107" i="6"/>
  <c r="H107" i="6"/>
  <c r="G107" i="6"/>
  <c r="E107" i="6"/>
  <c r="D107" i="6"/>
  <c r="K107" i="6"/>
  <c r="C107" i="6"/>
  <c r="B107" i="6"/>
  <c r="K106" i="6"/>
  <c r="H106" i="6"/>
  <c r="G106" i="6"/>
  <c r="I106" i="6"/>
  <c r="F106" i="6"/>
  <c r="E106" i="6"/>
  <c r="D106" i="6"/>
  <c r="C106" i="6"/>
  <c r="B106" i="6"/>
  <c r="H105" i="6"/>
  <c r="G105" i="6"/>
  <c r="I105" i="6"/>
  <c r="E105" i="6"/>
  <c r="D105" i="6"/>
  <c r="K105" i="6" s="1"/>
  <c r="C105" i="6"/>
  <c r="B105" i="6"/>
  <c r="I104" i="6"/>
  <c r="H104" i="6"/>
  <c r="G104" i="6"/>
  <c r="E104" i="6"/>
  <c r="D104" i="6"/>
  <c r="K104" i="6" s="1"/>
  <c r="C104" i="6"/>
  <c r="B104" i="6"/>
  <c r="K103" i="6"/>
  <c r="H103" i="6"/>
  <c r="G103" i="6"/>
  <c r="I103" i="6" s="1"/>
  <c r="F103" i="6"/>
  <c r="E103" i="6"/>
  <c r="D103" i="6"/>
  <c r="C103" i="6"/>
  <c r="B103" i="6"/>
  <c r="H102" i="6"/>
  <c r="G102" i="6"/>
  <c r="E102" i="6"/>
  <c r="F102" i="6" s="1"/>
  <c r="D102" i="6"/>
  <c r="C102" i="6"/>
  <c r="B102" i="6"/>
  <c r="H101" i="6"/>
  <c r="I101" i="6" s="1"/>
  <c r="G101" i="6"/>
  <c r="E101" i="6"/>
  <c r="D101" i="6"/>
  <c r="C101" i="6"/>
  <c r="B101" i="6"/>
  <c r="H100" i="6"/>
  <c r="I100" i="6" s="1"/>
  <c r="G100" i="6"/>
  <c r="E100" i="6"/>
  <c r="D100" i="6"/>
  <c r="C100" i="6"/>
  <c r="B100" i="6"/>
  <c r="H99" i="6"/>
  <c r="G99" i="6"/>
  <c r="I99" i="6" s="1"/>
  <c r="E99" i="6"/>
  <c r="D99" i="6"/>
  <c r="C99" i="6"/>
  <c r="B99" i="6"/>
  <c r="H98" i="6"/>
  <c r="G98" i="6"/>
  <c r="I98" i="6"/>
  <c r="E98" i="6"/>
  <c r="D98" i="6"/>
  <c r="C98" i="6"/>
  <c r="B98" i="6"/>
  <c r="H97" i="6"/>
  <c r="G97" i="6"/>
  <c r="I97" i="6" s="1"/>
  <c r="E97" i="6"/>
  <c r="D97" i="6"/>
  <c r="K97" i="6"/>
  <c r="C97" i="6"/>
  <c r="B97" i="6"/>
  <c r="H96" i="6"/>
  <c r="I96" i="6"/>
  <c r="G96" i="6"/>
  <c r="E96" i="6"/>
  <c r="D96" i="6"/>
  <c r="K96" i="6"/>
  <c r="C96" i="6"/>
  <c r="B96" i="6"/>
  <c r="I95" i="6"/>
  <c r="H95" i="6"/>
  <c r="G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I93" i="6"/>
  <c r="E93" i="6"/>
  <c r="D93" i="6"/>
  <c r="C93" i="6"/>
  <c r="B93" i="6"/>
  <c r="I92" i="6"/>
  <c r="H92" i="6"/>
  <c r="G92" i="6"/>
  <c r="E92" i="6"/>
  <c r="D92" i="6"/>
  <c r="K92" i="6" s="1"/>
  <c r="C92" i="6"/>
  <c r="B92" i="6"/>
  <c r="I91" i="6"/>
  <c r="H91" i="6"/>
  <c r="G91" i="6"/>
  <c r="E91" i="6"/>
  <c r="D91" i="6"/>
  <c r="C91" i="6"/>
  <c r="B91" i="6"/>
  <c r="H90" i="6"/>
  <c r="G90" i="6"/>
  <c r="I90" i="6" s="1"/>
  <c r="F90" i="6"/>
  <c r="E90" i="6"/>
  <c r="D90" i="6"/>
  <c r="K90" i="6" s="1"/>
  <c r="C90" i="6"/>
  <c r="B90" i="6"/>
  <c r="H89" i="6"/>
  <c r="G89" i="6"/>
  <c r="I89" i="6" s="1"/>
  <c r="E89" i="6"/>
  <c r="D89" i="6"/>
  <c r="K89" i="6" s="1"/>
  <c r="C89" i="6"/>
  <c r="B89" i="6"/>
  <c r="H88" i="6"/>
  <c r="I88" i="6" s="1"/>
  <c r="G88" i="6"/>
  <c r="E88" i="6"/>
  <c r="D88" i="6"/>
  <c r="C88" i="6"/>
  <c r="B88" i="6"/>
  <c r="H87" i="6"/>
  <c r="G87" i="6"/>
  <c r="E87" i="6"/>
  <c r="D87" i="6"/>
  <c r="C87" i="6"/>
  <c r="B87" i="6"/>
  <c r="H86" i="6"/>
  <c r="G86" i="6"/>
  <c r="I86" i="6"/>
  <c r="F86" i="6"/>
  <c r="E86" i="6"/>
  <c r="D86" i="6"/>
  <c r="K86" i="6" s="1"/>
  <c r="C86" i="6"/>
  <c r="B86" i="6"/>
  <c r="H85" i="6"/>
  <c r="G85" i="6"/>
  <c r="I85" i="6"/>
  <c r="E85" i="6"/>
  <c r="D85" i="6"/>
  <c r="C85" i="6"/>
  <c r="B85" i="6"/>
  <c r="H84" i="6"/>
  <c r="I84" i="6"/>
  <c r="G84" i="6"/>
  <c r="E84" i="6"/>
  <c r="D84" i="6"/>
  <c r="C84" i="6"/>
  <c r="B84" i="6"/>
  <c r="I83" i="6"/>
  <c r="H83" i="6"/>
  <c r="G83" i="6"/>
  <c r="E83" i="6"/>
  <c r="D83" i="6"/>
  <c r="C83" i="6"/>
  <c r="B83" i="6"/>
  <c r="H82" i="6"/>
  <c r="G82" i="6"/>
  <c r="I82" i="6" s="1"/>
  <c r="E82" i="6"/>
  <c r="D82" i="6"/>
  <c r="F82" i="6" s="1"/>
  <c r="C82" i="6"/>
  <c r="B82" i="6"/>
  <c r="H81" i="6"/>
  <c r="G81" i="6"/>
  <c r="I81" i="6"/>
  <c r="E81" i="6"/>
  <c r="D81" i="6"/>
  <c r="K81" i="6" s="1"/>
  <c r="C81" i="6"/>
  <c r="B81" i="6"/>
  <c r="H80" i="6"/>
  <c r="G80" i="6"/>
  <c r="E80" i="6"/>
  <c r="D80" i="6"/>
  <c r="C80" i="6"/>
  <c r="B80" i="6"/>
  <c r="H79" i="6"/>
  <c r="G79" i="6"/>
  <c r="E79" i="6"/>
  <c r="D79" i="6"/>
  <c r="C79" i="6"/>
  <c r="B79" i="6"/>
  <c r="H78" i="6"/>
  <c r="G78" i="6"/>
  <c r="I78" i="6"/>
  <c r="E78" i="6"/>
  <c r="D78" i="6"/>
  <c r="C78" i="6"/>
  <c r="B78" i="6"/>
  <c r="H77" i="6"/>
  <c r="G77" i="6"/>
  <c r="I77" i="6" s="1"/>
  <c r="E77" i="6"/>
  <c r="D77" i="6"/>
  <c r="K77" i="6"/>
  <c r="C77" i="6"/>
  <c r="B77" i="6"/>
  <c r="H76" i="6"/>
  <c r="G76" i="6"/>
  <c r="I76" i="6" s="1"/>
  <c r="E76" i="6"/>
  <c r="D76" i="6"/>
  <c r="K76" i="6"/>
  <c r="C76" i="6"/>
  <c r="B76" i="6"/>
  <c r="H75" i="6"/>
  <c r="G75" i="6"/>
  <c r="I75" i="6" s="1"/>
  <c r="E75" i="6"/>
  <c r="D75" i="6"/>
  <c r="C75" i="6"/>
  <c r="B75" i="6"/>
  <c r="H74" i="6"/>
  <c r="G74" i="6"/>
  <c r="I74" i="6"/>
  <c r="E74" i="6"/>
  <c r="D74" i="6"/>
  <c r="C74" i="6"/>
  <c r="B74" i="6"/>
  <c r="H73" i="6"/>
  <c r="G73" i="6"/>
  <c r="I73" i="6" s="1"/>
  <c r="E73" i="6"/>
  <c r="D73" i="6"/>
  <c r="C73" i="6"/>
  <c r="B73" i="6"/>
  <c r="H72" i="6"/>
  <c r="G72" i="6"/>
  <c r="I72" i="6" s="1"/>
  <c r="E72" i="6"/>
  <c r="D72" i="6"/>
  <c r="C72" i="6"/>
  <c r="B72" i="6"/>
  <c r="K71" i="6"/>
  <c r="H71" i="6"/>
  <c r="G71" i="6"/>
  <c r="I71" i="6" s="1"/>
  <c r="F71" i="6"/>
  <c r="E71" i="6"/>
  <c r="D71" i="6"/>
  <c r="C71" i="6"/>
  <c r="B71" i="6"/>
  <c r="H70" i="6"/>
  <c r="G70" i="6"/>
  <c r="I70" i="6" s="1"/>
  <c r="E70" i="6"/>
  <c r="D70" i="6"/>
  <c r="C70" i="6"/>
  <c r="B70" i="6"/>
  <c r="H69" i="6"/>
  <c r="G69" i="6"/>
  <c r="I69" i="6" s="1"/>
  <c r="E69" i="6"/>
  <c r="D69" i="6"/>
  <c r="K69" i="6"/>
  <c r="C69" i="6"/>
  <c r="B69" i="6"/>
  <c r="H68" i="6"/>
  <c r="I68" i="6"/>
  <c r="G68" i="6"/>
  <c r="E68" i="6"/>
  <c r="D68" i="6"/>
  <c r="C68" i="6"/>
  <c r="B68" i="6"/>
  <c r="H67" i="6"/>
  <c r="G67" i="6"/>
  <c r="I67" i="6" s="1"/>
  <c r="E67" i="6"/>
  <c r="D67" i="6"/>
  <c r="C67" i="6"/>
  <c r="B67" i="6"/>
  <c r="H66" i="6"/>
  <c r="G66" i="6"/>
  <c r="I66" i="6" s="1"/>
  <c r="E66" i="6"/>
  <c r="D66" i="6"/>
  <c r="C66" i="6"/>
  <c r="B66" i="6"/>
  <c r="H65" i="6"/>
  <c r="G65" i="6"/>
  <c r="I65" i="6"/>
  <c r="E65" i="6"/>
  <c r="D65" i="6"/>
  <c r="K65" i="6" s="1"/>
  <c r="C65" i="6"/>
  <c r="B65" i="6"/>
  <c r="H64" i="6"/>
  <c r="G64" i="6"/>
  <c r="I64" i="6" s="1"/>
  <c r="E64" i="6"/>
  <c r="D64" i="6"/>
  <c r="C64" i="6"/>
  <c r="B64" i="6"/>
  <c r="H63" i="6"/>
  <c r="G63" i="6"/>
  <c r="E63" i="6"/>
  <c r="D63" i="6"/>
  <c r="C63" i="6"/>
  <c r="B63" i="6"/>
  <c r="H62" i="6"/>
  <c r="G62" i="6"/>
  <c r="I62" i="6"/>
  <c r="E62" i="6"/>
  <c r="D62" i="6"/>
  <c r="C62" i="6"/>
  <c r="B62" i="6"/>
  <c r="H61" i="6"/>
  <c r="G61" i="6"/>
  <c r="I61" i="6" s="1"/>
  <c r="E61" i="6"/>
  <c r="D61" i="6"/>
  <c r="C61" i="6"/>
  <c r="B61" i="6"/>
  <c r="H60" i="6"/>
  <c r="G60" i="6"/>
  <c r="I60" i="6" s="1"/>
  <c r="E60" i="6"/>
  <c r="D60" i="6"/>
  <c r="K60" i="6" s="1"/>
  <c r="C60" i="6"/>
  <c r="B60" i="6"/>
  <c r="H59" i="6"/>
  <c r="G59" i="6"/>
  <c r="I59" i="6" s="1"/>
  <c r="E59" i="6"/>
  <c r="D59" i="6"/>
  <c r="C59" i="6"/>
  <c r="B59" i="6"/>
  <c r="H58" i="6"/>
  <c r="G58" i="6"/>
  <c r="I58" i="6" s="1"/>
  <c r="K58" i="6" s="1"/>
  <c r="E58" i="6"/>
  <c r="F58" i="6" s="1"/>
  <c r="D58" i="6"/>
  <c r="C58" i="6"/>
  <c r="B58" i="6"/>
  <c r="H57" i="6"/>
  <c r="G57" i="6"/>
  <c r="I57" i="6"/>
  <c r="E57" i="6"/>
  <c r="D57" i="6"/>
  <c r="C57" i="6"/>
  <c r="B57" i="6"/>
  <c r="I56" i="6"/>
  <c r="H56" i="6"/>
  <c r="G56" i="6"/>
  <c r="E56" i="6"/>
  <c r="D56" i="6"/>
  <c r="K56" i="6"/>
  <c r="C56" i="6"/>
  <c r="B56" i="6"/>
  <c r="H55" i="6"/>
  <c r="I55" i="6" s="1"/>
  <c r="G55" i="6"/>
  <c r="E55" i="6"/>
  <c r="D55" i="6"/>
  <c r="C55" i="6"/>
  <c r="B55" i="6"/>
  <c r="H54" i="6"/>
  <c r="I54" i="6" s="1"/>
  <c r="G54" i="6"/>
  <c r="F54" i="6"/>
  <c r="E54" i="6"/>
  <c r="D54" i="6"/>
  <c r="K54" i="6" s="1"/>
  <c r="C54" i="6"/>
  <c r="B54" i="6"/>
  <c r="H53" i="6"/>
  <c r="G53" i="6"/>
  <c r="I53" i="6" s="1"/>
  <c r="E53" i="6"/>
  <c r="D53" i="6"/>
  <c r="C53" i="6"/>
  <c r="B53" i="6"/>
  <c r="H52" i="6"/>
  <c r="G52" i="6"/>
  <c r="E52" i="6"/>
  <c r="D52" i="6"/>
  <c r="C52" i="6"/>
  <c r="B52" i="6"/>
  <c r="I51" i="6"/>
  <c r="H51" i="6"/>
  <c r="G51" i="6"/>
  <c r="E51" i="6"/>
  <c r="D51" i="6"/>
  <c r="K51" i="6" s="1"/>
  <c r="C51" i="6"/>
  <c r="B51" i="6"/>
  <c r="H50" i="6"/>
  <c r="I50" i="6" s="1"/>
  <c r="G50" i="6"/>
  <c r="F50" i="6"/>
  <c r="E50" i="6"/>
  <c r="D50" i="6"/>
  <c r="C50" i="6"/>
  <c r="B50" i="6"/>
  <c r="H49" i="6"/>
  <c r="G49" i="6"/>
  <c r="I49" i="6" s="1"/>
  <c r="E49" i="6"/>
  <c r="D49" i="6"/>
  <c r="C49" i="6"/>
  <c r="B49" i="6"/>
  <c r="I48" i="6"/>
  <c r="H48" i="6"/>
  <c r="G48" i="6"/>
  <c r="E48" i="6"/>
  <c r="D48" i="6"/>
  <c r="K48" i="6" s="1"/>
  <c r="C48" i="6"/>
  <c r="B48" i="6"/>
  <c r="K47" i="6"/>
  <c r="I47" i="6"/>
  <c r="H47" i="6"/>
  <c r="G47" i="6"/>
  <c r="F47" i="6"/>
  <c r="E47" i="6"/>
  <c r="D47" i="6"/>
  <c r="C47" i="6"/>
  <c r="B47" i="6"/>
  <c r="H46" i="6"/>
  <c r="G46" i="6"/>
  <c r="I46" i="6" s="1"/>
  <c r="K46" i="6" s="1"/>
  <c r="E46" i="6"/>
  <c r="F46" i="6" s="1"/>
  <c r="D46" i="6"/>
  <c r="C46" i="6"/>
  <c r="B46" i="6"/>
  <c r="H45" i="6"/>
  <c r="G45" i="6"/>
  <c r="I45" i="6"/>
  <c r="E45" i="6"/>
  <c r="D45" i="6"/>
  <c r="K45" i="6" s="1"/>
  <c r="C45" i="6"/>
  <c r="B45" i="6"/>
  <c r="H44" i="6"/>
  <c r="G44" i="6"/>
  <c r="I44" i="6" s="1"/>
  <c r="E44" i="6"/>
  <c r="D44" i="6"/>
  <c r="C44" i="6"/>
  <c r="B44" i="6"/>
  <c r="K43" i="6"/>
  <c r="H43" i="6"/>
  <c r="G43" i="6"/>
  <c r="I43" i="6" s="1"/>
  <c r="F43" i="6"/>
  <c r="E43" i="6"/>
  <c r="D43" i="6"/>
  <c r="C43" i="6"/>
  <c r="B43" i="6"/>
  <c r="H42" i="6"/>
  <c r="G42" i="6"/>
  <c r="I42" i="6"/>
  <c r="E42" i="6"/>
  <c r="D42" i="6"/>
  <c r="C42" i="6"/>
  <c r="B42" i="6"/>
  <c r="H41" i="6"/>
  <c r="G41" i="6"/>
  <c r="I41" i="6" s="1"/>
  <c r="E41" i="6"/>
  <c r="D41" i="6"/>
  <c r="K41" i="6"/>
  <c r="C41" i="6"/>
  <c r="B41" i="6"/>
  <c r="H40" i="6"/>
  <c r="I40" i="6"/>
  <c r="G40" i="6"/>
  <c r="E40" i="6"/>
  <c r="D40" i="6"/>
  <c r="C40" i="6"/>
  <c r="B40" i="6"/>
  <c r="H39" i="6"/>
  <c r="G39" i="6"/>
  <c r="I39" i="6" s="1"/>
  <c r="E39" i="6"/>
  <c r="D39" i="6"/>
  <c r="C39" i="6"/>
  <c r="B39" i="6"/>
  <c r="K38" i="6"/>
  <c r="H38" i="6"/>
  <c r="G38" i="6"/>
  <c r="I38" i="6"/>
  <c r="F38" i="6"/>
  <c r="E38" i="6"/>
  <c r="D38" i="6"/>
  <c r="C38" i="6"/>
  <c r="B38" i="6"/>
  <c r="H37" i="6"/>
  <c r="G37" i="6"/>
  <c r="I37" i="6"/>
  <c r="E37" i="6"/>
  <c r="D37" i="6"/>
  <c r="C37" i="6"/>
  <c r="B37" i="6"/>
  <c r="I36" i="6"/>
  <c r="H36" i="6"/>
  <c r="G36" i="6"/>
  <c r="E36" i="6"/>
  <c r="D36" i="6"/>
  <c r="K36" i="6"/>
  <c r="C36" i="6"/>
  <c r="B36" i="6"/>
  <c r="K35" i="6"/>
  <c r="H35" i="6"/>
  <c r="G35" i="6"/>
  <c r="I35" i="6" s="1"/>
  <c r="F35" i="6"/>
  <c r="E35" i="6"/>
  <c r="D35" i="6"/>
  <c r="C35" i="6"/>
  <c r="B35" i="6"/>
  <c r="H34" i="6"/>
  <c r="G34" i="6"/>
  <c r="I34" i="6"/>
  <c r="E34" i="6"/>
  <c r="D34" i="6"/>
  <c r="C34" i="6"/>
  <c r="B34" i="6"/>
  <c r="H33" i="6"/>
  <c r="G33" i="6"/>
  <c r="I33" i="6" s="1"/>
  <c r="E33" i="6"/>
  <c r="D33" i="6"/>
  <c r="C33" i="6"/>
  <c r="B33" i="6"/>
  <c r="H32" i="6"/>
  <c r="G32" i="6"/>
  <c r="I32" i="6" s="1"/>
  <c r="E32" i="6"/>
  <c r="D32" i="6"/>
  <c r="C32" i="6"/>
  <c r="B32" i="6"/>
  <c r="K31" i="6"/>
  <c r="H31" i="6"/>
  <c r="G31" i="6"/>
  <c r="I31" i="6" s="1"/>
  <c r="F31" i="6"/>
  <c r="E31" i="6"/>
  <c r="D31" i="6"/>
  <c r="C31" i="6"/>
  <c r="B31" i="6"/>
  <c r="H30" i="6"/>
  <c r="G30" i="6"/>
  <c r="I30" i="6" s="1"/>
  <c r="E30" i="6"/>
  <c r="D30" i="6"/>
  <c r="C30" i="6"/>
  <c r="B30" i="6"/>
  <c r="H29" i="6"/>
  <c r="G29" i="6"/>
  <c r="I29" i="6" s="1"/>
  <c r="E29" i="6"/>
  <c r="D29" i="6"/>
  <c r="C29" i="6"/>
  <c r="B29" i="6"/>
  <c r="H28" i="6"/>
  <c r="G28" i="6"/>
  <c r="I28" i="6" s="1"/>
  <c r="E28" i="6"/>
  <c r="D28" i="6"/>
  <c r="K28" i="6" s="1"/>
  <c r="C28" i="6"/>
  <c r="B28" i="6"/>
  <c r="H27" i="6"/>
  <c r="G27" i="6"/>
  <c r="I27" i="6" s="1"/>
  <c r="E27" i="6"/>
  <c r="D27" i="6"/>
  <c r="C27" i="6"/>
  <c r="B27" i="6"/>
  <c r="H26" i="6"/>
  <c r="G26" i="6"/>
  <c r="I26" i="6"/>
  <c r="E26" i="6"/>
  <c r="D26" i="6"/>
  <c r="K26" i="6" s="1"/>
  <c r="C26" i="6"/>
  <c r="B26" i="6"/>
  <c r="H25" i="6"/>
  <c r="I25" i="6" s="1"/>
  <c r="G25" i="6"/>
  <c r="E25" i="6"/>
  <c r="D25" i="6"/>
  <c r="C25" i="6"/>
  <c r="B25" i="6"/>
  <c r="H24" i="6"/>
  <c r="I24" i="6"/>
  <c r="G24" i="6"/>
  <c r="E24" i="6"/>
  <c r="D24" i="6"/>
  <c r="C24" i="6"/>
  <c r="B24" i="6"/>
  <c r="H23" i="6"/>
  <c r="G23" i="6"/>
  <c r="I23" i="6" s="1"/>
  <c r="E23" i="6"/>
  <c r="D23" i="6"/>
  <c r="C23" i="6"/>
  <c r="B23" i="6"/>
  <c r="H22" i="6"/>
  <c r="G22" i="6"/>
  <c r="I22" i="6" s="1"/>
  <c r="K22" i="6" s="1"/>
  <c r="E22" i="6"/>
  <c r="F22" i="6" s="1"/>
  <c r="D22" i="6"/>
  <c r="C22" i="6"/>
  <c r="B22" i="6"/>
  <c r="H21" i="6"/>
  <c r="G21" i="6"/>
  <c r="I21" i="6"/>
  <c r="E21" i="6"/>
  <c r="D21" i="6"/>
  <c r="C21" i="6"/>
  <c r="B21" i="6"/>
  <c r="H20" i="6"/>
  <c r="I20" i="6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I18" i="6"/>
  <c r="E18" i="6"/>
  <c r="D18" i="6"/>
  <c r="K18" i="6" s="1"/>
  <c r="C18" i="6"/>
  <c r="B18" i="6"/>
  <c r="H17" i="6"/>
  <c r="G17" i="6"/>
  <c r="I17" i="6"/>
  <c r="E17" i="6"/>
  <c r="D17" i="6"/>
  <c r="K17" i="6" s="1"/>
  <c r="C17" i="6"/>
  <c r="B17" i="6"/>
  <c r="I16" i="6"/>
  <c r="H16" i="6"/>
  <c r="G16" i="6"/>
  <c r="E16" i="6"/>
  <c r="D16" i="6"/>
  <c r="K16" i="6" s="1"/>
  <c r="C16" i="6"/>
  <c r="B16" i="6"/>
  <c r="I15" i="6"/>
  <c r="H15" i="6"/>
  <c r="G15" i="6"/>
  <c r="E15" i="6"/>
  <c r="D15" i="6"/>
  <c r="C15" i="6"/>
  <c r="B15" i="6"/>
  <c r="H14" i="6"/>
  <c r="G14" i="6"/>
  <c r="I14" i="6" s="1"/>
  <c r="E14" i="6"/>
  <c r="D14" i="6"/>
  <c r="C14" i="6"/>
  <c r="B14" i="6"/>
  <c r="H13" i="6"/>
  <c r="I13" i="6" s="1"/>
  <c r="G13" i="6"/>
  <c r="E13" i="6"/>
  <c r="D13" i="6"/>
  <c r="C13" i="6"/>
  <c r="B13" i="6"/>
  <c r="H12" i="6"/>
  <c r="G12" i="6"/>
  <c r="I12" i="6" s="1"/>
  <c r="E12" i="6"/>
  <c r="D12" i="6"/>
  <c r="K12" i="6"/>
  <c r="C12" i="6"/>
  <c r="B12" i="6"/>
  <c r="H11" i="6"/>
  <c r="G11" i="6"/>
  <c r="E11" i="6"/>
  <c r="D11" i="6"/>
  <c r="C11" i="6"/>
  <c r="B11" i="6"/>
  <c r="H107" i="8"/>
  <c r="G107" i="8"/>
  <c r="I107" i="8" s="1"/>
  <c r="E107" i="8"/>
  <c r="D107" i="8"/>
  <c r="C107" i="8"/>
  <c r="B107" i="8"/>
  <c r="H106" i="8"/>
  <c r="G106" i="8"/>
  <c r="I106" i="8" s="1"/>
  <c r="E106" i="8"/>
  <c r="D106" i="8"/>
  <c r="K106" i="8"/>
  <c r="C106" i="8"/>
  <c r="B106" i="8"/>
  <c r="H105" i="8"/>
  <c r="G105" i="8"/>
  <c r="I105" i="8" s="1"/>
  <c r="E105" i="8"/>
  <c r="D105" i="8"/>
  <c r="K105" i="8"/>
  <c r="C105" i="8"/>
  <c r="B105" i="8"/>
  <c r="I104" i="8"/>
  <c r="H104" i="8"/>
  <c r="G104" i="8"/>
  <c r="E104" i="8"/>
  <c r="D104" i="8"/>
  <c r="K104" i="8" s="1"/>
  <c r="C104" i="8"/>
  <c r="B104" i="8"/>
  <c r="K103" i="8"/>
  <c r="H103" i="8"/>
  <c r="G103" i="8"/>
  <c r="I103" i="8" s="1"/>
  <c r="F103" i="8"/>
  <c r="E103" i="8"/>
  <c r="D103" i="8"/>
  <c r="C103" i="8"/>
  <c r="B103" i="8"/>
  <c r="H102" i="8"/>
  <c r="G102" i="8"/>
  <c r="I102" i="8" s="1"/>
  <c r="E102" i="8"/>
  <c r="D102" i="8"/>
  <c r="C102" i="8"/>
  <c r="B102" i="8"/>
  <c r="H101" i="8"/>
  <c r="G101" i="8"/>
  <c r="E101" i="8"/>
  <c r="D101" i="8"/>
  <c r="C101" i="8"/>
  <c r="B101" i="8"/>
  <c r="H100" i="8"/>
  <c r="G100" i="8"/>
  <c r="I100" i="8" s="1"/>
  <c r="E100" i="8"/>
  <c r="D100" i="8"/>
  <c r="C100" i="8"/>
  <c r="B100" i="8"/>
  <c r="H99" i="8"/>
  <c r="G99" i="8"/>
  <c r="I99" i="8"/>
  <c r="E99" i="8"/>
  <c r="D99" i="8"/>
  <c r="C99" i="8"/>
  <c r="B99" i="8"/>
  <c r="H98" i="8"/>
  <c r="G98" i="8"/>
  <c r="I98" i="8" s="1"/>
  <c r="E98" i="8"/>
  <c r="D98" i="8"/>
  <c r="C98" i="8"/>
  <c r="B98" i="8"/>
  <c r="H97" i="8"/>
  <c r="G97" i="8"/>
  <c r="I97" i="8" s="1"/>
  <c r="E97" i="8"/>
  <c r="D97" i="8"/>
  <c r="K97" i="8" s="1"/>
  <c r="C97" i="8"/>
  <c r="B97" i="8"/>
  <c r="H96" i="8"/>
  <c r="G96" i="8"/>
  <c r="I96" i="8" s="1"/>
  <c r="E96" i="8"/>
  <c r="K96" i="8"/>
  <c r="D96" i="8"/>
  <c r="C96" i="8"/>
  <c r="B96" i="8"/>
  <c r="H95" i="8"/>
  <c r="G95" i="8"/>
  <c r="I95" i="8" s="1"/>
  <c r="E95" i="8"/>
  <c r="D95" i="8"/>
  <c r="C95" i="8"/>
  <c r="B95" i="8"/>
  <c r="H94" i="8"/>
  <c r="G94" i="8"/>
  <c r="I94" i="8" s="1"/>
  <c r="E94" i="8"/>
  <c r="D94" i="8"/>
  <c r="C94" i="8"/>
  <c r="B94" i="8"/>
  <c r="H93" i="8"/>
  <c r="G93" i="8"/>
  <c r="I93" i="8" s="1"/>
  <c r="E93" i="8"/>
  <c r="D93" i="8"/>
  <c r="C93" i="8"/>
  <c r="B93" i="8"/>
  <c r="I92" i="8"/>
  <c r="H92" i="8"/>
  <c r="G92" i="8"/>
  <c r="E92" i="8"/>
  <c r="D92" i="8"/>
  <c r="C92" i="8"/>
  <c r="B92" i="8"/>
  <c r="H91" i="8"/>
  <c r="G91" i="8"/>
  <c r="I91" i="8" s="1"/>
  <c r="K91" i="8" s="1"/>
  <c r="E91" i="8"/>
  <c r="F91" i="8" s="1"/>
  <c r="D91" i="8"/>
  <c r="C91" i="8"/>
  <c r="B91" i="8"/>
  <c r="H90" i="8"/>
  <c r="G90" i="8"/>
  <c r="I90" i="8"/>
  <c r="E90" i="8"/>
  <c r="D90" i="8"/>
  <c r="K90" i="8" s="1"/>
  <c r="C90" i="8"/>
  <c r="B90" i="8"/>
  <c r="H89" i="8"/>
  <c r="G89" i="8"/>
  <c r="I89" i="8" s="1"/>
  <c r="E89" i="8"/>
  <c r="D89" i="8"/>
  <c r="K89" i="8" s="1"/>
  <c r="C89" i="8"/>
  <c r="B89" i="8"/>
  <c r="H88" i="8"/>
  <c r="G88" i="8"/>
  <c r="I88" i="8" s="1"/>
  <c r="E88" i="8"/>
  <c r="D88" i="8"/>
  <c r="C88" i="8"/>
  <c r="B88" i="8"/>
  <c r="H87" i="8"/>
  <c r="G87" i="8"/>
  <c r="I87" i="8" s="1"/>
  <c r="K87" i="8"/>
  <c r="E87" i="8"/>
  <c r="F87" i="8" s="1"/>
  <c r="D87" i="8"/>
  <c r="C87" i="8"/>
  <c r="B87" i="8"/>
  <c r="H86" i="8"/>
  <c r="G86" i="8"/>
  <c r="I86" i="8"/>
  <c r="E86" i="8"/>
  <c r="D86" i="8"/>
  <c r="K86" i="8" s="1"/>
  <c r="C86" i="8"/>
  <c r="B86" i="8"/>
  <c r="H85" i="8"/>
  <c r="G85" i="8"/>
  <c r="I85" i="8" s="1"/>
  <c r="E85" i="8"/>
  <c r="D85" i="8"/>
  <c r="C85" i="8"/>
  <c r="B85" i="8"/>
  <c r="H84" i="8"/>
  <c r="I84" i="8" s="1"/>
  <c r="G84" i="8"/>
  <c r="E84" i="8"/>
  <c r="D84" i="8"/>
  <c r="C84" i="8"/>
  <c r="B84" i="8"/>
  <c r="H83" i="8"/>
  <c r="I83" i="8" s="1"/>
  <c r="G83" i="8"/>
  <c r="F83" i="8"/>
  <c r="E83" i="8"/>
  <c r="D83" i="8"/>
  <c r="K83" i="8" s="1"/>
  <c r="C83" i="8"/>
  <c r="B83" i="8"/>
  <c r="H82" i="8"/>
  <c r="G82" i="8"/>
  <c r="I82" i="8" s="1"/>
  <c r="E82" i="8"/>
  <c r="D82" i="8"/>
  <c r="C82" i="8"/>
  <c r="B82" i="8"/>
  <c r="I81" i="8"/>
  <c r="H81" i="8"/>
  <c r="G81" i="8"/>
  <c r="E81" i="8"/>
  <c r="D81" i="8"/>
  <c r="K81" i="8" s="1"/>
  <c r="C81" i="8"/>
  <c r="B81" i="8"/>
  <c r="I80" i="8"/>
  <c r="H80" i="8"/>
  <c r="G80" i="8"/>
  <c r="E80" i="8"/>
  <c r="D80" i="8"/>
  <c r="C80" i="8"/>
  <c r="B80" i="8"/>
  <c r="H79" i="8"/>
  <c r="G79" i="8"/>
  <c r="I79" i="8" s="1"/>
  <c r="E79" i="8"/>
  <c r="D79" i="8"/>
  <c r="C79" i="8"/>
  <c r="B79" i="8"/>
  <c r="H78" i="8"/>
  <c r="I78" i="8" s="1"/>
  <c r="G78" i="8"/>
  <c r="E78" i="8"/>
  <c r="D78" i="8"/>
  <c r="C78" i="8"/>
  <c r="B78" i="8"/>
  <c r="H77" i="8"/>
  <c r="G77" i="8"/>
  <c r="I77" i="8" s="1"/>
  <c r="E77" i="8"/>
  <c r="D77" i="8"/>
  <c r="K77" i="8"/>
  <c r="C77" i="8"/>
  <c r="B77" i="8"/>
  <c r="I76" i="8"/>
  <c r="H76" i="8"/>
  <c r="G76" i="8"/>
  <c r="E76" i="8"/>
  <c r="D76" i="8"/>
  <c r="K76" i="8" s="1"/>
  <c r="C76" i="8"/>
  <c r="B76" i="8"/>
  <c r="H75" i="8"/>
  <c r="I75" i="8" s="1"/>
  <c r="G75" i="8"/>
  <c r="F75" i="8"/>
  <c r="E75" i="8"/>
  <c r="D75" i="8"/>
  <c r="K75" i="8" s="1"/>
  <c r="C75" i="8"/>
  <c r="B75" i="8"/>
  <c r="H74" i="8"/>
  <c r="G74" i="8"/>
  <c r="I74" i="8" s="1"/>
  <c r="E74" i="8"/>
  <c r="D74" i="8"/>
  <c r="C74" i="8"/>
  <c r="B74" i="8"/>
  <c r="H73" i="8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/>
  <c r="C70" i="8"/>
  <c r="B70" i="8"/>
  <c r="H69" i="8"/>
  <c r="G69" i="8"/>
  <c r="I69" i="8" s="1"/>
  <c r="E69" i="8"/>
  <c r="D69" i="8"/>
  <c r="K69" i="8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C67" i="8"/>
  <c r="B67" i="8"/>
  <c r="H66" i="8"/>
  <c r="G66" i="8"/>
  <c r="I66" i="8" s="1"/>
  <c r="E66" i="8"/>
  <c r="D66" i="8"/>
  <c r="C66" i="8"/>
  <c r="B66" i="8"/>
  <c r="H65" i="8"/>
  <c r="G65" i="8"/>
  <c r="I65" i="8" s="1"/>
  <c r="E65" i="8"/>
  <c r="D65" i="8"/>
  <c r="K65" i="8" s="1"/>
  <c r="C65" i="8"/>
  <c r="B65" i="8"/>
  <c r="H64" i="8"/>
  <c r="G64" i="8"/>
  <c r="I64" i="8" s="1"/>
  <c r="E64" i="8"/>
  <c r="D64" i="8"/>
  <c r="C64" i="8"/>
  <c r="B64" i="8"/>
  <c r="H63" i="8"/>
  <c r="G63" i="8"/>
  <c r="I63" i="8" s="1"/>
  <c r="K63" i="8" s="1"/>
  <c r="E63" i="8"/>
  <c r="F63" i="8" s="1"/>
  <c r="D63" i="8"/>
  <c r="C63" i="8"/>
  <c r="B63" i="8"/>
  <c r="H62" i="8"/>
  <c r="G62" i="8"/>
  <c r="I62" i="8"/>
  <c r="E62" i="8"/>
  <c r="D62" i="8"/>
  <c r="C62" i="8"/>
  <c r="B62" i="8"/>
  <c r="H61" i="8"/>
  <c r="I61" i="8"/>
  <c r="G61" i="8"/>
  <c r="E61" i="8"/>
  <c r="D61" i="8"/>
  <c r="C61" i="8"/>
  <c r="B61" i="8"/>
  <c r="K60" i="8"/>
  <c r="I60" i="8"/>
  <c r="H60" i="8"/>
  <c r="G60" i="8"/>
  <c r="F60" i="8"/>
  <c r="E60" i="8"/>
  <c r="D60" i="8"/>
  <c r="C60" i="8"/>
  <c r="B60" i="8"/>
  <c r="H59" i="8"/>
  <c r="G59" i="8"/>
  <c r="I59" i="8" s="1"/>
  <c r="K59" i="8"/>
  <c r="E59" i="8"/>
  <c r="F59" i="8" s="1"/>
  <c r="D59" i="8"/>
  <c r="C59" i="8"/>
  <c r="B59" i="8"/>
  <c r="H58" i="8"/>
  <c r="G58" i="8"/>
  <c r="I58" i="8"/>
  <c r="E58" i="8"/>
  <c r="D58" i="8"/>
  <c r="C58" i="8"/>
  <c r="B58" i="8"/>
  <c r="H57" i="8"/>
  <c r="I57" i="8"/>
  <c r="G57" i="8"/>
  <c r="E57" i="8"/>
  <c r="D57" i="8"/>
  <c r="C57" i="8"/>
  <c r="B57" i="8"/>
  <c r="K56" i="8"/>
  <c r="I56" i="8"/>
  <c r="H56" i="8"/>
  <c r="G56" i="8"/>
  <c r="F56" i="8"/>
  <c r="E56" i="8"/>
  <c r="D56" i="8"/>
  <c r="C56" i="8"/>
  <c r="B56" i="8"/>
  <c r="H55" i="8"/>
  <c r="G55" i="8"/>
  <c r="I55" i="8" s="1"/>
  <c r="K55" i="8" s="1"/>
  <c r="E55" i="8"/>
  <c r="F55" i="8" s="1"/>
  <c r="D55" i="8"/>
  <c r="C55" i="8"/>
  <c r="B55" i="8"/>
  <c r="H54" i="8"/>
  <c r="G54" i="8"/>
  <c r="I54" i="8"/>
  <c r="E54" i="8"/>
  <c r="D54" i="8"/>
  <c r="C54" i="8"/>
  <c r="B54" i="8"/>
  <c r="H53" i="8"/>
  <c r="I53" i="8"/>
  <c r="G53" i="8"/>
  <c r="E53" i="8"/>
  <c r="D53" i="8"/>
  <c r="C53" i="8"/>
  <c r="B53" i="8"/>
  <c r="I52" i="8"/>
  <c r="H52" i="8"/>
  <c r="G52" i="8"/>
  <c r="E52" i="8"/>
  <c r="D52" i="8"/>
  <c r="C52" i="8"/>
  <c r="B52" i="8"/>
  <c r="H51" i="8"/>
  <c r="G51" i="8"/>
  <c r="I51" i="8"/>
  <c r="E51" i="8"/>
  <c r="D51" i="8"/>
  <c r="K51" i="8" s="1"/>
  <c r="C51" i="8"/>
  <c r="B51" i="8"/>
  <c r="H50" i="8"/>
  <c r="G50" i="8"/>
  <c r="I50" i="8"/>
  <c r="E50" i="8"/>
  <c r="D50" i="8"/>
  <c r="C50" i="8"/>
  <c r="B50" i="8"/>
  <c r="H49" i="8"/>
  <c r="I49" i="8"/>
  <c r="G49" i="8"/>
  <c r="E49" i="8"/>
  <c r="D49" i="8"/>
  <c r="C49" i="8"/>
  <c r="B49" i="8"/>
  <c r="K48" i="8"/>
  <c r="H48" i="8"/>
  <c r="G48" i="8"/>
  <c r="I48" i="8" s="1"/>
  <c r="F48" i="8"/>
  <c r="E48" i="8"/>
  <c r="D48" i="8"/>
  <c r="C48" i="8"/>
  <c r="B48" i="8"/>
  <c r="H47" i="8"/>
  <c r="G47" i="8"/>
  <c r="I47" i="8"/>
  <c r="E47" i="8"/>
  <c r="D47" i="8"/>
  <c r="K47" i="8" s="1"/>
  <c r="C47" i="8"/>
  <c r="B47" i="8"/>
  <c r="H46" i="8"/>
  <c r="I46" i="8" s="1"/>
  <c r="G46" i="8"/>
  <c r="E46" i="8"/>
  <c r="D46" i="8"/>
  <c r="C46" i="8"/>
  <c r="B46" i="8"/>
  <c r="H45" i="8"/>
  <c r="G45" i="8"/>
  <c r="I45" i="8" s="1"/>
  <c r="E45" i="8"/>
  <c r="D45" i="8"/>
  <c r="K45" i="8"/>
  <c r="C45" i="8"/>
  <c r="B45" i="8"/>
  <c r="H44" i="8"/>
  <c r="G44" i="8"/>
  <c r="E44" i="8"/>
  <c r="D44" i="8"/>
  <c r="C44" i="8"/>
  <c r="B44" i="8"/>
  <c r="K43" i="8"/>
  <c r="H43" i="8"/>
  <c r="G43" i="8"/>
  <c r="I43" i="8" s="1"/>
  <c r="E43" i="8"/>
  <c r="D43" i="8"/>
  <c r="F43" i="8" s="1"/>
  <c r="C43" i="8"/>
  <c r="B43" i="8"/>
  <c r="H42" i="8"/>
  <c r="G42" i="8"/>
  <c r="I42" i="8" s="1"/>
  <c r="E42" i="8"/>
  <c r="D42" i="8"/>
  <c r="C42" i="8"/>
  <c r="B42" i="8"/>
  <c r="H41" i="8"/>
  <c r="G41" i="8"/>
  <c r="E41" i="8"/>
  <c r="D41" i="8"/>
  <c r="K41" i="8" s="1"/>
  <c r="C41" i="8"/>
  <c r="B41" i="8"/>
  <c r="I40" i="8"/>
  <c r="H40" i="8"/>
  <c r="G40" i="8"/>
  <c r="E40" i="8"/>
  <c r="D40" i="8"/>
  <c r="C40" i="8"/>
  <c r="B40" i="8"/>
  <c r="H39" i="8"/>
  <c r="G39" i="8"/>
  <c r="F39" i="8"/>
  <c r="E39" i="8"/>
  <c r="D39" i="8"/>
  <c r="C39" i="8"/>
  <c r="B39" i="8"/>
  <c r="H38" i="8"/>
  <c r="G38" i="8"/>
  <c r="I38" i="8"/>
  <c r="E38" i="8"/>
  <c r="D38" i="8"/>
  <c r="K38" i="8" s="1"/>
  <c r="C38" i="8"/>
  <c r="B38" i="8"/>
  <c r="H37" i="8"/>
  <c r="G37" i="8"/>
  <c r="E37" i="8"/>
  <c r="D37" i="8"/>
  <c r="C37" i="8"/>
  <c r="B37" i="8"/>
  <c r="K36" i="8"/>
  <c r="I36" i="8"/>
  <c r="H36" i="8"/>
  <c r="G36" i="8"/>
  <c r="F36" i="8"/>
  <c r="E36" i="8"/>
  <c r="D36" i="8"/>
  <c r="C36" i="8"/>
  <c r="B36" i="8"/>
  <c r="K35" i="8"/>
  <c r="H35" i="8"/>
  <c r="G35" i="8"/>
  <c r="I35" i="8"/>
  <c r="F35" i="8"/>
  <c r="E35" i="8"/>
  <c r="D35" i="8"/>
  <c r="C35" i="8"/>
  <c r="B35" i="8"/>
  <c r="H34" i="8"/>
  <c r="G34" i="8"/>
  <c r="I34" i="8"/>
  <c r="E34" i="8"/>
  <c r="D34" i="8"/>
  <c r="C34" i="8"/>
  <c r="B34" i="8"/>
  <c r="H33" i="8"/>
  <c r="G33" i="8"/>
  <c r="E33" i="8"/>
  <c r="D33" i="8"/>
  <c r="C33" i="8"/>
  <c r="B33" i="8"/>
  <c r="H32" i="8"/>
  <c r="I32" i="8" s="1"/>
  <c r="G32" i="8"/>
  <c r="E32" i="8"/>
  <c r="D32" i="8"/>
  <c r="C32" i="8"/>
  <c r="B32" i="8"/>
  <c r="K31" i="8"/>
  <c r="H31" i="8"/>
  <c r="G31" i="8"/>
  <c r="I31" i="8" s="1"/>
  <c r="F31" i="8"/>
  <c r="E31" i="8"/>
  <c r="D31" i="8"/>
  <c r="C31" i="8"/>
  <c r="B31" i="8"/>
  <c r="H30" i="8"/>
  <c r="G30" i="8"/>
  <c r="I30" i="8" s="1"/>
  <c r="E30" i="8"/>
  <c r="D30" i="8"/>
  <c r="K30" i="8" s="1"/>
  <c r="C30" i="8"/>
  <c r="B30" i="8"/>
  <c r="H29" i="8"/>
  <c r="I29" i="8" s="1"/>
  <c r="G29" i="8"/>
  <c r="E29" i="8"/>
  <c r="D29" i="8"/>
  <c r="C29" i="8"/>
  <c r="B29" i="8"/>
  <c r="K28" i="8"/>
  <c r="I28" i="8"/>
  <c r="H28" i="8"/>
  <c r="G28" i="8"/>
  <c r="F28" i="8"/>
  <c r="E28" i="8"/>
  <c r="D28" i="8"/>
  <c r="C28" i="8"/>
  <c r="B28" i="8"/>
  <c r="K27" i="8"/>
  <c r="H27" i="8"/>
  <c r="G27" i="8"/>
  <c r="I27" i="8"/>
  <c r="F27" i="8"/>
  <c r="E27" i="8"/>
  <c r="D27" i="8"/>
  <c r="C27" i="8"/>
  <c r="B27" i="8"/>
  <c r="H26" i="8"/>
  <c r="G26" i="8"/>
  <c r="I26" i="8"/>
  <c r="E26" i="8"/>
  <c r="D26" i="8"/>
  <c r="K26" i="8" s="1"/>
  <c r="C26" i="8"/>
  <c r="B26" i="8"/>
  <c r="H25" i="8"/>
  <c r="G25" i="8"/>
  <c r="E25" i="8"/>
  <c r="D25" i="8"/>
  <c r="C25" i="8"/>
  <c r="B25" i="8"/>
  <c r="H24" i="8"/>
  <c r="G24" i="8"/>
  <c r="I24" i="8" s="1"/>
  <c r="E24" i="8"/>
  <c r="D24" i="8"/>
  <c r="C24" i="8"/>
  <c r="B24" i="8"/>
  <c r="H23" i="8"/>
  <c r="G23" i="8"/>
  <c r="I23" i="8"/>
  <c r="E23" i="8"/>
  <c r="D23" i="8"/>
  <c r="C23" i="8"/>
  <c r="B23" i="8"/>
  <c r="H22" i="8"/>
  <c r="G22" i="8"/>
  <c r="I22" i="8" s="1"/>
  <c r="E22" i="8"/>
  <c r="D22" i="8"/>
  <c r="C22" i="8"/>
  <c r="B22" i="8"/>
  <c r="H21" i="8"/>
  <c r="G21" i="8"/>
  <c r="I21" i="8" s="1"/>
  <c r="E21" i="8"/>
  <c r="D21" i="8"/>
  <c r="C21" i="8"/>
  <c r="B21" i="8"/>
  <c r="I20" i="8"/>
  <c r="H20" i="8"/>
  <c r="G20" i="8"/>
  <c r="E20" i="8"/>
  <c r="D20" i="8"/>
  <c r="C20" i="8"/>
  <c r="B20" i="8"/>
  <c r="H19" i="8"/>
  <c r="G19" i="8"/>
  <c r="I19" i="8" s="1"/>
  <c r="F19" i="8"/>
  <c r="E19" i="8"/>
  <c r="D19" i="8"/>
  <c r="C19" i="8"/>
  <c r="B19" i="8"/>
  <c r="H18" i="8"/>
  <c r="G18" i="8"/>
  <c r="I18" i="8" s="1"/>
  <c r="E18" i="8"/>
  <c r="D18" i="8"/>
  <c r="K18" i="8" s="1"/>
  <c r="C18" i="8"/>
  <c r="B18" i="8"/>
  <c r="I17" i="8"/>
  <c r="H17" i="8"/>
  <c r="G17" i="8"/>
  <c r="E17" i="8"/>
  <c r="D17" i="8"/>
  <c r="K17" i="8" s="1"/>
  <c r="C17" i="8"/>
  <c r="B17" i="8"/>
  <c r="K16" i="8"/>
  <c r="H16" i="8"/>
  <c r="G16" i="8"/>
  <c r="I16" i="8" s="1"/>
  <c r="F16" i="8"/>
  <c r="E16" i="8"/>
  <c r="D16" i="8"/>
  <c r="C16" i="8"/>
  <c r="B16" i="8"/>
  <c r="H15" i="8"/>
  <c r="G15" i="8"/>
  <c r="I15" i="8"/>
  <c r="E15" i="8"/>
  <c r="D15" i="8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K12" i="8"/>
  <c r="H12" i="8"/>
  <c r="G12" i="8"/>
  <c r="I12" i="8" s="1"/>
  <c r="F12" i="8"/>
  <c r="E12" i="8"/>
  <c r="D12" i="8"/>
  <c r="C12" i="8"/>
  <c r="B12" i="8"/>
  <c r="H11" i="8"/>
  <c r="G11" i="8"/>
  <c r="I11" i="8"/>
  <c r="E11" i="8"/>
  <c r="D11" i="8"/>
  <c r="C11" i="8"/>
  <c r="B11" i="8"/>
  <c r="H107" i="10"/>
  <c r="G107" i="10"/>
  <c r="I107" i="10" s="1"/>
  <c r="E107" i="10"/>
  <c r="D107" i="10"/>
  <c r="K107" i="10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K105" i="10" s="1"/>
  <c r="C105" i="10"/>
  <c r="B105" i="10"/>
  <c r="I104" i="10"/>
  <c r="H104" i="10"/>
  <c r="G104" i="10"/>
  <c r="E104" i="10"/>
  <c r="D104" i="10"/>
  <c r="K104" i="10" s="1"/>
  <c r="C104" i="10"/>
  <c r="B104" i="10"/>
  <c r="I103" i="10"/>
  <c r="H103" i="10"/>
  <c r="G103" i="10"/>
  <c r="E103" i="10"/>
  <c r="D103" i="10"/>
  <c r="F103" i="10" s="1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H100" i="10"/>
  <c r="I100" i="10"/>
  <c r="G100" i="10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K98" i="10" s="1"/>
  <c r="F98" i="10"/>
  <c r="E98" i="10"/>
  <c r="D98" i="10"/>
  <c r="C98" i="10"/>
  <c r="B98" i="10"/>
  <c r="H97" i="10"/>
  <c r="G97" i="10"/>
  <c r="I97" i="10"/>
  <c r="E97" i="10"/>
  <c r="D97" i="10"/>
  <c r="K97" i="10" s="1"/>
  <c r="C97" i="10"/>
  <c r="B97" i="10"/>
  <c r="H96" i="10"/>
  <c r="G96" i="10"/>
  <c r="I96" i="10" s="1"/>
  <c r="E96" i="10"/>
  <c r="D96" i="10"/>
  <c r="C96" i="10"/>
  <c r="B96" i="10"/>
  <c r="K95" i="10"/>
  <c r="H95" i="10"/>
  <c r="G95" i="10"/>
  <c r="I95" i="10" s="1"/>
  <c r="F95" i="10"/>
  <c r="E95" i="10"/>
  <c r="D95" i="10"/>
  <c r="C95" i="10"/>
  <c r="B95" i="10"/>
  <c r="H94" i="10"/>
  <c r="G94" i="10"/>
  <c r="I94" i="10"/>
  <c r="E94" i="10"/>
  <c r="D94" i="10"/>
  <c r="C94" i="10"/>
  <c r="B94" i="10"/>
  <c r="H93" i="10"/>
  <c r="G93" i="10"/>
  <c r="I93" i="10" s="1"/>
  <c r="E93" i="10"/>
  <c r="D93" i="10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D91" i="10"/>
  <c r="C91" i="10"/>
  <c r="B91" i="10"/>
  <c r="K90" i="10"/>
  <c r="H90" i="10"/>
  <c r="G90" i="10"/>
  <c r="I90" i="10"/>
  <c r="F90" i="10"/>
  <c r="E90" i="10"/>
  <c r="D90" i="10"/>
  <c r="C90" i="10"/>
  <c r="B90" i="10"/>
  <c r="H89" i="10"/>
  <c r="G89" i="10"/>
  <c r="I89" i="10"/>
  <c r="E89" i="10"/>
  <c r="D89" i="10"/>
  <c r="K89" i="10" s="1"/>
  <c r="C89" i="10"/>
  <c r="B89" i="10"/>
  <c r="H88" i="10"/>
  <c r="G88" i="10"/>
  <c r="I88" i="10" s="1"/>
  <c r="E88" i="10"/>
  <c r="D88" i="10"/>
  <c r="C88" i="10"/>
  <c r="B88" i="10"/>
  <c r="I87" i="10"/>
  <c r="H87" i="10"/>
  <c r="G87" i="10"/>
  <c r="E87" i="10"/>
  <c r="D87" i="10"/>
  <c r="C87" i="10"/>
  <c r="B87" i="10"/>
  <c r="K86" i="10"/>
  <c r="H86" i="10"/>
  <c r="G86" i="10"/>
  <c r="I86" i="10" s="1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H84" i="10"/>
  <c r="I84" i="10" s="1"/>
  <c r="G84" i="10"/>
  <c r="E84" i="10"/>
  <c r="D84" i="10"/>
  <c r="C84" i="10"/>
  <c r="B84" i="10"/>
  <c r="H83" i="10"/>
  <c r="G83" i="10"/>
  <c r="E83" i="10"/>
  <c r="D83" i="10"/>
  <c r="C83" i="10"/>
  <c r="B83" i="10"/>
  <c r="H82" i="10"/>
  <c r="G82" i="10"/>
  <c r="I82" i="10"/>
  <c r="E82" i="10"/>
  <c r="D82" i="10"/>
  <c r="C82" i="10"/>
  <c r="B82" i="10"/>
  <c r="H81" i="10"/>
  <c r="G81" i="10"/>
  <c r="I81" i="10" s="1"/>
  <c r="E81" i="10"/>
  <c r="D81" i="10"/>
  <c r="K81" i="10"/>
  <c r="C81" i="10"/>
  <c r="B81" i="10"/>
  <c r="H80" i="10"/>
  <c r="I80" i="10"/>
  <c r="G80" i="10"/>
  <c r="E80" i="10"/>
  <c r="D80" i="10"/>
  <c r="C80" i="10"/>
  <c r="B80" i="10"/>
  <c r="H79" i="10"/>
  <c r="G79" i="10"/>
  <c r="I79" i="10" s="1"/>
  <c r="E79" i="10"/>
  <c r="D79" i="10"/>
  <c r="C79" i="10"/>
  <c r="B79" i="10"/>
  <c r="H78" i="10"/>
  <c r="G78" i="10"/>
  <c r="I78" i="10" s="1"/>
  <c r="K78" i="10" s="1"/>
  <c r="F78" i="10"/>
  <c r="E78" i="10"/>
  <c r="D78" i="10"/>
  <c r="C78" i="10"/>
  <c r="B78" i="10"/>
  <c r="H77" i="10"/>
  <c r="G77" i="10"/>
  <c r="I77" i="10"/>
  <c r="E77" i="10"/>
  <c r="D77" i="10"/>
  <c r="K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I75" i="10" s="1"/>
  <c r="E75" i="10"/>
  <c r="D75" i="10"/>
  <c r="C75" i="10"/>
  <c r="B75" i="10"/>
  <c r="I74" i="10"/>
  <c r="H74" i="10"/>
  <c r="G74" i="10"/>
  <c r="F74" i="10"/>
  <c r="K74" i="10" s="1"/>
  <c r="E74" i="10"/>
  <c r="D74" i="10"/>
  <c r="C74" i="10"/>
  <c r="B74" i="10"/>
  <c r="H73" i="10"/>
  <c r="G73" i="10"/>
  <c r="F73" i="10"/>
  <c r="E73" i="10"/>
  <c r="D73" i="10"/>
  <c r="C73" i="10"/>
  <c r="B73" i="10"/>
  <c r="H72" i="10"/>
  <c r="G72" i="10"/>
  <c r="I72" i="10" s="1"/>
  <c r="E72" i="10"/>
  <c r="D72" i="10"/>
  <c r="C72" i="10"/>
  <c r="B72" i="10"/>
  <c r="I71" i="10"/>
  <c r="H71" i="10"/>
  <c r="G71" i="10"/>
  <c r="E71" i="10"/>
  <c r="D71" i="10"/>
  <c r="K71" i="10" s="1"/>
  <c r="C71" i="10"/>
  <c r="B71" i="10"/>
  <c r="K70" i="10"/>
  <c r="I70" i="10"/>
  <c r="H70" i="10"/>
  <c r="G70" i="10"/>
  <c r="F70" i="10"/>
  <c r="E70" i="10"/>
  <c r="D70" i="10"/>
  <c r="C70" i="10"/>
  <c r="B70" i="10"/>
  <c r="H69" i="10"/>
  <c r="G69" i="10"/>
  <c r="F69" i="10"/>
  <c r="E69" i="10"/>
  <c r="D69" i="10"/>
  <c r="K69" i="10" s="1"/>
  <c r="C69" i="10"/>
  <c r="B69" i="10"/>
  <c r="H68" i="10"/>
  <c r="G68" i="10"/>
  <c r="I68" i="10" s="1"/>
  <c r="E68" i="10"/>
  <c r="D68" i="10"/>
  <c r="C68" i="10"/>
  <c r="B68" i="10"/>
  <c r="I67" i="10"/>
  <c r="H67" i="10"/>
  <c r="G67" i="10"/>
  <c r="E67" i="10"/>
  <c r="D67" i="10"/>
  <c r="K67" i="10" s="1"/>
  <c r="C67" i="10"/>
  <c r="B67" i="10"/>
  <c r="I66" i="10"/>
  <c r="H66" i="10"/>
  <c r="G66" i="10"/>
  <c r="E66" i="10"/>
  <c r="D66" i="10"/>
  <c r="F66" i="10" s="1"/>
  <c r="K66" i="10" s="1"/>
  <c r="C66" i="10"/>
  <c r="B66" i="10"/>
  <c r="K65" i="10"/>
  <c r="H65" i="10"/>
  <c r="G65" i="10"/>
  <c r="I65" i="10"/>
  <c r="F65" i="10"/>
  <c r="E65" i="10"/>
  <c r="D65" i="10"/>
  <c r="C65" i="10"/>
  <c r="B65" i="10"/>
  <c r="H64" i="10"/>
  <c r="G64" i="10"/>
  <c r="I64" i="10"/>
  <c r="E64" i="10"/>
  <c r="D64" i="10"/>
  <c r="C64" i="10"/>
  <c r="B64" i="10"/>
  <c r="I63" i="10"/>
  <c r="H63" i="10"/>
  <c r="G63" i="10"/>
  <c r="E63" i="10"/>
  <c r="D63" i="10"/>
  <c r="K63" i="10" s="1"/>
  <c r="C63" i="10"/>
  <c r="B63" i="10"/>
  <c r="I62" i="10"/>
  <c r="H62" i="10"/>
  <c r="G62" i="10"/>
  <c r="F62" i="10"/>
  <c r="K62" i="10" s="1"/>
  <c r="E62" i="10"/>
  <c r="D62" i="10"/>
  <c r="C62" i="10"/>
  <c r="B62" i="10"/>
  <c r="H61" i="10"/>
  <c r="G61" i="10"/>
  <c r="F61" i="10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I59" i="10"/>
  <c r="H59" i="10"/>
  <c r="G59" i="10"/>
  <c r="E59" i="10"/>
  <c r="D59" i="10"/>
  <c r="C59" i="10"/>
  <c r="B59" i="10"/>
  <c r="I58" i="10"/>
  <c r="K58" i="10" s="1"/>
  <c r="H58" i="10"/>
  <c r="G58" i="10"/>
  <c r="E58" i="10"/>
  <c r="D58" i="10"/>
  <c r="F58" i="10" s="1"/>
  <c r="C58" i="10"/>
  <c r="B58" i="10"/>
  <c r="H57" i="10"/>
  <c r="G57" i="10"/>
  <c r="E57" i="10"/>
  <c r="D57" i="10"/>
  <c r="C57" i="10"/>
  <c r="B57" i="10"/>
  <c r="H56" i="10"/>
  <c r="G56" i="10"/>
  <c r="I56" i="10" s="1"/>
  <c r="E56" i="10"/>
  <c r="D56" i="10"/>
  <c r="K56" i="10" s="1"/>
  <c r="C56" i="10"/>
  <c r="B56" i="10"/>
  <c r="I55" i="10"/>
  <c r="H55" i="10"/>
  <c r="G55" i="10"/>
  <c r="E55" i="10"/>
  <c r="D55" i="10"/>
  <c r="C55" i="10"/>
  <c r="B55" i="10"/>
  <c r="H54" i="10"/>
  <c r="G54" i="10"/>
  <c r="I54" i="10" s="1"/>
  <c r="E54" i="10"/>
  <c r="D54" i="10"/>
  <c r="C54" i="10"/>
  <c r="B54" i="10"/>
  <c r="H53" i="10"/>
  <c r="G53" i="10"/>
  <c r="E53" i="10"/>
  <c r="D53" i="10"/>
  <c r="F53" i="10" s="1"/>
  <c r="C53" i="10"/>
  <c r="B53" i="10"/>
  <c r="H52" i="10"/>
  <c r="G52" i="10"/>
  <c r="I52" i="10" s="1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E50" i="10"/>
  <c r="D50" i="10"/>
  <c r="C50" i="10"/>
  <c r="B50" i="10"/>
  <c r="H49" i="10"/>
  <c r="G49" i="10"/>
  <c r="I49" i="10" s="1"/>
  <c r="E49" i="10"/>
  <c r="D49" i="10"/>
  <c r="K49" i="10" s="1"/>
  <c r="C49" i="10"/>
  <c r="B49" i="10"/>
  <c r="H48" i="10"/>
  <c r="G48" i="10"/>
  <c r="I48" i="10" s="1"/>
  <c r="E48" i="10"/>
  <c r="D48" i="10"/>
  <c r="K48" i="10" s="1"/>
  <c r="C48" i="10"/>
  <c r="B48" i="10"/>
  <c r="I47" i="10"/>
  <c r="H47" i="10"/>
  <c r="G47" i="10"/>
  <c r="E47" i="10"/>
  <c r="D47" i="10"/>
  <c r="K47" i="10" s="1"/>
  <c r="C47" i="10"/>
  <c r="B47" i="10"/>
  <c r="I46" i="10"/>
  <c r="K46" i="10" s="1"/>
  <c r="H46" i="10"/>
  <c r="G46" i="10"/>
  <c r="E46" i="10"/>
  <c r="D46" i="10"/>
  <c r="F46" i="10" s="1"/>
  <c r="C46" i="10"/>
  <c r="B46" i="10"/>
  <c r="K45" i="10"/>
  <c r="H45" i="10"/>
  <c r="G45" i="10"/>
  <c r="I45" i="10"/>
  <c r="F45" i="10"/>
  <c r="E45" i="10"/>
  <c r="D45" i="10"/>
  <c r="C45" i="10"/>
  <c r="B45" i="10"/>
  <c r="H44" i="10"/>
  <c r="G44" i="10"/>
  <c r="I44" i="10"/>
  <c r="E44" i="10"/>
  <c r="D44" i="10"/>
  <c r="C44" i="10"/>
  <c r="B44" i="10"/>
  <c r="I43" i="10"/>
  <c r="H43" i="10"/>
  <c r="G43" i="10"/>
  <c r="E43" i="10"/>
  <c r="D43" i="10"/>
  <c r="K43" i="10" s="1"/>
  <c r="C43" i="10"/>
  <c r="B43" i="10"/>
  <c r="I42" i="10"/>
  <c r="H42" i="10"/>
  <c r="G42" i="10"/>
  <c r="F42" i="10"/>
  <c r="K42" i="10" s="1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I40" i="10" s="1"/>
  <c r="E40" i="10"/>
  <c r="D40" i="10"/>
  <c r="C40" i="10"/>
  <c r="B40" i="10"/>
  <c r="H39" i="10"/>
  <c r="G39" i="10"/>
  <c r="I39" i="10" s="1"/>
  <c r="E39" i="10"/>
  <c r="D39" i="10"/>
  <c r="C39" i="10"/>
  <c r="B39" i="10"/>
  <c r="K38" i="10"/>
  <c r="H38" i="10"/>
  <c r="G38" i="10"/>
  <c r="I38" i="10" s="1"/>
  <c r="F38" i="10"/>
  <c r="E38" i="10"/>
  <c r="D38" i="10"/>
  <c r="C38" i="10"/>
  <c r="B38" i="10"/>
  <c r="H37" i="10"/>
  <c r="G37" i="10"/>
  <c r="F37" i="10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I35" i="10"/>
  <c r="H35" i="10"/>
  <c r="G35" i="10"/>
  <c r="E35" i="10"/>
  <c r="D35" i="10"/>
  <c r="K35" i="10" s="1"/>
  <c r="C35" i="10"/>
  <c r="B35" i="10"/>
  <c r="I34" i="10"/>
  <c r="H34" i="10"/>
  <c r="G34" i="10"/>
  <c r="F34" i="10"/>
  <c r="K34" i="10" s="1"/>
  <c r="E34" i="10"/>
  <c r="D34" i="10"/>
  <c r="C34" i="10"/>
  <c r="B34" i="10"/>
  <c r="H33" i="10"/>
  <c r="G33" i="10"/>
  <c r="F33" i="10"/>
  <c r="E33" i="10"/>
  <c r="D33" i="10"/>
  <c r="C33" i="10"/>
  <c r="B33" i="10"/>
  <c r="H32" i="10"/>
  <c r="G32" i="10"/>
  <c r="I32" i="10" s="1"/>
  <c r="E32" i="10"/>
  <c r="D32" i="10"/>
  <c r="C32" i="10"/>
  <c r="B32" i="10"/>
  <c r="I31" i="10"/>
  <c r="H31" i="10"/>
  <c r="G31" i="10"/>
  <c r="E31" i="10"/>
  <c r="D31" i="10"/>
  <c r="K31" i="10" s="1"/>
  <c r="C31" i="10"/>
  <c r="B31" i="10"/>
  <c r="K30" i="10"/>
  <c r="I30" i="10"/>
  <c r="H30" i="10"/>
  <c r="G30" i="10"/>
  <c r="F30" i="10"/>
  <c r="E30" i="10"/>
  <c r="D30" i="10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I27" i="10"/>
  <c r="H27" i="10"/>
  <c r="G27" i="10"/>
  <c r="E27" i="10"/>
  <c r="D27" i="10"/>
  <c r="K27" i="10" s="1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I20" i="10"/>
  <c r="E20" i="10"/>
  <c r="D20" i="10"/>
  <c r="C20" i="10"/>
  <c r="B20" i="10"/>
  <c r="I19" i="10"/>
  <c r="H19" i="10"/>
  <c r="G19" i="10"/>
  <c r="E19" i="10"/>
  <c r="D19" i="10"/>
  <c r="C19" i="10"/>
  <c r="B19" i="10"/>
  <c r="K18" i="10"/>
  <c r="I18" i="10"/>
  <c r="H18" i="10"/>
  <c r="G18" i="10"/>
  <c r="F18" i="10"/>
  <c r="E18" i="10"/>
  <c r="D18" i="10"/>
  <c r="C18" i="10"/>
  <c r="B18" i="10"/>
  <c r="K17" i="10"/>
  <c r="H17" i="10"/>
  <c r="G17" i="10"/>
  <c r="I17" i="10"/>
  <c r="F17" i="10"/>
  <c r="E17" i="10"/>
  <c r="D17" i="10"/>
  <c r="C17" i="10"/>
  <c r="B17" i="10"/>
  <c r="H16" i="10"/>
  <c r="G16" i="10"/>
  <c r="I16" i="10"/>
  <c r="E16" i="10"/>
  <c r="D16" i="10"/>
  <c r="K16" i="10" s="1"/>
  <c r="C16" i="10"/>
  <c r="B16" i="10"/>
  <c r="H15" i="10"/>
  <c r="G15" i="10"/>
  <c r="I15" i="10" s="1"/>
  <c r="E15" i="10"/>
  <c r="D15" i="10"/>
  <c r="C15" i="10"/>
  <c r="B15" i="10"/>
  <c r="I14" i="10"/>
  <c r="H14" i="10"/>
  <c r="G14" i="10"/>
  <c r="F14" i="10"/>
  <c r="K14" i="10"/>
  <c r="E14" i="10"/>
  <c r="D14" i="10"/>
  <c r="C14" i="10"/>
  <c r="B14" i="10"/>
  <c r="H13" i="10"/>
  <c r="G13" i="10"/>
  <c r="E13" i="10"/>
  <c r="F13" i="10" s="1"/>
  <c r="D13" i="10"/>
  <c r="C13" i="10"/>
  <c r="B13" i="10"/>
  <c r="H12" i="10"/>
  <c r="G12" i="10"/>
  <c r="I12" i="10" s="1"/>
  <c r="E12" i="10"/>
  <c r="D12" i="10"/>
  <c r="K12" i="10" s="1"/>
  <c r="C12" i="10"/>
  <c r="B12" i="10"/>
  <c r="I11" i="10"/>
  <c r="H11" i="10"/>
  <c r="G11" i="10"/>
  <c r="E11" i="10"/>
  <c r="D11" i="10"/>
  <c r="C11" i="10"/>
  <c r="B11" i="10"/>
  <c r="I107" i="12"/>
  <c r="H107" i="12"/>
  <c r="G107" i="12"/>
  <c r="E107" i="12"/>
  <c r="D107" i="12"/>
  <c r="K107" i="12"/>
  <c r="C107" i="12"/>
  <c r="B107" i="12"/>
  <c r="K106" i="12"/>
  <c r="H106" i="12"/>
  <c r="G106" i="12"/>
  <c r="I106" i="12" s="1"/>
  <c r="F106" i="12"/>
  <c r="E106" i="12"/>
  <c r="D106" i="12"/>
  <c r="C106" i="12"/>
  <c r="B106" i="12"/>
  <c r="H105" i="12"/>
  <c r="G105" i="12"/>
  <c r="I105" i="12" s="1"/>
  <c r="E105" i="12"/>
  <c r="D105" i="12"/>
  <c r="K105" i="12" s="1"/>
  <c r="C105" i="12"/>
  <c r="B105" i="12"/>
  <c r="I104" i="12"/>
  <c r="H104" i="12"/>
  <c r="G104" i="12"/>
  <c r="E104" i="12"/>
  <c r="D104" i="12"/>
  <c r="K104" i="12" s="1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F102" i="12"/>
  <c r="E102" i="12"/>
  <c r="D102" i="12"/>
  <c r="C102" i="12"/>
  <c r="B102" i="12"/>
  <c r="H101" i="12"/>
  <c r="G101" i="12"/>
  <c r="I101" i="12" s="1"/>
  <c r="E101" i="12"/>
  <c r="D101" i="12"/>
  <c r="C101" i="12"/>
  <c r="B101" i="12"/>
  <c r="H100" i="12"/>
  <c r="I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I98" i="12"/>
  <c r="E98" i="12"/>
  <c r="D98" i="12"/>
  <c r="F98" i="12" s="1"/>
  <c r="C98" i="12"/>
  <c r="B98" i="12"/>
  <c r="H97" i="12"/>
  <c r="G97" i="12"/>
  <c r="I97" i="12"/>
  <c r="E97" i="12"/>
  <c r="D97" i="12"/>
  <c r="K97" i="12"/>
  <c r="C97" i="12"/>
  <c r="B97" i="12"/>
  <c r="H96" i="12"/>
  <c r="G96" i="12"/>
  <c r="I96" i="12" s="1"/>
  <c r="E96" i="12"/>
  <c r="D96" i="12"/>
  <c r="K96" i="12"/>
  <c r="C96" i="12"/>
  <c r="B96" i="12"/>
  <c r="I95" i="12"/>
  <c r="H95" i="12"/>
  <c r="G95" i="12"/>
  <c r="E95" i="12"/>
  <c r="D95" i="12"/>
  <c r="C95" i="12"/>
  <c r="B95" i="12"/>
  <c r="H94" i="12"/>
  <c r="G94" i="12"/>
  <c r="F94" i="12"/>
  <c r="E94" i="12"/>
  <c r="D94" i="12"/>
  <c r="C94" i="12"/>
  <c r="B94" i="12"/>
  <c r="H93" i="12"/>
  <c r="G93" i="12"/>
  <c r="I93" i="12" s="1"/>
  <c r="E93" i="12"/>
  <c r="D93" i="12"/>
  <c r="C93" i="12"/>
  <c r="B93" i="12"/>
  <c r="I92" i="12"/>
  <c r="H92" i="12"/>
  <c r="G92" i="12"/>
  <c r="E92" i="12"/>
  <c r="D92" i="12"/>
  <c r="K92" i="12"/>
  <c r="C92" i="12"/>
  <c r="B92" i="12"/>
  <c r="H91" i="12"/>
  <c r="I91" i="12" s="1"/>
  <c r="G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G89" i="12"/>
  <c r="E89" i="12"/>
  <c r="D89" i="12"/>
  <c r="K89" i="12"/>
  <c r="C89" i="12"/>
  <c r="B89" i="12"/>
  <c r="H88" i="12"/>
  <c r="I88" i="12"/>
  <c r="G88" i="12"/>
  <c r="E88" i="12"/>
  <c r="D88" i="12"/>
  <c r="C88" i="12"/>
  <c r="B88" i="12"/>
  <c r="H87" i="12"/>
  <c r="G87" i="12"/>
  <c r="E87" i="12"/>
  <c r="D87" i="12"/>
  <c r="C87" i="12"/>
  <c r="B87" i="12"/>
  <c r="H86" i="12"/>
  <c r="G86" i="12"/>
  <c r="I86" i="12"/>
  <c r="E86" i="12"/>
  <c r="D86" i="12"/>
  <c r="C86" i="12"/>
  <c r="B86" i="12"/>
  <c r="H85" i="12"/>
  <c r="G85" i="12"/>
  <c r="I85" i="12" s="1"/>
  <c r="E85" i="12"/>
  <c r="D85" i="12"/>
  <c r="C85" i="12"/>
  <c r="B85" i="12"/>
  <c r="H84" i="12"/>
  <c r="G84" i="12"/>
  <c r="I84" i="12" s="1"/>
  <c r="E84" i="12"/>
  <c r="D84" i="12"/>
  <c r="C84" i="12"/>
  <c r="B84" i="12"/>
  <c r="I83" i="12"/>
  <c r="H83" i="12"/>
  <c r="G83" i="12"/>
  <c r="E83" i="12"/>
  <c r="D83" i="12"/>
  <c r="C83" i="12"/>
  <c r="B83" i="12"/>
  <c r="H82" i="12"/>
  <c r="G82" i="12"/>
  <c r="I82" i="12" s="1"/>
  <c r="E82" i="12"/>
  <c r="F82" i="12" s="1"/>
  <c r="D82" i="12"/>
  <c r="C82" i="12"/>
  <c r="B82" i="12"/>
  <c r="H81" i="12"/>
  <c r="G81" i="12"/>
  <c r="I81" i="12" s="1"/>
  <c r="E81" i="12"/>
  <c r="D81" i="12"/>
  <c r="K81" i="12" s="1"/>
  <c r="C81" i="12"/>
  <c r="B81" i="12"/>
  <c r="H80" i="12"/>
  <c r="I80" i="12" s="1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I78" i="12" s="1"/>
  <c r="E78" i="12"/>
  <c r="D78" i="12"/>
  <c r="C78" i="12"/>
  <c r="B78" i="12"/>
  <c r="H77" i="12"/>
  <c r="G77" i="12"/>
  <c r="I77" i="12" s="1"/>
  <c r="E77" i="12"/>
  <c r="D77" i="12"/>
  <c r="K77" i="12"/>
  <c r="C77" i="12"/>
  <c r="B77" i="12"/>
  <c r="I76" i="12"/>
  <c r="H76" i="12"/>
  <c r="G76" i="12"/>
  <c r="E76" i="12"/>
  <c r="D76" i="12"/>
  <c r="K76" i="12"/>
  <c r="C76" i="12"/>
  <c r="B76" i="12"/>
  <c r="H75" i="12"/>
  <c r="I75" i="12" s="1"/>
  <c r="G75" i="12"/>
  <c r="E75" i="12"/>
  <c r="D75" i="12"/>
  <c r="C75" i="12"/>
  <c r="B75" i="12"/>
  <c r="H74" i="12"/>
  <c r="G74" i="12"/>
  <c r="I74" i="12"/>
  <c r="E74" i="12"/>
  <c r="D74" i="12"/>
  <c r="C74" i="12"/>
  <c r="B74" i="12"/>
  <c r="H73" i="12"/>
  <c r="G73" i="12"/>
  <c r="I73" i="12" s="1"/>
  <c r="E73" i="12"/>
  <c r="D73" i="12"/>
  <c r="C73" i="12"/>
  <c r="B73" i="12"/>
  <c r="H72" i="12"/>
  <c r="I72" i="12"/>
  <c r="G72" i="12"/>
  <c r="E72" i="12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C70" i="12"/>
  <c r="B70" i="12"/>
  <c r="H69" i="12"/>
  <c r="G69" i="12"/>
  <c r="I69" i="12" s="1"/>
  <c r="E69" i="12"/>
  <c r="D69" i="12"/>
  <c r="K69" i="12"/>
  <c r="C69" i="12"/>
  <c r="B69" i="12"/>
  <c r="H68" i="12"/>
  <c r="I68" i="12"/>
  <c r="G68" i="12"/>
  <c r="E68" i="12"/>
  <c r="D68" i="12"/>
  <c r="C68" i="12"/>
  <c r="B68" i="12"/>
  <c r="I67" i="12"/>
  <c r="H67" i="12"/>
  <c r="G67" i="12"/>
  <c r="E67" i="12"/>
  <c r="D67" i="12"/>
  <c r="C67" i="12"/>
  <c r="B67" i="12"/>
  <c r="H66" i="12"/>
  <c r="G66" i="12"/>
  <c r="I66" i="12" s="1"/>
  <c r="E66" i="12"/>
  <c r="D66" i="12"/>
  <c r="C66" i="12"/>
  <c r="B66" i="12"/>
  <c r="H65" i="12"/>
  <c r="G65" i="12"/>
  <c r="I65" i="12" s="1"/>
  <c r="E65" i="12"/>
  <c r="D65" i="12"/>
  <c r="K65" i="12" s="1"/>
  <c r="C65" i="12"/>
  <c r="B65" i="12"/>
  <c r="H64" i="12"/>
  <c r="I64" i="12" s="1"/>
  <c r="G64" i="12"/>
  <c r="E64" i="12"/>
  <c r="D64" i="12"/>
  <c r="C64" i="12"/>
  <c r="B64" i="12"/>
  <c r="H63" i="12"/>
  <c r="I63" i="12" s="1"/>
  <c r="G63" i="12"/>
  <c r="E63" i="12"/>
  <c r="D63" i="12"/>
  <c r="C63" i="12"/>
  <c r="B63" i="12"/>
  <c r="H62" i="12"/>
  <c r="G62" i="12"/>
  <c r="I62" i="12"/>
  <c r="E62" i="12"/>
  <c r="D62" i="12"/>
  <c r="C62" i="12"/>
  <c r="B62" i="12"/>
  <c r="H61" i="12"/>
  <c r="I61" i="12" s="1"/>
  <c r="G61" i="12"/>
  <c r="E61" i="12"/>
  <c r="D61" i="12"/>
  <c r="F61" i="12" s="1"/>
  <c r="C61" i="12"/>
  <c r="B61" i="12"/>
  <c r="H60" i="12"/>
  <c r="G60" i="12"/>
  <c r="I60" i="12" s="1"/>
  <c r="E60" i="12"/>
  <c r="D60" i="12"/>
  <c r="K60" i="12"/>
  <c r="C60" i="12"/>
  <c r="B60" i="12"/>
  <c r="H59" i="12"/>
  <c r="G59" i="12"/>
  <c r="E59" i="12"/>
  <c r="D59" i="12"/>
  <c r="C59" i="12"/>
  <c r="B59" i="12"/>
  <c r="H58" i="12"/>
  <c r="I58" i="12" s="1"/>
  <c r="G58" i="12"/>
  <c r="F58" i="12"/>
  <c r="E58" i="12"/>
  <c r="D58" i="12"/>
  <c r="C58" i="12"/>
  <c r="B58" i="12"/>
  <c r="H57" i="12"/>
  <c r="G57" i="12"/>
  <c r="I57" i="12" s="1"/>
  <c r="K57" i="12" s="1"/>
  <c r="E57" i="12"/>
  <c r="D57" i="12"/>
  <c r="C57" i="12"/>
  <c r="B57" i="12"/>
  <c r="I56" i="12"/>
  <c r="H56" i="12"/>
  <c r="G56" i="12"/>
  <c r="E56" i="12"/>
  <c r="D56" i="12"/>
  <c r="K56" i="12" s="1"/>
  <c r="C56" i="12"/>
  <c r="B56" i="12"/>
  <c r="H55" i="12"/>
  <c r="G55" i="12"/>
  <c r="I55" i="12" s="1"/>
  <c r="E55" i="12"/>
  <c r="D55" i="12"/>
  <c r="C55" i="12"/>
  <c r="B55" i="12"/>
  <c r="H54" i="12"/>
  <c r="G54" i="12"/>
  <c r="E54" i="12"/>
  <c r="F54" i="12" s="1"/>
  <c r="D54" i="12"/>
  <c r="C54" i="12"/>
  <c r="B54" i="12"/>
  <c r="H53" i="12"/>
  <c r="G53" i="12"/>
  <c r="I53" i="12"/>
  <c r="E53" i="12"/>
  <c r="D53" i="12"/>
  <c r="C53" i="12"/>
  <c r="B53" i="12"/>
  <c r="H52" i="12"/>
  <c r="I52" i="12"/>
  <c r="G52" i="12"/>
  <c r="E52" i="12"/>
  <c r="D52" i="12"/>
  <c r="C52" i="12"/>
  <c r="B52" i="12"/>
  <c r="K51" i="12"/>
  <c r="I51" i="12"/>
  <c r="H51" i="12"/>
  <c r="G51" i="12"/>
  <c r="F51" i="12"/>
  <c r="E51" i="12"/>
  <c r="D51" i="12"/>
  <c r="C51" i="12"/>
  <c r="B51" i="12"/>
  <c r="H50" i="12"/>
  <c r="G50" i="12"/>
  <c r="I50" i="12" s="1"/>
  <c r="F50" i="12"/>
  <c r="E50" i="12"/>
  <c r="D50" i="12"/>
  <c r="K50" i="12" s="1"/>
  <c r="C50" i="12"/>
  <c r="B50" i="12"/>
  <c r="H49" i="12"/>
  <c r="G49" i="12"/>
  <c r="I49" i="12" s="1"/>
  <c r="K49" i="12" s="1"/>
  <c r="E49" i="12"/>
  <c r="D49" i="12"/>
  <c r="C49" i="12"/>
  <c r="B49" i="12"/>
  <c r="I48" i="12"/>
  <c r="H48" i="12"/>
  <c r="G48" i="12"/>
  <c r="E48" i="12"/>
  <c r="D48" i="12"/>
  <c r="K48" i="12" s="1"/>
  <c r="C48" i="12"/>
  <c r="B48" i="12"/>
  <c r="K47" i="12"/>
  <c r="I47" i="12"/>
  <c r="H47" i="12"/>
  <c r="G47" i="12"/>
  <c r="F47" i="12"/>
  <c r="E47" i="12"/>
  <c r="D47" i="12"/>
  <c r="C47" i="12"/>
  <c r="B47" i="12"/>
  <c r="H46" i="12"/>
  <c r="G46" i="12"/>
  <c r="I46" i="12" s="1"/>
  <c r="E46" i="12"/>
  <c r="F46" i="12" s="1"/>
  <c r="K46" i="12" s="1"/>
  <c r="D46" i="12"/>
  <c r="C46" i="12"/>
  <c r="B46" i="12"/>
  <c r="H45" i="12"/>
  <c r="G45" i="12"/>
  <c r="I45" i="12"/>
  <c r="E45" i="12"/>
  <c r="D45" i="12"/>
  <c r="K45" i="12" s="1"/>
  <c r="C45" i="12"/>
  <c r="B45" i="12"/>
  <c r="H44" i="12"/>
  <c r="G44" i="12"/>
  <c r="I44" i="12" s="1"/>
  <c r="E44" i="12"/>
  <c r="D44" i="12"/>
  <c r="C44" i="12"/>
  <c r="B44" i="12"/>
  <c r="K43" i="12"/>
  <c r="H43" i="12"/>
  <c r="G43" i="12"/>
  <c r="I43" i="12" s="1"/>
  <c r="F43" i="12"/>
  <c r="E43" i="12"/>
  <c r="D43" i="12"/>
  <c r="C43" i="12"/>
  <c r="B43" i="12"/>
  <c r="H42" i="12"/>
  <c r="G42" i="12"/>
  <c r="I42" i="12"/>
  <c r="E42" i="12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I40" i="12" s="1"/>
  <c r="E40" i="12"/>
  <c r="D40" i="12"/>
  <c r="C40" i="12"/>
  <c r="B40" i="12"/>
  <c r="H39" i="12"/>
  <c r="I39" i="12" s="1"/>
  <c r="G39" i="12"/>
  <c r="E39" i="12"/>
  <c r="D39" i="12"/>
  <c r="C39" i="12"/>
  <c r="B39" i="12"/>
  <c r="K38" i="12"/>
  <c r="H38" i="12"/>
  <c r="G38" i="12"/>
  <c r="I38" i="12" s="1"/>
  <c r="F38" i="12"/>
  <c r="E38" i="12"/>
  <c r="D38" i="12"/>
  <c r="C38" i="12"/>
  <c r="B38" i="12"/>
  <c r="H37" i="12"/>
  <c r="G37" i="12"/>
  <c r="I37" i="12" s="1"/>
  <c r="E37" i="12"/>
  <c r="D37" i="12"/>
  <c r="C37" i="12"/>
  <c r="B37" i="12"/>
  <c r="I36" i="12"/>
  <c r="H36" i="12"/>
  <c r="G36" i="12"/>
  <c r="E36" i="12"/>
  <c r="D36" i="12"/>
  <c r="K36" i="12" s="1"/>
  <c r="C36" i="12"/>
  <c r="B36" i="12"/>
  <c r="K35" i="12"/>
  <c r="I35" i="12"/>
  <c r="H35" i="12"/>
  <c r="G35" i="12"/>
  <c r="F35" i="12"/>
  <c r="E35" i="12"/>
  <c r="D35" i="12"/>
  <c r="C35" i="12"/>
  <c r="B35" i="12"/>
  <c r="H34" i="12"/>
  <c r="G34" i="12"/>
  <c r="I34" i="12" s="1"/>
  <c r="E34" i="12"/>
  <c r="F34" i="12" s="1"/>
  <c r="K34" i="12" s="1"/>
  <c r="D34" i="12"/>
  <c r="C34" i="12"/>
  <c r="B34" i="12"/>
  <c r="H33" i="12"/>
  <c r="G33" i="12"/>
  <c r="I33" i="12"/>
  <c r="E33" i="12"/>
  <c r="D33" i="12"/>
  <c r="C33" i="12"/>
  <c r="B33" i="12"/>
  <c r="H32" i="12"/>
  <c r="I32" i="12"/>
  <c r="G32" i="12"/>
  <c r="E32" i="12"/>
  <c r="D32" i="12"/>
  <c r="C32" i="12"/>
  <c r="B32" i="12"/>
  <c r="K31" i="12"/>
  <c r="I31" i="12"/>
  <c r="H31" i="12"/>
  <c r="G31" i="12"/>
  <c r="F31" i="12"/>
  <c r="E31" i="12"/>
  <c r="D31" i="12"/>
  <c r="C31" i="12"/>
  <c r="B31" i="12"/>
  <c r="K30" i="12"/>
  <c r="H30" i="12"/>
  <c r="G30" i="12"/>
  <c r="I30" i="12"/>
  <c r="F30" i="12"/>
  <c r="E30" i="12"/>
  <c r="D30" i="12"/>
  <c r="C30" i="12"/>
  <c r="B30" i="12"/>
  <c r="H29" i="12"/>
  <c r="G29" i="12"/>
  <c r="I29" i="12"/>
  <c r="E29" i="12"/>
  <c r="D29" i="12"/>
  <c r="C29" i="12"/>
  <c r="B29" i="12"/>
  <c r="I28" i="12"/>
  <c r="H28" i="12"/>
  <c r="G28" i="12"/>
  <c r="E28" i="12"/>
  <c r="D28" i="12"/>
  <c r="K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C26" i="12"/>
  <c r="B26" i="12"/>
  <c r="H25" i="12"/>
  <c r="G25" i="12"/>
  <c r="I25" i="12" s="1"/>
  <c r="E25" i="12"/>
  <c r="D25" i="12"/>
  <c r="C25" i="12"/>
  <c r="B25" i="12"/>
  <c r="H24" i="12"/>
  <c r="G24" i="12"/>
  <c r="I24" i="12" s="1"/>
  <c r="E24" i="12"/>
  <c r="D24" i="12"/>
  <c r="C24" i="12"/>
  <c r="B24" i="12"/>
  <c r="H23" i="12"/>
  <c r="I23" i="12" s="1"/>
  <c r="G23" i="12"/>
  <c r="E23" i="12"/>
  <c r="D23" i="12"/>
  <c r="C23" i="12"/>
  <c r="B23" i="12"/>
  <c r="H22" i="12"/>
  <c r="I22" i="12" s="1"/>
  <c r="G22" i="12"/>
  <c r="F22" i="12"/>
  <c r="E22" i="12"/>
  <c r="D22" i="12"/>
  <c r="C22" i="12"/>
  <c r="B22" i="12"/>
  <c r="H21" i="12"/>
  <c r="G21" i="12"/>
  <c r="I21" i="12" s="1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K17" i="12"/>
  <c r="C17" i="12"/>
  <c r="B17" i="12"/>
  <c r="H16" i="12"/>
  <c r="G16" i="12"/>
  <c r="I16" i="12" s="1"/>
  <c r="E16" i="12"/>
  <c r="D16" i="12"/>
  <c r="K16" i="12"/>
  <c r="C16" i="12"/>
  <c r="B16" i="12"/>
  <c r="H15" i="12"/>
  <c r="G15" i="12"/>
  <c r="I15" i="12" s="1"/>
  <c r="E15" i="12"/>
  <c r="D15" i="12"/>
  <c r="C15" i="12"/>
  <c r="B15" i="12"/>
  <c r="H14" i="12"/>
  <c r="G14" i="12"/>
  <c r="I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I12" i="12" s="1"/>
  <c r="E12" i="12"/>
  <c r="D12" i="12"/>
  <c r="K12" i="12" s="1"/>
  <c r="C12" i="12"/>
  <c r="B12" i="12"/>
  <c r="H11" i="12"/>
  <c r="G11" i="12"/>
  <c r="I11" i="12" s="1"/>
  <c r="E11" i="12"/>
  <c r="D11" i="12"/>
  <c r="C11" i="12"/>
  <c r="B11" i="12"/>
  <c r="I107" i="14"/>
  <c r="H107" i="14"/>
  <c r="G107" i="14"/>
  <c r="E107" i="14"/>
  <c r="D107" i="14"/>
  <c r="K107" i="14"/>
  <c r="C107" i="14"/>
  <c r="B107" i="14"/>
  <c r="K106" i="14"/>
  <c r="H106" i="14"/>
  <c r="G106" i="14"/>
  <c r="I106" i="14" s="1"/>
  <c r="F106" i="14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E104" i="14"/>
  <c r="D104" i="14"/>
  <c r="K104" i="14"/>
  <c r="C104" i="14"/>
  <c r="B104" i="14"/>
  <c r="H103" i="14"/>
  <c r="G103" i="14"/>
  <c r="I103" i="14" s="1"/>
  <c r="E103" i="14"/>
  <c r="D103" i="14"/>
  <c r="K103" i="14"/>
  <c r="C103" i="14"/>
  <c r="B103" i="14"/>
  <c r="H102" i="14"/>
  <c r="G102" i="14"/>
  <c r="I102" i="14" s="1"/>
  <c r="E102" i="14"/>
  <c r="D102" i="14"/>
  <c r="C102" i="14"/>
  <c r="B102" i="14"/>
  <c r="H101" i="14"/>
  <c r="G101" i="14"/>
  <c r="I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I99" i="14" s="1"/>
  <c r="E99" i="14"/>
  <c r="D99" i="14"/>
  <c r="C99" i="14"/>
  <c r="B99" i="14"/>
  <c r="H98" i="14"/>
  <c r="I98" i="14" s="1"/>
  <c r="G98" i="14"/>
  <c r="E98" i="14"/>
  <c r="D98" i="14"/>
  <c r="C98" i="14"/>
  <c r="B98" i="14"/>
  <c r="K97" i="14"/>
  <c r="H97" i="14"/>
  <c r="G97" i="14"/>
  <c r="I97" i="14" s="1"/>
  <c r="F97" i="14"/>
  <c r="E97" i="14"/>
  <c r="D97" i="14"/>
  <c r="C97" i="14"/>
  <c r="B97" i="14"/>
  <c r="H96" i="14"/>
  <c r="G96" i="14"/>
  <c r="I96" i="14" s="1"/>
  <c r="E96" i="14"/>
  <c r="D96" i="14"/>
  <c r="C96" i="14"/>
  <c r="B96" i="14"/>
  <c r="I95" i="14"/>
  <c r="H95" i="14"/>
  <c r="G95" i="14"/>
  <c r="E95" i="14"/>
  <c r="D95" i="14"/>
  <c r="K95" i="14" s="1"/>
  <c r="C95" i="14"/>
  <c r="B95" i="14"/>
  <c r="I94" i="14"/>
  <c r="H94" i="14"/>
  <c r="G94" i="14"/>
  <c r="E94" i="14"/>
  <c r="D94" i="14"/>
  <c r="C94" i="14"/>
  <c r="B94" i="14"/>
  <c r="H93" i="14"/>
  <c r="G93" i="14"/>
  <c r="I93" i="14"/>
  <c r="E93" i="14"/>
  <c r="D93" i="14"/>
  <c r="C93" i="14"/>
  <c r="B93" i="14"/>
  <c r="H92" i="14"/>
  <c r="G92" i="14"/>
  <c r="I92" i="14"/>
  <c r="E92" i="14"/>
  <c r="D92" i="14"/>
  <c r="K92" i="14" s="1"/>
  <c r="C92" i="14"/>
  <c r="B92" i="14"/>
  <c r="H91" i="14"/>
  <c r="G91" i="14"/>
  <c r="I91" i="14" s="1"/>
  <c r="E91" i="14"/>
  <c r="D91" i="14"/>
  <c r="C91" i="14"/>
  <c r="B91" i="14"/>
  <c r="I90" i="14"/>
  <c r="H90" i="14"/>
  <c r="G90" i="14"/>
  <c r="E90" i="14"/>
  <c r="D90" i="14"/>
  <c r="K90" i="14" s="1"/>
  <c r="C90" i="14"/>
  <c r="B90" i="14"/>
  <c r="K89" i="14"/>
  <c r="H89" i="14"/>
  <c r="G89" i="14"/>
  <c r="I89" i="14" s="1"/>
  <c r="F89" i="14"/>
  <c r="E89" i="14"/>
  <c r="D89" i="14"/>
  <c r="C89" i="14"/>
  <c r="B89" i="14"/>
  <c r="H88" i="14"/>
  <c r="G88" i="14"/>
  <c r="I88" i="14" s="1"/>
  <c r="E88" i="14"/>
  <c r="D88" i="14"/>
  <c r="K88" i="14"/>
  <c r="C88" i="14"/>
  <c r="B88" i="14"/>
  <c r="H87" i="14"/>
  <c r="I87" i="14"/>
  <c r="G87" i="14"/>
  <c r="E87" i="14"/>
  <c r="D87" i="14"/>
  <c r="C87" i="14"/>
  <c r="B87" i="14"/>
  <c r="K86" i="14"/>
  <c r="I86" i="14"/>
  <c r="H86" i="14"/>
  <c r="G86" i="14"/>
  <c r="F86" i="14"/>
  <c r="E86" i="14"/>
  <c r="D86" i="14"/>
  <c r="C86" i="14"/>
  <c r="B86" i="14"/>
  <c r="H85" i="14"/>
  <c r="G85" i="14"/>
  <c r="I85" i="14" s="1"/>
  <c r="K85" i="14" s="1"/>
  <c r="E85" i="14"/>
  <c r="F85" i="14" s="1"/>
  <c r="D85" i="14"/>
  <c r="C85" i="14"/>
  <c r="B85" i="14"/>
  <c r="H84" i="14"/>
  <c r="G84" i="14"/>
  <c r="I84" i="14"/>
  <c r="E84" i="14"/>
  <c r="D84" i="14"/>
  <c r="C84" i="14"/>
  <c r="B84" i="14"/>
  <c r="H83" i="14"/>
  <c r="I83" i="14"/>
  <c r="G83" i="14"/>
  <c r="E83" i="14"/>
  <c r="D83" i="14"/>
  <c r="C83" i="14"/>
  <c r="B83" i="14"/>
  <c r="I82" i="14"/>
  <c r="H82" i="14"/>
  <c r="G82" i="14"/>
  <c r="E82" i="14"/>
  <c r="D82" i="14"/>
  <c r="C82" i="14"/>
  <c r="B82" i="14"/>
  <c r="H81" i="14"/>
  <c r="G81" i="14"/>
  <c r="I81" i="14"/>
  <c r="E81" i="14"/>
  <c r="D81" i="14"/>
  <c r="K81" i="14" s="1"/>
  <c r="C81" i="14"/>
  <c r="B81" i="14"/>
  <c r="H80" i="14"/>
  <c r="I80" i="14" s="1"/>
  <c r="G80" i="14"/>
  <c r="E80" i="14"/>
  <c r="D80" i="14"/>
  <c r="C80" i="14"/>
  <c r="B80" i="14"/>
  <c r="H79" i="14"/>
  <c r="I79" i="14"/>
  <c r="G79" i="14"/>
  <c r="E79" i="14"/>
  <c r="D79" i="14"/>
  <c r="C79" i="14"/>
  <c r="B79" i="14"/>
  <c r="H78" i="14"/>
  <c r="G78" i="14"/>
  <c r="I78" i="14" s="1"/>
  <c r="E78" i="14"/>
  <c r="D78" i="14"/>
  <c r="C78" i="14"/>
  <c r="B78" i="14"/>
  <c r="K77" i="14"/>
  <c r="H77" i="14"/>
  <c r="G77" i="14"/>
  <c r="I77" i="14"/>
  <c r="F77" i="14"/>
  <c r="E77" i="14"/>
  <c r="D77" i="14"/>
  <c r="C77" i="14"/>
  <c r="B77" i="14"/>
  <c r="H76" i="14"/>
  <c r="G76" i="14"/>
  <c r="I76" i="14"/>
  <c r="E76" i="14"/>
  <c r="D76" i="14"/>
  <c r="K76" i="14" s="1"/>
  <c r="C76" i="14"/>
  <c r="B76" i="14"/>
  <c r="H75" i="14"/>
  <c r="G75" i="14"/>
  <c r="I75" i="14" s="1"/>
  <c r="E75" i="14"/>
  <c r="D75" i="14"/>
  <c r="C75" i="14"/>
  <c r="B75" i="14"/>
  <c r="H74" i="14"/>
  <c r="I74" i="14" s="1"/>
  <c r="G74" i="14"/>
  <c r="E74" i="14"/>
  <c r="D74" i="14"/>
  <c r="C74" i="14"/>
  <c r="B74" i="14"/>
  <c r="H73" i="14"/>
  <c r="I73" i="14" s="1"/>
  <c r="G73" i="14"/>
  <c r="F73" i="14"/>
  <c r="E73" i="14"/>
  <c r="D73" i="14"/>
  <c r="C73" i="14"/>
  <c r="B73" i="14"/>
  <c r="H72" i="14"/>
  <c r="G72" i="14"/>
  <c r="I72" i="14" s="1"/>
  <c r="E72" i="14"/>
  <c r="D72" i="14"/>
  <c r="C72" i="14"/>
  <c r="B72" i="14"/>
  <c r="I71" i="14"/>
  <c r="H71" i="14"/>
  <c r="G71" i="14"/>
  <c r="E71" i="14"/>
  <c r="D71" i="14"/>
  <c r="K71" i="14" s="1"/>
  <c r="C71" i="14"/>
  <c r="B71" i="14"/>
  <c r="K70" i="14"/>
  <c r="I70" i="14"/>
  <c r="H70" i="14"/>
  <c r="G70" i="14"/>
  <c r="F70" i="14"/>
  <c r="E70" i="14"/>
  <c r="D70" i="14"/>
  <c r="C70" i="14"/>
  <c r="B70" i="14"/>
  <c r="H69" i="14"/>
  <c r="G69" i="14"/>
  <c r="I69" i="14"/>
  <c r="E69" i="14"/>
  <c r="K69" i="14" s="1"/>
  <c r="D69" i="14"/>
  <c r="C69" i="14"/>
  <c r="B69" i="14"/>
  <c r="H68" i="14"/>
  <c r="G68" i="14"/>
  <c r="I68" i="14"/>
  <c r="E68" i="14"/>
  <c r="D68" i="14"/>
  <c r="C68" i="14"/>
  <c r="B68" i="14"/>
  <c r="I67" i="14"/>
  <c r="H67" i="14"/>
  <c r="G67" i="14"/>
  <c r="E67" i="14"/>
  <c r="D67" i="14"/>
  <c r="K67" i="14"/>
  <c r="C67" i="14"/>
  <c r="B67" i="14"/>
  <c r="H66" i="14"/>
  <c r="I66" i="14" s="1"/>
  <c r="G66" i="14"/>
  <c r="E66" i="14"/>
  <c r="D66" i="14"/>
  <c r="C66" i="14"/>
  <c r="B66" i="14"/>
  <c r="K65" i="14"/>
  <c r="H65" i="14"/>
  <c r="G65" i="14"/>
  <c r="I65" i="14" s="1"/>
  <c r="F65" i="14"/>
  <c r="E65" i="14"/>
  <c r="D65" i="14"/>
  <c r="C65" i="14"/>
  <c r="B65" i="14"/>
  <c r="H64" i="14"/>
  <c r="G64" i="14"/>
  <c r="I64" i="14" s="1"/>
  <c r="E64" i="14"/>
  <c r="D64" i="14"/>
  <c r="K64" i="14"/>
  <c r="C64" i="14"/>
  <c r="B64" i="14"/>
  <c r="H63" i="14"/>
  <c r="I63" i="14"/>
  <c r="G63" i="14"/>
  <c r="E63" i="14"/>
  <c r="D63" i="14"/>
  <c r="C63" i="14"/>
  <c r="B63" i="14"/>
  <c r="I62" i="14"/>
  <c r="H62" i="14"/>
  <c r="G62" i="14"/>
  <c r="E62" i="14"/>
  <c r="D62" i="14"/>
  <c r="C62" i="14"/>
  <c r="B62" i="14"/>
  <c r="H61" i="14"/>
  <c r="G61" i="14"/>
  <c r="I61" i="14" s="1"/>
  <c r="E61" i="14"/>
  <c r="D61" i="14"/>
  <c r="F61" i="14" s="1"/>
  <c r="C61" i="14"/>
  <c r="B61" i="14"/>
  <c r="H60" i="14"/>
  <c r="G60" i="14"/>
  <c r="I60" i="14"/>
  <c r="E60" i="14"/>
  <c r="D60" i="14"/>
  <c r="K60" i="14" s="1"/>
  <c r="C60" i="14"/>
  <c r="B60" i="14"/>
  <c r="H59" i="14"/>
  <c r="G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I57" i="14"/>
  <c r="E57" i="14"/>
  <c r="D57" i="14"/>
  <c r="C57" i="14"/>
  <c r="B57" i="14"/>
  <c r="H56" i="14"/>
  <c r="G56" i="14"/>
  <c r="I56" i="14" s="1"/>
  <c r="E56" i="14"/>
  <c r="D56" i="14"/>
  <c r="K56" i="14"/>
  <c r="C56" i="14"/>
  <c r="B56" i="14"/>
  <c r="H55" i="14"/>
  <c r="I55" i="14"/>
  <c r="G55" i="14"/>
  <c r="E55" i="14"/>
  <c r="D55" i="14"/>
  <c r="C55" i="14"/>
  <c r="B55" i="14"/>
  <c r="H54" i="14"/>
  <c r="G54" i="14"/>
  <c r="I54" i="14" s="1"/>
  <c r="E54" i="14"/>
  <c r="D54" i="14"/>
  <c r="C54" i="14"/>
  <c r="B54" i="14"/>
  <c r="H53" i="14"/>
  <c r="G53" i="14"/>
  <c r="I53" i="14" s="1"/>
  <c r="K53" i="14" s="1"/>
  <c r="E53" i="14"/>
  <c r="F53" i="14" s="1"/>
  <c r="D53" i="14"/>
  <c r="C53" i="14"/>
  <c r="B53" i="14"/>
  <c r="H52" i="14"/>
  <c r="G52" i="14"/>
  <c r="I52" i="14"/>
  <c r="K52" i="14" s="1"/>
  <c r="E52" i="14"/>
  <c r="D52" i="14"/>
  <c r="C52" i="14"/>
  <c r="B52" i="14"/>
  <c r="I51" i="14"/>
  <c r="H51" i="14"/>
  <c r="G51" i="14"/>
  <c r="E51" i="14"/>
  <c r="D51" i="14"/>
  <c r="K51" i="14"/>
  <c r="C51" i="14"/>
  <c r="B51" i="14"/>
  <c r="H50" i="14"/>
  <c r="I50" i="14" s="1"/>
  <c r="G50" i="14"/>
  <c r="E50" i="14"/>
  <c r="D50" i="14"/>
  <c r="C50" i="14"/>
  <c r="B50" i="14"/>
  <c r="H49" i="14"/>
  <c r="I49" i="14" s="1"/>
  <c r="G49" i="14"/>
  <c r="F49" i="14"/>
  <c r="E49" i="14"/>
  <c r="D49" i="14"/>
  <c r="K49" i="14" s="1"/>
  <c r="C49" i="14"/>
  <c r="B49" i="14"/>
  <c r="H48" i="14"/>
  <c r="G48" i="14"/>
  <c r="I48" i="14" s="1"/>
  <c r="E48" i="14"/>
  <c r="D48" i="14"/>
  <c r="K48" i="14"/>
  <c r="C48" i="14"/>
  <c r="B48" i="14"/>
  <c r="I47" i="14"/>
  <c r="H47" i="14"/>
  <c r="G47" i="14"/>
  <c r="E47" i="14"/>
  <c r="D47" i="14"/>
  <c r="K47" i="14"/>
  <c r="C47" i="14"/>
  <c r="B47" i="14"/>
  <c r="H46" i="14"/>
  <c r="I46" i="14" s="1"/>
  <c r="G46" i="14"/>
  <c r="E46" i="14"/>
  <c r="D46" i="14"/>
  <c r="C46" i="14"/>
  <c r="B46" i="14"/>
  <c r="K45" i="14"/>
  <c r="H45" i="14"/>
  <c r="G45" i="14"/>
  <c r="I45" i="14" s="1"/>
  <c r="F45" i="14"/>
  <c r="E45" i="14"/>
  <c r="D45" i="14"/>
  <c r="C45" i="14"/>
  <c r="B45" i="14"/>
  <c r="H44" i="14"/>
  <c r="G44" i="14"/>
  <c r="I44" i="14" s="1"/>
  <c r="E44" i="14"/>
  <c r="D44" i="14"/>
  <c r="C44" i="14"/>
  <c r="B44" i="14"/>
  <c r="I43" i="14"/>
  <c r="H43" i="14"/>
  <c r="G43" i="14"/>
  <c r="E43" i="14"/>
  <c r="D43" i="14"/>
  <c r="K43" i="14" s="1"/>
  <c r="C43" i="14"/>
  <c r="B43" i="14"/>
  <c r="I42" i="14"/>
  <c r="H42" i="14"/>
  <c r="G42" i="14"/>
  <c r="E42" i="14"/>
  <c r="D42" i="14"/>
  <c r="C42" i="14"/>
  <c r="B42" i="14"/>
  <c r="H41" i="14"/>
  <c r="I41" i="14" s="1"/>
  <c r="G41" i="14"/>
  <c r="E41" i="14"/>
  <c r="D41" i="14"/>
  <c r="K41" i="14" s="1"/>
  <c r="C41" i="14"/>
  <c r="B41" i="14"/>
  <c r="H40" i="14"/>
  <c r="I40" i="14" s="1"/>
  <c r="G40" i="14"/>
  <c r="E40" i="14"/>
  <c r="D40" i="14"/>
  <c r="C40" i="14"/>
  <c r="B40" i="14"/>
  <c r="H39" i="14"/>
  <c r="I39" i="14"/>
  <c r="G39" i="14"/>
  <c r="E39" i="14"/>
  <c r="D39" i="14"/>
  <c r="C39" i="14"/>
  <c r="B39" i="14"/>
  <c r="H38" i="14"/>
  <c r="G38" i="14"/>
  <c r="I38" i="14" s="1"/>
  <c r="E38" i="14"/>
  <c r="D38" i="14"/>
  <c r="C38" i="14"/>
  <c r="B38" i="14"/>
  <c r="H37" i="14"/>
  <c r="G37" i="14"/>
  <c r="I37" i="14" s="1"/>
  <c r="E37" i="14"/>
  <c r="D37" i="14"/>
  <c r="F37" i="14" s="1"/>
  <c r="C37" i="14"/>
  <c r="B37" i="14"/>
  <c r="H36" i="14"/>
  <c r="G36" i="14"/>
  <c r="I36" i="14"/>
  <c r="E36" i="14"/>
  <c r="D36" i="14"/>
  <c r="K36" i="14" s="1"/>
  <c r="C36" i="14"/>
  <c r="B36" i="14"/>
  <c r="I35" i="14"/>
  <c r="H35" i="14"/>
  <c r="G35" i="14"/>
  <c r="E35" i="14"/>
  <c r="D35" i="14"/>
  <c r="K35" i="14" s="1"/>
  <c r="C35" i="14"/>
  <c r="B35" i="14"/>
  <c r="I34" i="14"/>
  <c r="H34" i="14"/>
  <c r="G34" i="14"/>
  <c r="E34" i="14"/>
  <c r="D34" i="14"/>
  <c r="F34" i="14" s="1"/>
  <c r="K34" i="14" s="1"/>
  <c r="C34" i="14"/>
  <c r="B34" i="14"/>
  <c r="H33" i="14"/>
  <c r="G33" i="14"/>
  <c r="I33" i="14" s="1"/>
  <c r="E33" i="14"/>
  <c r="D33" i="14"/>
  <c r="F33" i="14" s="1"/>
  <c r="C33" i="14"/>
  <c r="B33" i="14"/>
  <c r="H32" i="14"/>
  <c r="I32" i="14" s="1"/>
  <c r="G32" i="14"/>
  <c r="E32" i="14"/>
  <c r="D32" i="14"/>
  <c r="F32" i="14" s="1"/>
  <c r="C32" i="14"/>
  <c r="B32" i="14"/>
  <c r="H31" i="14"/>
  <c r="G31" i="14"/>
  <c r="I31" i="14" s="1"/>
  <c r="E31" i="14"/>
  <c r="D31" i="14"/>
  <c r="K31" i="14"/>
  <c r="C31" i="14"/>
  <c r="B31" i="14"/>
  <c r="I30" i="14"/>
  <c r="H30" i="14"/>
  <c r="G30" i="14"/>
  <c r="E30" i="14"/>
  <c r="D30" i="14"/>
  <c r="K30" i="14" s="1"/>
  <c r="C30" i="14"/>
  <c r="B30" i="14"/>
  <c r="H29" i="14"/>
  <c r="I29" i="14" s="1"/>
  <c r="G29" i="14"/>
  <c r="F29" i="14"/>
  <c r="E29" i="14"/>
  <c r="D29" i="14"/>
  <c r="C29" i="14"/>
  <c r="B29" i="14"/>
  <c r="H28" i="14"/>
  <c r="G28" i="14"/>
  <c r="I28" i="14" s="1"/>
  <c r="E28" i="14"/>
  <c r="D28" i="14"/>
  <c r="K28" i="14"/>
  <c r="C28" i="14"/>
  <c r="B28" i="14"/>
  <c r="I27" i="14"/>
  <c r="H27" i="14"/>
  <c r="G27" i="14"/>
  <c r="E27" i="14"/>
  <c r="D27" i="14"/>
  <c r="K27" i="14"/>
  <c r="C27" i="14"/>
  <c r="B27" i="14"/>
  <c r="K26" i="14"/>
  <c r="H26" i="14"/>
  <c r="G26" i="14"/>
  <c r="I26" i="14" s="1"/>
  <c r="F26" i="14"/>
  <c r="E26" i="14"/>
  <c r="D26" i="14"/>
  <c r="C26" i="14"/>
  <c r="B26" i="14"/>
  <c r="H25" i="14"/>
  <c r="G25" i="14"/>
  <c r="I25" i="14"/>
  <c r="E25" i="14"/>
  <c r="D25" i="14"/>
  <c r="C25" i="14"/>
  <c r="B25" i="14"/>
  <c r="H24" i="14"/>
  <c r="G24" i="14"/>
  <c r="I24" i="14" s="1"/>
  <c r="E24" i="14"/>
  <c r="D24" i="14"/>
  <c r="C24" i="14"/>
  <c r="B24" i="14"/>
  <c r="H23" i="14"/>
  <c r="G23" i="14"/>
  <c r="I23" i="14" s="1"/>
  <c r="E23" i="14"/>
  <c r="D23" i="14"/>
  <c r="C23" i="14"/>
  <c r="B23" i="14"/>
  <c r="I22" i="14"/>
  <c r="H22" i="14"/>
  <c r="G22" i="14"/>
  <c r="E22" i="14"/>
  <c r="D22" i="14"/>
  <c r="K22" i="14" s="1"/>
  <c r="C22" i="14"/>
  <c r="B22" i="14"/>
  <c r="H21" i="14"/>
  <c r="G21" i="14"/>
  <c r="I21" i="14" s="1"/>
  <c r="E21" i="14"/>
  <c r="F21" i="14" s="1"/>
  <c r="K21" i="14" s="1"/>
  <c r="D21" i="14"/>
  <c r="C21" i="14"/>
  <c r="B21" i="14"/>
  <c r="H20" i="14"/>
  <c r="G20" i="14"/>
  <c r="I20" i="14"/>
  <c r="E20" i="14"/>
  <c r="D20" i="14"/>
  <c r="C20" i="14"/>
  <c r="B20" i="14"/>
  <c r="H19" i="14"/>
  <c r="I19" i="14"/>
  <c r="G19" i="14"/>
  <c r="E19" i="14"/>
  <c r="D19" i="14"/>
  <c r="C19" i="14"/>
  <c r="B19" i="14"/>
  <c r="K18" i="14"/>
  <c r="I18" i="14"/>
  <c r="H18" i="14"/>
  <c r="G18" i="14"/>
  <c r="F18" i="14"/>
  <c r="E18" i="14"/>
  <c r="D18" i="14"/>
  <c r="C18" i="14"/>
  <c r="B18" i="14"/>
  <c r="K17" i="14"/>
  <c r="H17" i="14"/>
  <c r="G17" i="14"/>
  <c r="I17" i="14"/>
  <c r="F17" i="14"/>
  <c r="E17" i="14"/>
  <c r="D17" i="14"/>
  <c r="C17" i="14"/>
  <c r="B17" i="14"/>
  <c r="H16" i="14"/>
  <c r="G16" i="14"/>
  <c r="I16" i="14"/>
  <c r="E16" i="14"/>
  <c r="D16" i="14"/>
  <c r="K16" i="14" s="1"/>
  <c r="C16" i="14"/>
  <c r="B16" i="14"/>
  <c r="H15" i="14"/>
  <c r="G15" i="14"/>
  <c r="I15" i="14" s="1"/>
  <c r="E15" i="14"/>
  <c r="D15" i="14"/>
  <c r="C15" i="14"/>
  <c r="B15" i="14"/>
  <c r="H14" i="14"/>
  <c r="I14" i="14" s="1"/>
  <c r="G14" i="14"/>
  <c r="E14" i="14"/>
  <c r="D14" i="14"/>
  <c r="C14" i="14"/>
  <c r="B14" i="14"/>
  <c r="H13" i="14"/>
  <c r="I13" i="14" s="1"/>
  <c r="G13" i="14"/>
  <c r="F13" i="14"/>
  <c r="E13" i="14"/>
  <c r="D13" i="14"/>
  <c r="K13" i="14" s="1"/>
  <c r="C13" i="14"/>
  <c r="B13" i="14"/>
  <c r="H12" i="14"/>
  <c r="G12" i="14"/>
  <c r="I12" i="14" s="1"/>
  <c r="E12" i="14"/>
  <c r="D12" i="14"/>
  <c r="K12" i="14"/>
  <c r="C12" i="14"/>
  <c r="B12" i="14"/>
  <c r="H11" i="14"/>
  <c r="I11" i="14"/>
  <c r="G11" i="14"/>
  <c r="E11" i="14"/>
  <c r="D11" i="14"/>
  <c r="C11" i="14"/>
  <c r="B11" i="14"/>
  <c r="I107" i="16"/>
  <c r="H107" i="16"/>
  <c r="G107" i="16"/>
  <c r="E107" i="16"/>
  <c r="D107" i="16"/>
  <c r="K107" i="16" s="1"/>
  <c r="C107" i="16"/>
  <c r="B107" i="16"/>
  <c r="K106" i="16"/>
  <c r="I106" i="16"/>
  <c r="H106" i="16"/>
  <c r="G106" i="16"/>
  <c r="F106" i="16"/>
  <c r="E106" i="16"/>
  <c r="D106" i="16"/>
  <c r="C106" i="16"/>
  <c r="B106" i="16"/>
  <c r="H105" i="16"/>
  <c r="G105" i="16"/>
  <c r="I105" i="16" s="1"/>
  <c r="E105" i="16"/>
  <c r="D105" i="16"/>
  <c r="K105" i="16"/>
  <c r="C105" i="16"/>
  <c r="B105" i="16"/>
  <c r="H104" i="16"/>
  <c r="G104" i="16"/>
  <c r="I104" i="16" s="1"/>
  <c r="E104" i="16"/>
  <c r="D104" i="16"/>
  <c r="K104" i="16"/>
  <c r="C104" i="16"/>
  <c r="B104" i="16"/>
  <c r="I103" i="16"/>
  <c r="H103" i="16"/>
  <c r="G103" i="16"/>
  <c r="E103" i="16"/>
  <c r="D103" i="16"/>
  <c r="K103" i="16"/>
  <c r="C103" i="16"/>
  <c r="B103" i="16"/>
  <c r="H102" i="16"/>
  <c r="I102" i="16" s="1"/>
  <c r="G102" i="16"/>
  <c r="F102" i="16"/>
  <c r="E102" i="16"/>
  <c r="D102" i="16"/>
  <c r="C102" i="16"/>
  <c r="B102" i="16"/>
  <c r="H101" i="16"/>
  <c r="G101" i="16"/>
  <c r="F101" i="16"/>
  <c r="E101" i="16"/>
  <c r="D101" i="16"/>
  <c r="C101" i="16"/>
  <c r="B101" i="16"/>
  <c r="H100" i="16"/>
  <c r="G100" i="16"/>
  <c r="I100" i="16" s="1"/>
  <c r="E100" i="16"/>
  <c r="D100" i="16"/>
  <c r="C100" i="16"/>
  <c r="B100" i="16"/>
  <c r="I99" i="16"/>
  <c r="H99" i="16"/>
  <c r="G99" i="16"/>
  <c r="E99" i="16"/>
  <c r="D99" i="16"/>
  <c r="C99" i="16"/>
  <c r="B99" i="16"/>
  <c r="H98" i="16"/>
  <c r="G98" i="16"/>
  <c r="I98" i="16" s="1"/>
  <c r="E98" i="16"/>
  <c r="F98" i="16" s="1"/>
  <c r="D98" i="16"/>
  <c r="K98" i="16" s="1"/>
  <c r="C98" i="16"/>
  <c r="B98" i="16"/>
  <c r="K97" i="16"/>
  <c r="H97" i="16"/>
  <c r="G97" i="16"/>
  <c r="I97" i="16" s="1"/>
  <c r="F97" i="16"/>
  <c r="E97" i="16"/>
  <c r="D97" i="16"/>
  <c r="C97" i="16"/>
  <c r="B97" i="16"/>
  <c r="H96" i="16"/>
  <c r="G96" i="16"/>
  <c r="I96" i="16" s="1"/>
  <c r="E96" i="16"/>
  <c r="D96" i="16"/>
  <c r="K96" i="16"/>
  <c r="C96" i="16"/>
  <c r="B96" i="16"/>
  <c r="I95" i="16"/>
  <c r="H95" i="16"/>
  <c r="G95" i="16"/>
  <c r="E95" i="16"/>
  <c r="D95" i="16"/>
  <c r="K95" i="16"/>
  <c r="C95" i="16"/>
  <c r="B95" i="16"/>
  <c r="H94" i="16"/>
  <c r="I94" i="16" s="1"/>
  <c r="G94" i="16"/>
  <c r="F94" i="16"/>
  <c r="E94" i="16"/>
  <c r="D94" i="16"/>
  <c r="C94" i="16"/>
  <c r="B94" i="16"/>
  <c r="H93" i="16"/>
  <c r="G93" i="16"/>
  <c r="F93" i="16"/>
  <c r="E93" i="16"/>
  <c r="D93" i="16"/>
  <c r="C93" i="16"/>
  <c r="B93" i="16"/>
  <c r="H92" i="16"/>
  <c r="G92" i="16"/>
  <c r="I92" i="16" s="1"/>
  <c r="E92" i="16"/>
  <c r="K92" i="16" s="1"/>
  <c r="D92" i="16"/>
  <c r="C92" i="16"/>
  <c r="B92" i="16"/>
  <c r="H91" i="16"/>
  <c r="I91" i="16" s="1"/>
  <c r="G91" i="16"/>
  <c r="E91" i="16"/>
  <c r="D91" i="16"/>
  <c r="C91" i="16"/>
  <c r="B91" i="16"/>
  <c r="K90" i="16"/>
  <c r="I90" i="16"/>
  <c r="H90" i="16"/>
  <c r="G90" i="16"/>
  <c r="F90" i="16"/>
  <c r="E90" i="16"/>
  <c r="D90" i="16"/>
  <c r="C90" i="16"/>
  <c r="B90" i="16"/>
  <c r="K89" i="16"/>
  <c r="H89" i="16"/>
  <c r="G89" i="16"/>
  <c r="I89" i="16"/>
  <c r="F89" i="16"/>
  <c r="E89" i="16"/>
  <c r="D89" i="16"/>
  <c r="C89" i="16"/>
  <c r="B89" i="16"/>
  <c r="H88" i="16"/>
  <c r="G88" i="16"/>
  <c r="I88" i="16"/>
  <c r="E88" i="16"/>
  <c r="D88" i="16"/>
  <c r="C88" i="16"/>
  <c r="B88" i="16"/>
  <c r="H87" i="16"/>
  <c r="I87" i="16" s="1"/>
  <c r="G87" i="16"/>
  <c r="E87" i="16"/>
  <c r="D87" i="16"/>
  <c r="C87" i="16"/>
  <c r="B87" i="16"/>
  <c r="K86" i="16"/>
  <c r="I86" i="16"/>
  <c r="H86" i="16"/>
  <c r="G86" i="16"/>
  <c r="F86" i="16"/>
  <c r="E86" i="16"/>
  <c r="D86" i="16"/>
  <c r="C86" i="16"/>
  <c r="B86" i="16"/>
  <c r="H85" i="16"/>
  <c r="G85" i="16"/>
  <c r="E85" i="16"/>
  <c r="D85" i="16"/>
  <c r="F85" i="16" s="1"/>
  <c r="C85" i="16"/>
  <c r="B85" i="16"/>
  <c r="H84" i="16"/>
  <c r="I84" i="16" s="1"/>
  <c r="G84" i="16"/>
  <c r="E84" i="16"/>
  <c r="D84" i="16"/>
  <c r="C84" i="16"/>
  <c r="B84" i="16"/>
  <c r="H83" i="16"/>
  <c r="G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I81" i="16"/>
  <c r="E81" i="16"/>
  <c r="D81" i="16"/>
  <c r="K81" i="16" s="1"/>
  <c r="C81" i="16"/>
  <c r="B81" i="16"/>
  <c r="H80" i="16"/>
  <c r="I80" i="16" s="1"/>
  <c r="G80" i="16"/>
  <c r="E80" i="16"/>
  <c r="D80" i="16"/>
  <c r="C80" i="16"/>
  <c r="B80" i="16"/>
  <c r="H79" i="16"/>
  <c r="I79" i="16"/>
  <c r="G79" i="16"/>
  <c r="E79" i="16"/>
  <c r="D79" i="16"/>
  <c r="C79" i="16"/>
  <c r="B79" i="16"/>
  <c r="H78" i="16"/>
  <c r="G78" i="16"/>
  <c r="I78" i="16" s="1"/>
  <c r="E78" i="16"/>
  <c r="D78" i="16"/>
  <c r="C78" i="16"/>
  <c r="B78" i="16"/>
  <c r="K77" i="16"/>
  <c r="H77" i="16"/>
  <c r="G77" i="16"/>
  <c r="I77" i="16"/>
  <c r="F77" i="16"/>
  <c r="E77" i="16"/>
  <c r="D77" i="16"/>
  <c r="C77" i="16"/>
  <c r="B77" i="16"/>
  <c r="H76" i="16"/>
  <c r="G76" i="16"/>
  <c r="I76" i="16"/>
  <c r="E76" i="16"/>
  <c r="D76" i="16"/>
  <c r="K76" i="16" s="1"/>
  <c r="C76" i="16"/>
  <c r="B76" i="16"/>
  <c r="H75" i="16"/>
  <c r="G75" i="16"/>
  <c r="I75" i="16" s="1"/>
  <c r="E75" i="16"/>
  <c r="D75" i="16"/>
  <c r="C75" i="16"/>
  <c r="B75" i="16"/>
  <c r="H74" i="16"/>
  <c r="I74" i="16" s="1"/>
  <c r="G74" i="16"/>
  <c r="E74" i="16"/>
  <c r="D74" i="16"/>
  <c r="C74" i="16"/>
  <c r="B74" i="16"/>
  <c r="H73" i="16"/>
  <c r="I73" i="16" s="1"/>
  <c r="G73" i="16"/>
  <c r="F73" i="16"/>
  <c r="E73" i="16"/>
  <c r="D73" i="16"/>
  <c r="C73" i="16"/>
  <c r="B73" i="16"/>
  <c r="H72" i="16"/>
  <c r="G72" i="16"/>
  <c r="I72" i="16" s="1"/>
  <c r="E72" i="16"/>
  <c r="D72" i="16"/>
  <c r="C72" i="16"/>
  <c r="B72" i="16"/>
  <c r="I71" i="16"/>
  <c r="H71" i="16"/>
  <c r="G71" i="16"/>
  <c r="E71" i="16"/>
  <c r="D71" i="16"/>
  <c r="K71" i="16" s="1"/>
  <c r="C71" i="16"/>
  <c r="B71" i="16"/>
  <c r="K70" i="16"/>
  <c r="I70" i="16"/>
  <c r="H70" i="16"/>
  <c r="G70" i="16"/>
  <c r="F70" i="16"/>
  <c r="E70" i="16"/>
  <c r="D70" i="16"/>
  <c r="C70" i="16"/>
  <c r="B70" i="16"/>
  <c r="H69" i="16"/>
  <c r="G69" i="16"/>
  <c r="I69" i="16"/>
  <c r="E69" i="16"/>
  <c r="K69" i="16" s="1"/>
  <c r="D69" i="16"/>
  <c r="C69" i="16"/>
  <c r="B69" i="16"/>
  <c r="H68" i="16"/>
  <c r="G68" i="16"/>
  <c r="I68" i="16"/>
  <c r="E68" i="16"/>
  <c r="D68" i="16"/>
  <c r="C68" i="16"/>
  <c r="B68" i="16"/>
  <c r="I67" i="16"/>
  <c r="H67" i="16"/>
  <c r="G67" i="16"/>
  <c r="E67" i="16"/>
  <c r="D67" i="16"/>
  <c r="K67" i="16"/>
  <c r="C67" i="16"/>
  <c r="B67" i="16"/>
  <c r="H66" i="16"/>
  <c r="I66" i="16" s="1"/>
  <c r="G66" i="16"/>
  <c r="E66" i="16"/>
  <c r="D66" i="16"/>
  <c r="C66" i="16"/>
  <c r="B66" i="16"/>
  <c r="K65" i="16"/>
  <c r="H65" i="16"/>
  <c r="G65" i="16"/>
  <c r="I65" i="16" s="1"/>
  <c r="F65" i="16"/>
  <c r="E65" i="16"/>
  <c r="D65" i="16"/>
  <c r="C65" i="16"/>
  <c r="B65" i="16"/>
  <c r="H64" i="16"/>
  <c r="G64" i="16"/>
  <c r="I64" i="16" s="1"/>
  <c r="E64" i="16"/>
  <c r="D64" i="16"/>
  <c r="C64" i="16"/>
  <c r="B64" i="16"/>
  <c r="H63" i="16"/>
  <c r="G63" i="16"/>
  <c r="I63" i="16" s="1"/>
  <c r="E63" i="16"/>
  <c r="D63" i="16"/>
  <c r="C63" i="16"/>
  <c r="B63" i="16"/>
  <c r="H62" i="16"/>
  <c r="G62" i="16"/>
  <c r="I62" i="16" s="1"/>
  <c r="E62" i="16"/>
  <c r="D62" i="16"/>
  <c r="C62" i="16"/>
  <c r="B62" i="16"/>
  <c r="H61" i="16"/>
  <c r="G61" i="16"/>
  <c r="I61" i="16"/>
  <c r="E61" i="16"/>
  <c r="D61" i="16"/>
  <c r="C61" i="16"/>
  <c r="B61" i="16"/>
  <c r="H60" i="16"/>
  <c r="G60" i="16"/>
  <c r="I60" i="16" s="1"/>
  <c r="E60" i="16"/>
  <c r="D60" i="16"/>
  <c r="K60" i="16"/>
  <c r="C60" i="16"/>
  <c r="B60" i="16"/>
  <c r="H59" i="16"/>
  <c r="I59" i="16"/>
  <c r="G59" i="16"/>
  <c r="E59" i="16"/>
  <c r="D59" i="16"/>
  <c r="C59" i="16"/>
  <c r="B59" i="16"/>
  <c r="H58" i="16"/>
  <c r="G58" i="16"/>
  <c r="I58" i="16" s="1"/>
  <c r="E58" i="16"/>
  <c r="D58" i="16"/>
  <c r="C58" i="16"/>
  <c r="B58" i="16"/>
  <c r="H57" i="16"/>
  <c r="G57" i="16"/>
  <c r="I57" i="16" s="1"/>
  <c r="E57" i="16"/>
  <c r="F57" i="16" s="1"/>
  <c r="D57" i="16"/>
  <c r="C57" i="16"/>
  <c r="B57" i="16"/>
  <c r="H56" i="16"/>
  <c r="G56" i="16"/>
  <c r="I56" i="16"/>
  <c r="E56" i="16"/>
  <c r="D56" i="16"/>
  <c r="K56" i="16" s="1"/>
  <c r="C56" i="16"/>
  <c r="B56" i="16"/>
  <c r="H55" i="16"/>
  <c r="G55" i="16"/>
  <c r="I55" i="16" s="1"/>
  <c r="E55" i="16"/>
  <c r="D55" i="16"/>
  <c r="C55" i="16"/>
  <c r="B55" i="16"/>
  <c r="H54" i="16"/>
  <c r="I54" i="16" s="1"/>
  <c r="G54" i="16"/>
  <c r="E54" i="16"/>
  <c r="D54" i="16"/>
  <c r="C54" i="16"/>
  <c r="B54" i="16"/>
  <c r="H53" i="16"/>
  <c r="G53" i="16"/>
  <c r="I53" i="16"/>
  <c r="E53" i="16"/>
  <c r="D53" i="16"/>
  <c r="F53" i="16" s="1"/>
  <c r="C53" i="16"/>
  <c r="B53" i="16"/>
  <c r="H52" i="16"/>
  <c r="G52" i="16"/>
  <c r="I52" i="16" s="1"/>
  <c r="E52" i="16"/>
  <c r="D52" i="16"/>
  <c r="C52" i="16"/>
  <c r="B52" i="16"/>
  <c r="I51" i="16"/>
  <c r="H51" i="16"/>
  <c r="G51" i="16"/>
  <c r="E51" i="16"/>
  <c r="D51" i="16"/>
  <c r="K51" i="16" s="1"/>
  <c r="C51" i="16"/>
  <c r="B51" i="16"/>
  <c r="I50" i="16"/>
  <c r="H50" i="16"/>
  <c r="G50" i="16"/>
  <c r="E50" i="16"/>
  <c r="D50" i="16"/>
  <c r="C50" i="16"/>
  <c r="B50" i="16"/>
  <c r="H49" i="16"/>
  <c r="G49" i="16"/>
  <c r="I49" i="16" s="1"/>
  <c r="K49" i="16"/>
  <c r="E49" i="16"/>
  <c r="D49" i="16"/>
  <c r="F49" i="16" s="1"/>
  <c r="C49" i="16"/>
  <c r="B49" i="16"/>
  <c r="H48" i="16"/>
  <c r="G48" i="16"/>
  <c r="I48" i="16"/>
  <c r="E48" i="16"/>
  <c r="D48" i="16"/>
  <c r="K48" i="16" s="1"/>
  <c r="C48" i="16"/>
  <c r="B48" i="16"/>
  <c r="I47" i="16"/>
  <c r="H47" i="16"/>
  <c r="G47" i="16"/>
  <c r="E47" i="16"/>
  <c r="D47" i="16"/>
  <c r="K47" i="16" s="1"/>
  <c r="C47" i="16"/>
  <c r="B47" i="16"/>
  <c r="H46" i="16"/>
  <c r="I46" i="16" s="1"/>
  <c r="G46" i="16"/>
  <c r="E46" i="16"/>
  <c r="D46" i="16"/>
  <c r="C46" i="16"/>
  <c r="B46" i="16"/>
  <c r="H45" i="16"/>
  <c r="G45" i="16"/>
  <c r="I45" i="16"/>
  <c r="E45" i="16"/>
  <c r="D45" i="16"/>
  <c r="C45" i="16"/>
  <c r="B45" i="16"/>
  <c r="H44" i="16"/>
  <c r="G44" i="16"/>
  <c r="I44" i="16"/>
  <c r="E44" i="16"/>
  <c r="D44" i="16"/>
  <c r="C44" i="16"/>
  <c r="B44" i="16"/>
  <c r="H43" i="16"/>
  <c r="G43" i="16"/>
  <c r="I43" i="16" s="1"/>
  <c r="E43" i="16"/>
  <c r="D43" i="16"/>
  <c r="K43" i="16"/>
  <c r="C43" i="16"/>
  <c r="B43" i="16"/>
  <c r="H42" i="16"/>
  <c r="G42" i="16"/>
  <c r="I42" i="16" s="1"/>
  <c r="E42" i="16"/>
  <c r="D42" i="16"/>
  <c r="C42" i="16"/>
  <c r="B42" i="16"/>
  <c r="H41" i="16"/>
  <c r="G41" i="16"/>
  <c r="I41" i="16"/>
  <c r="E41" i="16"/>
  <c r="D41" i="16"/>
  <c r="K41" i="16" s="1"/>
  <c r="C41" i="16"/>
  <c r="B41" i="16"/>
  <c r="H40" i="16"/>
  <c r="G40" i="16"/>
  <c r="I40" i="16"/>
  <c r="E40" i="16"/>
  <c r="D40" i="16"/>
  <c r="C40" i="16"/>
  <c r="B40" i="16"/>
  <c r="H39" i="16"/>
  <c r="G39" i="16"/>
  <c r="I39" i="16" s="1"/>
  <c r="E39" i="16"/>
  <c r="D39" i="16"/>
  <c r="C39" i="16"/>
  <c r="B39" i="16"/>
  <c r="K38" i="16"/>
  <c r="I38" i="16"/>
  <c r="H38" i="16"/>
  <c r="G38" i="16"/>
  <c r="F38" i="16"/>
  <c r="E38" i="16"/>
  <c r="D38" i="16"/>
  <c r="C38" i="16"/>
  <c r="B38" i="16"/>
  <c r="H37" i="16"/>
  <c r="G37" i="16"/>
  <c r="F37" i="16"/>
  <c r="E37" i="16"/>
  <c r="D37" i="16"/>
  <c r="C37" i="16"/>
  <c r="B37" i="16"/>
  <c r="H36" i="16"/>
  <c r="G36" i="16"/>
  <c r="I36" i="16"/>
  <c r="E36" i="16"/>
  <c r="D36" i="16"/>
  <c r="K36" i="16"/>
  <c r="C36" i="16"/>
  <c r="B36" i="16"/>
  <c r="H35" i="16"/>
  <c r="G35" i="16"/>
  <c r="I35" i="16" s="1"/>
  <c r="E35" i="16"/>
  <c r="D35" i="16"/>
  <c r="K35" i="16"/>
  <c r="C35" i="16"/>
  <c r="B35" i="16"/>
  <c r="H34" i="16"/>
  <c r="G34" i="16"/>
  <c r="E34" i="16"/>
  <c r="D34" i="16"/>
  <c r="C34" i="16"/>
  <c r="B34" i="16"/>
  <c r="H33" i="16"/>
  <c r="G33" i="16"/>
  <c r="I33" i="16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I31" i="16" s="1"/>
  <c r="E31" i="16"/>
  <c r="D31" i="16"/>
  <c r="K31" i="16"/>
  <c r="C31" i="16"/>
  <c r="B31" i="16"/>
  <c r="I30" i="16"/>
  <c r="H30" i="16"/>
  <c r="G30" i="16"/>
  <c r="E30" i="16"/>
  <c r="D30" i="16"/>
  <c r="C30" i="16"/>
  <c r="B30" i="16"/>
  <c r="H29" i="16"/>
  <c r="G29" i="16"/>
  <c r="I29" i="16" s="1"/>
  <c r="E29" i="16"/>
  <c r="D29" i="16"/>
  <c r="C29" i="16"/>
  <c r="B29" i="16"/>
  <c r="H28" i="16"/>
  <c r="G28" i="16"/>
  <c r="I28" i="16"/>
  <c r="E28" i="16"/>
  <c r="D28" i="16"/>
  <c r="K28" i="16" s="1"/>
  <c r="C28" i="16"/>
  <c r="B28" i="16"/>
  <c r="I27" i="16"/>
  <c r="H27" i="16"/>
  <c r="G27" i="16"/>
  <c r="E27" i="16"/>
  <c r="D27" i="16"/>
  <c r="K27" i="16" s="1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G25" i="16"/>
  <c r="I25" i="16"/>
  <c r="K25" i="16"/>
  <c r="E25" i="16"/>
  <c r="D25" i="16"/>
  <c r="F25" i="16" s="1"/>
  <c r="C25" i="16"/>
  <c r="B25" i="16"/>
  <c r="H24" i="16"/>
  <c r="G24" i="16"/>
  <c r="I24" i="16"/>
  <c r="E24" i="16"/>
  <c r="D24" i="16"/>
  <c r="C24" i="16"/>
  <c r="B24" i="16"/>
  <c r="H23" i="16"/>
  <c r="G23" i="16"/>
  <c r="I23" i="16" s="1"/>
  <c r="E23" i="16"/>
  <c r="D23" i="16"/>
  <c r="C23" i="16"/>
  <c r="B23" i="16"/>
  <c r="I22" i="16"/>
  <c r="H22" i="16"/>
  <c r="G22" i="16"/>
  <c r="E22" i="16"/>
  <c r="D22" i="16"/>
  <c r="C22" i="16"/>
  <c r="B22" i="16"/>
  <c r="H21" i="16"/>
  <c r="G21" i="16"/>
  <c r="I21" i="16" s="1"/>
  <c r="E21" i="16"/>
  <c r="D21" i="16"/>
  <c r="C21" i="16"/>
  <c r="B21" i="16"/>
  <c r="H20" i="16"/>
  <c r="I20" i="16" s="1"/>
  <c r="G20" i="16"/>
  <c r="E20" i="16"/>
  <c r="D20" i="16"/>
  <c r="C20" i="16"/>
  <c r="B20" i="16"/>
  <c r="H19" i="16"/>
  <c r="I19" i="16"/>
  <c r="G19" i="16"/>
  <c r="E19" i="16"/>
  <c r="D19" i="16"/>
  <c r="C19" i="16"/>
  <c r="B19" i="16"/>
  <c r="I18" i="16"/>
  <c r="H18" i="16"/>
  <c r="G18" i="16"/>
  <c r="E18" i="16"/>
  <c r="D18" i="16"/>
  <c r="C18" i="16"/>
  <c r="B18" i="16"/>
  <c r="K17" i="16"/>
  <c r="H17" i="16"/>
  <c r="G17" i="16"/>
  <c r="I17" i="16"/>
  <c r="F17" i="16"/>
  <c r="E17" i="16"/>
  <c r="D17" i="16"/>
  <c r="C17" i="16"/>
  <c r="B17" i="16"/>
  <c r="H16" i="16"/>
  <c r="G16" i="16"/>
  <c r="I16" i="16"/>
  <c r="E16" i="16"/>
  <c r="D16" i="16"/>
  <c r="K16" i="16" s="1"/>
  <c r="C16" i="16"/>
  <c r="B16" i="16"/>
  <c r="H15" i="16"/>
  <c r="G15" i="16"/>
  <c r="I15" i="16" s="1"/>
  <c r="K15" i="16" s="1"/>
  <c r="E15" i="16"/>
  <c r="D15" i="16"/>
  <c r="C15" i="16"/>
  <c r="B15" i="16"/>
  <c r="H14" i="16"/>
  <c r="I14" i="16" s="1"/>
  <c r="G14" i="16"/>
  <c r="E14" i="16"/>
  <c r="D14" i="16"/>
  <c r="C14" i="16"/>
  <c r="B14" i="16"/>
  <c r="H13" i="16"/>
  <c r="G13" i="16"/>
  <c r="I13" i="16"/>
  <c r="E13" i="16"/>
  <c r="D13" i="16"/>
  <c r="C13" i="16"/>
  <c r="B13" i="16"/>
  <c r="H12" i="16"/>
  <c r="G12" i="16"/>
  <c r="I12" i="16" s="1"/>
  <c r="E12" i="16"/>
  <c r="D12" i="16"/>
  <c r="K12" i="16"/>
  <c r="C12" i="16"/>
  <c r="B12" i="16"/>
  <c r="H11" i="16"/>
  <c r="I11" i="16"/>
  <c r="G11" i="16"/>
  <c r="E11" i="16"/>
  <c r="D11" i="16"/>
  <c r="C11" i="16"/>
  <c r="B11" i="16"/>
  <c r="I107" i="18"/>
  <c r="H107" i="18"/>
  <c r="G107" i="18"/>
  <c r="E107" i="18"/>
  <c r="D107" i="18"/>
  <c r="C107" i="18"/>
  <c r="B107" i="18"/>
  <c r="K106" i="18"/>
  <c r="H106" i="18"/>
  <c r="G106" i="18"/>
  <c r="I106" i="18"/>
  <c r="F106" i="18"/>
  <c r="E106" i="18"/>
  <c r="D106" i="18"/>
  <c r="C106" i="18"/>
  <c r="B106" i="18"/>
  <c r="H105" i="18"/>
  <c r="G105" i="18"/>
  <c r="I105" i="18"/>
  <c r="E105" i="18"/>
  <c r="D105" i="18"/>
  <c r="K105" i="18" s="1"/>
  <c r="C105" i="18"/>
  <c r="B105" i="18"/>
  <c r="I104" i="18"/>
  <c r="H104" i="18"/>
  <c r="G104" i="18"/>
  <c r="E104" i="18"/>
  <c r="D104" i="18"/>
  <c r="K104" i="18" s="1"/>
  <c r="C104" i="18"/>
  <c r="B104" i="18"/>
  <c r="K103" i="18"/>
  <c r="H103" i="18"/>
  <c r="G103" i="18"/>
  <c r="I103" i="18" s="1"/>
  <c r="F103" i="18"/>
  <c r="E103" i="18"/>
  <c r="D103" i="18"/>
  <c r="C103" i="18"/>
  <c r="B103" i="18"/>
  <c r="H102" i="18"/>
  <c r="G102" i="18"/>
  <c r="I102" i="18"/>
  <c r="E102" i="18"/>
  <c r="D102" i="18"/>
  <c r="K102" i="18" s="1"/>
  <c r="C102" i="18"/>
  <c r="B102" i="18"/>
  <c r="H101" i="18"/>
  <c r="G101" i="18"/>
  <c r="I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K99" i="18"/>
  <c r="H99" i="18"/>
  <c r="G99" i="18"/>
  <c r="I99" i="18" s="1"/>
  <c r="F99" i="18"/>
  <c r="E99" i="18"/>
  <c r="D99" i="18"/>
  <c r="C99" i="18"/>
  <c r="B99" i="18"/>
  <c r="H98" i="18"/>
  <c r="G98" i="18"/>
  <c r="E98" i="18"/>
  <c r="F98" i="18" s="1"/>
  <c r="D98" i="18"/>
  <c r="C98" i="18"/>
  <c r="B98" i="18"/>
  <c r="H97" i="18"/>
  <c r="G97" i="18"/>
  <c r="I97" i="18"/>
  <c r="E97" i="18"/>
  <c r="D97" i="18"/>
  <c r="K97" i="18" s="1"/>
  <c r="C97" i="18"/>
  <c r="B97" i="18"/>
  <c r="I96" i="18"/>
  <c r="H96" i="18"/>
  <c r="G96" i="18"/>
  <c r="E96" i="18"/>
  <c r="D96" i="18"/>
  <c r="K96" i="18" s="1"/>
  <c r="C96" i="18"/>
  <c r="B96" i="18"/>
  <c r="K95" i="18"/>
  <c r="H95" i="18"/>
  <c r="G95" i="18"/>
  <c r="I95" i="18" s="1"/>
  <c r="F95" i="18"/>
  <c r="E95" i="18"/>
  <c r="D95" i="18"/>
  <c r="C95" i="18"/>
  <c r="B95" i="18"/>
  <c r="H94" i="18"/>
  <c r="G94" i="18"/>
  <c r="I94" i="18"/>
  <c r="K94" i="18"/>
  <c r="E94" i="18"/>
  <c r="D94" i="18"/>
  <c r="F94" i="18" s="1"/>
  <c r="C94" i="18"/>
  <c r="B94" i="18"/>
  <c r="H93" i="18"/>
  <c r="G93" i="18"/>
  <c r="I93" i="18"/>
  <c r="E93" i="18"/>
  <c r="D93" i="18"/>
  <c r="K93" i="18"/>
  <c r="C93" i="18"/>
  <c r="B93" i="18"/>
  <c r="H92" i="18"/>
  <c r="G92" i="18"/>
  <c r="I92" i="18" s="1"/>
  <c r="E92" i="18"/>
  <c r="D92" i="18"/>
  <c r="K92" i="18"/>
  <c r="C92" i="18"/>
  <c r="B92" i="18"/>
  <c r="H91" i="18"/>
  <c r="G91" i="18"/>
  <c r="I91" i="18" s="1"/>
  <c r="E91" i="18"/>
  <c r="D91" i="18"/>
  <c r="C91" i="18"/>
  <c r="B91" i="18"/>
  <c r="H90" i="18"/>
  <c r="G90" i="18"/>
  <c r="I90" i="18"/>
  <c r="E90" i="18"/>
  <c r="D90" i="18"/>
  <c r="K90" i="18" s="1"/>
  <c r="C90" i="18"/>
  <c r="B90" i="18"/>
  <c r="H89" i="18"/>
  <c r="G89" i="18"/>
  <c r="I89" i="18"/>
  <c r="E89" i="18"/>
  <c r="D89" i="18"/>
  <c r="K89" i="18"/>
  <c r="C89" i="18"/>
  <c r="B89" i="18"/>
  <c r="H88" i="18"/>
  <c r="G88" i="18"/>
  <c r="I88" i="18" s="1"/>
  <c r="E88" i="18"/>
  <c r="D88" i="18"/>
  <c r="C88" i="18"/>
  <c r="B88" i="18"/>
  <c r="H87" i="18"/>
  <c r="G87" i="18"/>
  <c r="I87" i="18" s="1"/>
  <c r="E87" i="18"/>
  <c r="D87" i="18"/>
  <c r="K87" i="18" s="1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I83" i="18" s="1"/>
  <c r="E83" i="18"/>
  <c r="D83" i="18"/>
  <c r="C83" i="18"/>
  <c r="B83" i="18"/>
  <c r="H82" i="18"/>
  <c r="G82" i="18"/>
  <c r="F82" i="18"/>
  <c r="E82" i="18"/>
  <c r="D82" i="18"/>
  <c r="C82" i="18"/>
  <c r="B82" i="18"/>
  <c r="H81" i="18"/>
  <c r="G81" i="18"/>
  <c r="I81" i="18"/>
  <c r="E81" i="18"/>
  <c r="D81" i="18"/>
  <c r="K81" i="18"/>
  <c r="C81" i="18"/>
  <c r="B81" i="18"/>
  <c r="H80" i="18"/>
  <c r="G80" i="18"/>
  <c r="I80" i="18" s="1"/>
  <c r="E80" i="18"/>
  <c r="D80" i="18"/>
  <c r="C80" i="18"/>
  <c r="B80" i="18"/>
  <c r="I79" i="18"/>
  <c r="H79" i="18"/>
  <c r="G79" i="18"/>
  <c r="E79" i="18"/>
  <c r="D79" i="18"/>
  <c r="C79" i="18"/>
  <c r="B79" i="18"/>
  <c r="H78" i="18"/>
  <c r="G78" i="18"/>
  <c r="I78" i="18" s="1"/>
  <c r="E78" i="18"/>
  <c r="D78" i="18"/>
  <c r="C78" i="18"/>
  <c r="B78" i="18"/>
  <c r="H77" i="18"/>
  <c r="G77" i="18"/>
  <c r="I77" i="18"/>
  <c r="E77" i="18"/>
  <c r="D77" i="18"/>
  <c r="K77" i="18" s="1"/>
  <c r="C77" i="18"/>
  <c r="B77" i="18"/>
  <c r="I76" i="18"/>
  <c r="H76" i="18"/>
  <c r="G76" i="18"/>
  <c r="E76" i="18"/>
  <c r="D76" i="18"/>
  <c r="K76" i="18" s="1"/>
  <c r="C76" i="18"/>
  <c r="B76" i="18"/>
  <c r="I75" i="18"/>
  <c r="H75" i="18"/>
  <c r="G75" i="18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I73" i="18" s="1"/>
  <c r="G73" i="18"/>
  <c r="E73" i="18"/>
  <c r="D73" i="18"/>
  <c r="C73" i="18"/>
  <c r="B73" i="18"/>
  <c r="H72" i="18"/>
  <c r="I72" i="18"/>
  <c r="G72" i="18"/>
  <c r="E72" i="18"/>
  <c r="D72" i="18"/>
  <c r="C72" i="18"/>
  <c r="B72" i="18"/>
  <c r="I71" i="18"/>
  <c r="H71" i="18"/>
  <c r="G71" i="18"/>
  <c r="E71" i="18"/>
  <c r="D71" i="18"/>
  <c r="C71" i="18"/>
  <c r="B71" i="18"/>
  <c r="K70" i="18"/>
  <c r="H70" i="18"/>
  <c r="G70" i="18"/>
  <c r="I70" i="18"/>
  <c r="F70" i="18"/>
  <c r="E70" i="18"/>
  <c r="D70" i="18"/>
  <c r="C70" i="18"/>
  <c r="B70" i="18"/>
  <c r="H69" i="18"/>
  <c r="G69" i="18"/>
  <c r="I69" i="18"/>
  <c r="E69" i="18"/>
  <c r="D69" i="18"/>
  <c r="K69" i="18" s="1"/>
  <c r="C69" i="18"/>
  <c r="B69" i="18"/>
  <c r="H68" i="18"/>
  <c r="G68" i="18"/>
  <c r="I68" i="18" s="1"/>
  <c r="K68" i="18" s="1"/>
  <c r="E68" i="18"/>
  <c r="D68" i="18"/>
  <c r="C68" i="18"/>
  <c r="B68" i="18"/>
  <c r="K67" i="18"/>
  <c r="I67" i="18"/>
  <c r="H67" i="18"/>
  <c r="G67" i="18"/>
  <c r="F67" i="18"/>
  <c r="E67" i="18"/>
  <c r="D67" i="18"/>
  <c r="C67" i="18"/>
  <c r="B67" i="18"/>
  <c r="K66" i="18"/>
  <c r="H66" i="18"/>
  <c r="G66" i="18"/>
  <c r="I66" i="18"/>
  <c r="F66" i="18"/>
  <c r="E66" i="18"/>
  <c r="D66" i="18"/>
  <c r="C66" i="18"/>
  <c r="B66" i="18"/>
  <c r="H65" i="18"/>
  <c r="G65" i="18"/>
  <c r="I65" i="18"/>
  <c r="E65" i="18"/>
  <c r="D65" i="18"/>
  <c r="K65" i="18"/>
  <c r="C65" i="18"/>
  <c r="B65" i="18"/>
  <c r="H64" i="18"/>
  <c r="G64" i="18"/>
  <c r="I64" i="18" s="1"/>
  <c r="E64" i="18"/>
  <c r="D64" i="18"/>
  <c r="K64" i="18"/>
  <c r="C64" i="18"/>
  <c r="B64" i="18"/>
  <c r="H63" i="18"/>
  <c r="G63" i="18"/>
  <c r="I63" i="18" s="1"/>
  <c r="E63" i="18"/>
  <c r="D63" i="18"/>
  <c r="K63" i="18" s="1"/>
  <c r="C63" i="18"/>
  <c r="B63" i="18"/>
  <c r="H62" i="18"/>
  <c r="G62" i="18"/>
  <c r="I62" i="18" s="1"/>
  <c r="E62" i="18"/>
  <c r="D62" i="18"/>
  <c r="C62" i="18"/>
  <c r="B62" i="18"/>
  <c r="H61" i="18"/>
  <c r="G61" i="18"/>
  <c r="I61" i="18" s="1"/>
  <c r="E61" i="18"/>
  <c r="D61" i="18"/>
  <c r="C61" i="18"/>
  <c r="B61" i="18"/>
  <c r="H60" i="18"/>
  <c r="G60" i="18"/>
  <c r="I60" i="18" s="1"/>
  <c r="E60" i="18"/>
  <c r="D60" i="18"/>
  <c r="K60" i="18"/>
  <c r="C60" i="18"/>
  <c r="B60" i="18"/>
  <c r="I59" i="18"/>
  <c r="H59" i="18"/>
  <c r="G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G57" i="18"/>
  <c r="I57" i="18"/>
  <c r="E57" i="18"/>
  <c r="D57" i="18"/>
  <c r="K57" i="18" s="1"/>
  <c r="C57" i="18"/>
  <c r="B57" i="18"/>
  <c r="I56" i="18"/>
  <c r="H56" i="18"/>
  <c r="G56" i="18"/>
  <c r="E56" i="18"/>
  <c r="D56" i="18"/>
  <c r="K56" i="18" s="1"/>
  <c r="C56" i="18"/>
  <c r="B56" i="18"/>
  <c r="K55" i="18"/>
  <c r="H55" i="18"/>
  <c r="G55" i="18"/>
  <c r="I55" i="18" s="1"/>
  <c r="F55" i="18"/>
  <c r="E55" i="18"/>
  <c r="D55" i="18"/>
  <c r="C55" i="18"/>
  <c r="B55" i="18"/>
  <c r="H54" i="18"/>
  <c r="G54" i="18"/>
  <c r="I54" i="18"/>
  <c r="K54" i="18"/>
  <c r="E54" i="18"/>
  <c r="D54" i="18"/>
  <c r="F54" i="18" s="1"/>
  <c r="C54" i="18"/>
  <c r="B54" i="18"/>
  <c r="H53" i="18"/>
  <c r="G53" i="18"/>
  <c r="I53" i="18"/>
  <c r="E53" i="18"/>
  <c r="D53" i="18"/>
  <c r="C53" i="18"/>
  <c r="B53" i="18"/>
  <c r="H52" i="18"/>
  <c r="G52" i="18"/>
  <c r="I52" i="18" s="1"/>
  <c r="E52" i="18"/>
  <c r="D52" i="18"/>
  <c r="K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I49" i="18" s="1"/>
  <c r="E49" i="18"/>
  <c r="D49" i="18"/>
  <c r="C49" i="18"/>
  <c r="B49" i="18"/>
  <c r="H48" i="18"/>
  <c r="G48" i="18"/>
  <c r="I48" i="18" s="1"/>
  <c r="E48" i="18"/>
  <c r="D48" i="18"/>
  <c r="K48" i="18"/>
  <c r="C48" i="18"/>
  <c r="B48" i="18"/>
  <c r="I47" i="18"/>
  <c r="H47" i="18"/>
  <c r="G47" i="18"/>
  <c r="E47" i="18"/>
  <c r="D47" i="18"/>
  <c r="C47" i="18"/>
  <c r="B47" i="18"/>
  <c r="K46" i="18"/>
  <c r="H46" i="18"/>
  <c r="G46" i="18"/>
  <c r="I46" i="18"/>
  <c r="F46" i="18"/>
  <c r="E46" i="18"/>
  <c r="D46" i="18"/>
  <c r="C46" i="18"/>
  <c r="B46" i="18"/>
  <c r="H45" i="18"/>
  <c r="G45" i="18"/>
  <c r="I45" i="18"/>
  <c r="E45" i="18"/>
  <c r="D45" i="18"/>
  <c r="K45" i="18" s="1"/>
  <c r="C45" i="18"/>
  <c r="B45" i="18"/>
  <c r="I44" i="18"/>
  <c r="H44" i="18"/>
  <c r="G44" i="18"/>
  <c r="E44" i="18"/>
  <c r="D44" i="18"/>
  <c r="K44" i="18" s="1"/>
  <c r="C44" i="18"/>
  <c r="B44" i="18"/>
  <c r="K43" i="18"/>
  <c r="H43" i="18"/>
  <c r="G43" i="18"/>
  <c r="I43" i="18" s="1"/>
  <c r="F43" i="18"/>
  <c r="E43" i="18"/>
  <c r="D43" i="18"/>
  <c r="C43" i="18"/>
  <c r="B43" i="18"/>
  <c r="H42" i="18"/>
  <c r="G42" i="18"/>
  <c r="I42" i="18"/>
  <c r="E42" i="18"/>
  <c r="D42" i="18"/>
  <c r="K42" i="18" s="1"/>
  <c r="C42" i="18"/>
  <c r="B42" i="18"/>
  <c r="H41" i="18"/>
  <c r="G41" i="18"/>
  <c r="I41" i="18"/>
  <c r="E41" i="18"/>
  <c r="D41" i="18"/>
  <c r="K41" i="18"/>
  <c r="C41" i="18"/>
  <c r="B41" i="18"/>
  <c r="H40" i="18"/>
  <c r="G40" i="18"/>
  <c r="I40" i="18" s="1"/>
  <c r="E40" i="18"/>
  <c r="D40" i="18"/>
  <c r="C40" i="18"/>
  <c r="B40" i="18"/>
  <c r="H39" i="18"/>
  <c r="G39" i="18"/>
  <c r="I39" i="18" s="1"/>
  <c r="E39" i="18"/>
  <c r="D39" i="18"/>
  <c r="C39" i="18"/>
  <c r="B39" i="18"/>
  <c r="K38" i="18"/>
  <c r="H38" i="18"/>
  <c r="G38" i="18"/>
  <c r="I38" i="18"/>
  <c r="F38" i="18"/>
  <c r="E38" i="18"/>
  <c r="D38" i="18"/>
  <c r="C38" i="18"/>
  <c r="B38" i="18"/>
  <c r="H37" i="18"/>
  <c r="G37" i="18"/>
  <c r="I37" i="18"/>
  <c r="E37" i="18"/>
  <c r="D37" i="18"/>
  <c r="K37" i="18"/>
  <c r="C37" i="18"/>
  <c r="B37" i="18"/>
  <c r="H36" i="18"/>
  <c r="G36" i="18"/>
  <c r="I36" i="18" s="1"/>
  <c r="E36" i="18"/>
  <c r="D36" i="18"/>
  <c r="K36" i="18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I34" i="18"/>
  <c r="E34" i="18"/>
  <c r="D34" i="18"/>
  <c r="C34" i="18"/>
  <c r="B34" i="18"/>
  <c r="H33" i="18"/>
  <c r="G33" i="18"/>
  <c r="I33" i="18" s="1"/>
  <c r="E33" i="18"/>
  <c r="D33" i="18"/>
  <c r="K33" i="18"/>
  <c r="C33" i="18"/>
  <c r="B33" i="18"/>
  <c r="H32" i="18"/>
  <c r="I32" i="18"/>
  <c r="G32" i="18"/>
  <c r="E32" i="18"/>
  <c r="D32" i="18"/>
  <c r="C32" i="18"/>
  <c r="B32" i="18"/>
  <c r="I31" i="18"/>
  <c r="H31" i="18"/>
  <c r="G31" i="18"/>
  <c r="E31" i="18"/>
  <c r="D31" i="18"/>
  <c r="C31" i="18"/>
  <c r="B31" i="18"/>
  <c r="K30" i="18"/>
  <c r="H30" i="18"/>
  <c r="G30" i="18"/>
  <c r="I30" i="18"/>
  <c r="F30" i="18"/>
  <c r="E30" i="18"/>
  <c r="D30" i="18"/>
  <c r="C30" i="18"/>
  <c r="B30" i="18"/>
  <c r="H29" i="18"/>
  <c r="G29" i="18"/>
  <c r="I29" i="18"/>
  <c r="E29" i="18"/>
  <c r="D29" i="18"/>
  <c r="K29" i="18" s="1"/>
  <c r="C29" i="18"/>
  <c r="B29" i="18"/>
  <c r="I28" i="18"/>
  <c r="H28" i="18"/>
  <c r="G28" i="18"/>
  <c r="E28" i="18"/>
  <c r="D28" i="18"/>
  <c r="K28" i="18" s="1"/>
  <c r="C28" i="18"/>
  <c r="B28" i="18"/>
  <c r="K27" i="18"/>
  <c r="H27" i="18"/>
  <c r="G27" i="18"/>
  <c r="I27" i="18" s="1"/>
  <c r="F27" i="18"/>
  <c r="E27" i="18"/>
  <c r="D27" i="18"/>
  <c r="C27" i="18"/>
  <c r="B27" i="18"/>
  <c r="H26" i="18"/>
  <c r="G26" i="18"/>
  <c r="I26" i="18"/>
  <c r="E26" i="18"/>
  <c r="D26" i="18"/>
  <c r="K26" i="18" s="1"/>
  <c r="C26" i="18"/>
  <c r="B26" i="18"/>
  <c r="H25" i="18"/>
  <c r="G25" i="18"/>
  <c r="I25" i="18"/>
  <c r="E25" i="18"/>
  <c r="D25" i="18"/>
  <c r="K25" i="18"/>
  <c r="C25" i="18"/>
  <c r="B25" i="18"/>
  <c r="H24" i="18"/>
  <c r="G24" i="18"/>
  <c r="I24" i="18" s="1"/>
  <c r="E24" i="18"/>
  <c r="D24" i="18"/>
  <c r="K24" i="18"/>
  <c r="C24" i="18"/>
  <c r="B24" i="18"/>
  <c r="H23" i="18"/>
  <c r="G23" i="18"/>
  <c r="I23" i="18" s="1"/>
  <c r="E23" i="18"/>
  <c r="D23" i="18"/>
  <c r="C23" i="18"/>
  <c r="B23" i="18"/>
  <c r="H22" i="18"/>
  <c r="G22" i="18"/>
  <c r="I22" i="18"/>
  <c r="E22" i="18"/>
  <c r="D22" i="18"/>
  <c r="K22" i="18" s="1"/>
  <c r="C22" i="18"/>
  <c r="B22" i="18"/>
  <c r="H21" i="18"/>
  <c r="G21" i="18"/>
  <c r="I21" i="18"/>
  <c r="K21" i="18" s="1"/>
  <c r="E21" i="18"/>
  <c r="D21" i="18"/>
  <c r="C21" i="18"/>
  <c r="B21" i="18"/>
  <c r="H20" i="18"/>
  <c r="G20" i="18"/>
  <c r="I20" i="18" s="1"/>
  <c r="E20" i="18"/>
  <c r="D20" i="18"/>
  <c r="K20" i="18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I18" i="18" s="1"/>
  <c r="E18" i="18"/>
  <c r="D18" i="18"/>
  <c r="C18" i="18"/>
  <c r="B18" i="18"/>
  <c r="H17" i="18"/>
  <c r="G17" i="18"/>
  <c r="I17" i="18" s="1"/>
  <c r="E17" i="18"/>
  <c r="D17" i="18"/>
  <c r="K17" i="18"/>
  <c r="C17" i="18"/>
  <c r="B17" i="18"/>
  <c r="I16" i="18"/>
  <c r="H16" i="18"/>
  <c r="G16" i="18"/>
  <c r="E16" i="18"/>
  <c r="D16" i="18"/>
  <c r="K16" i="18"/>
  <c r="C16" i="18"/>
  <c r="B16" i="18"/>
  <c r="K15" i="18"/>
  <c r="I15" i="18"/>
  <c r="H15" i="18"/>
  <c r="G15" i="18"/>
  <c r="F15" i="18"/>
  <c r="E15" i="18"/>
  <c r="D15" i="18"/>
  <c r="C15" i="18"/>
  <c r="B15" i="18"/>
  <c r="K14" i="18"/>
  <c r="H14" i="18"/>
  <c r="G14" i="18"/>
  <c r="I14" i="18"/>
  <c r="F14" i="18"/>
  <c r="E14" i="18"/>
  <c r="D14" i="18"/>
  <c r="C14" i="18"/>
  <c r="B14" i="18"/>
  <c r="H13" i="18"/>
  <c r="G13" i="18"/>
  <c r="I13" i="18"/>
  <c r="E13" i="18"/>
  <c r="K13" i="18" s="1"/>
  <c r="D13" i="18"/>
  <c r="C13" i="18"/>
  <c r="B13" i="18"/>
  <c r="H12" i="18"/>
  <c r="G12" i="18"/>
  <c r="I12" i="18" s="1"/>
  <c r="E12" i="18"/>
  <c r="D12" i="18"/>
  <c r="K12" i="18"/>
  <c r="C12" i="18"/>
  <c r="B12" i="18"/>
  <c r="H11" i="18"/>
  <c r="G11" i="18"/>
  <c r="I11" i="18" s="1"/>
  <c r="K11" i="18" s="1"/>
  <c r="E11" i="18"/>
  <c r="D11" i="18"/>
  <c r="C11" i="18"/>
  <c r="B11" i="18"/>
  <c r="H107" i="20"/>
  <c r="G107" i="20"/>
  <c r="I107" i="20"/>
  <c r="E107" i="20"/>
  <c r="D107" i="20"/>
  <c r="K107" i="20" s="1"/>
  <c r="C107" i="20"/>
  <c r="B107" i="20"/>
  <c r="I106" i="20"/>
  <c r="H106" i="20"/>
  <c r="G106" i="20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H104" i="20"/>
  <c r="G104" i="20"/>
  <c r="I104" i="20"/>
  <c r="E104" i="20"/>
  <c r="D104" i="20"/>
  <c r="K104" i="20"/>
  <c r="C104" i="20"/>
  <c r="B104" i="20"/>
  <c r="H103" i="20"/>
  <c r="G103" i="20"/>
  <c r="I103" i="20" s="1"/>
  <c r="E103" i="20"/>
  <c r="D103" i="20"/>
  <c r="K103" i="20"/>
  <c r="C103" i="20"/>
  <c r="B103" i="20"/>
  <c r="H102" i="20"/>
  <c r="G102" i="20"/>
  <c r="I102" i="20" s="1"/>
  <c r="E102" i="20"/>
  <c r="K102" i="20" s="1"/>
  <c r="D102" i="20"/>
  <c r="C102" i="20"/>
  <c r="B102" i="20"/>
  <c r="H101" i="20"/>
  <c r="I101" i="20" s="1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I96" i="20" s="1"/>
  <c r="E96" i="20"/>
  <c r="D96" i="20"/>
  <c r="C96" i="20"/>
  <c r="B96" i="20"/>
  <c r="H95" i="20"/>
  <c r="G95" i="20"/>
  <c r="I95" i="20" s="1"/>
  <c r="E95" i="20"/>
  <c r="D95" i="20"/>
  <c r="K95" i="20"/>
  <c r="C95" i="20"/>
  <c r="B95" i="20"/>
  <c r="H94" i="20"/>
  <c r="I94" i="20"/>
  <c r="G94" i="20"/>
  <c r="E94" i="20"/>
  <c r="D94" i="20"/>
  <c r="C94" i="20"/>
  <c r="B94" i="20"/>
  <c r="H93" i="20"/>
  <c r="G93" i="20"/>
  <c r="I93" i="20" s="1"/>
  <c r="E93" i="20"/>
  <c r="D93" i="20"/>
  <c r="C93" i="20"/>
  <c r="B93" i="20"/>
  <c r="H92" i="20"/>
  <c r="G92" i="20"/>
  <c r="I92" i="20"/>
  <c r="E92" i="20"/>
  <c r="D92" i="20"/>
  <c r="K92" i="20"/>
  <c r="C92" i="20"/>
  <c r="B92" i="20"/>
  <c r="H91" i="20"/>
  <c r="G91" i="20"/>
  <c r="I91" i="20" s="1"/>
  <c r="E91" i="20"/>
  <c r="D91" i="20"/>
  <c r="C91" i="20"/>
  <c r="B91" i="20"/>
  <c r="H90" i="20"/>
  <c r="G90" i="20"/>
  <c r="I90" i="20" s="1"/>
  <c r="E90" i="20"/>
  <c r="D90" i="20"/>
  <c r="K90" i="20" s="1"/>
  <c r="C90" i="20"/>
  <c r="B90" i="20"/>
  <c r="H89" i="20"/>
  <c r="G89" i="20"/>
  <c r="I89" i="20" s="1"/>
  <c r="E89" i="20"/>
  <c r="D89" i="20"/>
  <c r="C89" i="20"/>
  <c r="B89" i="20"/>
  <c r="H88" i="20"/>
  <c r="G88" i="20"/>
  <c r="I88" i="20" s="1"/>
  <c r="E88" i="20"/>
  <c r="D88" i="20"/>
  <c r="C88" i="20"/>
  <c r="B88" i="20"/>
  <c r="H87" i="20"/>
  <c r="G87" i="20"/>
  <c r="I87" i="20" s="1"/>
  <c r="E87" i="20"/>
  <c r="D87" i="20"/>
  <c r="C87" i="20"/>
  <c r="B87" i="20"/>
  <c r="H86" i="20"/>
  <c r="G86" i="20"/>
  <c r="I86" i="20" s="1"/>
  <c r="E86" i="20"/>
  <c r="D86" i="20"/>
  <c r="K86" i="20" s="1"/>
  <c r="C86" i="20"/>
  <c r="B86" i="20"/>
  <c r="H85" i="20"/>
  <c r="G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I83" i="20"/>
  <c r="H83" i="20"/>
  <c r="G83" i="20"/>
  <c r="E83" i="20"/>
  <c r="D83" i="20"/>
  <c r="C83" i="20"/>
  <c r="B83" i="20"/>
  <c r="H82" i="20"/>
  <c r="I82" i="20" s="1"/>
  <c r="G82" i="20"/>
  <c r="E82" i="20"/>
  <c r="D82" i="20"/>
  <c r="C82" i="20"/>
  <c r="B82" i="20"/>
  <c r="K81" i="20"/>
  <c r="H81" i="20"/>
  <c r="G81" i="20"/>
  <c r="I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I79" i="20"/>
  <c r="H79" i="20"/>
  <c r="G79" i="20"/>
  <c r="E79" i="20"/>
  <c r="D79" i="20"/>
  <c r="C79" i="20"/>
  <c r="B79" i="20"/>
  <c r="H78" i="20"/>
  <c r="I78" i="20" s="1"/>
  <c r="G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K76" i="20"/>
  <c r="C76" i="20"/>
  <c r="B76" i="20"/>
  <c r="H75" i="20"/>
  <c r="G75" i="20"/>
  <c r="I75" i="20" s="1"/>
  <c r="E75" i="20"/>
  <c r="D75" i="20"/>
  <c r="C75" i="20"/>
  <c r="B75" i="20"/>
  <c r="I74" i="20"/>
  <c r="H74" i="20"/>
  <c r="G74" i="20"/>
  <c r="F74" i="20"/>
  <c r="K74" i="20"/>
  <c r="E74" i="20"/>
  <c r="D74" i="20"/>
  <c r="C74" i="20"/>
  <c r="B74" i="20"/>
  <c r="H73" i="20"/>
  <c r="G73" i="20"/>
  <c r="E73" i="20"/>
  <c r="F73" i="20" s="1"/>
  <c r="D73" i="20"/>
  <c r="C73" i="20"/>
  <c r="B73" i="20"/>
  <c r="H72" i="20"/>
  <c r="I72" i="20" s="1"/>
  <c r="G72" i="20"/>
  <c r="E72" i="20"/>
  <c r="D72" i="20"/>
  <c r="C72" i="20"/>
  <c r="B72" i="20"/>
  <c r="I71" i="20"/>
  <c r="H71" i="20"/>
  <c r="G71" i="20"/>
  <c r="E71" i="20"/>
  <c r="D71" i="20"/>
  <c r="K71" i="20"/>
  <c r="C71" i="20"/>
  <c r="B71" i="20"/>
  <c r="K70" i="20"/>
  <c r="I70" i="20"/>
  <c r="H70" i="20"/>
  <c r="G70" i="20"/>
  <c r="F70" i="20"/>
  <c r="E70" i="20"/>
  <c r="D70" i="20"/>
  <c r="C70" i="20"/>
  <c r="B70" i="20"/>
  <c r="H69" i="20"/>
  <c r="G69" i="20"/>
  <c r="E69" i="20"/>
  <c r="D69" i="20"/>
  <c r="C69" i="20"/>
  <c r="B69" i="20"/>
  <c r="H68" i="20"/>
  <c r="I68" i="20" s="1"/>
  <c r="G68" i="20"/>
  <c r="E68" i="20"/>
  <c r="D68" i="20"/>
  <c r="C68" i="20"/>
  <c r="B68" i="20"/>
  <c r="I67" i="20"/>
  <c r="H67" i="20"/>
  <c r="G67" i="20"/>
  <c r="E67" i="20"/>
  <c r="D67" i="20"/>
  <c r="K67" i="20"/>
  <c r="C67" i="20"/>
  <c r="B67" i="20"/>
  <c r="H66" i="20"/>
  <c r="I66" i="20" s="1"/>
  <c r="G66" i="20"/>
  <c r="E66" i="20"/>
  <c r="D66" i="20"/>
  <c r="C66" i="20"/>
  <c r="B66" i="20"/>
  <c r="K65" i="20"/>
  <c r="H65" i="20"/>
  <c r="G65" i="20"/>
  <c r="I65" i="20"/>
  <c r="F65" i="20"/>
  <c r="E65" i="20"/>
  <c r="D65" i="20"/>
  <c r="C65" i="20"/>
  <c r="B65" i="20"/>
  <c r="H64" i="20"/>
  <c r="G64" i="20"/>
  <c r="I64" i="20"/>
  <c r="E64" i="20"/>
  <c r="D64" i="20"/>
  <c r="C64" i="20"/>
  <c r="B64" i="20"/>
  <c r="I63" i="20"/>
  <c r="H63" i="20"/>
  <c r="G63" i="20"/>
  <c r="E63" i="20"/>
  <c r="D63" i="20"/>
  <c r="C63" i="20"/>
  <c r="B63" i="20"/>
  <c r="H62" i="20"/>
  <c r="I62" i="20" s="1"/>
  <c r="G62" i="20"/>
  <c r="E62" i="20"/>
  <c r="D62" i="20"/>
  <c r="C62" i="20"/>
  <c r="B62" i="20"/>
  <c r="H61" i="20"/>
  <c r="G61" i="20"/>
  <c r="E61" i="20"/>
  <c r="D61" i="20"/>
  <c r="F61" i="20" s="1"/>
  <c r="C61" i="20"/>
  <c r="B61" i="20"/>
  <c r="H60" i="20"/>
  <c r="G60" i="20"/>
  <c r="I60" i="20" s="1"/>
  <c r="E60" i="20"/>
  <c r="D60" i="20"/>
  <c r="K60" i="20"/>
  <c r="C60" i="20"/>
  <c r="B60" i="20"/>
  <c r="H59" i="20"/>
  <c r="I59" i="20" s="1"/>
  <c r="G59" i="20"/>
  <c r="E59" i="20"/>
  <c r="D59" i="20"/>
  <c r="C59" i="20"/>
  <c r="B59" i="20"/>
  <c r="H58" i="20"/>
  <c r="G58" i="20"/>
  <c r="I58" i="20" s="1"/>
  <c r="E58" i="20"/>
  <c r="D58" i="20"/>
  <c r="C58" i="20"/>
  <c r="B58" i="20"/>
  <c r="H57" i="20"/>
  <c r="G57" i="20"/>
  <c r="E57" i="20"/>
  <c r="D57" i="20"/>
  <c r="F57" i="20" s="1"/>
  <c r="C57" i="20"/>
  <c r="B57" i="20"/>
  <c r="H56" i="20"/>
  <c r="G56" i="20"/>
  <c r="I56" i="20"/>
  <c r="E56" i="20"/>
  <c r="D56" i="20"/>
  <c r="K56" i="20"/>
  <c r="C56" i="20"/>
  <c r="B56" i="20"/>
  <c r="H55" i="20"/>
  <c r="G55" i="20"/>
  <c r="I55" i="20" s="1"/>
  <c r="E55" i="20"/>
  <c r="D55" i="20"/>
  <c r="C55" i="20"/>
  <c r="B55" i="20"/>
  <c r="H54" i="20"/>
  <c r="G54" i="20"/>
  <c r="I54" i="20" s="1"/>
  <c r="F54" i="20"/>
  <c r="E54" i="20"/>
  <c r="D54" i="20"/>
  <c r="C54" i="20"/>
  <c r="B54" i="20"/>
  <c r="H53" i="20"/>
  <c r="G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 s="1"/>
  <c r="C51" i="20"/>
  <c r="B51" i="20"/>
  <c r="I50" i="20"/>
  <c r="H50" i="20"/>
  <c r="G50" i="20"/>
  <c r="F50" i="20"/>
  <c r="K50" i="20"/>
  <c r="E50" i="20"/>
  <c r="D50" i="20"/>
  <c r="C50" i="20"/>
  <c r="B50" i="20"/>
  <c r="H49" i="20"/>
  <c r="G49" i="20"/>
  <c r="E49" i="20"/>
  <c r="F49" i="20" s="1"/>
  <c r="D49" i="20"/>
  <c r="C49" i="20"/>
  <c r="B49" i="20"/>
  <c r="H48" i="20"/>
  <c r="G48" i="20"/>
  <c r="I48" i="20"/>
  <c r="E48" i="20"/>
  <c r="D48" i="20"/>
  <c r="K48" i="20" s="1"/>
  <c r="C48" i="20"/>
  <c r="B48" i="20"/>
  <c r="I47" i="20"/>
  <c r="H47" i="20"/>
  <c r="G47" i="20"/>
  <c r="E47" i="20"/>
  <c r="D47" i="20"/>
  <c r="K47" i="20" s="1"/>
  <c r="C47" i="20"/>
  <c r="B47" i="20"/>
  <c r="I46" i="20"/>
  <c r="H46" i="20"/>
  <c r="G46" i="20"/>
  <c r="F46" i="20"/>
  <c r="K46" i="20"/>
  <c r="E46" i="20"/>
  <c r="D46" i="20"/>
  <c r="C46" i="20"/>
  <c r="B46" i="20"/>
  <c r="H45" i="20"/>
  <c r="G45" i="20"/>
  <c r="I45" i="20"/>
  <c r="E45" i="20"/>
  <c r="D45" i="20"/>
  <c r="K45" i="20" s="1"/>
  <c r="C45" i="20"/>
  <c r="B45" i="20"/>
  <c r="H44" i="20"/>
  <c r="G44" i="20"/>
  <c r="I44" i="20"/>
  <c r="E44" i="20"/>
  <c r="D44" i="20"/>
  <c r="C44" i="20"/>
  <c r="B44" i="20"/>
  <c r="H43" i="20"/>
  <c r="G43" i="20"/>
  <c r="I43" i="20" s="1"/>
  <c r="E43" i="20"/>
  <c r="D43" i="20"/>
  <c r="K43" i="20"/>
  <c r="C43" i="20"/>
  <c r="B43" i="20"/>
  <c r="H42" i="20"/>
  <c r="G42" i="20"/>
  <c r="I42" i="20" s="1"/>
  <c r="F42" i="20"/>
  <c r="E42" i="20"/>
  <c r="D42" i="20"/>
  <c r="C42" i="20"/>
  <c r="B42" i="20"/>
  <c r="H41" i="20"/>
  <c r="G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I39" i="20"/>
  <c r="H39" i="20"/>
  <c r="G39" i="20"/>
  <c r="E39" i="20"/>
  <c r="D39" i="20"/>
  <c r="C39" i="20"/>
  <c r="B39" i="20"/>
  <c r="K38" i="20"/>
  <c r="I38" i="20"/>
  <c r="H38" i="20"/>
  <c r="G38" i="20"/>
  <c r="F38" i="20"/>
  <c r="E38" i="20"/>
  <c r="D38" i="20"/>
  <c r="C38" i="20"/>
  <c r="B38" i="20"/>
  <c r="H37" i="20"/>
  <c r="G37" i="20"/>
  <c r="E37" i="20"/>
  <c r="D37" i="20"/>
  <c r="F37" i="20" s="1"/>
  <c r="C37" i="20"/>
  <c r="B37" i="20"/>
  <c r="H36" i="20"/>
  <c r="G36" i="20"/>
  <c r="I36" i="20" s="1"/>
  <c r="E36" i="20"/>
  <c r="D36" i="20"/>
  <c r="K36" i="20"/>
  <c r="C36" i="20"/>
  <c r="B36" i="20"/>
  <c r="I35" i="20"/>
  <c r="H35" i="20"/>
  <c r="G35" i="20"/>
  <c r="E35" i="20"/>
  <c r="D35" i="20"/>
  <c r="K35" i="20"/>
  <c r="C35" i="20"/>
  <c r="B35" i="20"/>
  <c r="H34" i="20"/>
  <c r="I34" i="20" s="1"/>
  <c r="G34" i="20"/>
  <c r="E34" i="20"/>
  <c r="D34" i="20"/>
  <c r="C34" i="20"/>
  <c r="B34" i="20"/>
  <c r="H33" i="20"/>
  <c r="G33" i="20"/>
  <c r="E33" i="20"/>
  <c r="D33" i="20"/>
  <c r="F33" i="20" s="1"/>
  <c r="C33" i="20"/>
  <c r="B33" i="20"/>
  <c r="H32" i="20"/>
  <c r="G32" i="20"/>
  <c r="I32" i="20" s="1"/>
  <c r="E32" i="20"/>
  <c r="D32" i="20"/>
  <c r="C32" i="20"/>
  <c r="B32" i="20"/>
  <c r="H31" i="20"/>
  <c r="G31" i="20"/>
  <c r="I31" i="20" s="1"/>
  <c r="E31" i="20"/>
  <c r="D31" i="20"/>
  <c r="K31" i="20"/>
  <c r="C31" i="20"/>
  <c r="B31" i="20"/>
  <c r="I30" i="20"/>
  <c r="H30" i="20"/>
  <c r="G30" i="20"/>
  <c r="E30" i="20"/>
  <c r="D30" i="20"/>
  <c r="C30" i="20"/>
  <c r="B30" i="20"/>
  <c r="H29" i="20"/>
  <c r="G29" i="20"/>
  <c r="E29" i="20"/>
  <c r="D29" i="20"/>
  <c r="F29" i="20" s="1"/>
  <c r="C29" i="20"/>
  <c r="B29" i="20"/>
  <c r="H28" i="20"/>
  <c r="G28" i="20"/>
  <c r="I28" i="20"/>
  <c r="E28" i="20"/>
  <c r="D28" i="20"/>
  <c r="K28" i="20"/>
  <c r="C28" i="20"/>
  <c r="B28" i="20"/>
  <c r="H27" i="20"/>
  <c r="G27" i="20"/>
  <c r="I27" i="20" s="1"/>
  <c r="E27" i="20"/>
  <c r="D27" i="20"/>
  <c r="K27" i="20"/>
  <c r="C27" i="20"/>
  <c r="B27" i="20"/>
  <c r="I26" i="20"/>
  <c r="H26" i="20"/>
  <c r="G26" i="20"/>
  <c r="E26" i="20"/>
  <c r="D26" i="20"/>
  <c r="C26" i="20"/>
  <c r="B26" i="20"/>
  <c r="H25" i="20"/>
  <c r="G25" i="20"/>
  <c r="E25" i="20"/>
  <c r="D25" i="20"/>
  <c r="F25" i="20" s="1"/>
  <c r="C25" i="20"/>
  <c r="B25" i="20"/>
  <c r="H24" i="20"/>
  <c r="G24" i="20"/>
  <c r="I24" i="20"/>
  <c r="E24" i="20"/>
  <c r="D24" i="20"/>
  <c r="C24" i="20"/>
  <c r="B24" i="20"/>
  <c r="H23" i="20"/>
  <c r="G23" i="20"/>
  <c r="I23" i="20" s="1"/>
  <c r="E23" i="20"/>
  <c r="D23" i="20"/>
  <c r="C23" i="20"/>
  <c r="B23" i="20"/>
  <c r="I22" i="20"/>
  <c r="H22" i="20"/>
  <c r="G22" i="20"/>
  <c r="E22" i="20"/>
  <c r="F22" i="20" s="1"/>
  <c r="D22" i="20"/>
  <c r="K22" i="20" s="1"/>
  <c r="C22" i="20"/>
  <c r="B22" i="20"/>
  <c r="H21" i="20"/>
  <c r="G21" i="20"/>
  <c r="E21" i="20"/>
  <c r="F21" i="20" s="1"/>
  <c r="D21" i="20"/>
  <c r="C21" i="20"/>
  <c r="B21" i="20"/>
  <c r="H20" i="20"/>
  <c r="I20" i="20" s="1"/>
  <c r="G20" i="20"/>
  <c r="E20" i="20"/>
  <c r="D20" i="20"/>
  <c r="C20" i="20"/>
  <c r="B20" i="20"/>
  <c r="H19" i="20"/>
  <c r="I19" i="20"/>
  <c r="G19" i="20"/>
  <c r="E19" i="20"/>
  <c r="D19" i="20"/>
  <c r="C19" i="20"/>
  <c r="B19" i="20"/>
  <c r="I18" i="20"/>
  <c r="H18" i="20"/>
  <c r="G18" i="20"/>
  <c r="E18" i="20"/>
  <c r="D18" i="20"/>
  <c r="C18" i="20"/>
  <c r="B18" i="20"/>
  <c r="K17" i="20"/>
  <c r="H17" i="20"/>
  <c r="G17" i="20"/>
  <c r="I17" i="20"/>
  <c r="F17" i="20"/>
  <c r="E17" i="20"/>
  <c r="D17" i="20"/>
  <c r="C17" i="20"/>
  <c r="B17" i="20"/>
  <c r="H16" i="20"/>
  <c r="G16" i="20"/>
  <c r="I16" i="20"/>
  <c r="E16" i="20"/>
  <c r="D16" i="20"/>
  <c r="K16" i="20" s="1"/>
  <c r="C16" i="20"/>
  <c r="B16" i="20"/>
  <c r="H15" i="20"/>
  <c r="G15" i="20"/>
  <c r="I15" i="20" s="1"/>
  <c r="E15" i="20"/>
  <c r="D15" i="20"/>
  <c r="C15" i="20"/>
  <c r="B15" i="20"/>
  <c r="H14" i="20"/>
  <c r="I14" i="20" s="1"/>
  <c r="G14" i="20"/>
  <c r="E14" i="20"/>
  <c r="D14" i="20"/>
  <c r="C14" i="20"/>
  <c r="B14" i="20"/>
  <c r="H13" i="20"/>
  <c r="G13" i="20"/>
  <c r="I13" i="20"/>
  <c r="E13" i="20"/>
  <c r="D13" i="20"/>
  <c r="C13" i="20"/>
  <c r="B13" i="20"/>
  <c r="H12" i="20"/>
  <c r="G12" i="20"/>
  <c r="I12" i="20" s="1"/>
  <c r="E12" i="20"/>
  <c r="D12" i="20"/>
  <c r="K12" i="20"/>
  <c r="C12" i="20"/>
  <c r="B12" i="20"/>
  <c r="H11" i="20"/>
  <c r="I11" i="20"/>
  <c r="G11" i="20"/>
  <c r="E11" i="20"/>
  <c r="D11" i="20"/>
  <c r="C11" i="20"/>
  <c r="B11" i="20"/>
  <c r="H107" i="22"/>
  <c r="G107" i="22"/>
  <c r="I107" i="22" s="1"/>
  <c r="E107" i="22"/>
  <c r="D107" i="22"/>
  <c r="C107" i="22"/>
  <c r="B107" i="22"/>
  <c r="H106" i="22"/>
  <c r="G106" i="22"/>
  <c r="I106" i="22" s="1"/>
  <c r="E106" i="22"/>
  <c r="D106" i="22"/>
  <c r="K106" i="22"/>
  <c r="C106" i="22"/>
  <c r="B106" i="22"/>
  <c r="I105" i="22"/>
  <c r="H105" i="22"/>
  <c r="G105" i="22"/>
  <c r="E105" i="22"/>
  <c r="D105" i="22"/>
  <c r="K105" i="22"/>
  <c r="C105" i="22"/>
  <c r="B105" i="22"/>
  <c r="K104" i="22"/>
  <c r="I104" i="22"/>
  <c r="H104" i="22"/>
  <c r="G104" i="22"/>
  <c r="F104" i="22"/>
  <c r="E104" i="22"/>
  <c r="D104" i="22"/>
  <c r="C104" i="22"/>
  <c r="B104" i="22"/>
  <c r="K103" i="22"/>
  <c r="H103" i="22"/>
  <c r="G103" i="22"/>
  <c r="I103" i="22"/>
  <c r="F103" i="22"/>
  <c r="E103" i="22"/>
  <c r="D103" i="22"/>
  <c r="C103" i="22"/>
  <c r="B103" i="22"/>
  <c r="H102" i="22"/>
  <c r="G102" i="22"/>
  <c r="I102" i="22"/>
  <c r="E102" i="22"/>
  <c r="D102" i="22"/>
  <c r="C102" i="22"/>
  <c r="B102" i="22"/>
  <c r="H101" i="22"/>
  <c r="G101" i="22"/>
  <c r="E101" i="22"/>
  <c r="D101" i="22"/>
  <c r="C101" i="22"/>
  <c r="B101" i="22"/>
  <c r="H100" i="22"/>
  <c r="I100" i="22" s="1"/>
  <c r="G100" i="22"/>
  <c r="E100" i="22"/>
  <c r="D100" i="22"/>
  <c r="C100" i="22"/>
  <c r="B100" i="22"/>
  <c r="H99" i="22"/>
  <c r="G99" i="22"/>
  <c r="I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K97" i="22"/>
  <c r="C97" i="22"/>
  <c r="B97" i="22"/>
  <c r="H96" i="22"/>
  <c r="G96" i="22"/>
  <c r="I96" i="22" s="1"/>
  <c r="E96" i="22"/>
  <c r="D96" i="22"/>
  <c r="C96" i="22"/>
  <c r="B96" i="22"/>
  <c r="H95" i="22"/>
  <c r="G95" i="22"/>
  <c r="I95" i="22"/>
  <c r="E95" i="22"/>
  <c r="D95" i="22"/>
  <c r="K95" i="22" s="1"/>
  <c r="C95" i="22"/>
  <c r="B95" i="22"/>
  <c r="H94" i="22"/>
  <c r="G94" i="22"/>
  <c r="I94" i="22"/>
  <c r="E94" i="22"/>
  <c r="D94" i="22"/>
  <c r="C94" i="22"/>
  <c r="B94" i="22"/>
  <c r="H93" i="22"/>
  <c r="G93" i="22"/>
  <c r="I93" i="22" s="1"/>
  <c r="E93" i="22"/>
  <c r="D93" i="22"/>
  <c r="C93" i="22"/>
  <c r="B93" i="22"/>
  <c r="I92" i="22"/>
  <c r="H92" i="22"/>
  <c r="G92" i="22"/>
  <c r="E92" i="22"/>
  <c r="D92" i="22"/>
  <c r="K92" i="22" s="1"/>
  <c r="C92" i="22"/>
  <c r="B92" i="22"/>
  <c r="H91" i="22"/>
  <c r="G91" i="22"/>
  <c r="F91" i="22"/>
  <c r="E91" i="22"/>
  <c r="D91" i="22"/>
  <c r="C91" i="22"/>
  <c r="B91" i="22"/>
  <c r="H90" i="22"/>
  <c r="G90" i="22"/>
  <c r="I90" i="22"/>
  <c r="E90" i="22"/>
  <c r="D90" i="22"/>
  <c r="K90" i="22"/>
  <c r="C90" i="22"/>
  <c r="B90" i="22"/>
  <c r="H89" i="22"/>
  <c r="G89" i="22"/>
  <c r="I89" i="22" s="1"/>
  <c r="E89" i="22"/>
  <c r="D89" i="22"/>
  <c r="K89" i="22"/>
  <c r="C89" i="22"/>
  <c r="B89" i="22"/>
  <c r="H88" i="22"/>
  <c r="G88" i="22"/>
  <c r="I88" i="22" s="1"/>
  <c r="E88" i="22"/>
  <c r="D88" i="22"/>
  <c r="C88" i="22"/>
  <c r="B88" i="22"/>
  <c r="H87" i="22"/>
  <c r="G87" i="22"/>
  <c r="F87" i="22"/>
  <c r="E87" i="22"/>
  <c r="D87" i="22"/>
  <c r="C87" i="22"/>
  <c r="B87" i="22"/>
  <c r="H86" i="22"/>
  <c r="G86" i="22"/>
  <c r="I86" i="22"/>
  <c r="E86" i="22"/>
  <c r="D86" i="22"/>
  <c r="K86" i="22"/>
  <c r="C86" i="22"/>
  <c r="B86" i="22"/>
  <c r="H85" i="22"/>
  <c r="G85" i="22"/>
  <c r="I85" i="22" s="1"/>
  <c r="E85" i="22"/>
  <c r="D85" i="22"/>
  <c r="C85" i="22"/>
  <c r="B85" i="22"/>
  <c r="I84" i="22"/>
  <c r="H84" i="22"/>
  <c r="G84" i="22"/>
  <c r="E84" i="22"/>
  <c r="D84" i="22"/>
  <c r="C84" i="22"/>
  <c r="B84" i="22"/>
  <c r="H83" i="22"/>
  <c r="I83" i="22" s="1"/>
  <c r="G83" i="22"/>
  <c r="E83" i="22"/>
  <c r="D83" i="22"/>
  <c r="C83" i="22"/>
  <c r="B83" i="22"/>
  <c r="H82" i="22"/>
  <c r="G82" i="22"/>
  <c r="E82" i="22"/>
  <c r="D82" i="22"/>
  <c r="F82" i="22" s="1"/>
  <c r="C82" i="22"/>
  <c r="B82" i="22"/>
  <c r="H81" i="22"/>
  <c r="G81" i="22"/>
  <c r="I81" i="22" s="1"/>
  <c r="E81" i="22"/>
  <c r="D81" i="22"/>
  <c r="K81" i="22"/>
  <c r="C81" i="22"/>
  <c r="B81" i="22"/>
  <c r="H80" i="22"/>
  <c r="I80" i="22" s="1"/>
  <c r="G80" i="22"/>
  <c r="E80" i="22"/>
  <c r="D80" i="22"/>
  <c r="C80" i="22"/>
  <c r="B80" i="22"/>
  <c r="H79" i="22"/>
  <c r="G79" i="22"/>
  <c r="I79" i="22" s="1"/>
  <c r="E79" i="22"/>
  <c r="D79" i="22"/>
  <c r="C79" i="22"/>
  <c r="B79" i="22"/>
  <c r="H78" i="22"/>
  <c r="G78" i="22"/>
  <c r="E78" i="22"/>
  <c r="D78" i="22"/>
  <c r="F78" i="22" s="1"/>
  <c r="C78" i="22"/>
  <c r="B78" i="22"/>
  <c r="H77" i="22"/>
  <c r="G77" i="22"/>
  <c r="I77" i="22"/>
  <c r="E77" i="22"/>
  <c r="D77" i="22"/>
  <c r="K77" i="22"/>
  <c r="C77" i="22"/>
  <c r="B77" i="22"/>
  <c r="H76" i="22"/>
  <c r="G76" i="22"/>
  <c r="I76" i="22" s="1"/>
  <c r="E76" i="22"/>
  <c r="D76" i="22"/>
  <c r="K76" i="22"/>
  <c r="C76" i="22"/>
  <c r="B76" i="22"/>
  <c r="H75" i="22"/>
  <c r="G75" i="22"/>
  <c r="I75" i="22" s="1"/>
  <c r="E75" i="22"/>
  <c r="D75" i="22"/>
  <c r="C75" i="22"/>
  <c r="B75" i="22"/>
  <c r="H74" i="22"/>
  <c r="G74" i="22"/>
  <c r="E74" i="22"/>
  <c r="D74" i="22"/>
  <c r="F74" i="22" s="1"/>
  <c r="C74" i="22"/>
  <c r="B74" i="22"/>
  <c r="H73" i="22"/>
  <c r="G73" i="22"/>
  <c r="I73" i="22"/>
  <c r="E73" i="22"/>
  <c r="D73" i="22"/>
  <c r="C73" i="22"/>
  <c r="B73" i="22"/>
  <c r="H72" i="22"/>
  <c r="G72" i="22"/>
  <c r="I72" i="22" s="1"/>
  <c r="E72" i="22"/>
  <c r="D72" i="22"/>
  <c r="C72" i="22"/>
  <c r="B72" i="22"/>
  <c r="K71" i="22"/>
  <c r="H71" i="22"/>
  <c r="G71" i="22"/>
  <c r="I71" i="22" s="1"/>
  <c r="F71" i="22"/>
  <c r="E71" i="22"/>
  <c r="D71" i="22"/>
  <c r="C71" i="22"/>
  <c r="B71" i="22"/>
  <c r="H70" i="22"/>
  <c r="G70" i="22"/>
  <c r="I70" i="22"/>
  <c r="E70" i="22"/>
  <c r="D70" i="22"/>
  <c r="K70" i="22" s="1"/>
  <c r="C70" i="22"/>
  <c r="B70" i="22"/>
  <c r="H69" i="22"/>
  <c r="G69" i="22"/>
  <c r="I69" i="22"/>
  <c r="E69" i="22"/>
  <c r="D69" i="22"/>
  <c r="K69" i="22"/>
  <c r="C69" i="22"/>
  <c r="B69" i="22"/>
  <c r="H68" i="22"/>
  <c r="G68" i="22"/>
  <c r="I68" i="22" s="1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H66" i="22"/>
  <c r="G66" i="22"/>
  <c r="F66" i="22"/>
  <c r="E66" i="22"/>
  <c r="D66" i="22"/>
  <c r="C66" i="22"/>
  <c r="B66" i="22"/>
  <c r="H65" i="22"/>
  <c r="G65" i="22"/>
  <c r="I65" i="22"/>
  <c r="E65" i="22"/>
  <c r="D65" i="22"/>
  <c r="K65" i="22"/>
  <c r="C65" i="22"/>
  <c r="B65" i="22"/>
  <c r="H64" i="22"/>
  <c r="G64" i="22"/>
  <c r="I64" i="22" s="1"/>
  <c r="E64" i="22"/>
  <c r="D64" i="22"/>
  <c r="C64" i="22"/>
  <c r="B64" i="22"/>
  <c r="I63" i="22"/>
  <c r="H63" i="22"/>
  <c r="G63" i="22"/>
  <c r="F63" i="22"/>
  <c r="K63" i="22"/>
  <c r="E63" i="22"/>
  <c r="D63" i="22"/>
  <c r="C63" i="22"/>
  <c r="B63" i="22"/>
  <c r="H62" i="22"/>
  <c r="G62" i="22"/>
  <c r="E62" i="22"/>
  <c r="F62" i="22" s="1"/>
  <c r="D62" i="22"/>
  <c r="C62" i="22"/>
  <c r="B62" i="22"/>
  <c r="H61" i="22"/>
  <c r="I61" i="22" s="1"/>
  <c r="G61" i="22"/>
  <c r="E61" i="22"/>
  <c r="D61" i="22"/>
  <c r="C61" i="22"/>
  <c r="B61" i="22"/>
  <c r="I60" i="22"/>
  <c r="H60" i="22"/>
  <c r="G60" i="22"/>
  <c r="E60" i="22"/>
  <c r="D60" i="22"/>
  <c r="K60" i="22" s="1"/>
  <c r="C60" i="22"/>
  <c r="B60" i="22"/>
  <c r="I59" i="22"/>
  <c r="H59" i="22"/>
  <c r="G59" i="22"/>
  <c r="E59" i="22"/>
  <c r="F59" i="22" s="1"/>
  <c r="D59" i="22"/>
  <c r="C59" i="22"/>
  <c r="B59" i="22"/>
  <c r="H58" i="22"/>
  <c r="G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I56" i="22" s="1"/>
  <c r="E56" i="22"/>
  <c r="D56" i="22"/>
  <c r="K56" i="22"/>
  <c r="C56" i="22"/>
  <c r="B56" i="22"/>
  <c r="H55" i="22"/>
  <c r="G55" i="22"/>
  <c r="I55" i="22" s="1"/>
  <c r="E55" i="22"/>
  <c r="D55" i="22"/>
  <c r="C55" i="22"/>
  <c r="B55" i="22"/>
  <c r="H54" i="22"/>
  <c r="G54" i="22"/>
  <c r="I54" i="22" s="1"/>
  <c r="E54" i="22"/>
  <c r="D54" i="22"/>
  <c r="F54" i="22" s="1"/>
  <c r="C54" i="22"/>
  <c r="B54" i="22"/>
  <c r="H53" i="22"/>
  <c r="G53" i="22"/>
  <c r="I53" i="22" s="1"/>
  <c r="E53" i="22"/>
  <c r="D53" i="22"/>
  <c r="C53" i="22"/>
  <c r="B53" i="22"/>
  <c r="H52" i="22"/>
  <c r="G52" i="22"/>
  <c r="I52" i="22" s="1"/>
  <c r="E52" i="22"/>
  <c r="D52" i="22"/>
  <c r="C52" i="22"/>
  <c r="B52" i="22"/>
  <c r="K51" i="22"/>
  <c r="H51" i="22"/>
  <c r="G51" i="22"/>
  <c r="I51" i="22" s="1"/>
  <c r="F51" i="22"/>
  <c r="E51" i="22"/>
  <c r="D51" i="22"/>
  <c r="C51" i="22"/>
  <c r="B51" i="22"/>
  <c r="H50" i="22"/>
  <c r="G50" i="22"/>
  <c r="F50" i="22"/>
  <c r="E50" i="22"/>
  <c r="D50" i="22"/>
  <c r="C50" i="22"/>
  <c r="B50" i="22"/>
  <c r="H49" i="22"/>
  <c r="I49" i="22" s="1"/>
  <c r="G49" i="22"/>
  <c r="E49" i="22"/>
  <c r="D49" i="22"/>
  <c r="C49" i="22"/>
  <c r="B49" i="22"/>
  <c r="I48" i="22"/>
  <c r="H48" i="22"/>
  <c r="G48" i="22"/>
  <c r="E48" i="22"/>
  <c r="D48" i="22"/>
  <c r="K48" i="22"/>
  <c r="C48" i="22"/>
  <c r="B48" i="22"/>
  <c r="K47" i="22"/>
  <c r="I47" i="22"/>
  <c r="H47" i="22"/>
  <c r="G47" i="22"/>
  <c r="F47" i="22"/>
  <c r="E47" i="22"/>
  <c r="D47" i="22"/>
  <c r="C47" i="22"/>
  <c r="B47" i="22"/>
  <c r="H46" i="22"/>
  <c r="G46" i="22"/>
  <c r="E46" i="22"/>
  <c r="D46" i="22"/>
  <c r="C46" i="22"/>
  <c r="B46" i="22"/>
  <c r="H45" i="22"/>
  <c r="G45" i="22"/>
  <c r="I45" i="22" s="1"/>
  <c r="E45" i="22"/>
  <c r="D45" i="22"/>
  <c r="K45" i="22"/>
  <c r="C45" i="22"/>
  <c r="B45" i="22"/>
  <c r="H44" i="22"/>
  <c r="I44" i="22" s="1"/>
  <c r="K44" i="22" s="1"/>
  <c r="G44" i="22"/>
  <c r="E44" i="22"/>
  <c r="D44" i="22"/>
  <c r="C44" i="22"/>
  <c r="B44" i="22"/>
  <c r="I43" i="22"/>
  <c r="H43" i="22"/>
  <c r="G43" i="22"/>
  <c r="E43" i="22"/>
  <c r="D43" i="22"/>
  <c r="C43" i="22"/>
  <c r="B43" i="22"/>
  <c r="H42" i="22"/>
  <c r="G42" i="22"/>
  <c r="E42" i="22"/>
  <c r="D42" i="22"/>
  <c r="F42" i="22" s="1"/>
  <c r="C42" i="22"/>
  <c r="B42" i="22"/>
  <c r="H41" i="22"/>
  <c r="G41" i="22"/>
  <c r="I41" i="22" s="1"/>
  <c r="K41" i="22" s="1"/>
  <c r="E41" i="22"/>
  <c r="D41" i="22"/>
  <c r="C41" i="22"/>
  <c r="B41" i="22"/>
  <c r="H40" i="22"/>
  <c r="G40" i="22"/>
  <c r="I40" i="22" s="1"/>
  <c r="E40" i="22"/>
  <c r="D40" i="22"/>
  <c r="C40" i="22"/>
  <c r="B40" i="22"/>
  <c r="I39" i="22"/>
  <c r="H39" i="22"/>
  <c r="G39" i="22"/>
  <c r="F39" i="22"/>
  <c r="K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I37" i="22"/>
  <c r="K37" i="22" s="1"/>
  <c r="E37" i="22"/>
  <c r="D37" i="22"/>
  <c r="C37" i="22"/>
  <c r="B37" i="22"/>
  <c r="H36" i="22"/>
  <c r="G36" i="22"/>
  <c r="I36" i="22" s="1"/>
  <c r="E36" i="22"/>
  <c r="D36" i="22"/>
  <c r="K36" i="22"/>
  <c r="C36" i="22"/>
  <c r="B36" i="22"/>
  <c r="H35" i="22"/>
  <c r="G35" i="22"/>
  <c r="I35" i="22" s="1"/>
  <c r="E35" i="22"/>
  <c r="D35" i="22"/>
  <c r="C35" i="22"/>
  <c r="B35" i="22"/>
  <c r="H34" i="22"/>
  <c r="G34" i="22"/>
  <c r="F34" i="22"/>
  <c r="E34" i="22"/>
  <c r="D34" i="22"/>
  <c r="C34" i="22"/>
  <c r="B34" i="22"/>
  <c r="H33" i="22"/>
  <c r="G33" i="22"/>
  <c r="I33" i="22" s="1"/>
  <c r="E33" i="22"/>
  <c r="D33" i="22"/>
  <c r="C33" i="22"/>
  <c r="B33" i="22"/>
  <c r="I32" i="22"/>
  <c r="H32" i="22"/>
  <c r="G32" i="22"/>
  <c r="E32" i="22"/>
  <c r="D32" i="22"/>
  <c r="C32" i="22"/>
  <c r="B32" i="22"/>
  <c r="K31" i="22"/>
  <c r="I31" i="22"/>
  <c r="H31" i="22"/>
  <c r="G31" i="22"/>
  <c r="F31" i="22"/>
  <c r="E31" i="22"/>
  <c r="D31" i="22"/>
  <c r="C31" i="22"/>
  <c r="B31" i="22"/>
  <c r="K30" i="22"/>
  <c r="H30" i="22"/>
  <c r="G30" i="22"/>
  <c r="I30" i="22" s="1"/>
  <c r="F30" i="22"/>
  <c r="E30" i="22"/>
  <c r="D30" i="22"/>
  <c r="C30" i="22"/>
  <c r="B30" i="22"/>
  <c r="H29" i="22"/>
  <c r="G29" i="22"/>
  <c r="I29" i="22" s="1"/>
  <c r="K29" i="22" s="1"/>
  <c r="E29" i="22"/>
  <c r="D29" i="22"/>
  <c r="C29" i="22"/>
  <c r="B29" i="22"/>
  <c r="I28" i="22"/>
  <c r="H28" i="22"/>
  <c r="G28" i="22"/>
  <c r="E28" i="22"/>
  <c r="D28" i="22"/>
  <c r="K28" i="22" s="1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E26" i="22"/>
  <c r="D26" i="22"/>
  <c r="C26" i="22"/>
  <c r="B26" i="22"/>
  <c r="H25" i="22"/>
  <c r="G25" i="22"/>
  <c r="I25" i="22"/>
  <c r="E25" i="22"/>
  <c r="D25" i="22"/>
  <c r="C25" i="22"/>
  <c r="B25" i="22"/>
  <c r="H24" i="22"/>
  <c r="G24" i="22"/>
  <c r="I24" i="22" s="1"/>
  <c r="E24" i="22"/>
  <c r="D24" i="22"/>
  <c r="C24" i="22"/>
  <c r="B24" i="22"/>
  <c r="I23" i="22"/>
  <c r="H23" i="22"/>
  <c r="G23" i="22"/>
  <c r="F23" i="22"/>
  <c r="K23" i="22" s="1"/>
  <c r="E23" i="22"/>
  <c r="D23" i="22"/>
  <c r="C23" i="22"/>
  <c r="B23" i="22"/>
  <c r="H22" i="22"/>
  <c r="G22" i="22"/>
  <c r="F22" i="22"/>
  <c r="E22" i="22"/>
  <c r="D22" i="22"/>
  <c r="C22" i="22"/>
  <c r="B22" i="22"/>
  <c r="H21" i="22"/>
  <c r="I21" i="22" s="1"/>
  <c r="K21" i="22" s="1"/>
  <c r="G21" i="22"/>
  <c r="E21" i="22"/>
  <c r="D21" i="22"/>
  <c r="C21" i="22"/>
  <c r="B21" i="22"/>
  <c r="I20" i="22"/>
  <c r="H20" i="22"/>
  <c r="G20" i="22"/>
  <c r="E20" i="22"/>
  <c r="D20" i="22"/>
  <c r="C20" i="22"/>
  <c r="B20" i="22"/>
  <c r="H19" i="22"/>
  <c r="G19" i="22"/>
  <c r="I19" i="22" s="1"/>
  <c r="K19" i="22"/>
  <c r="E19" i="22"/>
  <c r="D19" i="22"/>
  <c r="F19" i="22" s="1"/>
  <c r="C19" i="22"/>
  <c r="B19" i="22"/>
  <c r="H18" i="22"/>
  <c r="G18" i="22"/>
  <c r="I18" i="22"/>
  <c r="E18" i="22"/>
  <c r="D18" i="22"/>
  <c r="K18" i="22" s="1"/>
  <c r="C18" i="22"/>
  <c r="B18" i="22"/>
  <c r="H17" i="22"/>
  <c r="G17" i="22"/>
  <c r="I17" i="22"/>
  <c r="E17" i="22"/>
  <c r="D17" i="22"/>
  <c r="K17" i="22" s="1"/>
  <c r="C17" i="22"/>
  <c r="B17" i="22"/>
  <c r="H16" i="22"/>
  <c r="G16" i="22"/>
  <c r="I16" i="22" s="1"/>
  <c r="E16" i="22"/>
  <c r="D16" i="22"/>
  <c r="K16" i="22" s="1"/>
  <c r="C16" i="22"/>
  <c r="B16" i="22"/>
  <c r="H15" i="22"/>
  <c r="G15" i="22"/>
  <c r="I15" i="22" s="1"/>
  <c r="E15" i="22"/>
  <c r="D15" i="22"/>
  <c r="C15" i="22"/>
  <c r="B15" i="22"/>
  <c r="H14" i="22"/>
  <c r="G14" i="22"/>
  <c r="E14" i="22"/>
  <c r="D14" i="22"/>
  <c r="F14" i="22" s="1"/>
  <c r="C14" i="22"/>
  <c r="B14" i="22"/>
  <c r="H13" i="22"/>
  <c r="G13" i="22"/>
  <c r="I13" i="22"/>
  <c r="E13" i="22"/>
  <c r="D13" i="22"/>
  <c r="C13" i="22"/>
  <c r="B13" i="22"/>
  <c r="H12" i="22"/>
  <c r="G12" i="22"/>
  <c r="I12" i="22" s="1"/>
  <c r="E12" i="22"/>
  <c r="D12" i="22"/>
  <c r="K12" i="22"/>
  <c r="C12" i="22"/>
  <c r="B12" i="22"/>
  <c r="H11" i="22"/>
  <c r="G11" i="22"/>
  <c r="I11" i="22" s="1"/>
  <c r="F11" i="22"/>
  <c r="E11" i="22"/>
  <c r="D11" i="22"/>
  <c r="C11" i="22"/>
  <c r="B11" i="22"/>
  <c r="I107" i="24"/>
  <c r="H107" i="24"/>
  <c r="G107" i="24"/>
  <c r="E107" i="24"/>
  <c r="D107" i="24"/>
  <c r="C107" i="24"/>
  <c r="B107" i="24"/>
  <c r="K106" i="24"/>
  <c r="H106" i="24"/>
  <c r="G106" i="24"/>
  <c r="I106" i="24"/>
  <c r="F106" i="24"/>
  <c r="E106" i="24"/>
  <c r="D106" i="24"/>
  <c r="C106" i="24"/>
  <c r="B106" i="24"/>
  <c r="H105" i="24"/>
  <c r="G105" i="24"/>
  <c r="I105" i="24"/>
  <c r="E105" i="24"/>
  <c r="D105" i="24"/>
  <c r="K105" i="24" s="1"/>
  <c r="C105" i="24"/>
  <c r="B105" i="24"/>
  <c r="I104" i="24"/>
  <c r="H104" i="24"/>
  <c r="G104" i="24"/>
  <c r="E104" i="24"/>
  <c r="D104" i="24"/>
  <c r="K104" i="24" s="1"/>
  <c r="C104" i="24"/>
  <c r="B104" i="24"/>
  <c r="I103" i="24"/>
  <c r="H103" i="24"/>
  <c r="G103" i="24"/>
  <c r="E103" i="24"/>
  <c r="D103" i="24"/>
  <c r="F103" i="24" s="1"/>
  <c r="C103" i="24"/>
  <c r="B103" i="24"/>
  <c r="H102" i="24"/>
  <c r="G102" i="24"/>
  <c r="E102" i="24"/>
  <c r="F102" i="24" s="1"/>
  <c r="D102" i="24"/>
  <c r="C102" i="24"/>
  <c r="B102" i="24"/>
  <c r="H101" i="24"/>
  <c r="I101" i="24" s="1"/>
  <c r="G101" i="24"/>
  <c r="E101" i="24"/>
  <c r="D101" i="24"/>
  <c r="C101" i="24"/>
  <c r="B101" i="24"/>
  <c r="H100" i="24"/>
  <c r="I100" i="24"/>
  <c r="G100" i="24"/>
  <c r="E100" i="24"/>
  <c r="D100" i="24"/>
  <c r="C100" i="24"/>
  <c r="B100" i="24"/>
  <c r="H99" i="24"/>
  <c r="G99" i="24"/>
  <c r="I99" i="24" s="1"/>
  <c r="E99" i="24"/>
  <c r="D99" i="24"/>
  <c r="C99" i="24"/>
  <c r="B99" i="24"/>
  <c r="H98" i="24"/>
  <c r="G98" i="24"/>
  <c r="I98" i="24" s="1"/>
  <c r="K98" i="24" s="1"/>
  <c r="E98" i="24"/>
  <c r="D98" i="24"/>
  <c r="F98" i="24" s="1"/>
  <c r="C98" i="24"/>
  <c r="B98" i="24"/>
  <c r="H97" i="24"/>
  <c r="G97" i="24"/>
  <c r="I97" i="24"/>
  <c r="E97" i="24"/>
  <c r="D97" i="24"/>
  <c r="K97" i="24" s="1"/>
  <c r="C97" i="24"/>
  <c r="B97" i="24"/>
  <c r="H96" i="24"/>
  <c r="G96" i="24"/>
  <c r="I96" i="24" s="1"/>
  <c r="E96" i="24"/>
  <c r="D96" i="24"/>
  <c r="C96" i="24"/>
  <c r="B96" i="24"/>
  <c r="H95" i="24"/>
  <c r="G95" i="24"/>
  <c r="I95" i="24" s="1"/>
  <c r="E95" i="24"/>
  <c r="D95" i="24"/>
  <c r="K95" i="24" s="1"/>
  <c r="C95" i="24"/>
  <c r="B95" i="24"/>
  <c r="H94" i="24"/>
  <c r="G94" i="24"/>
  <c r="I94" i="24"/>
  <c r="E94" i="24"/>
  <c r="D94" i="24"/>
  <c r="C94" i="24"/>
  <c r="B94" i="24"/>
  <c r="H93" i="24"/>
  <c r="G93" i="24"/>
  <c r="I93" i="24" s="1"/>
  <c r="E93" i="24"/>
  <c r="D93" i="24"/>
  <c r="C93" i="24"/>
  <c r="B93" i="24"/>
  <c r="H92" i="24"/>
  <c r="G92" i="24"/>
  <c r="I92" i="24" s="1"/>
  <c r="E92" i="24"/>
  <c r="D92" i="24"/>
  <c r="C92" i="24"/>
  <c r="B92" i="24"/>
  <c r="H91" i="24"/>
  <c r="G91" i="24"/>
  <c r="I91" i="24" s="1"/>
  <c r="E91" i="24"/>
  <c r="D91" i="24"/>
  <c r="C91" i="24"/>
  <c r="B91" i="24"/>
  <c r="H90" i="24"/>
  <c r="G90" i="24"/>
  <c r="I90" i="24"/>
  <c r="E90" i="24"/>
  <c r="D90" i="24"/>
  <c r="K90" i="24" s="1"/>
  <c r="C90" i="24"/>
  <c r="B90" i="24"/>
  <c r="H89" i="24"/>
  <c r="G89" i="24"/>
  <c r="I89" i="24"/>
  <c r="E89" i="24"/>
  <c r="D89" i="24"/>
  <c r="K89" i="24" s="1"/>
  <c r="C89" i="24"/>
  <c r="B89" i="24"/>
  <c r="H88" i="24"/>
  <c r="G88" i="24"/>
  <c r="I88" i="24" s="1"/>
  <c r="E88" i="24"/>
  <c r="D88" i="24"/>
  <c r="C88" i="24"/>
  <c r="B88" i="24"/>
  <c r="H87" i="24"/>
  <c r="G87" i="24"/>
  <c r="I87" i="24" s="1"/>
  <c r="E87" i="24"/>
  <c r="F87" i="24" s="1"/>
  <c r="K87" i="24" s="1"/>
  <c r="D87" i="24"/>
  <c r="C87" i="24"/>
  <c r="B87" i="24"/>
  <c r="K86" i="24"/>
  <c r="H86" i="24"/>
  <c r="G86" i="24"/>
  <c r="I86" i="24" s="1"/>
  <c r="F86" i="24"/>
  <c r="E86" i="24"/>
  <c r="D86" i="24"/>
  <c r="C86" i="24"/>
  <c r="B86" i="24"/>
  <c r="H85" i="24"/>
  <c r="G85" i="24"/>
  <c r="I85" i="24" s="1"/>
  <c r="E85" i="24"/>
  <c r="D85" i="24"/>
  <c r="C85" i="24"/>
  <c r="B85" i="24"/>
  <c r="H84" i="24"/>
  <c r="G84" i="24"/>
  <c r="I84" i="24" s="1"/>
  <c r="E84" i="24"/>
  <c r="D84" i="24"/>
  <c r="C84" i="24"/>
  <c r="B84" i="24"/>
  <c r="H83" i="24"/>
  <c r="I83" i="24" s="1"/>
  <c r="G83" i="24"/>
  <c r="E83" i="24"/>
  <c r="D83" i="24"/>
  <c r="C83" i="24"/>
  <c r="B83" i="24"/>
  <c r="H82" i="24"/>
  <c r="G82" i="24"/>
  <c r="I82" i="24"/>
  <c r="E82" i="24"/>
  <c r="D82" i="24"/>
  <c r="C82" i="24"/>
  <c r="B82" i="24"/>
  <c r="H81" i="24"/>
  <c r="G81" i="24"/>
  <c r="I81" i="24" s="1"/>
  <c r="E81" i="24"/>
  <c r="D81" i="24"/>
  <c r="K81" i="24"/>
  <c r="C81" i="24"/>
  <c r="B81" i="24"/>
  <c r="H80" i="24"/>
  <c r="I80" i="24"/>
  <c r="G80" i="24"/>
  <c r="E80" i="24"/>
  <c r="D80" i="24"/>
  <c r="C80" i="24"/>
  <c r="B80" i="24"/>
  <c r="H79" i="24"/>
  <c r="G79" i="24"/>
  <c r="I79" i="24" s="1"/>
  <c r="E79" i="24"/>
  <c r="D79" i="24"/>
  <c r="C79" i="24"/>
  <c r="B79" i="24"/>
  <c r="H78" i="24"/>
  <c r="G78" i="24"/>
  <c r="I78" i="24" s="1"/>
  <c r="K78" i="24"/>
  <c r="E78" i="24"/>
  <c r="D78" i="24"/>
  <c r="F78" i="24" s="1"/>
  <c r="C78" i="24"/>
  <c r="B78" i="24"/>
  <c r="H77" i="24"/>
  <c r="G77" i="24"/>
  <c r="I77" i="24"/>
  <c r="E77" i="24"/>
  <c r="D77" i="24"/>
  <c r="K77" i="24" s="1"/>
  <c r="C77" i="24"/>
  <c r="B77" i="24"/>
  <c r="H76" i="24"/>
  <c r="G76" i="24"/>
  <c r="I76" i="24" s="1"/>
  <c r="E76" i="24"/>
  <c r="D76" i="24"/>
  <c r="K76" i="24" s="1"/>
  <c r="C76" i="24"/>
  <c r="B76" i="24"/>
  <c r="H75" i="24"/>
  <c r="G75" i="24"/>
  <c r="I75" i="24" s="1"/>
  <c r="E75" i="24"/>
  <c r="D75" i="24"/>
  <c r="C75" i="24"/>
  <c r="B75" i="24"/>
  <c r="H74" i="24"/>
  <c r="G74" i="24"/>
  <c r="I74" i="24" s="1"/>
  <c r="K74" i="24" s="1"/>
  <c r="E74" i="24"/>
  <c r="D74" i="24"/>
  <c r="F74" i="24" s="1"/>
  <c r="C74" i="24"/>
  <c r="B74" i="24"/>
  <c r="H73" i="24"/>
  <c r="G73" i="24"/>
  <c r="I73" i="24"/>
  <c r="K73" i="24" s="1"/>
  <c r="E73" i="24"/>
  <c r="D73" i="24"/>
  <c r="C73" i="24"/>
  <c r="B73" i="24"/>
  <c r="H72" i="24"/>
  <c r="I72" i="24"/>
  <c r="G72" i="24"/>
  <c r="E72" i="24"/>
  <c r="K72" i="24" s="1"/>
  <c r="D72" i="24"/>
  <c r="C72" i="24"/>
  <c r="B72" i="24"/>
  <c r="K71" i="24"/>
  <c r="H71" i="24"/>
  <c r="G71" i="24"/>
  <c r="I71" i="24" s="1"/>
  <c r="F71" i="24"/>
  <c r="E71" i="24"/>
  <c r="D71" i="24"/>
  <c r="C71" i="24"/>
  <c r="B71" i="24"/>
  <c r="H70" i="24"/>
  <c r="G70" i="24"/>
  <c r="I70" i="24"/>
  <c r="E70" i="24"/>
  <c r="D70" i="24"/>
  <c r="K70" i="24" s="1"/>
  <c r="C70" i="24"/>
  <c r="B70" i="24"/>
  <c r="H69" i="24"/>
  <c r="G69" i="24"/>
  <c r="I69" i="24"/>
  <c r="E69" i="24"/>
  <c r="D69" i="24"/>
  <c r="K69" i="24" s="1"/>
  <c r="C69" i="24"/>
  <c r="B69" i="24"/>
  <c r="H68" i="24"/>
  <c r="G68" i="24"/>
  <c r="I68" i="24" s="1"/>
  <c r="E68" i="24"/>
  <c r="D68" i="24"/>
  <c r="C68" i="24"/>
  <c r="B68" i="24"/>
  <c r="H67" i="24"/>
  <c r="G67" i="24"/>
  <c r="I67" i="24" s="1"/>
  <c r="E67" i="24"/>
  <c r="D67" i="24"/>
  <c r="K67" i="24" s="1"/>
  <c r="C67" i="24"/>
  <c r="B67" i="24"/>
  <c r="H66" i="24"/>
  <c r="G66" i="24"/>
  <c r="I66" i="24"/>
  <c r="E66" i="24"/>
  <c r="D66" i="24"/>
  <c r="C66" i="24"/>
  <c r="B66" i="24"/>
  <c r="H65" i="24"/>
  <c r="G65" i="24"/>
  <c r="I65" i="24" s="1"/>
  <c r="E65" i="24"/>
  <c r="D65" i="24"/>
  <c r="K65" i="24"/>
  <c r="C65" i="24"/>
  <c r="B65" i="24"/>
  <c r="H64" i="24"/>
  <c r="I64" i="24"/>
  <c r="G64" i="24"/>
  <c r="E64" i="24"/>
  <c r="D64" i="24"/>
  <c r="C64" i="24"/>
  <c r="B64" i="24"/>
  <c r="H63" i="24"/>
  <c r="G63" i="24"/>
  <c r="I63" i="24" s="1"/>
  <c r="E63" i="24"/>
  <c r="D63" i="24"/>
  <c r="C63" i="24"/>
  <c r="B63" i="24"/>
  <c r="H62" i="24"/>
  <c r="G62" i="24"/>
  <c r="I62" i="24" s="1"/>
  <c r="K62" i="24"/>
  <c r="E62" i="24"/>
  <c r="D62" i="24"/>
  <c r="F62" i="24" s="1"/>
  <c r="C62" i="24"/>
  <c r="B62" i="24"/>
  <c r="H61" i="24"/>
  <c r="G61" i="24"/>
  <c r="I61" i="24"/>
  <c r="E61" i="24"/>
  <c r="D61" i="24"/>
  <c r="C61" i="24"/>
  <c r="B61" i="24"/>
  <c r="H60" i="24"/>
  <c r="G60" i="24"/>
  <c r="I60" i="24" s="1"/>
  <c r="E60" i="24"/>
  <c r="D60" i="24"/>
  <c r="K60" i="24"/>
  <c r="C60" i="24"/>
  <c r="B60" i="24"/>
  <c r="H59" i="24"/>
  <c r="G59" i="24"/>
  <c r="I59" i="24" s="1"/>
  <c r="E59" i="24"/>
  <c r="F59" i="24" s="1"/>
  <c r="K59" i="24" s="1"/>
  <c r="D59" i="24"/>
  <c r="C59" i="24"/>
  <c r="B59" i="24"/>
  <c r="H58" i="24"/>
  <c r="I58" i="24" s="1"/>
  <c r="G58" i="24"/>
  <c r="F58" i="24"/>
  <c r="E58" i="24"/>
  <c r="D58" i="24"/>
  <c r="C58" i="24"/>
  <c r="B58" i="24"/>
  <c r="H57" i="24"/>
  <c r="G57" i="24"/>
  <c r="I57" i="24" s="1"/>
  <c r="K57" i="24" s="1"/>
  <c r="E57" i="24"/>
  <c r="D57" i="24"/>
  <c r="C57" i="24"/>
  <c r="B57" i="24"/>
  <c r="I56" i="24"/>
  <c r="H56" i="24"/>
  <c r="G56" i="24"/>
  <c r="E56" i="24"/>
  <c r="D56" i="24"/>
  <c r="K56" i="24" s="1"/>
  <c r="C56" i="24"/>
  <c r="B56" i="24"/>
  <c r="I55" i="24"/>
  <c r="H55" i="24"/>
  <c r="G55" i="24"/>
  <c r="E55" i="24"/>
  <c r="D55" i="24"/>
  <c r="F55" i="24" s="1"/>
  <c r="C55" i="24"/>
  <c r="B55" i="24"/>
  <c r="H54" i="24"/>
  <c r="G54" i="24"/>
  <c r="I54" i="24" s="1"/>
  <c r="E54" i="24"/>
  <c r="D54" i="24"/>
  <c r="C54" i="24"/>
  <c r="B54" i="24"/>
  <c r="H53" i="24"/>
  <c r="I53" i="24" s="1"/>
  <c r="G53" i="24"/>
  <c r="E53" i="24"/>
  <c r="D53" i="24"/>
  <c r="F53" i="24" s="1"/>
  <c r="K53" i="24" s="1"/>
  <c r="C53" i="24"/>
  <c r="B53" i="24"/>
  <c r="H52" i="24"/>
  <c r="I52" i="24"/>
  <c r="K52" i="24" s="1"/>
  <c r="G52" i="24"/>
  <c r="E52" i="24"/>
  <c r="D52" i="24"/>
  <c r="C52" i="24"/>
  <c r="B52" i="24"/>
  <c r="I51" i="24"/>
  <c r="H51" i="24"/>
  <c r="G51" i="24"/>
  <c r="E51" i="24"/>
  <c r="D51" i="24"/>
  <c r="C51" i="24"/>
  <c r="B51" i="24"/>
  <c r="H50" i="24"/>
  <c r="G50" i="24"/>
  <c r="I50" i="24" s="1"/>
  <c r="E50" i="24"/>
  <c r="D50" i="24"/>
  <c r="C50" i="24"/>
  <c r="B50" i="24"/>
  <c r="H49" i="24"/>
  <c r="I49" i="24" s="1"/>
  <c r="G49" i="24"/>
  <c r="E49" i="24"/>
  <c r="D49" i="24"/>
  <c r="C49" i="24"/>
  <c r="B49" i="24"/>
  <c r="I48" i="24"/>
  <c r="H48" i="24"/>
  <c r="G48" i="24"/>
  <c r="E48" i="24"/>
  <c r="D48" i="24"/>
  <c r="K48" i="24"/>
  <c r="C48" i="24"/>
  <c r="B48" i="24"/>
  <c r="K47" i="24"/>
  <c r="I47" i="24"/>
  <c r="H47" i="24"/>
  <c r="G47" i="24"/>
  <c r="F47" i="24"/>
  <c r="E47" i="24"/>
  <c r="D47" i="24"/>
  <c r="C47" i="24"/>
  <c r="B47" i="24"/>
  <c r="H46" i="24"/>
  <c r="I46" i="24" s="1"/>
  <c r="G46" i="24"/>
  <c r="F46" i="24"/>
  <c r="E46" i="24"/>
  <c r="D46" i="24"/>
  <c r="C46" i="24"/>
  <c r="B46" i="24"/>
  <c r="H45" i="24"/>
  <c r="G45" i="24"/>
  <c r="I45" i="24" s="1"/>
  <c r="E45" i="24"/>
  <c r="D45" i="24"/>
  <c r="K45" i="24"/>
  <c r="C45" i="24"/>
  <c r="B45" i="24"/>
  <c r="H44" i="24"/>
  <c r="I44" i="24"/>
  <c r="G44" i="24"/>
  <c r="E44" i="24"/>
  <c r="D44" i="24"/>
  <c r="C44" i="24"/>
  <c r="B44" i="24"/>
  <c r="K43" i="24"/>
  <c r="H43" i="24"/>
  <c r="G43" i="24"/>
  <c r="I43" i="24" s="1"/>
  <c r="F43" i="24"/>
  <c r="E43" i="24"/>
  <c r="D43" i="24"/>
  <c r="C43" i="24"/>
  <c r="B43" i="24"/>
  <c r="H42" i="24"/>
  <c r="G42" i="24"/>
  <c r="I42" i="24" s="1"/>
  <c r="K42" i="24" s="1"/>
  <c r="E42" i="24"/>
  <c r="D42" i="24"/>
  <c r="F42" i="24" s="1"/>
  <c r="C42" i="24"/>
  <c r="B42" i="24"/>
  <c r="H41" i="24"/>
  <c r="G41" i="24"/>
  <c r="I41" i="24"/>
  <c r="E41" i="24"/>
  <c r="D41" i="24"/>
  <c r="C41" i="24"/>
  <c r="B41" i="24"/>
  <c r="H40" i="24"/>
  <c r="I40" i="24"/>
  <c r="G40" i="24"/>
  <c r="E40" i="24"/>
  <c r="K40" i="24" s="1"/>
  <c r="D40" i="24"/>
  <c r="C40" i="24"/>
  <c r="B40" i="24"/>
  <c r="I39" i="24"/>
  <c r="H39" i="24"/>
  <c r="G39" i="24"/>
  <c r="E39" i="24"/>
  <c r="D39" i="24"/>
  <c r="F39" i="24" s="1"/>
  <c r="K39" i="24" s="1"/>
  <c r="C39" i="24"/>
  <c r="B39" i="24"/>
  <c r="K38" i="24"/>
  <c r="H38" i="24"/>
  <c r="G38" i="24"/>
  <c r="I38" i="24"/>
  <c r="F38" i="24"/>
  <c r="E38" i="24"/>
  <c r="D38" i="24"/>
  <c r="C38" i="24"/>
  <c r="B38" i="24"/>
  <c r="H37" i="24"/>
  <c r="I37" i="24" s="1"/>
  <c r="G37" i="24"/>
  <c r="E37" i="24"/>
  <c r="D37" i="24"/>
  <c r="C37" i="24"/>
  <c r="B37" i="24"/>
  <c r="I36" i="24"/>
  <c r="H36" i="24"/>
  <c r="G36" i="24"/>
  <c r="E36" i="24"/>
  <c r="D36" i="24"/>
  <c r="K36" i="24"/>
  <c r="C36" i="24"/>
  <c r="B36" i="24"/>
  <c r="K35" i="24"/>
  <c r="I35" i="24"/>
  <c r="H35" i="24"/>
  <c r="G35" i="24"/>
  <c r="F35" i="24"/>
  <c r="E35" i="24"/>
  <c r="D35" i="24"/>
  <c r="C35" i="24"/>
  <c r="B35" i="24"/>
  <c r="H34" i="24"/>
  <c r="I34" i="24" s="1"/>
  <c r="G34" i="24"/>
  <c r="F34" i="24"/>
  <c r="E34" i="24"/>
  <c r="D34" i="24"/>
  <c r="K34" i="24" s="1"/>
  <c r="C34" i="24"/>
  <c r="B34" i="24"/>
  <c r="H33" i="24"/>
  <c r="G33" i="24"/>
  <c r="I33" i="24" s="1"/>
  <c r="E33" i="24"/>
  <c r="F33" i="24" s="1"/>
  <c r="K33" i="24" s="1"/>
  <c r="D33" i="24"/>
  <c r="C33" i="24"/>
  <c r="B33" i="24"/>
  <c r="H32" i="24"/>
  <c r="G32" i="24"/>
  <c r="E32" i="24"/>
  <c r="D32" i="24"/>
  <c r="C32" i="24"/>
  <c r="B32" i="24"/>
  <c r="K31" i="24"/>
  <c r="I31" i="24"/>
  <c r="H31" i="24"/>
  <c r="G31" i="24"/>
  <c r="F31" i="24"/>
  <c r="E31" i="24"/>
  <c r="D31" i="24"/>
  <c r="C31" i="24"/>
  <c r="B31" i="24"/>
  <c r="K30" i="24"/>
  <c r="H30" i="24"/>
  <c r="G30" i="24"/>
  <c r="I30" i="24" s="1"/>
  <c r="F30" i="24"/>
  <c r="E30" i="24"/>
  <c r="D30" i="24"/>
  <c r="C30" i="24"/>
  <c r="B30" i="24"/>
  <c r="H29" i="24"/>
  <c r="G29" i="24"/>
  <c r="I29" i="24" s="1"/>
  <c r="K29" i="24" s="1"/>
  <c r="E29" i="24"/>
  <c r="D29" i="24"/>
  <c r="C29" i="24"/>
  <c r="B29" i="24"/>
  <c r="I28" i="24"/>
  <c r="H28" i="24"/>
  <c r="G28" i="24"/>
  <c r="E28" i="24"/>
  <c r="D28" i="24"/>
  <c r="K28" i="24" s="1"/>
  <c r="C28" i="24"/>
  <c r="B28" i="24"/>
  <c r="K27" i="24"/>
  <c r="H27" i="24"/>
  <c r="G27" i="24"/>
  <c r="I27" i="24" s="1"/>
  <c r="F27" i="24"/>
  <c r="E27" i="24"/>
  <c r="D27" i="24"/>
  <c r="C27" i="24"/>
  <c r="B27" i="24"/>
  <c r="H26" i="24"/>
  <c r="G26" i="24"/>
  <c r="I26" i="24"/>
  <c r="E26" i="24"/>
  <c r="D26" i="24"/>
  <c r="K26" i="24" s="1"/>
  <c r="C26" i="24"/>
  <c r="B26" i="24"/>
  <c r="H25" i="24"/>
  <c r="G25" i="24"/>
  <c r="I25" i="24"/>
  <c r="E25" i="24"/>
  <c r="D25" i="24"/>
  <c r="C25" i="24"/>
  <c r="B25" i="24"/>
  <c r="H24" i="24"/>
  <c r="I24" i="24"/>
  <c r="G24" i="24"/>
  <c r="E24" i="24"/>
  <c r="D24" i="24"/>
  <c r="C24" i="24"/>
  <c r="B24" i="24"/>
  <c r="I23" i="24"/>
  <c r="H23" i="24"/>
  <c r="G23" i="24"/>
  <c r="E23" i="24"/>
  <c r="D23" i="24"/>
  <c r="C23" i="24"/>
  <c r="B23" i="24"/>
  <c r="H22" i="24"/>
  <c r="G22" i="24"/>
  <c r="I22" i="24" s="1"/>
  <c r="E22" i="24"/>
  <c r="D22" i="24"/>
  <c r="C22" i="24"/>
  <c r="B22" i="24"/>
  <c r="H21" i="24"/>
  <c r="I21" i="24" s="1"/>
  <c r="G21" i="24"/>
  <c r="E21" i="24"/>
  <c r="D21" i="24"/>
  <c r="C21" i="24"/>
  <c r="B21" i="24"/>
  <c r="H20" i="24"/>
  <c r="I20" i="24"/>
  <c r="G20" i="24"/>
  <c r="E20" i="24"/>
  <c r="D20" i="24"/>
  <c r="C20" i="24"/>
  <c r="B20" i="24"/>
  <c r="H19" i="24"/>
  <c r="G19" i="24"/>
  <c r="I19" i="24" s="1"/>
  <c r="E19" i="24"/>
  <c r="D19" i="24"/>
  <c r="C19" i="24"/>
  <c r="B19" i="24"/>
  <c r="H18" i="24"/>
  <c r="G18" i="24"/>
  <c r="I18" i="24"/>
  <c r="E18" i="24"/>
  <c r="D18" i="24"/>
  <c r="K18" i="24" s="1"/>
  <c r="C18" i="24"/>
  <c r="B18" i="24"/>
  <c r="H17" i="24"/>
  <c r="G17" i="24"/>
  <c r="I17" i="24"/>
  <c r="E17" i="24"/>
  <c r="D17" i="24"/>
  <c r="K17" i="24" s="1"/>
  <c r="C17" i="24"/>
  <c r="B17" i="24"/>
  <c r="H16" i="24"/>
  <c r="G16" i="24"/>
  <c r="I16" i="24" s="1"/>
  <c r="E16" i="24"/>
  <c r="D16" i="24"/>
  <c r="K16" i="24" s="1"/>
  <c r="C16" i="24"/>
  <c r="B16" i="24"/>
  <c r="H15" i="24"/>
  <c r="G15" i="24"/>
  <c r="I15" i="24" s="1"/>
  <c r="E15" i="24"/>
  <c r="D15" i="24"/>
  <c r="C15" i="24"/>
  <c r="B15" i="24"/>
  <c r="H14" i="24"/>
  <c r="G14" i="24"/>
  <c r="I14" i="24" s="1"/>
  <c r="K14" i="24" s="1"/>
  <c r="E14" i="24"/>
  <c r="D14" i="24"/>
  <c r="F14" i="24" s="1"/>
  <c r="C14" i="24"/>
  <c r="B14" i="24"/>
  <c r="H13" i="24"/>
  <c r="G13" i="24"/>
  <c r="I13" i="24"/>
  <c r="K13" i="24" s="1"/>
  <c r="E13" i="24"/>
  <c r="D13" i="24"/>
  <c r="C13" i="24"/>
  <c r="B13" i="24"/>
  <c r="H12" i="24"/>
  <c r="G12" i="24"/>
  <c r="I12" i="24" s="1"/>
  <c r="E12" i="24"/>
  <c r="D12" i="24"/>
  <c r="K12" i="24"/>
  <c r="C12" i="24"/>
  <c r="B12" i="24"/>
  <c r="H11" i="24"/>
  <c r="G11" i="24"/>
  <c r="I11" i="24" s="1"/>
  <c r="E11" i="24"/>
  <c r="D11" i="24"/>
  <c r="C11" i="24"/>
  <c r="B11" i="24"/>
  <c r="G107" i="26"/>
  <c r="F107" i="26"/>
  <c r="H107" i="26"/>
  <c r="D107" i="26"/>
  <c r="C107" i="26"/>
  <c r="J107" i="26" s="1"/>
  <c r="B107" i="26"/>
  <c r="A107" i="26"/>
  <c r="H106" i="26"/>
  <c r="G106" i="26"/>
  <c r="F106" i="26"/>
  <c r="D106" i="26"/>
  <c r="C106" i="26"/>
  <c r="J106" i="26" s="1"/>
  <c r="B106" i="26"/>
  <c r="A106" i="26"/>
  <c r="J105" i="26"/>
  <c r="G105" i="26"/>
  <c r="F105" i="26"/>
  <c r="H105" i="26" s="1"/>
  <c r="E105" i="26"/>
  <c r="D105" i="26"/>
  <c r="C105" i="26"/>
  <c r="B105" i="26"/>
  <c r="A105" i="26"/>
  <c r="G104" i="26"/>
  <c r="F104" i="26"/>
  <c r="H104" i="26"/>
  <c r="D104" i="26"/>
  <c r="C104" i="26"/>
  <c r="J104" i="26" s="1"/>
  <c r="B104" i="26"/>
  <c r="A104" i="26"/>
  <c r="G103" i="26"/>
  <c r="F103" i="26"/>
  <c r="H103" i="26"/>
  <c r="D103" i="26"/>
  <c r="C103" i="26"/>
  <c r="J103" i="26" s="1"/>
  <c r="B103" i="26"/>
  <c r="A103" i="26"/>
  <c r="G102" i="26"/>
  <c r="F102" i="26"/>
  <c r="H102" i="26" s="1"/>
  <c r="D102" i="26"/>
  <c r="C102" i="26"/>
  <c r="B102" i="26"/>
  <c r="A102" i="26"/>
  <c r="G101" i="26"/>
  <c r="F101" i="26"/>
  <c r="H101" i="26" s="1"/>
  <c r="E101" i="26"/>
  <c r="D101" i="26"/>
  <c r="C101" i="26"/>
  <c r="J101" i="26" s="1"/>
  <c r="B101" i="26"/>
  <c r="A101" i="26"/>
  <c r="G100" i="26"/>
  <c r="F100" i="26"/>
  <c r="H100" i="26"/>
  <c r="D100" i="26"/>
  <c r="C100" i="26"/>
  <c r="E100" i="26" s="1"/>
  <c r="B100" i="26"/>
  <c r="A100" i="26"/>
  <c r="G99" i="26"/>
  <c r="F99" i="26"/>
  <c r="H99" i="26"/>
  <c r="J99" i="26" s="1"/>
  <c r="D99" i="26"/>
  <c r="C99" i="26"/>
  <c r="B99" i="26"/>
  <c r="A99" i="26"/>
  <c r="G98" i="26"/>
  <c r="F98" i="26"/>
  <c r="H98" i="26" s="1"/>
  <c r="D98" i="26"/>
  <c r="C98" i="26"/>
  <c r="B98" i="26"/>
  <c r="A98" i="26"/>
  <c r="J97" i="26"/>
  <c r="G97" i="26"/>
  <c r="F97" i="26"/>
  <c r="H97" i="26" s="1"/>
  <c r="E97" i="26"/>
  <c r="D97" i="26"/>
  <c r="C97" i="26"/>
  <c r="B97" i="26"/>
  <c r="A97" i="26"/>
  <c r="G96" i="26"/>
  <c r="F96" i="26"/>
  <c r="H96" i="26" s="1"/>
  <c r="J96" i="26" s="1"/>
  <c r="E96" i="26"/>
  <c r="D96" i="26"/>
  <c r="C96" i="26"/>
  <c r="B96" i="26"/>
  <c r="A96" i="26"/>
  <c r="G95" i="26"/>
  <c r="F95" i="26"/>
  <c r="H95" i="26" s="1"/>
  <c r="D95" i="26"/>
  <c r="C95" i="26"/>
  <c r="J95" i="26"/>
  <c r="B95" i="26"/>
  <c r="A95" i="26"/>
  <c r="G94" i="26"/>
  <c r="F94" i="26"/>
  <c r="H94" i="26" s="1"/>
  <c r="D94" i="26"/>
  <c r="C94" i="26"/>
  <c r="B94" i="26"/>
  <c r="A94" i="26"/>
  <c r="H93" i="26"/>
  <c r="J93" i="26" s="1"/>
  <c r="G93" i="26"/>
  <c r="F93" i="26"/>
  <c r="D93" i="26"/>
  <c r="C93" i="26"/>
  <c r="E93" i="26" s="1"/>
  <c r="B93" i="26"/>
  <c r="A93" i="26"/>
  <c r="G92" i="26"/>
  <c r="F92" i="26"/>
  <c r="H92" i="26" s="1"/>
  <c r="E92" i="26"/>
  <c r="D92" i="26"/>
  <c r="C92" i="26"/>
  <c r="B92" i="26"/>
  <c r="A92" i="26"/>
  <c r="G91" i="26"/>
  <c r="F91" i="26"/>
  <c r="H91" i="26" s="1"/>
  <c r="D91" i="26"/>
  <c r="E91" i="26" s="1"/>
  <c r="J91" i="26" s="1"/>
  <c r="C91" i="26"/>
  <c r="B91" i="26"/>
  <c r="A91" i="26"/>
  <c r="H90" i="26"/>
  <c r="G90" i="26"/>
  <c r="F90" i="26"/>
  <c r="D90" i="26"/>
  <c r="C90" i="26"/>
  <c r="J90" i="26" s="1"/>
  <c r="B90" i="26"/>
  <c r="A90" i="26"/>
  <c r="J89" i="26"/>
  <c r="G89" i="26"/>
  <c r="F89" i="26"/>
  <c r="H89" i="26" s="1"/>
  <c r="E89" i="26"/>
  <c r="D89" i="26"/>
  <c r="C89" i="26"/>
  <c r="B89" i="26"/>
  <c r="A89" i="26"/>
  <c r="G88" i="26"/>
  <c r="F88" i="26"/>
  <c r="H88" i="26" s="1"/>
  <c r="J88" i="26" s="1"/>
  <c r="E88" i="26"/>
  <c r="D88" i="26"/>
  <c r="C88" i="26"/>
  <c r="B88" i="26"/>
  <c r="A88" i="26"/>
  <c r="G87" i="26"/>
  <c r="F87" i="26"/>
  <c r="H87" i="26" s="1"/>
  <c r="D87" i="26"/>
  <c r="C87" i="26"/>
  <c r="B87" i="26"/>
  <c r="A87" i="26"/>
  <c r="H86" i="26"/>
  <c r="G86" i="26"/>
  <c r="F86" i="26"/>
  <c r="D86" i="26"/>
  <c r="C86" i="26"/>
  <c r="J86" i="26" s="1"/>
  <c r="B86" i="26"/>
  <c r="A86" i="26"/>
  <c r="H85" i="26"/>
  <c r="J85" i="26" s="1"/>
  <c r="G85" i="26"/>
  <c r="F85" i="26"/>
  <c r="D85" i="26"/>
  <c r="C85" i="26"/>
  <c r="E85" i="26" s="1"/>
  <c r="B85" i="26"/>
  <c r="A85" i="26"/>
  <c r="G84" i="26"/>
  <c r="F84" i="26"/>
  <c r="H84" i="26" s="1"/>
  <c r="E84" i="26"/>
  <c r="D84" i="26"/>
  <c r="C84" i="26"/>
  <c r="B84" i="26"/>
  <c r="A84" i="26"/>
  <c r="G83" i="26"/>
  <c r="F83" i="26"/>
  <c r="H83" i="26" s="1"/>
  <c r="D83" i="26"/>
  <c r="J83" i="26" s="1"/>
  <c r="C83" i="26"/>
  <c r="B83" i="26"/>
  <c r="A83" i="26"/>
  <c r="H82" i="26"/>
  <c r="G82" i="26"/>
  <c r="F82" i="26"/>
  <c r="D82" i="26"/>
  <c r="C82" i="26"/>
  <c r="E82" i="26" s="1"/>
  <c r="B82" i="26"/>
  <c r="A82" i="26"/>
  <c r="J81" i="26"/>
  <c r="H81" i="26"/>
  <c r="G81" i="26"/>
  <c r="F81" i="26"/>
  <c r="E81" i="26"/>
  <c r="D81" i="26"/>
  <c r="C81" i="26"/>
  <c r="B81" i="26"/>
  <c r="A81" i="26"/>
  <c r="G80" i="26"/>
  <c r="H80" i="26" s="1"/>
  <c r="F80" i="26"/>
  <c r="D80" i="26"/>
  <c r="E80" i="26" s="1"/>
  <c r="C80" i="26"/>
  <c r="B80" i="26"/>
  <c r="A80" i="26"/>
  <c r="G79" i="26"/>
  <c r="H79" i="26" s="1"/>
  <c r="F79" i="26"/>
  <c r="D79" i="26"/>
  <c r="C79" i="26"/>
  <c r="B79" i="26"/>
  <c r="A79" i="26"/>
  <c r="G78" i="26"/>
  <c r="H78" i="26" s="1"/>
  <c r="F78" i="26"/>
  <c r="D78" i="26"/>
  <c r="C78" i="26"/>
  <c r="B78" i="26"/>
  <c r="A78" i="26"/>
  <c r="H77" i="26"/>
  <c r="G77" i="26"/>
  <c r="F77" i="26"/>
  <c r="D77" i="26"/>
  <c r="C77" i="26"/>
  <c r="B77" i="26"/>
  <c r="A77" i="26"/>
  <c r="J76" i="26"/>
  <c r="G76" i="26"/>
  <c r="F76" i="26"/>
  <c r="H76" i="26"/>
  <c r="E76" i="26"/>
  <c r="D76" i="26"/>
  <c r="C76" i="26"/>
  <c r="B76" i="26"/>
  <c r="A76" i="26"/>
  <c r="G75" i="26"/>
  <c r="H75" i="26" s="1"/>
  <c r="F75" i="26"/>
  <c r="D75" i="26"/>
  <c r="C75" i="26"/>
  <c r="B75" i="26"/>
  <c r="A75" i="26"/>
  <c r="G74" i="26"/>
  <c r="H74" i="26" s="1"/>
  <c r="F74" i="26"/>
  <c r="D74" i="26"/>
  <c r="C74" i="26"/>
  <c r="B74" i="26"/>
  <c r="A74" i="26"/>
  <c r="G73" i="26"/>
  <c r="F73" i="26"/>
  <c r="H73" i="26" s="1"/>
  <c r="D73" i="26"/>
  <c r="C73" i="26"/>
  <c r="B73" i="26"/>
  <c r="A73" i="26"/>
  <c r="G72" i="26"/>
  <c r="F72" i="26"/>
  <c r="H72" i="26" s="1"/>
  <c r="D72" i="26"/>
  <c r="C72" i="26"/>
  <c r="E72" i="26" s="1"/>
  <c r="B72" i="26"/>
  <c r="A72" i="26"/>
  <c r="G71" i="26"/>
  <c r="F71" i="26"/>
  <c r="H71" i="26" s="1"/>
  <c r="D71" i="26"/>
  <c r="C71" i="26"/>
  <c r="J71" i="26"/>
  <c r="B71" i="26"/>
  <c r="A71" i="26"/>
  <c r="H70" i="26"/>
  <c r="G70" i="26"/>
  <c r="F70" i="26"/>
  <c r="D70" i="26"/>
  <c r="C70" i="26"/>
  <c r="J70" i="26"/>
  <c r="B70" i="26"/>
  <c r="A70" i="26"/>
  <c r="H69" i="26"/>
  <c r="G69" i="26"/>
  <c r="F69" i="26"/>
  <c r="D69" i="26"/>
  <c r="C69" i="26"/>
  <c r="B69" i="26"/>
  <c r="A69" i="26"/>
  <c r="G68" i="26"/>
  <c r="H68" i="26" s="1"/>
  <c r="F68" i="26"/>
  <c r="D68" i="26"/>
  <c r="E68" i="26" s="1"/>
  <c r="C68" i="26"/>
  <c r="B68" i="26"/>
  <c r="A68" i="26"/>
  <c r="G67" i="26"/>
  <c r="F67" i="26"/>
  <c r="H67" i="26"/>
  <c r="D67" i="26"/>
  <c r="C67" i="26"/>
  <c r="J67" i="26" s="1"/>
  <c r="B67" i="26"/>
  <c r="A67" i="26"/>
  <c r="H66" i="26"/>
  <c r="G66" i="26"/>
  <c r="F66" i="26"/>
  <c r="D66" i="26"/>
  <c r="C66" i="26"/>
  <c r="B66" i="26"/>
  <c r="A66" i="26"/>
  <c r="J65" i="26"/>
  <c r="H65" i="26"/>
  <c r="G65" i="26"/>
  <c r="F65" i="26"/>
  <c r="E65" i="26"/>
  <c r="D65" i="26"/>
  <c r="C65" i="26"/>
  <c r="B65" i="26"/>
  <c r="A65" i="26"/>
  <c r="G64" i="26"/>
  <c r="H64" i="26" s="1"/>
  <c r="F64" i="26"/>
  <c r="D64" i="26"/>
  <c r="E64" i="26" s="1"/>
  <c r="C64" i="26"/>
  <c r="B64" i="26"/>
  <c r="A64" i="26"/>
  <c r="G63" i="26"/>
  <c r="H63" i="26" s="1"/>
  <c r="F63" i="26"/>
  <c r="D63" i="26"/>
  <c r="C63" i="26"/>
  <c r="B63" i="26"/>
  <c r="A63" i="26"/>
  <c r="G62" i="26"/>
  <c r="H62" i="26" s="1"/>
  <c r="F62" i="26"/>
  <c r="D62" i="26"/>
  <c r="C62" i="26"/>
  <c r="B62" i="26"/>
  <c r="A62" i="26"/>
  <c r="G61" i="26"/>
  <c r="F61" i="26"/>
  <c r="H61" i="26" s="1"/>
  <c r="D61" i="26"/>
  <c r="C61" i="26"/>
  <c r="B61" i="26"/>
  <c r="A61" i="26"/>
  <c r="J60" i="26"/>
  <c r="G60" i="26"/>
  <c r="F60" i="26"/>
  <c r="H60" i="26"/>
  <c r="E60" i="26"/>
  <c r="D60" i="26"/>
  <c r="C60" i="26"/>
  <c r="B60" i="26"/>
  <c r="A60" i="26"/>
  <c r="G59" i="26"/>
  <c r="H59" i="26" s="1"/>
  <c r="F59" i="26"/>
  <c r="D59" i="26"/>
  <c r="C59" i="26"/>
  <c r="B59" i="26"/>
  <c r="A59" i="26"/>
  <c r="G58" i="26"/>
  <c r="H58" i="26" s="1"/>
  <c r="F58" i="26"/>
  <c r="D58" i="26"/>
  <c r="C58" i="26"/>
  <c r="B58" i="26"/>
  <c r="A58" i="26"/>
  <c r="G57" i="26"/>
  <c r="F57" i="26"/>
  <c r="H57" i="26" s="1"/>
  <c r="D57" i="26"/>
  <c r="C57" i="26"/>
  <c r="B57" i="26"/>
  <c r="A57" i="26"/>
  <c r="J56" i="26"/>
  <c r="G56" i="26"/>
  <c r="F56" i="26"/>
  <c r="H56" i="26"/>
  <c r="E56" i="26"/>
  <c r="D56" i="26"/>
  <c r="C56" i="26"/>
  <c r="B56" i="26"/>
  <c r="A56" i="26"/>
  <c r="G55" i="26"/>
  <c r="H55" i="26" s="1"/>
  <c r="F55" i="26"/>
  <c r="D55" i="26"/>
  <c r="C55" i="26"/>
  <c r="E55" i="26" s="1"/>
  <c r="B55" i="26"/>
  <c r="A55" i="26"/>
  <c r="G54" i="26"/>
  <c r="H54" i="26" s="1"/>
  <c r="F54" i="26"/>
  <c r="D54" i="26"/>
  <c r="C54" i="26"/>
  <c r="B54" i="26"/>
  <c r="A54" i="26"/>
  <c r="G53" i="26"/>
  <c r="F53" i="26"/>
  <c r="H53" i="26" s="1"/>
  <c r="D53" i="26"/>
  <c r="C53" i="26"/>
  <c r="B53" i="26"/>
  <c r="A53" i="26"/>
  <c r="G52" i="26"/>
  <c r="F52" i="26"/>
  <c r="H52" i="26" s="1"/>
  <c r="D52" i="26"/>
  <c r="C52" i="26"/>
  <c r="E52" i="26" s="1"/>
  <c r="B52" i="26"/>
  <c r="A52" i="26"/>
  <c r="G51" i="26"/>
  <c r="F51" i="26"/>
  <c r="H51" i="26" s="1"/>
  <c r="D51" i="26"/>
  <c r="C51" i="26"/>
  <c r="J51" i="26"/>
  <c r="B51" i="26"/>
  <c r="A51" i="26"/>
  <c r="G50" i="26"/>
  <c r="H50" i="26" s="1"/>
  <c r="F50" i="26"/>
  <c r="D50" i="26"/>
  <c r="C50" i="26"/>
  <c r="B50" i="26"/>
  <c r="A50" i="26"/>
  <c r="G49" i="26"/>
  <c r="F49" i="26"/>
  <c r="H49" i="26" s="1"/>
  <c r="D49" i="26"/>
  <c r="C49" i="26"/>
  <c r="B49" i="26"/>
  <c r="A49" i="26"/>
  <c r="J48" i="26"/>
  <c r="G48" i="26"/>
  <c r="F48" i="26"/>
  <c r="H48" i="26"/>
  <c r="E48" i="26"/>
  <c r="D48" i="26"/>
  <c r="C48" i="26"/>
  <c r="B48" i="26"/>
  <c r="A48" i="26"/>
  <c r="G47" i="26"/>
  <c r="F47" i="26"/>
  <c r="H47" i="26"/>
  <c r="D47" i="26"/>
  <c r="C47" i="26"/>
  <c r="J47" i="26" s="1"/>
  <c r="B47" i="26"/>
  <c r="A47" i="26"/>
  <c r="H46" i="26"/>
  <c r="G46" i="26"/>
  <c r="F46" i="26"/>
  <c r="D46" i="26"/>
  <c r="C46" i="26"/>
  <c r="E46" i="26" s="1"/>
  <c r="J46" i="26" s="1"/>
  <c r="B46" i="26"/>
  <c r="A46" i="26"/>
  <c r="J45" i="26"/>
  <c r="H45" i="26"/>
  <c r="G45" i="26"/>
  <c r="F45" i="26"/>
  <c r="E45" i="26"/>
  <c r="D45" i="26"/>
  <c r="C45" i="26"/>
  <c r="B45" i="26"/>
  <c r="A45" i="26"/>
  <c r="G44" i="26"/>
  <c r="H44" i="26" s="1"/>
  <c r="F44" i="26"/>
  <c r="D44" i="26"/>
  <c r="E44" i="26" s="1"/>
  <c r="C44" i="26"/>
  <c r="B44" i="26"/>
  <c r="A44" i="26"/>
  <c r="G43" i="26"/>
  <c r="F43" i="26"/>
  <c r="H43" i="26"/>
  <c r="D43" i="26"/>
  <c r="C43" i="26"/>
  <c r="J43" i="26" s="1"/>
  <c r="B43" i="26"/>
  <c r="A43" i="26"/>
  <c r="H42" i="26"/>
  <c r="G42" i="26"/>
  <c r="F42" i="26"/>
  <c r="D42" i="26"/>
  <c r="C42" i="26"/>
  <c r="B42" i="26"/>
  <c r="A42" i="26"/>
  <c r="G41" i="26"/>
  <c r="H41" i="26" s="1"/>
  <c r="F41" i="26"/>
  <c r="D41" i="26"/>
  <c r="C41" i="26"/>
  <c r="B41" i="26"/>
  <c r="A41" i="26"/>
  <c r="G40" i="26"/>
  <c r="H40" i="26" s="1"/>
  <c r="F40" i="26"/>
  <c r="D40" i="26"/>
  <c r="E40" i="26" s="1"/>
  <c r="C40" i="26"/>
  <c r="B40" i="26"/>
  <c r="A40" i="26"/>
  <c r="G39" i="26"/>
  <c r="H39" i="26" s="1"/>
  <c r="F39" i="26"/>
  <c r="D39" i="26"/>
  <c r="C39" i="26"/>
  <c r="B39" i="26"/>
  <c r="A39" i="26"/>
  <c r="H38" i="26"/>
  <c r="G38" i="26"/>
  <c r="F38" i="26"/>
  <c r="D38" i="26"/>
  <c r="C38" i="26"/>
  <c r="J38" i="26"/>
  <c r="B38" i="26"/>
  <c r="A38" i="26"/>
  <c r="G37" i="26"/>
  <c r="H37" i="26" s="1"/>
  <c r="F37" i="26"/>
  <c r="D37" i="26"/>
  <c r="C37" i="26"/>
  <c r="B37" i="26"/>
  <c r="A37" i="26"/>
  <c r="J36" i="26"/>
  <c r="G36" i="26"/>
  <c r="F36" i="26"/>
  <c r="H36" i="26" s="1"/>
  <c r="E36" i="26"/>
  <c r="D36" i="26"/>
  <c r="C36" i="26"/>
  <c r="B36" i="26"/>
  <c r="A36" i="26"/>
  <c r="G35" i="26"/>
  <c r="F35" i="26"/>
  <c r="H35" i="26" s="1"/>
  <c r="D35" i="26"/>
  <c r="C35" i="26"/>
  <c r="J35" i="26"/>
  <c r="B35" i="26"/>
  <c r="A35" i="26"/>
  <c r="G34" i="26"/>
  <c r="F34" i="26"/>
  <c r="H34" i="26" s="1"/>
  <c r="D34" i="26"/>
  <c r="C34" i="26"/>
  <c r="B34" i="26"/>
  <c r="A34" i="26"/>
  <c r="H33" i="26"/>
  <c r="G33" i="26"/>
  <c r="F33" i="26"/>
  <c r="J33" i="26"/>
  <c r="D33" i="26"/>
  <c r="C33" i="26"/>
  <c r="E33" i="26" s="1"/>
  <c r="B33" i="26"/>
  <c r="A33" i="26"/>
  <c r="G32" i="26"/>
  <c r="F32" i="26"/>
  <c r="H32" i="26" s="1"/>
  <c r="E32" i="26"/>
  <c r="D32" i="26"/>
  <c r="C32" i="26"/>
  <c r="B32" i="26"/>
  <c r="A32" i="26"/>
  <c r="G31" i="26"/>
  <c r="F31" i="26"/>
  <c r="H31" i="26" s="1"/>
  <c r="D31" i="26"/>
  <c r="C31" i="26"/>
  <c r="J31" i="26"/>
  <c r="B31" i="26"/>
  <c r="A31" i="26"/>
  <c r="G30" i="26"/>
  <c r="F30" i="26"/>
  <c r="H30" i="26" s="1"/>
  <c r="D30" i="26"/>
  <c r="C30" i="26"/>
  <c r="J30" i="26"/>
  <c r="B30" i="26"/>
  <c r="A30" i="26"/>
  <c r="G29" i="26"/>
  <c r="F29" i="26"/>
  <c r="H29" i="26" s="1"/>
  <c r="E29" i="26"/>
  <c r="D29" i="26"/>
  <c r="C29" i="26"/>
  <c r="B29" i="26"/>
  <c r="A29" i="26"/>
  <c r="G28" i="26"/>
  <c r="F28" i="26"/>
  <c r="H28" i="26" s="1"/>
  <c r="D28" i="26"/>
  <c r="C28" i="26"/>
  <c r="B28" i="26"/>
  <c r="A28" i="26"/>
  <c r="G27" i="26"/>
  <c r="F27" i="26"/>
  <c r="H27" i="26" s="1"/>
  <c r="D27" i="26"/>
  <c r="C27" i="26"/>
  <c r="J27" i="26"/>
  <c r="B27" i="26"/>
  <c r="A27" i="26"/>
  <c r="H26" i="26"/>
  <c r="G26" i="26"/>
  <c r="F26" i="26"/>
  <c r="D26" i="26"/>
  <c r="C26" i="26"/>
  <c r="J26" i="26"/>
  <c r="B26" i="26"/>
  <c r="A26" i="26"/>
  <c r="G25" i="26"/>
  <c r="H25" i="26" s="1"/>
  <c r="F25" i="26"/>
  <c r="D25" i="26"/>
  <c r="C25" i="26"/>
  <c r="B25" i="26"/>
  <c r="A25" i="26"/>
  <c r="G24" i="26"/>
  <c r="H24" i="26" s="1"/>
  <c r="F24" i="26"/>
  <c r="D24" i="26"/>
  <c r="C24" i="26"/>
  <c r="E24" i="26" s="1"/>
  <c r="B24" i="26"/>
  <c r="A24" i="26"/>
  <c r="G23" i="26"/>
  <c r="H23" i="26" s="1"/>
  <c r="F23" i="26"/>
  <c r="D23" i="26"/>
  <c r="C23" i="26"/>
  <c r="B23" i="26"/>
  <c r="A23" i="26"/>
  <c r="G22" i="26"/>
  <c r="F22" i="26"/>
  <c r="H22" i="26" s="1"/>
  <c r="D22" i="26"/>
  <c r="C22" i="26"/>
  <c r="J22" i="26"/>
  <c r="B22" i="26"/>
  <c r="A22" i="26"/>
  <c r="G21" i="26"/>
  <c r="F21" i="26"/>
  <c r="H21" i="26" s="1"/>
  <c r="D21" i="26"/>
  <c r="E21" i="26" s="1"/>
  <c r="C21" i="26"/>
  <c r="B21" i="26"/>
  <c r="A21" i="26"/>
  <c r="G20" i="26"/>
  <c r="H20" i="26" s="1"/>
  <c r="F20" i="26"/>
  <c r="D20" i="26"/>
  <c r="C20" i="26"/>
  <c r="E20" i="26" s="1"/>
  <c r="J20" i="26" s="1"/>
  <c r="B20" i="26"/>
  <c r="A20" i="26"/>
  <c r="G19" i="26"/>
  <c r="H19" i="26" s="1"/>
  <c r="F19" i="26"/>
  <c r="D19" i="26"/>
  <c r="C19" i="26"/>
  <c r="B19" i="26"/>
  <c r="A19" i="26"/>
  <c r="G18" i="26"/>
  <c r="F18" i="26"/>
  <c r="H18" i="26" s="1"/>
  <c r="D18" i="26"/>
  <c r="C18" i="26"/>
  <c r="J18" i="26"/>
  <c r="B18" i="26"/>
  <c r="A18" i="26"/>
  <c r="H17" i="26"/>
  <c r="G17" i="26"/>
  <c r="F17" i="26"/>
  <c r="D17" i="26"/>
  <c r="C17" i="26"/>
  <c r="J17" i="26" s="1"/>
  <c r="B17" i="26"/>
  <c r="A17" i="26"/>
  <c r="J16" i="26"/>
  <c r="G16" i="26"/>
  <c r="F16" i="26"/>
  <c r="H16" i="26" s="1"/>
  <c r="E16" i="26"/>
  <c r="D16" i="26"/>
  <c r="C16" i="26"/>
  <c r="B16" i="26"/>
  <c r="A16" i="26"/>
  <c r="G15" i="26"/>
  <c r="F15" i="26"/>
  <c r="H15" i="26" s="1"/>
  <c r="D15" i="26"/>
  <c r="C15" i="26"/>
  <c r="B15" i="26"/>
  <c r="A15" i="26"/>
  <c r="H14" i="26"/>
  <c r="G14" i="26"/>
  <c r="F14" i="26"/>
  <c r="D14" i="26"/>
  <c r="C14" i="26"/>
  <c r="B14" i="26"/>
  <c r="A14" i="26"/>
  <c r="G13" i="26"/>
  <c r="F13" i="26"/>
  <c r="D13" i="26"/>
  <c r="E13" i="26" s="1"/>
  <c r="C13" i="26"/>
  <c r="B13" i="26"/>
  <c r="A13" i="26"/>
  <c r="J12" i="26"/>
  <c r="G12" i="26"/>
  <c r="F12" i="26"/>
  <c r="H12" i="26" s="1"/>
  <c r="E12" i="26"/>
  <c r="D12" i="26"/>
  <c r="C12" i="26"/>
  <c r="B12" i="26"/>
  <c r="A12" i="26"/>
  <c r="G11" i="26"/>
  <c r="F11" i="26"/>
  <c r="H11" i="26" s="1"/>
  <c r="D11" i="26"/>
  <c r="C11" i="26"/>
  <c r="B11" i="26"/>
  <c r="A11" i="26"/>
  <c r="H10" i="2"/>
  <c r="I10" i="2" s="1"/>
  <c r="G10" i="2"/>
  <c r="H10" i="4"/>
  <c r="G10" i="4"/>
  <c r="H10" i="6"/>
  <c r="K10" i="6" s="1"/>
  <c r="G10" i="6"/>
  <c r="H10" i="8"/>
  <c r="G10" i="8"/>
  <c r="I10" i="8"/>
  <c r="K10" i="8" s="1"/>
  <c r="H10" i="10"/>
  <c r="G10" i="10"/>
  <c r="I10" i="10" s="1"/>
  <c r="H10" i="12"/>
  <c r="G10" i="12"/>
  <c r="H10" i="14"/>
  <c r="G10" i="14"/>
  <c r="I10" i="14" s="1"/>
  <c r="H10" i="16"/>
  <c r="G10" i="16"/>
  <c r="I10" i="16" s="1"/>
  <c r="K10" i="16" s="1"/>
  <c r="C10" i="18"/>
  <c r="B10" i="18"/>
  <c r="H10" i="18"/>
  <c r="G10" i="18"/>
  <c r="H10" i="20"/>
  <c r="I10" i="20" s="1"/>
  <c r="G10" i="20"/>
  <c r="H10" i="22"/>
  <c r="G10" i="22"/>
  <c r="I10" i="22" s="1"/>
  <c r="H10" i="24"/>
  <c r="G10" i="24"/>
  <c r="I10" i="24" s="1"/>
  <c r="F10" i="26"/>
  <c r="G10" i="26"/>
  <c r="E7" i="22"/>
  <c r="F7" i="22"/>
  <c r="H7" i="22" s="1"/>
  <c r="I7" i="22" s="1"/>
  <c r="E7" i="20"/>
  <c r="F7" i="20"/>
  <c r="H7" i="20" s="1"/>
  <c r="I7" i="20" s="1"/>
  <c r="E7" i="18"/>
  <c r="F7" i="18"/>
  <c r="H7" i="18" s="1"/>
  <c r="I7" i="18" s="1"/>
  <c r="E7" i="16"/>
  <c r="F7" i="16"/>
  <c r="H7" i="16" s="1"/>
  <c r="I7" i="16" s="1"/>
  <c r="E7" i="14"/>
  <c r="F7" i="14"/>
  <c r="H7" i="14" s="1"/>
  <c r="I7" i="14" s="1"/>
  <c r="E7" i="12"/>
  <c r="F7" i="12"/>
  <c r="H7" i="12" s="1"/>
  <c r="I7" i="12" s="1"/>
  <c r="E7" i="10"/>
  <c r="F7" i="10"/>
  <c r="H7" i="10" s="1"/>
  <c r="I7" i="10" s="1"/>
  <c r="E7" i="8"/>
  <c r="F7" i="8"/>
  <c r="H7" i="8" s="1"/>
  <c r="I7" i="8" s="1"/>
  <c r="E7" i="6"/>
  <c r="F7" i="6"/>
  <c r="H7" i="6" s="1"/>
  <c r="I7" i="6" s="1"/>
  <c r="E7" i="4"/>
  <c r="F7" i="4"/>
  <c r="H7" i="4" s="1"/>
  <c r="I7" i="4" s="1"/>
  <c r="E7" i="2"/>
  <c r="F7" i="2"/>
  <c r="H7" i="2" s="1"/>
  <c r="I7" i="2" s="1"/>
  <c r="E7" i="24"/>
  <c r="F7" i="24"/>
  <c r="H7" i="24" s="1"/>
  <c r="I7" i="24" s="1"/>
  <c r="D7" i="26"/>
  <c r="E7" i="26"/>
  <c r="G7" i="26" s="1"/>
  <c r="H7" i="26" s="1"/>
  <c r="D10" i="26"/>
  <c r="C10" i="26"/>
  <c r="B10" i="26"/>
  <c r="A10" i="26"/>
  <c r="E10" i="24"/>
  <c r="D10" i="24"/>
  <c r="F10" i="24" s="1"/>
  <c r="C10" i="24"/>
  <c r="B10" i="24"/>
  <c r="E10" i="22"/>
  <c r="F10" i="22" s="1"/>
  <c r="D10" i="22"/>
  <c r="C10" i="22"/>
  <c r="B10" i="22"/>
  <c r="E10" i="20"/>
  <c r="D10" i="20"/>
  <c r="C10" i="20"/>
  <c r="B10" i="20"/>
  <c r="E10" i="18"/>
  <c r="D10" i="18"/>
  <c r="F10" i="18" s="1"/>
  <c r="E10" i="16"/>
  <c r="F10" i="16" s="1"/>
  <c r="D10" i="16"/>
  <c r="C10" i="16"/>
  <c r="B10" i="16"/>
  <c r="E10" i="14"/>
  <c r="D10" i="14"/>
  <c r="F10" i="14" s="1"/>
  <c r="C10" i="14"/>
  <c r="B10" i="14"/>
  <c r="E10" i="12"/>
  <c r="D10" i="12"/>
  <c r="C10" i="12"/>
  <c r="B10" i="12"/>
  <c r="E10" i="10"/>
  <c r="D10" i="10"/>
  <c r="C10" i="10"/>
  <c r="B10" i="10"/>
  <c r="E10" i="8"/>
  <c r="D10" i="8"/>
  <c r="C10" i="8"/>
  <c r="B10" i="8"/>
  <c r="E10" i="6"/>
  <c r="F10" i="6" s="1"/>
  <c r="D10" i="6"/>
  <c r="C10" i="6"/>
  <c r="B10" i="6"/>
  <c r="E10" i="4"/>
  <c r="D10" i="4"/>
  <c r="F10" i="4" s="1"/>
  <c r="C10" i="4"/>
  <c r="B10" i="4"/>
  <c r="E10" i="2"/>
  <c r="F10" i="2"/>
  <c r="D10" i="2"/>
  <c r="C10" i="2"/>
  <c r="B10" i="2"/>
  <c r="F10" i="10"/>
  <c r="F10" i="12"/>
  <c r="E10" i="26"/>
  <c r="K83" i="2"/>
  <c r="F12" i="2"/>
  <c r="F16" i="2"/>
  <c r="F20" i="2"/>
  <c r="K20" i="2" s="1"/>
  <c r="F24" i="2"/>
  <c r="K24" i="2" s="1"/>
  <c r="F28" i="2"/>
  <c r="F32" i="2"/>
  <c r="K32" i="2"/>
  <c r="F36" i="2"/>
  <c r="F40" i="2"/>
  <c r="K40" i="2" s="1"/>
  <c r="F44" i="2"/>
  <c r="K44" i="2" s="1"/>
  <c r="F48" i="2"/>
  <c r="F52" i="2"/>
  <c r="K52" i="2" s="1"/>
  <c r="F56" i="2"/>
  <c r="F60" i="2"/>
  <c r="F64" i="2"/>
  <c r="K64" i="2" s="1"/>
  <c r="F68" i="2"/>
  <c r="K68" i="2" s="1"/>
  <c r="F72" i="2"/>
  <c r="K72" i="2" s="1"/>
  <c r="F76" i="2"/>
  <c r="F80" i="2"/>
  <c r="K80" i="2"/>
  <c r="F84" i="2"/>
  <c r="K84" i="2"/>
  <c r="F88" i="2"/>
  <c r="K88" i="2"/>
  <c r="F92" i="2"/>
  <c r="F96" i="2"/>
  <c r="K96" i="2" s="1"/>
  <c r="F100" i="2"/>
  <c r="K100" i="2" s="1"/>
  <c r="I101" i="2"/>
  <c r="K101" i="2" s="1"/>
  <c r="F104" i="2"/>
  <c r="F105" i="2"/>
  <c r="F14" i="2"/>
  <c r="K14" i="2" s="1"/>
  <c r="F22" i="2"/>
  <c r="K22" i="2" s="1"/>
  <c r="F34" i="2"/>
  <c r="K34" i="2" s="1"/>
  <c r="F42" i="2"/>
  <c r="K42" i="2"/>
  <c r="F46" i="2"/>
  <c r="K46" i="2"/>
  <c r="F50" i="2"/>
  <c r="K50" i="2"/>
  <c r="F54" i="2"/>
  <c r="K54" i="2" s="1"/>
  <c r="F58" i="2"/>
  <c r="K58" i="2" s="1"/>
  <c r="F62" i="2"/>
  <c r="K62" i="2" s="1"/>
  <c r="F66" i="2"/>
  <c r="K66" i="2" s="1"/>
  <c r="F74" i="2"/>
  <c r="K74" i="2" s="1"/>
  <c r="F78" i="2"/>
  <c r="K78" i="2" s="1"/>
  <c r="F82" i="2"/>
  <c r="K82" i="2" s="1"/>
  <c r="F94" i="2"/>
  <c r="K94" i="2" s="1"/>
  <c r="F98" i="2"/>
  <c r="K98" i="2" s="1"/>
  <c r="F102" i="2"/>
  <c r="K102" i="2"/>
  <c r="F11" i="2"/>
  <c r="K11" i="2"/>
  <c r="F15" i="2"/>
  <c r="F19" i="2"/>
  <c r="K19" i="2" s="1"/>
  <c r="F23" i="2"/>
  <c r="K23" i="2"/>
  <c r="F27" i="2"/>
  <c r="F31" i="2"/>
  <c r="F35" i="2"/>
  <c r="F39" i="2"/>
  <c r="K39" i="2" s="1"/>
  <c r="F43" i="2"/>
  <c r="F47" i="2"/>
  <c r="F51" i="2"/>
  <c r="F55" i="2"/>
  <c r="K55" i="2"/>
  <c r="F59" i="2"/>
  <c r="K59" i="2"/>
  <c r="F63" i="2"/>
  <c r="K63" i="2"/>
  <c r="F67" i="2"/>
  <c r="F71" i="2"/>
  <c r="F75" i="2"/>
  <c r="K75" i="2"/>
  <c r="F79" i="2"/>
  <c r="K79" i="2"/>
  <c r="F83" i="2"/>
  <c r="F87" i="2"/>
  <c r="K87" i="2" s="1"/>
  <c r="F91" i="2"/>
  <c r="K91" i="2" s="1"/>
  <c r="F95" i="2"/>
  <c r="F99" i="2"/>
  <c r="F103" i="2"/>
  <c r="F107" i="2"/>
  <c r="K20" i="4"/>
  <c r="K29" i="4"/>
  <c r="K15" i="4"/>
  <c r="K79" i="4"/>
  <c r="F12" i="4"/>
  <c r="F16" i="4"/>
  <c r="F20" i="4"/>
  <c r="F24" i="4"/>
  <c r="K24" i="4" s="1"/>
  <c r="I25" i="4"/>
  <c r="K25" i="4" s="1"/>
  <c r="F28" i="4"/>
  <c r="I29" i="4"/>
  <c r="F32" i="4"/>
  <c r="K32" i="4" s="1"/>
  <c r="I33" i="4"/>
  <c r="K33" i="4" s="1"/>
  <c r="F36" i="4"/>
  <c r="I37" i="4"/>
  <c r="K37" i="4" s="1"/>
  <c r="F40" i="4"/>
  <c r="K40" i="4" s="1"/>
  <c r="I41" i="4"/>
  <c r="F44" i="4"/>
  <c r="K44" i="4"/>
  <c r="F48" i="4"/>
  <c r="I49" i="4"/>
  <c r="K49" i="4" s="1"/>
  <c r="F52" i="4"/>
  <c r="K52" i="4" s="1"/>
  <c r="I53" i="4"/>
  <c r="K53" i="4" s="1"/>
  <c r="F56" i="4"/>
  <c r="I57" i="4"/>
  <c r="K57" i="4"/>
  <c r="F60" i="4"/>
  <c r="I61" i="4"/>
  <c r="K61" i="4" s="1"/>
  <c r="F64" i="4"/>
  <c r="K64" i="4" s="1"/>
  <c r="F68" i="4"/>
  <c r="K68" i="4" s="1"/>
  <c r="I69" i="4"/>
  <c r="F72" i="4"/>
  <c r="K72" i="4"/>
  <c r="I73" i="4"/>
  <c r="K73" i="4"/>
  <c r="F76" i="4"/>
  <c r="F80" i="4"/>
  <c r="K80" i="4" s="1"/>
  <c r="F84" i="4"/>
  <c r="K84" i="4" s="1"/>
  <c r="I85" i="4"/>
  <c r="K85" i="4" s="1"/>
  <c r="F88" i="4"/>
  <c r="K88" i="4"/>
  <c r="F92" i="4"/>
  <c r="I93" i="4"/>
  <c r="K93" i="4" s="1"/>
  <c r="F96" i="4"/>
  <c r="F100" i="4"/>
  <c r="K100" i="4"/>
  <c r="I101" i="4"/>
  <c r="K101" i="4"/>
  <c r="F104" i="4"/>
  <c r="F105" i="4"/>
  <c r="F14" i="4"/>
  <c r="K14" i="4"/>
  <c r="F22" i="4"/>
  <c r="K22" i="4"/>
  <c r="F11" i="4"/>
  <c r="F15" i="4"/>
  <c r="F19" i="4"/>
  <c r="F23" i="4"/>
  <c r="K23" i="4" s="1"/>
  <c r="F27" i="4"/>
  <c r="F31" i="4"/>
  <c r="F35" i="4"/>
  <c r="F39" i="4"/>
  <c r="K39" i="4"/>
  <c r="F43" i="4"/>
  <c r="F47" i="4"/>
  <c r="F51" i="4"/>
  <c r="F55" i="4"/>
  <c r="K55" i="4" s="1"/>
  <c r="F59" i="4"/>
  <c r="K59" i="4" s="1"/>
  <c r="F63" i="4"/>
  <c r="K63" i="4" s="1"/>
  <c r="F67" i="4"/>
  <c r="F71" i="4"/>
  <c r="F75" i="4"/>
  <c r="K75" i="4"/>
  <c r="F79" i="4"/>
  <c r="F83" i="4"/>
  <c r="K83" i="4" s="1"/>
  <c r="F87" i="4"/>
  <c r="K87" i="4" s="1"/>
  <c r="F91" i="4"/>
  <c r="K91" i="4" s="1"/>
  <c r="F95" i="4"/>
  <c r="F99" i="4"/>
  <c r="K99" i="4"/>
  <c r="F103" i="4"/>
  <c r="F107" i="4"/>
  <c r="K101" i="6"/>
  <c r="K29" i="6"/>
  <c r="K84" i="6"/>
  <c r="K93" i="6"/>
  <c r="K23" i="6"/>
  <c r="F12" i="6"/>
  <c r="F16" i="6"/>
  <c r="F20" i="6"/>
  <c r="K20" i="6" s="1"/>
  <c r="F24" i="6"/>
  <c r="K24" i="6" s="1"/>
  <c r="F28" i="6"/>
  <c r="F32" i="6"/>
  <c r="K32" i="6" s="1"/>
  <c r="F36" i="6"/>
  <c r="F40" i="6"/>
  <c r="K40" i="6"/>
  <c r="F44" i="6"/>
  <c r="K44" i="6"/>
  <c r="F48" i="6"/>
  <c r="F52" i="6"/>
  <c r="F56" i="6"/>
  <c r="F60" i="6"/>
  <c r="F64" i="6"/>
  <c r="K64" i="6" s="1"/>
  <c r="F68" i="6"/>
  <c r="K68" i="6" s="1"/>
  <c r="F72" i="6"/>
  <c r="K72" i="6" s="1"/>
  <c r="F76" i="6"/>
  <c r="F80" i="6"/>
  <c r="F84" i="6"/>
  <c r="F88" i="6"/>
  <c r="K88" i="6" s="1"/>
  <c r="F92" i="6"/>
  <c r="F96" i="6"/>
  <c r="F100" i="6"/>
  <c r="K100" i="6" s="1"/>
  <c r="F104" i="6"/>
  <c r="F13" i="6"/>
  <c r="K13" i="6" s="1"/>
  <c r="F17" i="6"/>
  <c r="F21" i="6"/>
  <c r="K21" i="6"/>
  <c r="F25" i="6"/>
  <c r="K25" i="6"/>
  <c r="F29" i="6"/>
  <c r="F33" i="6"/>
  <c r="K33" i="6" s="1"/>
  <c r="F37" i="6"/>
  <c r="K37" i="6" s="1"/>
  <c r="F41" i="6"/>
  <c r="F45" i="6"/>
  <c r="F49" i="6"/>
  <c r="K49" i="6"/>
  <c r="F53" i="6"/>
  <c r="K53" i="6"/>
  <c r="F57" i="6"/>
  <c r="K57" i="6"/>
  <c r="F61" i="6"/>
  <c r="K61" i="6" s="1"/>
  <c r="F65" i="6"/>
  <c r="F69" i="6"/>
  <c r="F73" i="6"/>
  <c r="K73" i="6" s="1"/>
  <c r="F77" i="6"/>
  <c r="F81" i="6"/>
  <c r="F85" i="6"/>
  <c r="K85" i="6" s="1"/>
  <c r="F89" i="6"/>
  <c r="F93" i="6"/>
  <c r="F97" i="6"/>
  <c r="F101" i="6"/>
  <c r="I102" i="6"/>
  <c r="K102" i="6" s="1"/>
  <c r="F105" i="6"/>
  <c r="F11" i="6"/>
  <c r="F15" i="6"/>
  <c r="K15" i="6"/>
  <c r="F19" i="6"/>
  <c r="K19" i="6"/>
  <c r="F23" i="6"/>
  <c r="F39" i="6"/>
  <c r="K39" i="6" s="1"/>
  <c r="F55" i="6"/>
  <c r="K55" i="6" s="1"/>
  <c r="F59" i="6"/>
  <c r="K59" i="6" s="1"/>
  <c r="F63" i="6"/>
  <c r="F75" i="6"/>
  <c r="K75" i="6"/>
  <c r="F79" i="6"/>
  <c r="F83" i="6"/>
  <c r="K83" i="6"/>
  <c r="F87" i="6"/>
  <c r="F91" i="6"/>
  <c r="K91" i="6" s="1"/>
  <c r="F99" i="6"/>
  <c r="K99" i="6" s="1"/>
  <c r="F107" i="6"/>
  <c r="K82" i="8"/>
  <c r="K66" i="8"/>
  <c r="F20" i="8"/>
  <c r="K20" i="8" s="1"/>
  <c r="F24" i="8"/>
  <c r="K24" i="8" s="1"/>
  <c r="F32" i="8"/>
  <c r="K32" i="8" s="1"/>
  <c r="F40" i="8"/>
  <c r="K40" i="8" s="1"/>
  <c r="F44" i="8"/>
  <c r="F52" i="8"/>
  <c r="K52" i="8"/>
  <c r="F64" i="8"/>
  <c r="K64" i="8"/>
  <c r="F68" i="8"/>
  <c r="F72" i="8"/>
  <c r="F80" i="8"/>
  <c r="K80" i="8"/>
  <c r="F84" i="8"/>
  <c r="K84" i="8"/>
  <c r="F88" i="8"/>
  <c r="K88" i="8"/>
  <c r="F92" i="8"/>
  <c r="F96" i="8"/>
  <c r="F100" i="8"/>
  <c r="K100" i="8"/>
  <c r="F13" i="8"/>
  <c r="K13" i="8"/>
  <c r="F17" i="8"/>
  <c r="F21" i="8"/>
  <c r="K21" i="8" s="1"/>
  <c r="F25" i="8"/>
  <c r="F29" i="8"/>
  <c r="K29" i="8" s="1"/>
  <c r="F33" i="8"/>
  <c r="F37" i="8"/>
  <c r="F41" i="8"/>
  <c r="F45" i="8"/>
  <c r="F49" i="8"/>
  <c r="K49" i="8" s="1"/>
  <c r="F53" i="8"/>
  <c r="K53" i="8"/>
  <c r="F57" i="8"/>
  <c r="K57" i="8"/>
  <c r="F61" i="8"/>
  <c r="K61" i="8"/>
  <c r="F65" i="8"/>
  <c r="F69" i="8"/>
  <c r="F73" i="8"/>
  <c r="F77" i="8"/>
  <c r="F81" i="8"/>
  <c r="F85" i="8"/>
  <c r="K85" i="8"/>
  <c r="F89" i="8"/>
  <c r="F93" i="8"/>
  <c r="K93" i="8" s="1"/>
  <c r="F97" i="8"/>
  <c r="F101" i="8"/>
  <c r="F105" i="8"/>
  <c r="F14" i="8"/>
  <c r="K14" i="8" s="1"/>
  <c r="F18" i="8"/>
  <c r="F22" i="8"/>
  <c r="K22" i="8"/>
  <c r="F26" i="8"/>
  <c r="F30" i="8"/>
  <c r="F34" i="8"/>
  <c r="K34" i="8"/>
  <c r="F38" i="8"/>
  <c r="F42" i="8"/>
  <c r="K42" i="8" s="1"/>
  <c r="F46" i="8"/>
  <c r="K46" i="8" s="1"/>
  <c r="F50" i="8"/>
  <c r="K50" i="8" s="1"/>
  <c r="F54" i="8"/>
  <c r="K54" i="8"/>
  <c r="F58" i="8"/>
  <c r="K58" i="8"/>
  <c r="F62" i="8"/>
  <c r="K62" i="8"/>
  <c r="F66" i="8"/>
  <c r="F70" i="8"/>
  <c r="F74" i="8"/>
  <c r="K74" i="8"/>
  <c r="F78" i="8"/>
  <c r="K78" i="8"/>
  <c r="F82" i="8"/>
  <c r="F86" i="8"/>
  <c r="F90" i="8"/>
  <c r="F94" i="8"/>
  <c r="K94" i="8" s="1"/>
  <c r="F98" i="8"/>
  <c r="K98" i="8" s="1"/>
  <c r="F102" i="8"/>
  <c r="K102" i="8" s="1"/>
  <c r="F106" i="8"/>
  <c r="K88" i="10"/>
  <c r="F12" i="10"/>
  <c r="I13" i="10"/>
  <c r="K13" i="10"/>
  <c r="F16" i="10"/>
  <c r="F20" i="10"/>
  <c r="K20" i="10" s="1"/>
  <c r="I21" i="10"/>
  <c r="K21" i="10" s="1"/>
  <c r="F24" i="10"/>
  <c r="I25" i="10"/>
  <c r="F28" i="10"/>
  <c r="I29" i="10"/>
  <c r="F32" i="10"/>
  <c r="K32" i="10"/>
  <c r="I33" i="10"/>
  <c r="K33" i="10"/>
  <c r="F36" i="10"/>
  <c r="I37" i="10"/>
  <c r="K37" i="10" s="1"/>
  <c r="F40" i="10"/>
  <c r="K40" i="10" s="1"/>
  <c r="F44" i="10"/>
  <c r="K44" i="10" s="1"/>
  <c r="F48" i="10"/>
  <c r="F52" i="10"/>
  <c r="K52" i="10" s="1"/>
  <c r="I53" i="10"/>
  <c r="K53" i="10" s="1"/>
  <c r="F56" i="10"/>
  <c r="I57" i="10"/>
  <c r="F60" i="10"/>
  <c r="I61" i="10"/>
  <c r="F64" i="10"/>
  <c r="K64" i="10" s="1"/>
  <c r="F68" i="10"/>
  <c r="K68" i="10"/>
  <c r="I69" i="10"/>
  <c r="F72" i="10"/>
  <c r="K72" i="10" s="1"/>
  <c r="I73" i="10"/>
  <c r="K73" i="10" s="1"/>
  <c r="F76" i="10"/>
  <c r="F80" i="10"/>
  <c r="K80" i="10" s="1"/>
  <c r="F84" i="10"/>
  <c r="K84" i="10" s="1"/>
  <c r="F88" i="10"/>
  <c r="F92" i="10"/>
  <c r="F96" i="10"/>
  <c r="K96" i="10" s="1"/>
  <c r="F100" i="10"/>
  <c r="K100" i="10" s="1"/>
  <c r="F104" i="10"/>
  <c r="F77" i="10"/>
  <c r="F81" i="10"/>
  <c r="F85" i="10"/>
  <c r="K85" i="10"/>
  <c r="F89" i="10"/>
  <c r="F93" i="10"/>
  <c r="K93" i="10" s="1"/>
  <c r="F97" i="10"/>
  <c r="F101" i="10"/>
  <c r="I102" i="10"/>
  <c r="F105" i="10"/>
  <c r="F11" i="10"/>
  <c r="K11" i="10"/>
  <c r="F15" i="10"/>
  <c r="K15" i="10"/>
  <c r="F19" i="10"/>
  <c r="K19" i="10" s="1"/>
  <c r="F23" i="10"/>
  <c r="F27" i="10"/>
  <c r="F31" i="10"/>
  <c r="F35" i="10"/>
  <c r="F39" i="10"/>
  <c r="K39" i="10"/>
  <c r="F43" i="10"/>
  <c r="F47" i="10"/>
  <c r="F51" i="10"/>
  <c r="F55" i="10"/>
  <c r="K55" i="10" s="1"/>
  <c r="F59" i="10"/>
  <c r="K59" i="10" s="1"/>
  <c r="F63" i="10"/>
  <c r="F67" i="10"/>
  <c r="F71" i="10"/>
  <c r="F75" i="10"/>
  <c r="K75" i="10"/>
  <c r="F79" i="10"/>
  <c r="K79" i="10"/>
  <c r="F83" i="10"/>
  <c r="F87" i="10"/>
  <c r="K87" i="10" s="1"/>
  <c r="F91" i="10"/>
  <c r="K91" i="10" s="1"/>
  <c r="F99" i="10"/>
  <c r="K99" i="10" s="1"/>
  <c r="F107" i="10"/>
  <c r="K63" i="12"/>
  <c r="F12" i="12"/>
  <c r="F16" i="12"/>
  <c r="F20" i="12"/>
  <c r="K20" i="12"/>
  <c r="F24" i="12"/>
  <c r="K24" i="12"/>
  <c r="F28" i="12"/>
  <c r="F32" i="12"/>
  <c r="K32" i="12" s="1"/>
  <c r="F36" i="12"/>
  <c r="F40" i="12"/>
  <c r="K40" i="12"/>
  <c r="F44" i="12"/>
  <c r="K44" i="12"/>
  <c r="F48" i="12"/>
  <c r="F52" i="12"/>
  <c r="K52" i="12" s="1"/>
  <c r="F56" i="12"/>
  <c r="F60" i="12"/>
  <c r="F64" i="12"/>
  <c r="K64" i="12" s="1"/>
  <c r="F68" i="12"/>
  <c r="K68" i="12" s="1"/>
  <c r="F72" i="12"/>
  <c r="K72" i="12" s="1"/>
  <c r="F76" i="12"/>
  <c r="F80" i="12"/>
  <c r="K80" i="12"/>
  <c r="F84" i="12"/>
  <c r="K84" i="12"/>
  <c r="F88" i="12"/>
  <c r="K88" i="12"/>
  <c r="F92" i="12"/>
  <c r="F96" i="12"/>
  <c r="F100" i="12"/>
  <c r="K100" i="12"/>
  <c r="F104" i="12"/>
  <c r="F13" i="12"/>
  <c r="K13" i="12" s="1"/>
  <c r="F17" i="12"/>
  <c r="F21" i="12"/>
  <c r="K21" i="12" s="1"/>
  <c r="F25" i="12"/>
  <c r="K25" i="12" s="1"/>
  <c r="F29" i="12"/>
  <c r="K29" i="12" s="1"/>
  <c r="F33" i="12"/>
  <c r="K33" i="12"/>
  <c r="F37" i="12"/>
  <c r="K37" i="12"/>
  <c r="F41" i="12"/>
  <c r="K41" i="12"/>
  <c r="F45" i="12"/>
  <c r="F49" i="12"/>
  <c r="F53" i="12"/>
  <c r="K53" i="12"/>
  <c r="F57" i="12"/>
  <c r="F65" i="12"/>
  <c r="F69" i="12"/>
  <c r="F73" i="12"/>
  <c r="K73" i="12"/>
  <c r="F77" i="12"/>
  <c r="F81" i="12"/>
  <c r="F85" i="12"/>
  <c r="K85" i="12"/>
  <c r="F89" i="12"/>
  <c r="F97" i="12"/>
  <c r="F101" i="12"/>
  <c r="K101" i="12" s="1"/>
  <c r="I102" i="12"/>
  <c r="K102" i="12"/>
  <c r="F105" i="12"/>
  <c r="F11" i="12"/>
  <c r="K11" i="12"/>
  <c r="F15" i="12"/>
  <c r="K15" i="12"/>
  <c r="F19" i="12"/>
  <c r="K19" i="12"/>
  <c r="F23" i="12"/>
  <c r="K23" i="12"/>
  <c r="F39" i="12"/>
  <c r="K39" i="12"/>
  <c r="F55" i="12"/>
  <c r="K55" i="12"/>
  <c r="F63" i="12"/>
  <c r="F75" i="12"/>
  <c r="K75" i="12" s="1"/>
  <c r="F79" i="12"/>
  <c r="K79" i="12"/>
  <c r="F83" i="12"/>
  <c r="K83" i="12" s="1"/>
  <c r="F87" i="12"/>
  <c r="F91" i="12"/>
  <c r="K91" i="12"/>
  <c r="F99" i="12"/>
  <c r="F107" i="12"/>
  <c r="K19" i="14"/>
  <c r="K84" i="14"/>
  <c r="K100" i="14"/>
  <c r="K20" i="14"/>
  <c r="F12" i="14"/>
  <c r="F16" i="14"/>
  <c r="F20" i="14"/>
  <c r="F24" i="14"/>
  <c r="K24" i="14"/>
  <c r="F28" i="14"/>
  <c r="F36" i="14"/>
  <c r="F44" i="14"/>
  <c r="K44" i="14"/>
  <c r="F48" i="14"/>
  <c r="F52" i="14"/>
  <c r="F56" i="14"/>
  <c r="F60" i="14"/>
  <c r="F64" i="14"/>
  <c r="F68" i="14"/>
  <c r="K68" i="14"/>
  <c r="F72" i="14"/>
  <c r="K72" i="14" s="1"/>
  <c r="F76" i="14"/>
  <c r="F80" i="14"/>
  <c r="K80" i="14"/>
  <c r="F84" i="14"/>
  <c r="F88" i="14"/>
  <c r="F92" i="14"/>
  <c r="F96" i="14"/>
  <c r="K96" i="14" s="1"/>
  <c r="F100" i="14"/>
  <c r="F104" i="14"/>
  <c r="F14" i="14"/>
  <c r="K14" i="14" s="1"/>
  <c r="F22" i="14"/>
  <c r="F46" i="14"/>
  <c r="K46" i="14"/>
  <c r="F50" i="14"/>
  <c r="K50" i="14"/>
  <c r="F54" i="14"/>
  <c r="K54" i="14" s="1"/>
  <c r="F58" i="14"/>
  <c r="K58" i="14" s="1"/>
  <c r="F62" i="14"/>
  <c r="K62" i="14"/>
  <c r="F66" i="14"/>
  <c r="K66" i="14" s="1"/>
  <c r="F74" i="14"/>
  <c r="K74" i="14" s="1"/>
  <c r="F78" i="14"/>
  <c r="K78" i="14"/>
  <c r="F82" i="14"/>
  <c r="K82" i="14"/>
  <c r="F94" i="14"/>
  <c r="K94" i="14"/>
  <c r="F98" i="14"/>
  <c r="K98" i="14"/>
  <c r="F102" i="14"/>
  <c r="K102" i="14"/>
  <c r="F11" i="14"/>
  <c r="K11" i="14"/>
  <c r="F15" i="14"/>
  <c r="K15" i="14"/>
  <c r="F19" i="14"/>
  <c r="F23" i="14"/>
  <c r="K23" i="14"/>
  <c r="F27" i="14"/>
  <c r="F31" i="14"/>
  <c r="F35" i="14"/>
  <c r="F39" i="14"/>
  <c r="K39" i="14"/>
  <c r="F43" i="14"/>
  <c r="F47" i="14"/>
  <c r="F51" i="14"/>
  <c r="F55" i="14"/>
  <c r="K55" i="14" s="1"/>
  <c r="F59" i="14"/>
  <c r="F63" i="14"/>
  <c r="K63" i="14" s="1"/>
  <c r="F67" i="14"/>
  <c r="F71" i="14"/>
  <c r="F75" i="14"/>
  <c r="K75" i="14" s="1"/>
  <c r="F79" i="14"/>
  <c r="K79" i="14"/>
  <c r="F83" i="14"/>
  <c r="K83" i="14" s="1"/>
  <c r="F87" i="14"/>
  <c r="K87" i="14"/>
  <c r="F91" i="14"/>
  <c r="K91" i="14"/>
  <c r="F95" i="14"/>
  <c r="F99" i="14"/>
  <c r="K99" i="14"/>
  <c r="F103" i="14"/>
  <c r="F107" i="14"/>
  <c r="K22" i="16"/>
  <c r="K79" i="16"/>
  <c r="F12" i="16"/>
  <c r="F20" i="16"/>
  <c r="K20" i="16" s="1"/>
  <c r="F24" i="16"/>
  <c r="K24" i="16"/>
  <c r="F28" i="16"/>
  <c r="F32" i="16"/>
  <c r="K32" i="16" s="1"/>
  <c r="F36" i="16"/>
  <c r="F40" i="16"/>
  <c r="K40" i="16"/>
  <c r="F44" i="16"/>
  <c r="K44" i="16"/>
  <c r="F48" i="16"/>
  <c r="F52" i="16"/>
  <c r="K52" i="16" s="1"/>
  <c r="F56" i="16"/>
  <c r="F60" i="16"/>
  <c r="F64" i="16"/>
  <c r="K64" i="16" s="1"/>
  <c r="F68" i="16"/>
  <c r="K68" i="16"/>
  <c r="F72" i="16"/>
  <c r="K72" i="16"/>
  <c r="F76" i="16"/>
  <c r="F80" i="16"/>
  <c r="K80" i="16"/>
  <c r="F84" i="16"/>
  <c r="K84" i="16" s="1"/>
  <c r="I85" i="16"/>
  <c r="K85" i="16"/>
  <c r="F88" i="16"/>
  <c r="K88" i="16" s="1"/>
  <c r="F92" i="16"/>
  <c r="I93" i="16"/>
  <c r="K93" i="16"/>
  <c r="F96" i="16"/>
  <c r="F100" i="16"/>
  <c r="K100" i="16"/>
  <c r="I101" i="16"/>
  <c r="K101" i="16" s="1"/>
  <c r="F104" i="16"/>
  <c r="F105" i="16"/>
  <c r="F14" i="16"/>
  <c r="K14" i="16"/>
  <c r="F22" i="16"/>
  <c r="F34" i="16"/>
  <c r="F42" i="16"/>
  <c r="F46" i="16"/>
  <c r="F50" i="16"/>
  <c r="K50" i="16" s="1"/>
  <c r="F54" i="16"/>
  <c r="K54" i="16"/>
  <c r="F58" i="16"/>
  <c r="K58" i="16" s="1"/>
  <c r="F62" i="16"/>
  <c r="K62" i="16"/>
  <c r="F66" i="16"/>
  <c r="K66" i="16" s="1"/>
  <c r="F74" i="16"/>
  <c r="K74" i="16"/>
  <c r="F78" i="16"/>
  <c r="K78" i="16"/>
  <c r="F11" i="16"/>
  <c r="K11" i="16"/>
  <c r="F15" i="16"/>
  <c r="F19" i="16"/>
  <c r="K19" i="16" s="1"/>
  <c r="F23" i="16"/>
  <c r="K23" i="16"/>
  <c r="F27" i="16"/>
  <c r="F31" i="16"/>
  <c r="F35" i="16"/>
  <c r="F39" i="16"/>
  <c r="K39" i="16"/>
  <c r="F43" i="16"/>
  <c r="F47" i="16"/>
  <c r="F51" i="16"/>
  <c r="F55" i="16"/>
  <c r="K55" i="16" s="1"/>
  <c r="F59" i="16"/>
  <c r="K59" i="16"/>
  <c r="F63" i="16"/>
  <c r="K63" i="16" s="1"/>
  <c r="F67" i="16"/>
  <c r="F71" i="16"/>
  <c r="F75" i="16"/>
  <c r="K75" i="16"/>
  <c r="F79" i="16"/>
  <c r="F83" i="16"/>
  <c r="F87" i="16"/>
  <c r="K87" i="16" s="1"/>
  <c r="F91" i="16"/>
  <c r="K91" i="16"/>
  <c r="F95" i="16"/>
  <c r="F99" i="16"/>
  <c r="K99" i="16"/>
  <c r="F103" i="16"/>
  <c r="F107" i="16"/>
  <c r="K73" i="18"/>
  <c r="K39" i="18"/>
  <c r="K101" i="18"/>
  <c r="K40" i="18"/>
  <c r="K91" i="18"/>
  <c r="F12" i="18"/>
  <c r="F16" i="18"/>
  <c r="F20" i="18"/>
  <c r="F24" i="18"/>
  <c r="F32" i="18"/>
  <c r="K32" i="18"/>
  <c r="F36" i="18"/>
  <c r="F40" i="18"/>
  <c r="F48" i="18"/>
  <c r="F52" i="18"/>
  <c r="F56" i="18"/>
  <c r="F60" i="18"/>
  <c r="F64" i="18"/>
  <c r="F68" i="18"/>
  <c r="F72" i="18"/>
  <c r="K72" i="18" s="1"/>
  <c r="F76" i="18"/>
  <c r="F80" i="18"/>
  <c r="K80" i="18" s="1"/>
  <c r="F84" i="18"/>
  <c r="K84" i="18"/>
  <c r="F88" i="18"/>
  <c r="K88" i="18" s="1"/>
  <c r="F92" i="18"/>
  <c r="F96" i="18"/>
  <c r="F100" i="18"/>
  <c r="K100" i="18" s="1"/>
  <c r="F104" i="18"/>
  <c r="F17" i="18"/>
  <c r="F21" i="18"/>
  <c r="F25" i="18"/>
  <c r="F29" i="18"/>
  <c r="F33" i="18"/>
  <c r="F37" i="18"/>
  <c r="F41" i="18"/>
  <c r="F45" i="18"/>
  <c r="F49" i="18"/>
  <c r="K49" i="18"/>
  <c r="F53" i="18"/>
  <c r="K53" i="18"/>
  <c r="F61" i="18"/>
  <c r="K61" i="18" s="1"/>
  <c r="F65" i="18"/>
  <c r="F69" i="18"/>
  <c r="F73" i="18"/>
  <c r="F81" i="18"/>
  <c r="F85" i="18"/>
  <c r="K85" i="18" s="1"/>
  <c r="F89" i="18"/>
  <c r="F93" i="18"/>
  <c r="F97" i="18"/>
  <c r="I98" i="18"/>
  <c r="F101" i="18"/>
  <c r="F105" i="18"/>
  <c r="F11" i="18"/>
  <c r="F23" i="18"/>
  <c r="K23" i="18"/>
  <c r="F39" i="18"/>
  <c r="F75" i="18"/>
  <c r="K75" i="18" s="1"/>
  <c r="F79" i="18"/>
  <c r="K79" i="18"/>
  <c r="F83" i="18"/>
  <c r="K83" i="18"/>
  <c r="F91" i="18"/>
  <c r="K64" i="20"/>
  <c r="K15" i="20"/>
  <c r="K63" i="20"/>
  <c r="K100" i="20"/>
  <c r="K37" i="20"/>
  <c r="F12" i="20"/>
  <c r="F16" i="20"/>
  <c r="F20" i="20"/>
  <c r="K20" i="20"/>
  <c r="I21" i="20"/>
  <c r="K21" i="20"/>
  <c r="F24" i="20"/>
  <c r="K24" i="20"/>
  <c r="I25" i="20"/>
  <c r="K25" i="20"/>
  <c r="F28" i="20"/>
  <c r="I29" i="20"/>
  <c r="K29" i="20" s="1"/>
  <c r="F32" i="20"/>
  <c r="K32" i="20"/>
  <c r="I33" i="20"/>
  <c r="K33" i="20"/>
  <c r="F36" i="20"/>
  <c r="I37" i="20"/>
  <c r="F40" i="20"/>
  <c r="K40" i="20"/>
  <c r="I41" i="20"/>
  <c r="K41" i="20"/>
  <c r="F44" i="20"/>
  <c r="K44" i="20"/>
  <c r="F48" i="20"/>
  <c r="I49" i="20"/>
  <c r="K49" i="20"/>
  <c r="F52" i="20"/>
  <c r="K52" i="20" s="1"/>
  <c r="I53" i="20"/>
  <c r="K53" i="20"/>
  <c r="F56" i="20"/>
  <c r="I57" i="20"/>
  <c r="K57" i="20"/>
  <c r="F60" i="20"/>
  <c r="I61" i="20"/>
  <c r="K61" i="20" s="1"/>
  <c r="F64" i="20"/>
  <c r="F68" i="20"/>
  <c r="K68" i="20"/>
  <c r="I69" i="20"/>
  <c r="F72" i="20"/>
  <c r="K72" i="20"/>
  <c r="I73" i="20"/>
  <c r="K73" i="20" s="1"/>
  <c r="F76" i="20"/>
  <c r="F80" i="20"/>
  <c r="K80" i="20"/>
  <c r="F84" i="20"/>
  <c r="K84" i="20" s="1"/>
  <c r="I85" i="20"/>
  <c r="K85" i="20"/>
  <c r="F88" i="20"/>
  <c r="K88" i="20" s="1"/>
  <c r="F92" i="20"/>
  <c r="F96" i="20"/>
  <c r="K96" i="20"/>
  <c r="F100" i="20"/>
  <c r="F104" i="20"/>
  <c r="F93" i="20"/>
  <c r="K93" i="20"/>
  <c r="F101" i="20"/>
  <c r="F14" i="20"/>
  <c r="K14" i="20" s="1"/>
  <c r="F102" i="20"/>
  <c r="F11" i="20"/>
  <c r="K11" i="20"/>
  <c r="F15" i="20"/>
  <c r="F19" i="20"/>
  <c r="K19" i="20"/>
  <c r="F23" i="20"/>
  <c r="K23" i="20" s="1"/>
  <c r="F27" i="20"/>
  <c r="F31" i="20"/>
  <c r="F35" i="20"/>
  <c r="F39" i="20"/>
  <c r="K39" i="20"/>
  <c r="F43" i="20"/>
  <c r="F47" i="20"/>
  <c r="F51" i="20"/>
  <c r="F55" i="20"/>
  <c r="K55" i="20"/>
  <c r="F59" i="20"/>
  <c r="K59" i="20" s="1"/>
  <c r="F63" i="20"/>
  <c r="F67" i="20"/>
  <c r="F71" i="20"/>
  <c r="F75" i="20"/>
  <c r="K75" i="20"/>
  <c r="F79" i="20"/>
  <c r="K79" i="20" s="1"/>
  <c r="F83" i="20"/>
  <c r="K83" i="20" s="1"/>
  <c r="F87" i="20"/>
  <c r="K87" i="20"/>
  <c r="F91" i="20"/>
  <c r="K91" i="20" s="1"/>
  <c r="F95" i="20"/>
  <c r="F99" i="20"/>
  <c r="K99" i="20"/>
  <c r="F103" i="20"/>
  <c r="F107" i="20"/>
  <c r="K94" i="22"/>
  <c r="K98" i="22"/>
  <c r="K68" i="22"/>
  <c r="K24" i="22"/>
  <c r="K53" i="22"/>
  <c r="K84" i="22"/>
  <c r="K52" i="22"/>
  <c r="F12" i="22"/>
  <c r="F16" i="22"/>
  <c r="F20" i="22"/>
  <c r="K20" i="22"/>
  <c r="F24" i="22"/>
  <c r="F28" i="22"/>
  <c r="F32" i="22"/>
  <c r="K32" i="22"/>
  <c r="F36" i="22"/>
  <c r="F40" i="22"/>
  <c r="K40" i="22" s="1"/>
  <c r="F44" i="22"/>
  <c r="F48" i="22"/>
  <c r="F52" i="22"/>
  <c r="F56" i="22"/>
  <c r="F60" i="22"/>
  <c r="F64" i="22"/>
  <c r="K64" i="22" s="1"/>
  <c r="F68" i="22"/>
  <c r="F72" i="22"/>
  <c r="K72" i="22" s="1"/>
  <c r="F76" i="22"/>
  <c r="F80" i="22"/>
  <c r="K80" i="22"/>
  <c r="F84" i="22"/>
  <c r="F88" i="22"/>
  <c r="K88" i="22" s="1"/>
  <c r="F92" i="22"/>
  <c r="F96" i="22"/>
  <c r="K96" i="22"/>
  <c r="F100" i="22"/>
  <c r="K100" i="22"/>
  <c r="F13" i="22"/>
  <c r="K13" i="22" s="1"/>
  <c r="I14" i="22"/>
  <c r="K14" i="22" s="1"/>
  <c r="F17" i="22"/>
  <c r="F21" i="22"/>
  <c r="I22" i="22"/>
  <c r="K22" i="22" s="1"/>
  <c r="F25" i="22"/>
  <c r="K25" i="22"/>
  <c r="F29" i="22"/>
  <c r="F33" i="22"/>
  <c r="K33" i="22"/>
  <c r="I34" i="22"/>
  <c r="K34" i="22" s="1"/>
  <c r="F37" i="22"/>
  <c r="F41" i="22"/>
  <c r="I42" i="22"/>
  <c r="K42" i="22" s="1"/>
  <c r="F45" i="22"/>
  <c r="I46" i="22"/>
  <c r="F49" i="22"/>
  <c r="K49" i="22"/>
  <c r="I50" i="22"/>
  <c r="K50" i="22" s="1"/>
  <c r="F53" i="22"/>
  <c r="F57" i="22"/>
  <c r="I58" i="22"/>
  <c r="F61" i="22"/>
  <c r="K61" i="22" s="1"/>
  <c r="I62" i="22"/>
  <c r="K62" i="22"/>
  <c r="F65" i="22"/>
  <c r="I66" i="22"/>
  <c r="K66" i="22"/>
  <c r="F69" i="22"/>
  <c r="F73" i="22"/>
  <c r="K73" i="22" s="1"/>
  <c r="I74" i="22"/>
  <c r="K74" i="22"/>
  <c r="F77" i="22"/>
  <c r="I78" i="22"/>
  <c r="K78" i="22"/>
  <c r="F81" i="22"/>
  <c r="I82" i="22"/>
  <c r="K82" i="22" s="1"/>
  <c r="F85" i="22"/>
  <c r="K85" i="22"/>
  <c r="F89" i="22"/>
  <c r="F93" i="22"/>
  <c r="K93" i="22"/>
  <c r="F97" i="22"/>
  <c r="F101" i="22"/>
  <c r="F105" i="22"/>
  <c r="F86" i="22"/>
  <c r="F90" i="22"/>
  <c r="F94" i="22"/>
  <c r="F98" i="22"/>
  <c r="F102" i="22"/>
  <c r="K102" i="22"/>
  <c r="F106" i="22"/>
  <c r="K41" i="24"/>
  <c r="F12" i="24"/>
  <c r="F16" i="24"/>
  <c r="F20" i="24"/>
  <c r="K20" i="24" s="1"/>
  <c r="F24" i="24"/>
  <c r="K24" i="24"/>
  <c r="F28" i="24"/>
  <c r="F32" i="24"/>
  <c r="F36" i="24"/>
  <c r="F40" i="24"/>
  <c r="F44" i="24"/>
  <c r="K44" i="24"/>
  <c r="F48" i="24"/>
  <c r="F52" i="24"/>
  <c r="F56" i="24"/>
  <c r="F60" i="24"/>
  <c r="F64" i="24"/>
  <c r="K64" i="24" s="1"/>
  <c r="F68" i="24"/>
  <c r="K68" i="24"/>
  <c r="F72" i="24"/>
  <c r="F76" i="24"/>
  <c r="F80" i="24"/>
  <c r="K80" i="24"/>
  <c r="F84" i="24"/>
  <c r="K84" i="24"/>
  <c r="F88" i="24"/>
  <c r="K88" i="24" s="1"/>
  <c r="F92" i="24"/>
  <c r="F96" i="24"/>
  <c r="K96" i="24"/>
  <c r="F100" i="24"/>
  <c r="K100" i="24"/>
  <c r="F13" i="24"/>
  <c r="F17" i="24"/>
  <c r="F21" i="24"/>
  <c r="K21" i="24"/>
  <c r="F25" i="24"/>
  <c r="K25" i="24"/>
  <c r="F29" i="24"/>
  <c r="F37" i="24"/>
  <c r="F41" i="24"/>
  <c r="F45" i="24"/>
  <c r="F49" i="24"/>
  <c r="K49" i="24"/>
  <c r="F57" i="24"/>
  <c r="F61" i="24"/>
  <c r="K61" i="24"/>
  <c r="F65" i="24"/>
  <c r="F69" i="24"/>
  <c r="F73" i="24"/>
  <c r="F77" i="24"/>
  <c r="F81" i="24"/>
  <c r="F85" i="24"/>
  <c r="K85" i="24"/>
  <c r="F89" i="24"/>
  <c r="F93" i="24"/>
  <c r="K93" i="24"/>
  <c r="F97" i="24"/>
  <c r="F101" i="24"/>
  <c r="I102" i="24"/>
  <c r="F105" i="24"/>
  <c r="F11" i="24"/>
  <c r="K11" i="24" s="1"/>
  <c r="F15" i="24"/>
  <c r="K15" i="24"/>
  <c r="F19" i="24"/>
  <c r="F23" i="24"/>
  <c r="K23" i="24"/>
  <c r="F63" i="24"/>
  <c r="F75" i="24"/>
  <c r="K75" i="24"/>
  <c r="F79" i="24"/>
  <c r="F83" i="24"/>
  <c r="F91" i="24"/>
  <c r="K91" i="24"/>
  <c r="F99" i="24"/>
  <c r="K99" i="24"/>
  <c r="J74" i="26"/>
  <c r="J32" i="26"/>
  <c r="J64" i="26"/>
  <c r="J72" i="26"/>
  <c r="J84" i="26"/>
  <c r="J92" i="26"/>
  <c r="J100" i="26"/>
  <c r="E14" i="26"/>
  <c r="J14" i="26"/>
  <c r="E18" i="26"/>
  <c r="E22" i="26"/>
  <c r="E26" i="26"/>
  <c r="E30" i="26"/>
  <c r="E34" i="26"/>
  <c r="J34" i="26"/>
  <c r="E38" i="26"/>
  <c r="E42" i="26"/>
  <c r="J42" i="26" s="1"/>
  <c r="E50" i="26"/>
  <c r="E54" i="26"/>
  <c r="J54" i="26"/>
  <c r="E58" i="26"/>
  <c r="E62" i="26"/>
  <c r="J62" i="26"/>
  <c r="E66" i="26"/>
  <c r="J66" i="26" s="1"/>
  <c r="E70" i="26"/>
  <c r="E74" i="26"/>
  <c r="E78" i="26"/>
  <c r="E86" i="26"/>
  <c r="E94" i="26"/>
  <c r="J94" i="26"/>
  <c r="E98" i="26"/>
  <c r="J98" i="26" s="1"/>
  <c r="E102" i="26"/>
  <c r="J102" i="26"/>
  <c r="E106" i="26"/>
  <c r="E15" i="26"/>
  <c r="J15" i="26"/>
  <c r="E19" i="26"/>
  <c r="J19" i="26"/>
  <c r="E23" i="26"/>
  <c r="J23" i="26"/>
  <c r="E27" i="26"/>
  <c r="E31" i="26"/>
  <c r="E35" i="26"/>
  <c r="E39" i="26"/>
  <c r="E43" i="26"/>
  <c r="E47" i="26"/>
  <c r="E51" i="26"/>
  <c r="E59" i="26"/>
  <c r="J59" i="26"/>
  <c r="E63" i="26"/>
  <c r="J63" i="26" s="1"/>
  <c r="E67" i="26"/>
  <c r="E71" i="26"/>
  <c r="E75" i="26"/>
  <c r="J75" i="26" s="1"/>
  <c r="E79" i="26"/>
  <c r="J79" i="26"/>
  <c r="E83" i="26"/>
  <c r="E95" i="26"/>
  <c r="E99" i="26"/>
  <c r="E103" i="26"/>
  <c r="E107" i="26"/>
  <c r="H10" i="26"/>
  <c r="I10" i="6"/>
  <c r="K10" i="10"/>
  <c r="I10" i="4"/>
  <c r="K10" i="4" s="1"/>
  <c r="I10" i="18"/>
  <c r="K10" i="14"/>
  <c r="F10" i="20"/>
  <c r="K10" i="18"/>
  <c r="K10" i="20"/>
  <c r="F10" i="8"/>
  <c r="J10" i="26"/>
  <c r="K59" i="12" l="1"/>
  <c r="J87" i="26"/>
  <c r="J28" i="26"/>
  <c r="E28" i="26"/>
  <c r="K18" i="16"/>
  <c r="F18" i="16"/>
  <c r="J82" i="26"/>
  <c r="J80" i="26"/>
  <c r="J24" i="26"/>
  <c r="J55" i="26"/>
  <c r="K10" i="2"/>
  <c r="K10" i="22"/>
  <c r="E87" i="26"/>
  <c r="J50" i="26"/>
  <c r="K55" i="24"/>
  <c r="K37" i="24"/>
  <c r="J39" i="26"/>
  <c r="E11" i="26"/>
  <c r="J11" i="26" s="1"/>
  <c r="E90" i="26"/>
  <c r="J78" i="26"/>
  <c r="J68" i="26"/>
  <c r="J40" i="26"/>
  <c r="J58" i="26"/>
  <c r="K79" i="24"/>
  <c r="K63" i="24"/>
  <c r="K101" i="24"/>
  <c r="F104" i="24"/>
  <c r="F57" i="18"/>
  <c r="F28" i="18"/>
  <c r="K42" i="16"/>
  <c r="F42" i="14"/>
  <c r="K42" i="14" s="1"/>
  <c r="F40" i="14"/>
  <c r="K40" i="14" s="1"/>
  <c r="F59" i="12"/>
  <c r="F93" i="12"/>
  <c r="K93" i="12" s="1"/>
  <c r="K61" i="10"/>
  <c r="H13" i="26"/>
  <c r="J49" i="26"/>
  <c r="E49" i="26"/>
  <c r="J57" i="26"/>
  <c r="E57" i="26"/>
  <c r="J73" i="26"/>
  <c r="E73" i="26"/>
  <c r="I32" i="24"/>
  <c r="K32" i="24" s="1"/>
  <c r="F54" i="24"/>
  <c r="K54" i="24" s="1"/>
  <c r="K92" i="24"/>
  <c r="F94" i="24"/>
  <c r="K94" i="24" s="1"/>
  <c r="K107" i="24"/>
  <c r="F107" i="24"/>
  <c r="E25" i="26"/>
  <c r="J25" i="26" s="1"/>
  <c r="J53" i="26"/>
  <c r="E53" i="26"/>
  <c r="K58" i="24"/>
  <c r="F55" i="22"/>
  <c r="K55" i="22" s="1"/>
  <c r="F34" i="18"/>
  <c r="K34" i="18" s="1"/>
  <c r="K71" i="18"/>
  <c r="F71" i="18"/>
  <c r="J52" i="26"/>
  <c r="K54" i="22"/>
  <c r="F13" i="18"/>
  <c r="K46" i="16"/>
  <c r="F16" i="16"/>
  <c r="K32" i="14"/>
  <c r="K61" i="12"/>
  <c r="I10" i="12"/>
  <c r="K10" i="12" s="1"/>
  <c r="J13" i="26"/>
  <c r="F50" i="24"/>
  <c r="K50" i="24" s="1"/>
  <c r="K15" i="22"/>
  <c r="F15" i="22"/>
  <c r="F27" i="22"/>
  <c r="K27" i="22"/>
  <c r="K18" i="20"/>
  <c r="F18" i="20"/>
  <c r="K26" i="20"/>
  <c r="F26" i="20"/>
  <c r="K30" i="20"/>
  <c r="F30" i="20"/>
  <c r="F66" i="20"/>
  <c r="K66" i="20"/>
  <c r="K69" i="20"/>
  <c r="F69" i="20"/>
  <c r="F82" i="20"/>
  <c r="K82" i="20"/>
  <c r="K89" i="20"/>
  <c r="F89" i="20"/>
  <c r="F94" i="20"/>
  <c r="K94" i="20"/>
  <c r="E37" i="26"/>
  <c r="J37" i="26" s="1"/>
  <c r="J69" i="26"/>
  <c r="E69" i="26"/>
  <c r="K58" i="18"/>
  <c r="F58" i="18"/>
  <c r="F78" i="18"/>
  <c r="K78" i="18" s="1"/>
  <c r="K107" i="18"/>
  <c r="F107" i="18"/>
  <c r="K58" i="12"/>
  <c r="K10" i="24"/>
  <c r="K102" i="24"/>
  <c r="J44" i="26"/>
  <c r="K83" i="24"/>
  <c r="K19" i="24"/>
  <c r="F106" i="20"/>
  <c r="K101" i="20"/>
  <c r="K98" i="18"/>
  <c r="F77" i="18"/>
  <c r="F44" i="18"/>
  <c r="J21" i="26"/>
  <c r="J29" i="26"/>
  <c r="E41" i="26"/>
  <c r="J41" i="26" s="1"/>
  <c r="E61" i="26"/>
  <c r="J61" i="26" s="1"/>
  <c r="J77" i="26"/>
  <c r="E77" i="26"/>
  <c r="F22" i="24"/>
  <c r="K22" i="24" s="1"/>
  <c r="K46" i="24"/>
  <c r="K51" i="24"/>
  <c r="F51" i="24"/>
  <c r="F66" i="24"/>
  <c r="K66" i="24" s="1"/>
  <c r="F82" i="24"/>
  <c r="K82" i="24" s="1"/>
  <c r="K11" i="22"/>
  <c r="K43" i="22"/>
  <c r="F43" i="22"/>
  <c r="E104" i="26"/>
  <c r="F18" i="24"/>
  <c r="F26" i="24"/>
  <c r="F67" i="24"/>
  <c r="F70" i="24"/>
  <c r="F90" i="24"/>
  <c r="F95" i="24"/>
  <c r="K103" i="24"/>
  <c r="F18" i="22"/>
  <c r="I57" i="22"/>
  <c r="K57" i="22" s="1"/>
  <c r="F58" i="22"/>
  <c r="K58" i="22" s="1"/>
  <c r="K59" i="22"/>
  <c r="F83" i="22"/>
  <c r="K83" i="22"/>
  <c r="F34" i="20"/>
  <c r="K34" i="20" s="1"/>
  <c r="K42" i="20"/>
  <c r="F62" i="20"/>
  <c r="K62" i="20" s="1"/>
  <c r="F78" i="20"/>
  <c r="K78" i="20" s="1"/>
  <c r="K98" i="20"/>
  <c r="K18" i="18"/>
  <c r="F18" i="18"/>
  <c r="K31" i="18"/>
  <c r="F31" i="18"/>
  <c r="K47" i="18"/>
  <c r="F47" i="18"/>
  <c r="K50" i="18"/>
  <c r="F50" i="18"/>
  <c r="K86" i="18"/>
  <c r="F86" i="18"/>
  <c r="F57" i="14"/>
  <c r="K57" i="14" s="1"/>
  <c r="E17" i="26"/>
  <c r="K26" i="22"/>
  <c r="F26" i="22"/>
  <c r="K35" i="22"/>
  <c r="F35" i="22"/>
  <c r="K38" i="22"/>
  <c r="F38" i="22"/>
  <c r="F46" i="22"/>
  <c r="K46" i="22" s="1"/>
  <c r="K79" i="22"/>
  <c r="F79" i="22"/>
  <c r="I87" i="22"/>
  <c r="K87" i="22"/>
  <c r="I91" i="22"/>
  <c r="K91" i="22" s="1"/>
  <c r="I101" i="22"/>
  <c r="K101" i="22" s="1"/>
  <c r="K107" i="22"/>
  <c r="F107" i="22"/>
  <c r="F13" i="20"/>
  <c r="K13" i="20" s="1"/>
  <c r="K58" i="20"/>
  <c r="F58" i="20"/>
  <c r="K97" i="20"/>
  <c r="F97" i="20"/>
  <c r="K59" i="18"/>
  <c r="F59" i="18"/>
  <c r="K62" i="18"/>
  <c r="F62" i="18"/>
  <c r="K74" i="18"/>
  <c r="F74" i="18"/>
  <c r="F13" i="16"/>
  <c r="K13" i="16" s="1"/>
  <c r="K21" i="16"/>
  <c r="F21" i="16"/>
  <c r="K29" i="16"/>
  <c r="F29" i="16"/>
  <c r="K75" i="22"/>
  <c r="F75" i="22"/>
  <c r="F99" i="22"/>
  <c r="K99" i="22" s="1"/>
  <c r="K54" i="20"/>
  <c r="I82" i="18"/>
  <c r="K82" i="18" s="1"/>
  <c r="K30" i="16"/>
  <c r="F30" i="16"/>
  <c r="F33" i="16"/>
  <c r="K33" i="16" s="1"/>
  <c r="I37" i="16"/>
  <c r="K37" i="16"/>
  <c r="K101" i="14"/>
  <c r="F101" i="14"/>
  <c r="F67" i="22"/>
  <c r="F70" i="22"/>
  <c r="F95" i="22"/>
  <c r="F45" i="20"/>
  <c r="F86" i="20"/>
  <c r="F90" i="20"/>
  <c r="F98" i="20"/>
  <c r="F19" i="18"/>
  <c r="F22" i="18"/>
  <c r="F26" i="18"/>
  <c r="F35" i="18"/>
  <c r="F42" i="18"/>
  <c r="F51" i="18"/>
  <c r="F63" i="18"/>
  <c r="F87" i="18"/>
  <c r="F90" i="18"/>
  <c r="F102" i="18"/>
  <c r="I34" i="16"/>
  <c r="K34" i="16" s="1"/>
  <c r="F41" i="16"/>
  <c r="K61" i="16"/>
  <c r="F61" i="16"/>
  <c r="K82" i="16"/>
  <c r="F82" i="16"/>
  <c r="I83" i="16"/>
  <c r="K83" i="16" s="1"/>
  <c r="K94" i="16"/>
  <c r="K29" i="14"/>
  <c r="K33" i="14"/>
  <c r="K38" i="14"/>
  <c r="F38" i="14"/>
  <c r="I59" i="14"/>
  <c r="K59" i="14" s="1"/>
  <c r="K61" i="14"/>
  <c r="K73" i="14"/>
  <c r="K93" i="14"/>
  <c r="K105" i="14"/>
  <c r="F105" i="14"/>
  <c r="K14" i="12"/>
  <c r="F14" i="12"/>
  <c r="K26" i="12"/>
  <c r="F26" i="12"/>
  <c r="K42" i="12"/>
  <c r="F42" i="12"/>
  <c r="K66" i="12"/>
  <c r="F66" i="12"/>
  <c r="K53" i="16"/>
  <c r="F25" i="14"/>
  <c r="K25" i="14" s="1"/>
  <c r="K67" i="12"/>
  <c r="F67" i="12"/>
  <c r="K86" i="12"/>
  <c r="F86" i="12"/>
  <c r="F50" i="10"/>
  <c r="K50" i="10" s="1"/>
  <c r="I39" i="8"/>
  <c r="K39" i="8" s="1"/>
  <c r="I94" i="6"/>
  <c r="K94" i="6"/>
  <c r="K95" i="6"/>
  <c r="F95" i="6"/>
  <c r="K45" i="16"/>
  <c r="F45" i="16"/>
  <c r="K57" i="16"/>
  <c r="K73" i="16"/>
  <c r="K102" i="16"/>
  <c r="K37" i="14"/>
  <c r="K18" i="12"/>
  <c r="F18" i="12"/>
  <c r="K22" i="12"/>
  <c r="K41" i="10"/>
  <c r="F41" i="10"/>
  <c r="K82" i="10"/>
  <c r="F82" i="10"/>
  <c r="K94" i="10"/>
  <c r="F94" i="10"/>
  <c r="F74" i="12"/>
  <c r="K74" i="12" s="1"/>
  <c r="K11" i="8"/>
  <c r="F11" i="8"/>
  <c r="K30" i="6"/>
  <c r="F30" i="6"/>
  <c r="F69" i="16"/>
  <c r="F69" i="14"/>
  <c r="F62" i="12"/>
  <c r="K71" i="12"/>
  <c r="F71" i="12"/>
  <c r="F78" i="12"/>
  <c r="K78" i="12" s="1"/>
  <c r="I89" i="12"/>
  <c r="K90" i="12"/>
  <c r="F90" i="12"/>
  <c r="F22" i="10"/>
  <c r="K22" i="10"/>
  <c r="I23" i="10"/>
  <c r="K23" i="10" s="1"/>
  <c r="F57" i="10"/>
  <c r="K57" i="10" s="1"/>
  <c r="I101" i="10"/>
  <c r="K101" i="10" s="1"/>
  <c r="F102" i="10"/>
  <c r="K102" i="10" s="1"/>
  <c r="K23" i="8"/>
  <c r="F23" i="8"/>
  <c r="F81" i="16"/>
  <c r="F30" i="14"/>
  <c r="F41" i="14"/>
  <c r="F81" i="14"/>
  <c r="F90" i="14"/>
  <c r="F93" i="14"/>
  <c r="I54" i="12"/>
  <c r="K54" i="12" s="1"/>
  <c r="I59" i="12"/>
  <c r="K62" i="12"/>
  <c r="K70" i="12"/>
  <c r="F70" i="12"/>
  <c r="K82" i="12"/>
  <c r="I87" i="12"/>
  <c r="K87" i="12" s="1"/>
  <c r="I94" i="12"/>
  <c r="K94" i="12" s="1"/>
  <c r="K95" i="12"/>
  <c r="F95" i="12"/>
  <c r="K98" i="12"/>
  <c r="I99" i="12"/>
  <c r="K99" i="12" s="1"/>
  <c r="I24" i="10"/>
  <c r="K24" i="10" s="1"/>
  <c r="F25" i="10"/>
  <c r="K25" i="10" s="1"/>
  <c r="F29" i="10"/>
  <c r="K29" i="10" s="1"/>
  <c r="I83" i="10"/>
  <c r="K83" i="10" s="1"/>
  <c r="K15" i="8"/>
  <c r="F15" i="8"/>
  <c r="K19" i="8"/>
  <c r="F54" i="10"/>
  <c r="K54" i="10" s="1"/>
  <c r="K103" i="10"/>
  <c r="I25" i="8"/>
  <c r="K25" i="8" s="1"/>
  <c r="I33" i="8"/>
  <c r="K33" i="8" s="1"/>
  <c r="F79" i="8"/>
  <c r="K79" i="8" s="1"/>
  <c r="K95" i="8"/>
  <c r="F95" i="8"/>
  <c r="I101" i="8"/>
  <c r="K101" i="8" s="1"/>
  <c r="F14" i="6"/>
  <c r="K14" i="6" s="1"/>
  <c r="K27" i="6"/>
  <c r="F27" i="6"/>
  <c r="F34" i="6"/>
  <c r="K34" i="6"/>
  <c r="K50" i="6"/>
  <c r="I52" i="6"/>
  <c r="K52" i="6" s="1"/>
  <c r="I63" i="6"/>
  <c r="K63" i="6" s="1"/>
  <c r="F78" i="6"/>
  <c r="K78" i="6" s="1"/>
  <c r="F98" i="6"/>
  <c r="K98" i="6" s="1"/>
  <c r="K71" i="8"/>
  <c r="F71" i="8"/>
  <c r="I72" i="8"/>
  <c r="K72" i="8" s="1"/>
  <c r="K92" i="8"/>
  <c r="F99" i="8"/>
  <c r="K99" i="8" s="1"/>
  <c r="F66" i="6"/>
  <c r="K66" i="6" s="1"/>
  <c r="F74" i="6"/>
  <c r="K74" i="6" s="1"/>
  <c r="I79" i="6"/>
  <c r="K79" i="6" s="1"/>
  <c r="I21" i="4"/>
  <c r="K21" i="4" s="1"/>
  <c r="F49" i="10"/>
  <c r="F106" i="10"/>
  <c r="I37" i="8"/>
  <c r="K37" i="8" s="1"/>
  <c r="I41" i="8"/>
  <c r="I44" i="8"/>
  <c r="K44" i="8" s="1"/>
  <c r="K67" i="8"/>
  <c r="F67" i="8"/>
  <c r="I68" i="8"/>
  <c r="K68" i="8" s="1"/>
  <c r="I73" i="8"/>
  <c r="K73" i="8" s="1"/>
  <c r="K107" i="8"/>
  <c r="F107" i="8"/>
  <c r="I11" i="6"/>
  <c r="K11" i="6" s="1"/>
  <c r="F42" i="6"/>
  <c r="K42" i="6" s="1"/>
  <c r="F62" i="6"/>
  <c r="K62" i="6" s="1"/>
  <c r="K67" i="6"/>
  <c r="F67" i="6"/>
  <c r="K70" i="6"/>
  <c r="F70" i="6"/>
  <c r="I80" i="6"/>
  <c r="K80" i="6" s="1"/>
  <c r="K82" i="6"/>
  <c r="I87" i="6"/>
  <c r="K87" i="6" s="1"/>
  <c r="I11" i="4"/>
  <c r="K11" i="4" s="1"/>
  <c r="K13" i="4"/>
  <c r="F13" i="4"/>
  <c r="K58" i="4"/>
  <c r="K37" i="2"/>
  <c r="K61" i="2"/>
  <c r="F47" i="8"/>
  <c r="F51" i="8"/>
  <c r="F76" i="8"/>
  <c r="F104" i="8"/>
  <c r="F18" i="6"/>
  <c r="F26" i="6"/>
  <c r="F51" i="6"/>
  <c r="I19" i="4"/>
  <c r="K19" i="4" s="1"/>
  <c r="K42" i="4"/>
  <c r="K33" i="2"/>
  <c r="K57" i="2"/>
  <c r="K102" i="4"/>
  <c r="F45" i="4"/>
  <c r="F58" i="4"/>
  <c r="F86" i="4"/>
  <c r="F90" i="4"/>
  <c r="F94" i="4"/>
  <c r="K94" i="4" s="1"/>
  <c r="F97" i="4"/>
  <c r="F102" i="4"/>
  <c r="F106" i="4"/>
  <c r="F17" i="2"/>
  <c r="F45" i="2"/>
  <c r="K53" i="2"/>
  <c r="K73" i="2"/>
  <c r="K93" i="2"/>
  <c r="K62" i="4"/>
  <c r="K66" i="4"/>
  <c r="F69" i="4"/>
  <c r="K78" i="4"/>
  <c r="K82" i="4"/>
  <c r="F57" i="2"/>
  <c r="F69" i="2"/>
  <c r="F77" i="2"/>
  <c r="F85" i="2"/>
  <c r="K85" i="2" s="1"/>
  <c r="F89" i="2"/>
  <c r="F97" i="2"/>
  <c r="F89" i="4"/>
  <c r="F26" i="2"/>
  <c r="F65" i="2"/>
  <c r="F70" i="2"/>
  <c r="F86" i="2"/>
  <c r="F90" i="2"/>
  <c r="F106" i="2"/>
</calcChain>
</file>

<file path=xl/sharedStrings.xml><?xml version="1.0" encoding="utf-8"?>
<sst xmlns="http://schemas.openxmlformats.org/spreadsheetml/2006/main" count="468" uniqueCount="176">
  <si>
    <t>GROSS</t>
  </si>
  <si>
    <t>PER</t>
  </si>
  <si>
    <t>REVENUE</t>
  </si>
  <si>
    <t>U O M</t>
  </si>
  <si>
    <t>BK2.003</t>
  </si>
  <si>
    <t>OPERATING</t>
  </si>
  <si>
    <t>EXPENSE</t>
  </si>
  <si>
    <t>BK2.005</t>
  </si>
  <si>
    <t>SALARIES</t>
  </si>
  <si>
    <t>BK2.007</t>
  </si>
  <si>
    <t>EMPLOYEE</t>
  </si>
  <si>
    <t>BENEFITS</t>
  </si>
  <si>
    <t>BK2.009</t>
  </si>
  <si>
    <t>PRO</t>
  </si>
  <si>
    <t>FEES</t>
  </si>
  <si>
    <t>BK2.011</t>
  </si>
  <si>
    <t>SUPPLIES</t>
  </si>
  <si>
    <t>BK2.013</t>
  </si>
  <si>
    <t>PURCHASED</t>
  </si>
  <si>
    <t>SERVICES</t>
  </si>
  <si>
    <t>BK2.015</t>
  </si>
  <si>
    <t>DEPRE/RENT</t>
  </si>
  <si>
    <t>LEASE</t>
  </si>
  <si>
    <t>BK2.017</t>
  </si>
  <si>
    <t>OTHER DIR.</t>
  </si>
  <si>
    <t>BK2.019</t>
  </si>
  <si>
    <t>F T E's</t>
  </si>
  <si>
    <t>F T E</t>
  </si>
  <si>
    <t>BK2.021</t>
  </si>
  <si>
    <t>BK2.023</t>
  </si>
  <si>
    <t>PAID</t>
  </si>
  <si>
    <t>HOURS</t>
  </si>
  <si>
    <t>BK2.025</t>
  </si>
  <si>
    <t>PATIENT</t>
  </si>
  <si>
    <t>AVAIL PAT</t>
  </si>
  <si>
    <t>DAY</t>
  </si>
  <si>
    <t>LICNO</t>
  </si>
  <si>
    <t>HOSPITAL</t>
  </si>
  <si>
    <t>Page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</si>
  <si>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</si>
  <si>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</si>
  <si>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</si>
  <si>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</si>
  <si>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</si>
  <si>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</si>
  <si>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</si>
  <si>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</si>
  <si>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</si>
  <si>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</si>
  <si>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</si>
  <si>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INTENSIVE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</si>
  <si>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</si>
  <si>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</si>
  <si>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</si>
  <si>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</si>
  <si>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</si>
  <si>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</si>
  <si>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</si>
  <si>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</si>
  <si>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</si>
  <si>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</si>
  <si>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</si>
  <si>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</si>
  <si>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</si>
  <si>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</si>
  <si>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</si>
  <si>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</si>
  <si>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</si>
  <si>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</si>
  <si>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</si>
  <si>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INTENSIVE CARE (ACCOUNTS 6010)</t>
  </si>
  <si>
    <t>YIC</t>
  </si>
  <si>
    <t>Available</t>
  </si>
  <si>
    <t>Beds</t>
  </si>
  <si>
    <t>ICU</t>
  </si>
  <si>
    <t>%</t>
  </si>
  <si>
    <t>OCCUP.</t>
  </si>
  <si>
    <t>CHANGE</t>
  </si>
  <si>
    <t>CAPITAL MEDICAL CENTER</t>
  </si>
  <si>
    <t>CASCADE VALLEY HOSPITAL</t>
  </si>
  <si>
    <t>CENTRAL WASHINGTON HOSPITAL</t>
  </si>
  <si>
    <t>FERRY COUNTY MEMORIAL HOSPITAL</t>
  </si>
  <si>
    <t>GRAYS HARBOR COMMUNITY HOSPITAL</t>
  </si>
  <si>
    <t>HARBORVIEW MEDICAL CENTER</t>
  </si>
  <si>
    <t>ISLAND HOSPITAL</t>
  </si>
  <si>
    <t>MASON GENERAL HOSPITAL</t>
  </si>
  <si>
    <t>NORTH VALLEY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</si>
  <si>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</si>
  <si>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</si>
  <si>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</si>
  <si>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</si>
  <si>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</si>
  <si>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</si>
  <si>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</si>
  <si>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</si>
  <si>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</si>
  <si>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YAKIMA VALLEY MEMORIAL HOSPITAL</t>
  </si>
  <si>
    <t>SEATTLE CANCER CARE ALLIANCE</t>
  </si>
  <si>
    <t>TOPPENISH COMMUNITY HOSPITAL</t>
  </si>
  <si>
    <t>SKAGIT VALLEY HOSPITAL</t>
  </si>
  <si>
    <t>LEGACY SALMON CREEK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</si>
  <si>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</si>
  <si>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</si>
  <si>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</si>
  <si>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</si>
  <si>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</si>
  <si>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</si>
  <si>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</si>
  <si>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</si>
  <si>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</si>
  <si>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BHC FAIRFAX HOSPITAL</t>
  </si>
  <si>
    <t>CASCADE MEDICAL CENTER</t>
  </si>
  <si>
    <t>COLUMBIA BASIN HOSPITAL</t>
  </si>
  <si>
    <t>DAYTON GENERAL HOSPITAL</t>
  </si>
  <si>
    <t>FORKS COMMUNITY HOSPITAL</t>
  </si>
  <si>
    <t>GARFIELD COUNTY MEMORIAL HOSPITAL</t>
  </si>
  <si>
    <t>LAKE CHELAN COMMUNITY HOSPITAL</t>
  </si>
  <si>
    <t>LINCOLN HOSPITAL</t>
  </si>
  <si>
    <t>LOURDES COUNSELING CENTER</t>
  </si>
  <si>
    <t>LOURDES MEDICAL CENTER</t>
  </si>
  <si>
    <t>MARY BRIDGE CHILDRENS HEALTH CENTER</t>
  </si>
  <si>
    <t>MORTON GENERAL HOSPITAL</t>
  </si>
  <si>
    <t>OCEAN BEACH HOSPITAL</t>
  </si>
  <si>
    <t>OTHELLO COMMUNITY HOSPITAL</t>
  </si>
  <si>
    <t>PROVIDENCE REGIONAL MEDICAL CENTER EVERETT</t>
  </si>
  <si>
    <t>QUINCY VALLEY MEDICAL CENTER</t>
  </si>
  <si>
    <t>SEATTLE CHILDRENS HOSPITAL</t>
  </si>
  <si>
    <t>SNOQUALMIE VALLEY HOSPITAL</t>
  </si>
  <si>
    <t>WHITMAN HOSPITAL AND MEDICAL CENTER</t>
  </si>
  <si>
    <t>WILLAPA HARBOR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</si>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</sst>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3" fillId="0" borderId="0" xfId="0" applyNumberFormat="1" applyFont="1" applyProtection="1">
      <protection locked="0"/>
    </xf>
    <xf numFmtId="165" fontId="0" fillId="0" borderId="0" xfId="0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zoomScale="75" workbookViewId="0">
      <selection activeCell="O19" sqref="O19"/>
    </sheetView>
  </sheetViews>
  <sheetFormatPr defaultRowHeight="12" x14ac:dyDescent="0.2"/>
  <cols>
    <col min="1" max="1" width="6.109375" bestFit="1" customWidth="1"/>
    <col min="2" max="2" width="41.88671875" bestFit="1" customWidth="1"/>
    <col min="3" max="3" width="10.88671875" bestFit="1" customWidth="1"/>
    <col min="4" max="4" width="6.88671875" bestFit="1" customWidth="1"/>
    <col min="5" max="5" width="8.88671875" bestFit="1" customWidth="1"/>
    <col min="6" max="6" width="10.88671875" bestFit="1" customWidth="1"/>
    <col min="7" max="7" width="6.88671875" bestFit="1" customWidth="1"/>
    <col min="8" max="8" width="8.88671875" bestFit="1" customWidth="1"/>
    <col min="9" max="9" width="2.6640625" customWidth="1"/>
    <col min="10" max="10" width="8.109375" bestFit="1" customWidth="1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</row>
    <row r="2" spans="1:10" x14ac:dyDescent="0.2">
      <c r="A2" s="5"/>
      <c r="B2" s="5"/>
      <c r="C2" s="5"/>
      <c r="D2" s="5"/>
      <c r="E2" s="4"/>
      <c r="F2" s="5"/>
      <c r="G2" s="5"/>
      <c r="H2" s="5"/>
      <c r="I2" s="5"/>
      <c r="J2" s="3" t="s">
        <v>38</v>
      </c>
    </row>
    <row r="3" spans="1:10" x14ac:dyDescent="0.2">
      <c r="A3" s="5"/>
      <c r="B3" s="5"/>
      <c r="C3" s="5"/>
      <c r="D3" s="5"/>
      <c r="E3" s="4"/>
      <c r="F3" s="5"/>
      <c r="G3" s="5"/>
      <c r="H3" s="5"/>
      <c r="I3" s="5"/>
      <c r="J3">
        <v>36</v>
      </c>
    </row>
    <row r="4" spans="1:10" x14ac:dyDescent="0.2">
      <c r="A4" s="5"/>
      <c r="B4" s="5"/>
      <c r="C4" s="6"/>
      <c r="D4" s="5"/>
      <c r="E4" s="5"/>
      <c r="F4" s="5"/>
      <c r="G4" s="5"/>
      <c r="H4" s="5"/>
      <c r="I4" s="5"/>
    </row>
    <row r="5" spans="1:10" x14ac:dyDescent="0.2">
      <c r="A5" s="5"/>
      <c r="B5" s="5"/>
      <c r="C5" s="6"/>
      <c r="D5" s="5"/>
      <c r="E5" s="5"/>
      <c r="F5" s="5"/>
      <c r="G5" s="5"/>
      <c r="H5" s="5"/>
      <c r="I5" s="5"/>
    </row>
    <row r="7" spans="1:10" x14ac:dyDescent="0.2">
      <c r="D7" s="17">
        <f>ROUND(+ICU!D5,0)</f>
        <v>2012</v>
      </c>
      <c r="E7" s="17">
        <f>D7</f>
        <v>2012</v>
      </c>
      <c r="F7" s="3"/>
      <c r="G7" s="2">
        <f>+E7+1</f>
        <v>2013</v>
      </c>
      <c r="H7" s="3">
        <f>+G7</f>
        <v>2013</v>
      </c>
    </row>
    <row r="8" spans="1:10" x14ac:dyDescent="0.2">
      <c r="A8" s="3"/>
      <c r="B8" s="3"/>
      <c r="C8" s="2" t="s">
        <v>0</v>
      </c>
      <c r="E8" s="2" t="s">
        <v>1</v>
      </c>
      <c r="F8" s="2" t="s">
        <v>0</v>
      </c>
      <c r="H8" s="2" t="s">
        <v>1</v>
      </c>
      <c r="I8" s="2"/>
      <c r="J8" s="3" t="s">
        <v>75</v>
      </c>
    </row>
    <row r="9" spans="1:10" x14ac:dyDescent="0.2">
      <c r="A9" s="3" t="s">
        <v>36</v>
      </c>
      <c r="B9" s="3" t="s">
        <v>37</v>
      </c>
      <c r="C9" s="2" t="s">
        <v>2</v>
      </c>
      <c r="D9" s="2" t="s">
        <v>3</v>
      </c>
      <c r="E9" s="2" t="s">
        <v>3</v>
      </c>
      <c r="F9" s="2" t="s">
        <v>2</v>
      </c>
      <c r="G9" s="2" t="s">
        <v>3</v>
      </c>
      <c r="H9" s="2" t="s">
        <v>3</v>
      </c>
      <c r="I9" s="2"/>
      <c r="J9" s="3" t="s">
        <v>77</v>
      </c>
    </row>
    <row r="10" spans="1:10" x14ac:dyDescent="0.2">
      <c r="A10">
        <f>+ICU!A5</f>
        <v>1</v>
      </c>
      <c r="B10" t="str">
        <f>+ICU!B5</f>
        <v>SWEDISH MEDICAL CENTER - FIRST HILL</v>
      </c>
      <c r="C10" s="7">
        <f>ROUND(+ICU!S5,0)</f>
        <v>249079795</v>
      </c>
      <c r="D10" s="7">
        <f>ROUND(+ICU!F5,0)</f>
        <v>52559</v>
      </c>
      <c r="E10" s="8">
        <f>IF(C10=0,"",IF(D10=0,"",ROUND(C10/D10,2)))</f>
        <v>4739.05</v>
      </c>
      <c r="F10" s="7">
        <f>ROUND(+ICU!S106,0)</f>
        <v>222766235</v>
      </c>
      <c r="G10" s="7">
        <f>ROUND(+ICU!F106,0)</f>
        <v>31219</v>
      </c>
      <c r="H10" s="8">
        <f>IF(F10=0,"",IF(G10=0,"",ROUND(F10/G10,2)))</f>
        <v>7135.6</v>
      </c>
      <c r="I10" s="8"/>
      <c r="J10" s="9">
        <f>IF(C10=0,"",IF(D10=0,"",IF(F10=0,"",IF(G10=0,"",ROUND(H10/E10-1,4)))))</f>
        <v>0.50570000000000004</v>
      </c>
    </row>
    <row r="11" spans="1:10" x14ac:dyDescent="0.2">
      <c r="A11">
        <f>+ICU!A6</f>
        <v>3</v>
      </c>
      <c r="B11" t="str">
        <f>+ICU!B6</f>
        <v>SWEDISH MEDICAL CENTER - CHERRY HILL</v>
      </c>
      <c r="C11" s="7">
        <f>ROUND(+ICU!S6,0)</f>
        <v>53381999</v>
      </c>
      <c r="D11" s="7">
        <f>ROUND(+ICU!F6,0)</f>
        <v>9689</v>
      </c>
      <c r="E11" s="8">
        <f t="shared" ref="E11:E74" si="0">IF(C11=0,"",IF(D11=0,"",ROUND(C11/D11,2)))</f>
        <v>5509.55</v>
      </c>
      <c r="F11" s="7">
        <f>ROUND(+ICU!S107,0)</f>
        <v>62624317</v>
      </c>
      <c r="G11" s="7">
        <f>ROUND(+ICU!F107,0)</f>
        <v>9307</v>
      </c>
      <c r="H11" s="8">
        <f t="shared" ref="H11:H74" si="1">IF(F11=0,"",IF(G11=0,"",ROUND(F11/G11,2)))</f>
        <v>6728.73</v>
      </c>
      <c r="I11" s="8"/>
      <c r="J11" s="9">
        <f t="shared" ref="J11:J74" si="2">IF(C11=0,"",IF(D11=0,"",IF(F11=0,"",IF(G11=0,"",ROUND(H11/E11-1,4)))))</f>
        <v>0.2213</v>
      </c>
    </row>
    <row r="12" spans="1:10" x14ac:dyDescent="0.2">
      <c r="A12">
        <f>+ICU!A7</f>
        <v>8</v>
      </c>
      <c r="B12" t="str">
        <f>+ICU!B7</f>
        <v>KLICKITAT VALLEY HEALTH</v>
      </c>
      <c r="C12" s="7">
        <f>ROUND(+ICU!S7,0)</f>
        <v>0</v>
      </c>
      <c r="D12" s="7">
        <f>ROUND(+ICU!F7,0)</f>
        <v>0</v>
      </c>
      <c r="E12" s="8" t="str">
        <f t="shared" si="0"/>
        <v/>
      </c>
      <c r="F12" s="7">
        <f>ROUND(+ICU!S108,0)</f>
        <v>0</v>
      </c>
      <c r="G12" s="7">
        <f>ROUND(+ICU!F108,0)</f>
        <v>0</v>
      </c>
      <c r="H12" s="8" t="str">
        <f t="shared" si="1"/>
        <v/>
      </c>
      <c r="I12" s="8"/>
      <c r="J12" s="9" t="str">
        <f t="shared" si="2"/>
        <v/>
      </c>
    </row>
    <row r="13" spans="1:10" x14ac:dyDescent="0.2">
      <c r="A13">
        <f>+ICU!A8</f>
        <v>10</v>
      </c>
      <c r="B13" t="str">
        <f>+ICU!B8</f>
        <v>VIRGINIA MASON MEDICAL CENTER</v>
      </c>
      <c r="C13" s="7">
        <f>ROUND(+ICU!S8,0)</f>
        <v>34925405</v>
      </c>
      <c r="D13" s="7">
        <f>ROUND(+ICU!F8,0)</f>
        <v>6904</v>
      </c>
      <c r="E13" s="8">
        <f t="shared" si="0"/>
        <v>5058.72</v>
      </c>
      <c r="F13" s="7">
        <f>ROUND(+ICU!S109,0)</f>
        <v>37485665</v>
      </c>
      <c r="G13" s="7">
        <f>ROUND(+ICU!F109,0)</f>
        <v>6876</v>
      </c>
      <c r="H13" s="8">
        <f t="shared" si="1"/>
        <v>5451.67</v>
      </c>
      <c r="I13" s="8"/>
      <c r="J13" s="9">
        <f t="shared" si="2"/>
        <v>7.7700000000000005E-2</v>
      </c>
    </row>
    <row r="14" spans="1:10" x14ac:dyDescent="0.2">
      <c r="A14">
        <f>+ICU!A9</f>
        <v>14</v>
      </c>
      <c r="B14" t="str">
        <f>+ICU!B9</f>
        <v>SEATTLE CHILDRENS HOSPITAL</v>
      </c>
      <c r="C14" s="7">
        <f>ROUND(+ICU!S9,0)</f>
        <v>136075149</v>
      </c>
      <c r="D14" s="7">
        <f>ROUND(+ICU!F9,0)</f>
        <v>13095</v>
      </c>
      <c r="E14" s="8">
        <f t="shared" si="0"/>
        <v>10391.379999999999</v>
      </c>
      <c r="F14" s="7">
        <f>ROUND(+ICU!S110,0)</f>
        <v>175371948</v>
      </c>
      <c r="G14" s="7">
        <f>ROUND(+ICU!F110,0)</f>
        <v>15164</v>
      </c>
      <c r="H14" s="8">
        <f t="shared" si="1"/>
        <v>11565.02</v>
      </c>
      <c r="I14" s="8"/>
      <c r="J14" s="9">
        <f t="shared" si="2"/>
        <v>0.1129</v>
      </c>
    </row>
    <row r="15" spans="1:10" x14ac:dyDescent="0.2">
      <c r="A15">
        <f>+ICU!A10</f>
        <v>20</v>
      </c>
      <c r="B15" t="str">
        <f>+ICU!B10</f>
        <v>GROUP HEALTH CENTRAL HOSPITAL</v>
      </c>
      <c r="C15" s="7">
        <f>ROUND(+ICU!S10,0)</f>
        <v>3501112</v>
      </c>
      <c r="D15" s="7">
        <f>ROUND(+ICU!F10,0)</f>
        <v>1263</v>
      </c>
      <c r="E15" s="8">
        <f t="shared" si="0"/>
        <v>2772.06</v>
      </c>
      <c r="F15" s="7">
        <f>ROUND(+ICU!S111,0)</f>
        <v>3584474</v>
      </c>
      <c r="G15" s="7">
        <f>ROUND(+ICU!F111,0)</f>
        <v>1238</v>
      </c>
      <c r="H15" s="8">
        <f t="shared" si="1"/>
        <v>2895.37</v>
      </c>
      <c r="I15" s="8"/>
      <c r="J15" s="9">
        <f t="shared" si="2"/>
        <v>4.4499999999999998E-2</v>
      </c>
    </row>
    <row r="16" spans="1:10" x14ac:dyDescent="0.2">
      <c r="A16">
        <f>+ICU!A11</f>
        <v>21</v>
      </c>
      <c r="B16" t="str">
        <f>+ICU!B11</f>
        <v>NEWPORT HOSPITAL AND HEALTH SERVICES</v>
      </c>
      <c r="C16" s="7">
        <f>ROUND(+ICU!S11,0)</f>
        <v>0</v>
      </c>
      <c r="D16" s="7">
        <f>ROUND(+ICU!F11,0)</f>
        <v>0</v>
      </c>
      <c r="E16" s="8" t="str">
        <f t="shared" si="0"/>
        <v/>
      </c>
      <c r="F16" s="7">
        <f>ROUND(+ICU!S112,0)</f>
        <v>0</v>
      </c>
      <c r="G16" s="7">
        <f>ROUND(+ICU!F112,0)</f>
        <v>0</v>
      </c>
      <c r="H16" s="8" t="str">
        <f t="shared" si="1"/>
        <v/>
      </c>
      <c r="I16" s="8"/>
      <c r="J16" s="9" t="str">
        <f t="shared" si="2"/>
        <v/>
      </c>
    </row>
    <row r="17" spans="1:10" x14ac:dyDescent="0.2">
      <c r="A17">
        <f>+ICU!A12</f>
        <v>22</v>
      </c>
      <c r="B17" t="str">
        <f>+ICU!B12</f>
        <v>LOURDES MEDICAL CENTER</v>
      </c>
      <c r="C17" s="7">
        <f>ROUND(+ICU!S12,0)</f>
        <v>0</v>
      </c>
      <c r="D17" s="7">
        <f>ROUND(+ICU!F12,0)</f>
        <v>0</v>
      </c>
      <c r="E17" s="8" t="str">
        <f t="shared" si="0"/>
        <v/>
      </c>
      <c r="F17" s="7">
        <f>ROUND(+ICU!S113,0)</f>
        <v>0</v>
      </c>
      <c r="G17" s="7">
        <f>ROUND(+ICU!F113,0)</f>
        <v>0</v>
      </c>
      <c r="H17" s="8" t="str">
        <f t="shared" si="1"/>
        <v/>
      </c>
      <c r="I17" s="8"/>
      <c r="J17" s="9" t="str">
        <f t="shared" si="2"/>
        <v/>
      </c>
    </row>
    <row r="18" spans="1:10" x14ac:dyDescent="0.2">
      <c r="A18">
        <f>+ICU!A13</f>
        <v>23</v>
      </c>
      <c r="B18" t="str">
        <f>+ICU!B13</f>
        <v>THREE RIVERS HOSPITAL</v>
      </c>
      <c r="C18" s="7">
        <f>ROUND(+ICU!S13,0)</f>
        <v>0</v>
      </c>
      <c r="D18" s="7">
        <f>ROUND(+ICU!F13,0)</f>
        <v>0</v>
      </c>
      <c r="E18" s="8" t="str">
        <f t="shared" si="0"/>
        <v/>
      </c>
      <c r="F18" s="7">
        <f>ROUND(+ICU!S114,0)</f>
        <v>0</v>
      </c>
      <c r="G18" s="7">
        <f>ROUND(+ICU!F114,0)</f>
        <v>0</v>
      </c>
      <c r="H18" s="8" t="str">
        <f t="shared" si="1"/>
        <v/>
      </c>
      <c r="I18" s="8"/>
      <c r="J18" s="9" t="str">
        <f t="shared" si="2"/>
        <v/>
      </c>
    </row>
    <row r="19" spans="1:10" x14ac:dyDescent="0.2">
      <c r="A19">
        <f>+ICU!A14</f>
        <v>26</v>
      </c>
      <c r="B19" t="str">
        <f>+ICU!B14</f>
        <v>PEACEHEALTH ST JOHN MEDICAL CENTER</v>
      </c>
      <c r="C19" s="7">
        <f>ROUND(+ICU!S14,0)</f>
        <v>31511798</v>
      </c>
      <c r="D19" s="7">
        <f>ROUND(+ICU!F14,0)</f>
        <v>9127</v>
      </c>
      <c r="E19" s="8">
        <f t="shared" si="0"/>
        <v>3452.59</v>
      </c>
      <c r="F19" s="7">
        <f>ROUND(+ICU!S115,0)</f>
        <v>30603013</v>
      </c>
      <c r="G19" s="7">
        <f>ROUND(+ICU!F115,0)</f>
        <v>8262</v>
      </c>
      <c r="H19" s="8">
        <f t="shared" si="1"/>
        <v>3704.07</v>
      </c>
      <c r="I19" s="8"/>
      <c r="J19" s="9">
        <f t="shared" si="2"/>
        <v>7.2800000000000004E-2</v>
      </c>
    </row>
    <row r="20" spans="1:10" x14ac:dyDescent="0.2">
      <c r="A20">
        <f>+ICU!A15</f>
        <v>29</v>
      </c>
      <c r="B20" t="str">
        <f>+ICU!B15</f>
        <v>HARBORVIEW MEDICAL CENTER</v>
      </c>
      <c r="C20" s="7">
        <f>ROUND(+ICU!S15,0)</f>
        <v>139683622</v>
      </c>
      <c r="D20" s="7">
        <f>ROUND(+ICU!F15,0)</f>
        <v>27618</v>
      </c>
      <c r="E20" s="8">
        <f t="shared" si="0"/>
        <v>5057.7</v>
      </c>
      <c r="F20" s="7">
        <f>ROUND(+ICU!S116,0)</f>
        <v>146817400</v>
      </c>
      <c r="G20" s="7">
        <f>ROUND(+ICU!F116,0)</f>
        <v>27412</v>
      </c>
      <c r="H20" s="8">
        <f t="shared" si="1"/>
        <v>5355.95</v>
      </c>
      <c r="I20" s="8"/>
      <c r="J20" s="9">
        <f t="shared" si="2"/>
        <v>5.8999999999999997E-2</v>
      </c>
    </row>
    <row r="21" spans="1:10" x14ac:dyDescent="0.2">
      <c r="A21">
        <f>+ICU!A16</f>
        <v>32</v>
      </c>
      <c r="B21" t="str">
        <f>+ICU!B16</f>
        <v>ST JOSEPH MEDICAL CENTER</v>
      </c>
      <c r="C21" s="7">
        <f>ROUND(+ICU!S16,0)</f>
        <v>55862540</v>
      </c>
      <c r="D21" s="7">
        <f>ROUND(+ICU!F16,0)</f>
        <v>15732</v>
      </c>
      <c r="E21" s="8">
        <f t="shared" si="0"/>
        <v>3550.89</v>
      </c>
      <c r="F21" s="7">
        <f>ROUND(+ICU!S117,0)</f>
        <v>79592770</v>
      </c>
      <c r="G21" s="7">
        <f>ROUND(+ICU!F117,0)</f>
        <v>15482</v>
      </c>
      <c r="H21" s="8">
        <f t="shared" si="1"/>
        <v>5140.99</v>
      </c>
      <c r="I21" s="8"/>
      <c r="J21" s="9">
        <f t="shared" si="2"/>
        <v>0.44779999999999998</v>
      </c>
    </row>
    <row r="22" spans="1:10" x14ac:dyDescent="0.2">
      <c r="A22">
        <f>+ICU!A17</f>
        <v>35</v>
      </c>
      <c r="B22" t="str">
        <f>+ICU!B17</f>
        <v>ST ELIZABETH HOSPITAL</v>
      </c>
      <c r="C22" s="7">
        <f>ROUND(+ICU!S17,0)</f>
        <v>1271868</v>
      </c>
      <c r="D22" s="7">
        <f>ROUND(+ICU!F17,0)</f>
        <v>747</v>
      </c>
      <c r="E22" s="8">
        <f t="shared" si="0"/>
        <v>1702.63</v>
      </c>
      <c r="F22" s="7">
        <f>ROUND(+ICU!S118,0)</f>
        <v>0</v>
      </c>
      <c r="G22" s="7">
        <f>ROUND(+ICU!F118,0)</f>
        <v>337</v>
      </c>
      <c r="H22" s="8" t="str">
        <f t="shared" si="1"/>
        <v/>
      </c>
      <c r="I22" s="8"/>
      <c r="J22" s="9" t="str">
        <f t="shared" si="2"/>
        <v/>
      </c>
    </row>
    <row r="23" spans="1:10" x14ac:dyDescent="0.2">
      <c r="A23">
        <f>+ICU!A18</f>
        <v>37</v>
      </c>
      <c r="B23" t="str">
        <f>+ICU!B18</f>
        <v>DEACONESS HOSPITAL</v>
      </c>
      <c r="C23" s="7">
        <f>ROUND(+ICU!S18,0)</f>
        <v>35351625</v>
      </c>
      <c r="D23" s="7">
        <f>ROUND(+ICU!F18,0)</f>
        <v>14811</v>
      </c>
      <c r="E23" s="8">
        <f t="shared" si="0"/>
        <v>2386.85</v>
      </c>
      <c r="F23" s="7">
        <f>ROUND(+ICU!S119,0)</f>
        <v>43530878</v>
      </c>
      <c r="G23" s="7">
        <f>ROUND(+ICU!F119,0)</f>
        <v>15438</v>
      </c>
      <c r="H23" s="8">
        <f t="shared" si="1"/>
        <v>2819.72</v>
      </c>
      <c r="I23" s="8"/>
      <c r="J23" s="9">
        <f t="shared" si="2"/>
        <v>0.18140000000000001</v>
      </c>
    </row>
    <row r="24" spans="1:10" x14ac:dyDescent="0.2">
      <c r="A24">
        <f>+ICU!A19</f>
        <v>38</v>
      </c>
      <c r="B24" t="str">
        <f>+ICU!B19</f>
        <v>OLYMPIC MEDICAL CENTER</v>
      </c>
      <c r="C24" s="7">
        <f>ROUND(+ICU!S19,0)</f>
        <v>9493222</v>
      </c>
      <c r="D24" s="7">
        <f>ROUND(+ICU!F19,0)</f>
        <v>4017</v>
      </c>
      <c r="E24" s="8">
        <f t="shared" si="0"/>
        <v>2363.2600000000002</v>
      </c>
      <c r="F24" s="7">
        <f>ROUND(+ICU!S120,0)</f>
        <v>10046676</v>
      </c>
      <c r="G24" s="7">
        <f>ROUND(+ICU!F120,0)</f>
        <v>3932</v>
      </c>
      <c r="H24" s="8">
        <f t="shared" si="1"/>
        <v>2555.11</v>
      </c>
      <c r="I24" s="8"/>
      <c r="J24" s="9">
        <f t="shared" si="2"/>
        <v>8.1199999999999994E-2</v>
      </c>
    </row>
    <row r="25" spans="1:10" x14ac:dyDescent="0.2">
      <c r="A25">
        <f>+ICU!A20</f>
        <v>39</v>
      </c>
      <c r="B25" t="str">
        <f>+ICU!B20</f>
        <v>TRIOS HEALTH</v>
      </c>
      <c r="C25" s="7">
        <f>ROUND(+ICU!S20,0)</f>
        <v>4700744</v>
      </c>
      <c r="D25" s="7">
        <f>ROUND(+ICU!F20,0)</f>
        <v>1443</v>
      </c>
      <c r="E25" s="8">
        <f t="shared" si="0"/>
        <v>3257.62</v>
      </c>
      <c r="F25" s="7">
        <f>ROUND(+ICU!S121,0)</f>
        <v>4704646</v>
      </c>
      <c r="G25" s="7">
        <f>ROUND(+ICU!F121,0)</f>
        <v>1443</v>
      </c>
      <c r="H25" s="8">
        <f t="shared" si="1"/>
        <v>3260.32</v>
      </c>
      <c r="I25" s="8"/>
      <c r="J25" s="9">
        <f t="shared" si="2"/>
        <v>8.0000000000000004E-4</v>
      </c>
    </row>
    <row r="26" spans="1:10" x14ac:dyDescent="0.2">
      <c r="A26">
        <f>+ICU!A21</f>
        <v>43</v>
      </c>
      <c r="B26" t="str">
        <f>+ICU!B21</f>
        <v>WALLA WALLA GENERAL HOSPITAL</v>
      </c>
      <c r="C26" s="7">
        <f>ROUND(+ICU!S21,0)</f>
        <v>0</v>
      </c>
      <c r="D26" s="7">
        <f>ROUND(+ICU!F21,0)</f>
        <v>0</v>
      </c>
      <c r="E26" s="8" t="str">
        <f t="shared" si="0"/>
        <v/>
      </c>
      <c r="F26" s="7">
        <f>ROUND(+ICU!S122,0)</f>
        <v>0</v>
      </c>
      <c r="G26" s="7">
        <f>ROUND(+ICU!F122,0)</f>
        <v>0</v>
      </c>
      <c r="H26" s="8" t="str">
        <f t="shared" si="1"/>
        <v/>
      </c>
      <c r="I26" s="8"/>
      <c r="J26" s="9" t="str">
        <f t="shared" si="2"/>
        <v/>
      </c>
    </row>
    <row r="27" spans="1:10" x14ac:dyDescent="0.2">
      <c r="A27">
        <f>+ICU!A22</f>
        <v>45</v>
      </c>
      <c r="B27" t="str">
        <f>+ICU!B22</f>
        <v>COLUMBIA BASIN HOSPITAL</v>
      </c>
      <c r="C27" s="7">
        <f>ROUND(+ICU!S22,0)</f>
        <v>0</v>
      </c>
      <c r="D27" s="7">
        <f>ROUND(+ICU!F22,0)</f>
        <v>0</v>
      </c>
      <c r="E27" s="8" t="str">
        <f t="shared" si="0"/>
        <v/>
      </c>
      <c r="F27" s="7">
        <f>ROUND(+ICU!S123,0)</f>
        <v>0</v>
      </c>
      <c r="G27" s="7">
        <f>ROUND(+ICU!F123,0)</f>
        <v>0</v>
      </c>
      <c r="H27" s="8" t="str">
        <f t="shared" si="1"/>
        <v/>
      </c>
      <c r="I27" s="8"/>
      <c r="J27" s="9" t="str">
        <f t="shared" si="2"/>
        <v/>
      </c>
    </row>
    <row r="28" spans="1:10" x14ac:dyDescent="0.2">
      <c r="A28">
        <f>+ICU!A23</f>
        <v>46</v>
      </c>
      <c r="B28" t="str">
        <f>+ICU!B23</f>
        <v>PMH MEDICAL CENTER</v>
      </c>
      <c r="C28" s="7">
        <f>ROUND(+ICU!S23,0)</f>
        <v>0</v>
      </c>
      <c r="D28" s="7">
        <f>ROUND(+ICU!F23,0)</f>
        <v>0</v>
      </c>
      <c r="E28" s="8" t="str">
        <f t="shared" si="0"/>
        <v/>
      </c>
      <c r="F28" s="7">
        <f>ROUND(+ICU!S124,0)</f>
        <v>0</v>
      </c>
      <c r="G28" s="7">
        <f>ROUND(+ICU!F124,0)</f>
        <v>0</v>
      </c>
      <c r="H28" s="8" t="str">
        <f t="shared" si="1"/>
        <v/>
      </c>
      <c r="I28" s="8"/>
      <c r="J28" s="9" t="str">
        <f t="shared" si="2"/>
        <v/>
      </c>
    </row>
    <row r="29" spans="1:10" x14ac:dyDescent="0.2">
      <c r="A29">
        <f>+ICU!A24</f>
        <v>50</v>
      </c>
      <c r="B29" t="str">
        <f>+ICU!B24</f>
        <v>PROVIDENCE ST MARY MEDICAL CENTER</v>
      </c>
      <c r="C29" s="7">
        <f>ROUND(+ICU!S24,0)</f>
        <v>14059507</v>
      </c>
      <c r="D29" s="7">
        <f>ROUND(+ICU!F24,0)</f>
        <v>2965</v>
      </c>
      <c r="E29" s="8">
        <f t="shared" si="0"/>
        <v>4741.82</v>
      </c>
      <c r="F29" s="7">
        <f>ROUND(+ICU!S125,0)</f>
        <v>13274481</v>
      </c>
      <c r="G29" s="7">
        <f>ROUND(+ICU!F125,0)</f>
        <v>2590</v>
      </c>
      <c r="H29" s="8">
        <f t="shared" si="1"/>
        <v>5125.28</v>
      </c>
      <c r="I29" s="8"/>
      <c r="J29" s="9">
        <f t="shared" si="2"/>
        <v>8.09E-2</v>
      </c>
    </row>
    <row r="30" spans="1:10" x14ac:dyDescent="0.2">
      <c r="A30">
        <f>+ICU!A25</f>
        <v>54</v>
      </c>
      <c r="B30" t="str">
        <f>+ICU!B25</f>
        <v>FORKS COMMUNITY HOSPITAL</v>
      </c>
      <c r="C30" s="7">
        <f>ROUND(+ICU!S25,0)</f>
        <v>0</v>
      </c>
      <c r="D30" s="7">
        <f>ROUND(+ICU!F25,0)</f>
        <v>0</v>
      </c>
      <c r="E30" s="8" t="str">
        <f t="shared" si="0"/>
        <v/>
      </c>
      <c r="F30" s="7">
        <f>ROUND(+ICU!S126,0)</f>
        <v>0</v>
      </c>
      <c r="G30" s="7">
        <f>ROUND(+ICU!F126,0)</f>
        <v>0</v>
      </c>
      <c r="H30" s="8" t="str">
        <f t="shared" si="1"/>
        <v/>
      </c>
      <c r="I30" s="8"/>
      <c r="J30" s="9" t="str">
        <f t="shared" si="2"/>
        <v/>
      </c>
    </row>
    <row r="31" spans="1:10" x14ac:dyDescent="0.2">
      <c r="A31">
        <f>+ICU!A26</f>
        <v>56</v>
      </c>
      <c r="B31" t="str">
        <f>+ICU!B26</f>
        <v>WILLAPA HARBOR HOSPITAL</v>
      </c>
      <c r="C31" s="7">
        <f>ROUND(+ICU!S26,0)</f>
        <v>0</v>
      </c>
      <c r="D31" s="7">
        <f>ROUND(+ICU!F26,0)</f>
        <v>0</v>
      </c>
      <c r="E31" s="8" t="str">
        <f t="shared" si="0"/>
        <v/>
      </c>
      <c r="F31" s="7">
        <f>ROUND(+ICU!S127,0)</f>
        <v>0</v>
      </c>
      <c r="G31" s="7">
        <f>ROUND(+ICU!F127,0)</f>
        <v>0</v>
      </c>
      <c r="H31" s="8" t="str">
        <f t="shared" si="1"/>
        <v/>
      </c>
      <c r="I31" s="8"/>
      <c r="J31" s="9" t="str">
        <f t="shared" si="2"/>
        <v/>
      </c>
    </row>
    <row r="32" spans="1:10" x14ac:dyDescent="0.2">
      <c r="A32">
        <f>+ICU!A27</f>
        <v>58</v>
      </c>
      <c r="B32" t="str">
        <f>+ICU!B27</f>
        <v>YAKIMA VALLEY MEMORIAL HOSPITAL</v>
      </c>
      <c r="C32" s="7">
        <f>ROUND(+ICU!S27,0)</f>
        <v>21033029</v>
      </c>
      <c r="D32" s="7">
        <f>ROUND(+ICU!F27,0)</f>
        <v>6245</v>
      </c>
      <c r="E32" s="8">
        <f t="shared" si="0"/>
        <v>3367.98</v>
      </c>
      <c r="F32" s="7">
        <f>ROUND(+ICU!S128,0)</f>
        <v>17348080</v>
      </c>
      <c r="G32" s="7">
        <f>ROUND(+ICU!F128,0)</f>
        <v>5987</v>
      </c>
      <c r="H32" s="8">
        <f t="shared" si="1"/>
        <v>2897.62</v>
      </c>
      <c r="I32" s="8"/>
      <c r="J32" s="9">
        <f t="shared" si="2"/>
        <v>-0.13969999999999999</v>
      </c>
    </row>
    <row r="33" spans="1:10" x14ac:dyDescent="0.2">
      <c r="A33">
        <f>+ICU!A28</f>
        <v>63</v>
      </c>
      <c r="B33" t="str">
        <f>+ICU!B28</f>
        <v>GRAYS HARBOR COMMUNITY HOSPITAL</v>
      </c>
      <c r="C33" s="7">
        <f>ROUND(+ICU!S28,0)</f>
        <v>5151956</v>
      </c>
      <c r="D33" s="7">
        <f>ROUND(+ICU!F28,0)</f>
        <v>1893</v>
      </c>
      <c r="E33" s="8">
        <f t="shared" si="0"/>
        <v>2721.58</v>
      </c>
      <c r="F33" s="7">
        <f>ROUND(+ICU!S129,0)</f>
        <v>5073902</v>
      </c>
      <c r="G33" s="7">
        <f>ROUND(+ICU!F129,0)</f>
        <v>1707</v>
      </c>
      <c r="H33" s="8">
        <f t="shared" si="1"/>
        <v>2972.41</v>
      </c>
      <c r="I33" s="8"/>
      <c r="J33" s="9">
        <f t="shared" si="2"/>
        <v>9.2200000000000004E-2</v>
      </c>
    </row>
    <row r="34" spans="1:10" x14ac:dyDescent="0.2">
      <c r="A34">
        <f>+ICU!A29</f>
        <v>78</v>
      </c>
      <c r="B34" t="str">
        <f>+ICU!B29</f>
        <v>SAMARITAN HEALTHCARE</v>
      </c>
      <c r="C34" s="7">
        <f>ROUND(+ICU!S29,0)</f>
        <v>3583224</v>
      </c>
      <c r="D34" s="7">
        <f>ROUND(+ICU!F29,0)</f>
        <v>1240</v>
      </c>
      <c r="E34" s="8">
        <f t="shared" si="0"/>
        <v>2889.7</v>
      </c>
      <c r="F34" s="7">
        <f>ROUND(+ICU!S130,0)</f>
        <v>4455474</v>
      </c>
      <c r="G34" s="7">
        <f>ROUND(+ICU!F130,0)</f>
        <v>1808</v>
      </c>
      <c r="H34" s="8">
        <f t="shared" si="1"/>
        <v>2464.31</v>
      </c>
      <c r="I34" s="8"/>
      <c r="J34" s="9">
        <f t="shared" si="2"/>
        <v>-0.1472</v>
      </c>
    </row>
    <row r="35" spans="1:10" x14ac:dyDescent="0.2">
      <c r="A35">
        <f>+ICU!A30</f>
        <v>79</v>
      </c>
      <c r="B35" t="str">
        <f>+ICU!B30</f>
        <v>OCEAN BEACH HOSPITAL</v>
      </c>
      <c r="C35" s="7">
        <f>ROUND(+ICU!S30,0)</f>
        <v>0</v>
      </c>
      <c r="D35" s="7">
        <f>ROUND(+ICU!F30,0)</f>
        <v>0</v>
      </c>
      <c r="E35" s="8" t="str">
        <f t="shared" si="0"/>
        <v/>
      </c>
      <c r="F35" s="7">
        <f>ROUND(+ICU!S131,0)</f>
        <v>0</v>
      </c>
      <c r="G35" s="7">
        <f>ROUND(+ICU!F131,0)</f>
        <v>0</v>
      </c>
      <c r="H35" s="8" t="str">
        <f t="shared" si="1"/>
        <v/>
      </c>
      <c r="I35" s="8"/>
      <c r="J35" s="9" t="str">
        <f t="shared" si="2"/>
        <v/>
      </c>
    </row>
    <row r="36" spans="1:10" x14ac:dyDescent="0.2">
      <c r="A36">
        <f>+ICU!A31</f>
        <v>80</v>
      </c>
      <c r="B36" t="str">
        <f>+ICU!B31</f>
        <v>ODESSA MEMORIAL HEALTHCARE CENTER</v>
      </c>
      <c r="C36" s="7">
        <f>ROUND(+ICU!S31,0)</f>
        <v>0</v>
      </c>
      <c r="D36" s="7">
        <f>ROUND(+ICU!F31,0)</f>
        <v>0</v>
      </c>
      <c r="E36" s="8" t="str">
        <f t="shared" si="0"/>
        <v/>
      </c>
      <c r="F36" s="7">
        <f>ROUND(+ICU!S132,0)</f>
        <v>0</v>
      </c>
      <c r="G36" s="7">
        <f>ROUND(+ICU!F132,0)</f>
        <v>0</v>
      </c>
      <c r="H36" s="8" t="str">
        <f t="shared" si="1"/>
        <v/>
      </c>
      <c r="I36" s="8"/>
      <c r="J36" s="9" t="str">
        <f t="shared" si="2"/>
        <v/>
      </c>
    </row>
    <row r="37" spans="1:10" x14ac:dyDescent="0.2">
      <c r="A37">
        <f>+ICU!A32</f>
        <v>81</v>
      </c>
      <c r="B37" t="str">
        <f>+ICU!B32</f>
        <v>MULTICARE GOOD SAMARITAN</v>
      </c>
      <c r="C37" s="7">
        <f>ROUND(+ICU!S32,0)</f>
        <v>71115999</v>
      </c>
      <c r="D37" s="7">
        <f>ROUND(+ICU!F32,0)</f>
        <v>21130</v>
      </c>
      <c r="E37" s="8">
        <f t="shared" si="0"/>
        <v>3365.64</v>
      </c>
      <c r="F37" s="7">
        <f>ROUND(+ICU!S133,0)</f>
        <v>91023799</v>
      </c>
      <c r="G37" s="7">
        <f>ROUND(+ICU!F133,0)</f>
        <v>21598</v>
      </c>
      <c r="H37" s="8">
        <f t="shared" si="1"/>
        <v>4214.45</v>
      </c>
      <c r="I37" s="8"/>
      <c r="J37" s="9">
        <f t="shared" si="2"/>
        <v>0.25219999999999998</v>
      </c>
    </row>
    <row r="38" spans="1:10" x14ac:dyDescent="0.2">
      <c r="A38">
        <f>+ICU!A33</f>
        <v>82</v>
      </c>
      <c r="B38" t="str">
        <f>+ICU!B33</f>
        <v>GARFIELD COUNTY MEMORIAL HOSPITAL</v>
      </c>
      <c r="C38" s="7">
        <f>ROUND(+ICU!S33,0)</f>
        <v>0</v>
      </c>
      <c r="D38" s="7">
        <f>ROUND(+ICU!F33,0)</f>
        <v>0</v>
      </c>
      <c r="E38" s="8" t="str">
        <f t="shared" si="0"/>
        <v/>
      </c>
      <c r="F38" s="7">
        <f>ROUND(+ICU!S134,0)</f>
        <v>0</v>
      </c>
      <c r="G38" s="7">
        <f>ROUND(+ICU!F134,0)</f>
        <v>0</v>
      </c>
      <c r="H38" s="8" t="str">
        <f t="shared" si="1"/>
        <v/>
      </c>
      <c r="I38" s="8"/>
      <c r="J38" s="9" t="str">
        <f t="shared" si="2"/>
        <v/>
      </c>
    </row>
    <row r="39" spans="1:10" x14ac:dyDescent="0.2">
      <c r="A39">
        <f>+ICU!A34</f>
        <v>84</v>
      </c>
      <c r="B39" t="str">
        <f>+ICU!B34</f>
        <v>PROVIDENCE REGIONAL MEDICAL CENTER EVERETT</v>
      </c>
      <c r="C39" s="7">
        <f>ROUND(+ICU!S34,0)</f>
        <v>86483914</v>
      </c>
      <c r="D39" s="7">
        <f>ROUND(+ICU!F34,0)</f>
        <v>19090</v>
      </c>
      <c r="E39" s="8">
        <f t="shared" si="0"/>
        <v>4530.33</v>
      </c>
      <c r="F39" s="7">
        <f>ROUND(+ICU!S135,0)</f>
        <v>95947260</v>
      </c>
      <c r="G39" s="7">
        <f>ROUND(+ICU!F135,0)</f>
        <v>20641</v>
      </c>
      <c r="H39" s="8">
        <f t="shared" si="1"/>
        <v>4648.38</v>
      </c>
      <c r="I39" s="8"/>
      <c r="J39" s="9">
        <f t="shared" si="2"/>
        <v>2.6100000000000002E-2</v>
      </c>
    </row>
    <row r="40" spans="1:10" x14ac:dyDescent="0.2">
      <c r="A40">
        <f>+ICU!A35</f>
        <v>85</v>
      </c>
      <c r="B40" t="str">
        <f>+ICU!B35</f>
        <v>JEFFERSON HEALTHCARE</v>
      </c>
      <c r="C40" s="7">
        <f>ROUND(+ICU!S35,0)</f>
        <v>2427480</v>
      </c>
      <c r="D40" s="7">
        <f>ROUND(+ICU!F35,0)</f>
        <v>589</v>
      </c>
      <c r="E40" s="8">
        <f t="shared" si="0"/>
        <v>4121.3599999999997</v>
      </c>
      <c r="F40" s="7">
        <f>ROUND(+ICU!S136,0)</f>
        <v>3216315</v>
      </c>
      <c r="G40" s="7">
        <f>ROUND(+ICU!F136,0)</f>
        <v>514</v>
      </c>
      <c r="H40" s="8">
        <f t="shared" si="1"/>
        <v>6257.42</v>
      </c>
      <c r="I40" s="8"/>
      <c r="J40" s="9">
        <f t="shared" si="2"/>
        <v>0.51829999999999998</v>
      </c>
    </row>
    <row r="41" spans="1:10" x14ac:dyDescent="0.2">
      <c r="A41">
        <f>+ICU!A36</f>
        <v>96</v>
      </c>
      <c r="B41" t="str">
        <f>+ICU!B36</f>
        <v>SKYLINE HOSPITAL</v>
      </c>
      <c r="C41" s="7">
        <f>ROUND(+ICU!S36,0)</f>
        <v>32988</v>
      </c>
      <c r="D41" s="7">
        <f>ROUND(+ICU!F36,0)</f>
        <v>14</v>
      </c>
      <c r="E41" s="8">
        <f t="shared" si="0"/>
        <v>2356.29</v>
      </c>
      <c r="F41" s="7">
        <f>ROUND(+ICU!S137,0)</f>
        <v>50966</v>
      </c>
      <c r="G41" s="7">
        <f>ROUND(+ICU!F137,0)</f>
        <v>17</v>
      </c>
      <c r="H41" s="8">
        <f t="shared" si="1"/>
        <v>2998</v>
      </c>
      <c r="I41" s="8"/>
      <c r="J41" s="9">
        <f t="shared" si="2"/>
        <v>0.27229999999999999</v>
      </c>
    </row>
    <row r="42" spans="1:10" x14ac:dyDescent="0.2">
      <c r="A42">
        <f>+ICU!A37</f>
        <v>102</v>
      </c>
      <c r="B42" t="str">
        <f>+ICU!B37</f>
        <v>YAKIMA REGIONAL MEDICAL AND CARDIAC CENTER</v>
      </c>
      <c r="C42" s="7">
        <f>ROUND(+ICU!S37,0)</f>
        <v>5567883</v>
      </c>
      <c r="D42" s="7">
        <f>ROUND(+ICU!F37,0)</f>
        <v>2471</v>
      </c>
      <c r="E42" s="8">
        <f t="shared" si="0"/>
        <v>2253.29</v>
      </c>
      <c r="F42" s="7">
        <f>ROUND(+ICU!S138,0)</f>
        <v>5702058</v>
      </c>
      <c r="G42" s="7">
        <f>ROUND(+ICU!F138,0)</f>
        <v>2332</v>
      </c>
      <c r="H42" s="8">
        <f t="shared" si="1"/>
        <v>2445.14</v>
      </c>
      <c r="I42" s="8"/>
      <c r="J42" s="9">
        <f t="shared" si="2"/>
        <v>8.5099999999999995E-2</v>
      </c>
    </row>
    <row r="43" spans="1:10" x14ac:dyDescent="0.2">
      <c r="A43">
        <f>+ICU!A38</f>
        <v>104</v>
      </c>
      <c r="B43" t="str">
        <f>+ICU!B38</f>
        <v>VALLEY GENERAL HOSPITAL</v>
      </c>
      <c r="C43" s="7">
        <f>ROUND(+ICU!S38,0)</f>
        <v>0</v>
      </c>
      <c r="D43" s="7">
        <f>ROUND(+ICU!F38,0)</f>
        <v>0</v>
      </c>
      <c r="E43" s="8" t="str">
        <f t="shared" si="0"/>
        <v/>
      </c>
      <c r="F43" s="7">
        <f>ROUND(+ICU!S139,0)</f>
        <v>0</v>
      </c>
      <c r="G43" s="7">
        <f>ROUND(+ICU!F139,0)</f>
        <v>0</v>
      </c>
      <c r="H43" s="8" t="str">
        <f t="shared" si="1"/>
        <v/>
      </c>
      <c r="I43" s="8"/>
      <c r="J43" s="9" t="str">
        <f t="shared" si="2"/>
        <v/>
      </c>
    </row>
    <row r="44" spans="1:10" x14ac:dyDescent="0.2">
      <c r="A44">
        <f>+ICU!A39</f>
        <v>106</v>
      </c>
      <c r="B44" t="str">
        <f>+ICU!B39</f>
        <v>CASCADE VALLEY HOSPITAL</v>
      </c>
      <c r="C44" s="7">
        <f>ROUND(+ICU!S39,0)</f>
        <v>2403532</v>
      </c>
      <c r="D44" s="7">
        <f>ROUND(+ICU!F39,0)</f>
        <v>570</v>
      </c>
      <c r="E44" s="8">
        <f t="shared" si="0"/>
        <v>4216.72</v>
      </c>
      <c r="F44" s="7">
        <f>ROUND(+ICU!S140,0)</f>
        <v>2388144</v>
      </c>
      <c r="G44" s="7">
        <f>ROUND(+ICU!F140,0)</f>
        <v>520</v>
      </c>
      <c r="H44" s="8">
        <f t="shared" si="1"/>
        <v>4592.58</v>
      </c>
      <c r="I44" s="8"/>
      <c r="J44" s="9">
        <f t="shared" si="2"/>
        <v>8.9099999999999999E-2</v>
      </c>
    </row>
    <row r="45" spans="1:10" x14ac:dyDescent="0.2">
      <c r="A45">
        <f>+ICU!A40</f>
        <v>107</v>
      </c>
      <c r="B45" t="str">
        <f>+ICU!B40</f>
        <v>NORTH VALLEY HOSPITAL</v>
      </c>
      <c r="C45" s="7">
        <f>ROUND(+ICU!S40,0)</f>
        <v>0</v>
      </c>
      <c r="D45" s="7">
        <f>ROUND(+ICU!F40,0)</f>
        <v>0</v>
      </c>
      <c r="E45" s="8" t="str">
        <f t="shared" si="0"/>
        <v/>
      </c>
      <c r="F45" s="7">
        <f>ROUND(+ICU!S141,0)</f>
        <v>0</v>
      </c>
      <c r="G45" s="7">
        <f>ROUND(+ICU!F141,0)</f>
        <v>0</v>
      </c>
      <c r="H45" s="8" t="str">
        <f t="shared" si="1"/>
        <v/>
      </c>
      <c r="I45" s="8"/>
      <c r="J45" s="9" t="str">
        <f t="shared" si="2"/>
        <v/>
      </c>
    </row>
    <row r="46" spans="1:10" x14ac:dyDescent="0.2">
      <c r="A46">
        <f>+ICU!A41</f>
        <v>108</v>
      </c>
      <c r="B46" t="str">
        <f>+ICU!B41</f>
        <v>TRI-STATE MEMORIAL HOSPITAL</v>
      </c>
      <c r="C46" s="7">
        <f>ROUND(+ICU!S41,0)</f>
        <v>3264348</v>
      </c>
      <c r="D46" s="7">
        <f>ROUND(+ICU!F41,0)</f>
        <v>1431</v>
      </c>
      <c r="E46" s="8">
        <f t="shared" si="0"/>
        <v>2281.17</v>
      </c>
      <c r="F46" s="7">
        <f>ROUND(+ICU!S142,0)</f>
        <v>3500935</v>
      </c>
      <c r="G46" s="7">
        <f>ROUND(+ICU!F142,0)</f>
        <v>1416</v>
      </c>
      <c r="H46" s="8">
        <f t="shared" si="1"/>
        <v>2472.41</v>
      </c>
      <c r="I46" s="8"/>
      <c r="J46" s="9">
        <f t="shared" si="2"/>
        <v>8.3799999999999999E-2</v>
      </c>
    </row>
    <row r="47" spans="1:10" x14ac:dyDescent="0.2">
      <c r="A47">
        <f>+ICU!A42</f>
        <v>111</v>
      </c>
      <c r="B47" t="str">
        <f>+ICU!B42</f>
        <v>EAST ADAMS RURAL HEALTHCARE</v>
      </c>
      <c r="C47" s="7">
        <f>ROUND(+ICU!S42,0)</f>
        <v>0</v>
      </c>
      <c r="D47" s="7">
        <f>ROUND(+ICU!F42,0)</f>
        <v>0</v>
      </c>
      <c r="E47" s="8" t="str">
        <f t="shared" si="0"/>
        <v/>
      </c>
      <c r="F47" s="7">
        <f>ROUND(+ICU!S143,0)</f>
        <v>0</v>
      </c>
      <c r="G47" s="7">
        <f>ROUND(+ICU!F143,0)</f>
        <v>0</v>
      </c>
      <c r="H47" s="8" t="str">
        <f t="shared" si="1"/>
        <v/>
      </c>
      <c r="I47" s="8"/>
      <c r="J47" s="9" t="str">
        <f t="shared" si="2"/>
        <v/>
      </c>
    </row>
    <row r="48" spans="1:10" x14ac:dyDescent="0.2">
      <c r="A48">
        <f>+ICU!A43</f>
        <v>125</v>
      </c>
      <c r="B48" t="str">
        <f>+ICU!B43</f>
        <v>OTHELLO COMMUNITY HOSPITAL</v>
      </c>
      <c r="C48" s="7">
        <f>ROUND(+ICU!S43,0)</f>
        <v>0</v>
      </c>
      <c r="D48" s="7">
        <f>ROUND(+ICU!F43,0)</f>
        <v>0</v>
      </c>
      <c r="E48" s="8" t="str">
        <f t="shared" si="0"/>
        <v/>
      </c>
      <c r="F48" s="7">
        <f>ROUND(+ICU!S144,0)</f>
        <v>0</v>
      </c>
      <c r="G48" s="7">
        <f>ROUND(+ICU!F144,0)</f>
        <v>0</v>
      </c>
      <c r="H48" s="8" t="str">
        <f t="shared" si="1"/>
        <v/>
      </c>
      <c r="I48" s="8"/>
      <c r="J48" s="9" t="str">
        <f t="shared" si="2"/>
        <v/>
      </c>
    </row>
    <row r="49" spans="1:10" x14ac:dyDescent="0.2">
      <c r="A49">
        <f>+ICU!A44</f>
        <v>126</v>
      </c>
      <c r="B49" t="str">
        <f>+ICU!B44</f>
        <v>HIGHLINE MEDICAL CENTER</v>
      </c>
      <c r="C49" s="7">
        <f>ROUND(+ICU!S44,0)</f>
        <v>33245457</v>
      </c>
      <c r="D49" s="7">
        <f>ROUND(+ICU!F44,0)</f>
        <v>3277</v>
      </c>
      <c r="E49" s="8">
        <f t="shared" si="0"/>
        <v>10145.09</v>
      </c>
      <c r="F49" s="7">
        <f>ROUND(+ICU!S145,0)</f>
        <v>18336958</v>
      </c>
      <c r="G49" s="7">
        <f>ROUND(+ICU!F145,0)</f>
        <v>7737</v>
      </c>
      <c r="H49" s="8">
        <f t="shared" si="1"/>
        <v>2370.0300000000002</v>
      </c>
      <c r="I49" s="8"/>
      <c r="J49" s="9">
        <f t="shared" si="2"/>
        <v>-0.76639999999999997</v>
      </c>
    </row>
    <row r="50" spans="1:10" x14ac:dyDescent="0.2">
      <c r="A50">
        <f>+ICU!A45</f>
        <v>128</v>
      </c>
      <c r="B50" t="str">
        <f>+ICU!B45</f>
        <v>UNIVERSITY OF WASHINGTON MEDICAL CENTER</v>
      </c>
      <c r="C50" s="7">
        <f>ROUND(+ICU!S45,0)</f>
        <v>173495516</v>
      </c>
      <c r="D50" s="7">
        <f>ROUND(+ICU!F45,0)</f>
        <v>42356</v>
      </c>
      <c r="E50" s="8">
        <f t="shared" si="0"/>
        <v>4096.13</v>
      </c>
      <c r="F50" s="7">
        <f>ROUND(+ICU!S146,0)</f>
        <v>155138406</v>
      </c>
      <c r="G50" s="7">
        <f>ROUND(+ICU!F146,0)</f>
        <v>34258</v>
      </c>
      <c r="H50" s="8">
        <f t="shared" si="1"/>
        <v>4528.53</v>
      </c>
      <c r="I50" s="8"/>
      <c r="J50" s="9">
        <f t="shared" si="2"/>
        <v>0.1056</v>
      </c>
    </row>
    <row r="51" spans="1:10" x14ac:dyDescent="0.2">
      <c r="A51">
        <f>+ICU!A46</f>
        <v>129</v>
      </c>
      <c r="B51" t="str">
        <f>+ICU!B46</f>
        <v>QUINCY VALLEY MEDICAL CENTER</v>
      </c>
      <c r="C51" s="7">
        <f>ROUND(+ICU!S46,0)</f>
        <v>0</v>
      </c>
      <c r="D51" s="7">
        <f>ROUND(+ICU!F46,0)</f>
        <v>0</v>
      </c>
      <c r="E51" s="8" t="str">
        <f t="shared" si="0"/>
        <v/>
      </c>
      <c r="F51" s="7">
        <f>ROUND(+ICU!S147,0)</f>
        <v>0</v>
      </c>
      <c r="G51" s="7">
        <f>ROUND(+ICU!F147,0)</f>
        <v>0</v>
      </c>
      <c r="H51" s="8" t="str">
        <f t="shared" si="1"/>
        <v/>
      </c>
      <c r="I51" s="8"/>
      <c r="J51" s="9" t="str">
        <f t="shared" si="2"/>
        <v/>
      </c>
    </row>
    <row r="52" spans="1:10" x14ac:dyDescent="0.2">
      <c r="A52">
        <f>+ICU!A47</f>
        <v>130</v>
      </c>
      <c r="B52" t="str">
        <f>+ICU!B47</f>
        <v>UW MEDICINE/NORTHWEST HOSPITAL</v>
      </c>
      <c r="C52" s="7">
        <f>ROUND(+ICU!S47,0)</f>
        <v>17668503</v>
      </c>
      <c r="D52" s="7">
        <f>ROUND(+ICU!F47,0)</f>
        <v>3442</v>
      </c>
      <c r="E52" s="8">
        <f t="shared" si="0"/>
        <v>5133.21</v>
      </c>
      <c r="F52" s="7">
        <f>ROUND(+ICU!S148,0)</f>
        <v>18700055</v>
      </c>
      <c r="G52" s="7">
        <f>ROUND(+ICU!F148,0)</f>
        <v>3405</v>
      </c>
      <c r="H52" s="8">
        <f t="shared" si="1"/>
        <v>5491.94</v>
      </c>
      <c r="I52" s="8"/>
      <c r="J52" s="9">
        <f t="shared" si="2"/>
        <v>6.9900000000000004E-2</v>
      </c>
    </row>
    <row r="53" spans="1:10" x14ac:dyDescent="0.2">
      <c r="A53">
        <f>+ICU!A48</f>
        <v>131</v>
      </c>
      <c r="B53" t="str">
        <f>+ICU!B48</f>
        <v>OVERLAKE HOSPITAL MEDICAL CENTER</v>
      </c>
      <c r="C53" s="7">
        <f>ROUND(+ICU!S48,0)</f>
        <v>32293973</v>
      </c>
      <c r="D53" s="7">
        <f>ROUND(+ICU!F48,0)</f>
        <v>6548</v>
      </c>
      <c r="E53" s="8">
        <f t="shared" si="0"/>
        <v>4931.88</v>
      </c>
      <c r="F53" s="7">
        <f>ROUND(+ICU!S149,0)</f>
        <v>48843820</v>
      </c>
      <c r="G53" s="7">
        <f>ROUND(+ICU!F149,0)</f>
        <v>9430</v>
      </c>
      <c r="H53" s="8">
        <f t="shared" si="1"/>
        <v>5179.62</v>
      </c>
      <c r="I53" s="8"/>
      <c r="J53" s="9">
        <f t="shared" si="2"/>
        <v>5.0200000000000002E-2</v>
      </c>
    </row>
    <row r="54" spans="1:10" x14ac:dyDescent="0.2">
      <c r="A54">
        <f>+ICU!A49</f>
        <v>132</v>
      </c>
      <c r="B54" t="str">
        <f>+ICU!B49</f>
        <v>ST CLARE HOSPITAL</v>
      </c>
      <c r="C54" s="7">
        <f>ROUND(+ICU!S49,0)</f>
        <v>18994315</v>
      </c>
      <c r="D54" s="7">
        <f>ROUND(+ICU!F49,0)</f>
        <v>4060</v>
      </c>
      <c r="E54" s="8">
        <f t="shared" si="0"/>
        <v>4678.3999999999996</v>
      </c>
      <c r="F54" s="7">
        <f>ROUND(+ICU!S150,0)</f>
        <v>12972546</v>
      </c>
      <c r="G54" s="7">
        <f>ROUND(+ICU!F150,0)</f>
        <v>2559</v>
      </c>
      <c r="H54" s="8">
        <f t="shared" si="1"/>
        <v>5069.38</v>
      </c>
      <c r="I54" s="8"/>
      <c r="J54" s="9">
        <f t="shared" si="2"/>
        <v>8.3599999999999994E-2</v>
      </c>
    </row>
    <row r="55" spans="1:10" x14ac:dyDescent="0.2">
      <c r="A55">
        <f>+ICU!A50</f>
        <v>134</v>
      </c>
      <c r="B55" t="str">
        <f>+ICU!B50</f>
        <v>ISLAND HOSPITAL</v>
      </c>
      <c r="C55" s="7">
        <f>ROUND(+ICU!S50,0)</f>
        <v>1619799</v>
      </c>
      <c r="D55" s="7">
        <f>ROUND(+ICU!F50,0)</f>
        <v>758</v>
      </c>
      <c r="E55" s="8">
        <f t="shared" si="0"/>
        <v>2136.94</v>
      </c>
      <c r="F55" s="7">
        <f>ROUND(+ICU!S151,0)</f>
        <v>1836063</v>
      </c>
      <c r="G55" s="7">
        <f>ROUND(+ICU!F151,0)</f>
        <v>821</v>
      </c>
      <c r="H55" s="8">
        <f t="shared" si="1"/>
        <v>2236.37</v>
      </c>
      <c r="I55" s="8"/>
      <c r="J55" s="9">
        <f t="shared" si="2"/>
        <v>4.65E-2</v>
      </c>
    </row>
    <row r="56" spans="1:10" x14ac:dyDescent="0.2">
      <c r="A56">
        <f>+ICU!A51</f>
        <v>137</v>
      </c>
      <c r="B56" t="str">
        <f>+ICU!B51</f>
        <v>LINCOLN HOSPITAL</v>
      </c>
      <c r="C56" s="7">
        <f>ROUND(+ICU!S51,0)</f>
        <v>0</v>
      </c>
      <c r="D56" s="7">
        <f>ROUND(+ICU!F51,0)</f>
        <v>0</v>
      </c>
      <c r="E56" s="8" t="str">
        <f t="shared" si="0"/>
        <v/>
      </c>
      <c r="F56" s="7">
        <f>ROUND(+ICU!S152,0)</f>
        <v>0</v>
      </c>
      <c r="G56" s="7">
        <f>ROUND(+ICU!F152,0)</f>
        <v>0</v>
      </c>
      <c r="H56" s="8" t="str">
        <f t="shared" si="1"/>
        <v/>
      </c>
      <c r="I56" s="8"/>
      <c r="J56" s="9" t="str">
        <f t="shared" si="2"/>
        <v/>
      </c>
    </row>
    <row r="57" spans="1:10" x14ac:dyDescent="0.2">
      <c r="A57">
        <f>+ICU!A52</f>
        <v>138</v>
      </c>
      <c r="B57" t="str">
        <f>+ICU!B52</f>
        <v>SWEDISH EDMONDS</v>
      </c>
      <c r="C57" s="7">
        <f>ROUND(+ICU!S52,0)</f>
        <v>25311195</v>
      </c>
      <c r="D57" s="7">
        <f>ROUND(+ICU!F52,0)</f>
        <v>4213</v>
      </c>
      <c r="E57" s="8">
        <f t="shared" si="0"/>
        <v>6007.88</v>
      </c>
      <c r="F57" s="7">
        <f>ROUND(+ICU!S153,0)</f>
        <v>16884603</v>
      </c>
      <c r="G57" s="7">
        <f>ROUND(+ICU!F153,0)</f>
        <v>2544</v>
      </c>
      <c r="H57" s="8">
        <f t="shared" si="1"/>
        <v>6637.03</v>
      </c>
      <c r="I57" s="8"/>
      <c r="J57" s="9">
        <f t="shared" si="2"/>
        <v>0.1047</v>
      </c>
    </row>
    <row r="58" spans="1:10" x14ac:dyDescent="0.2">
      <c r="A58">
        <f>+ICU!A53</f>
        <v>139</v>
      </c>
      <c r="B58" t="str">
        <f>+ICU!B53</f>
        <v>PROVIDENCE HOLY FAMILY HOSPITAL</v>
      </c>
      <c r="C58" s="7">
        <f>ROUND(+ICU!S53,0)</f>
        <v>17307001</v>
      </c>
      <c r="D58" s="7">
        <f>ROUND(+ICU!F53,0)</f>
        <v>3410</v>
      </c>
      <c r="E58" s="8">
        <f t="shared" si="0"/>
        <v>5075.37</v>
      </c>
      <c r="F58" s="7">
        <f>ROUND(+ICU!S154,0)</f>
        <v>10904630</v>
      </c>
      <c r="G58" s="7">
        <f>ROUND(+ICU!F154,0)</f>
        <v>3639</v>
      </c>
      <c r="H58" s="8">
        <f t="shared" si="1"/>
        <v>2996.6</v>
      </c>
      <c r="I58" s="8"/>
      <c r="J58" s="9">
        <f t="shared" si="2"/>
        <v>-0.40960000000000002</v>
      </c>
    </row>
    <row r="59" spans="1:10" x14ac:dyDescent="0.2">
      <c r="A59">
        <f>+ICU!A54</f>
        <v>140</v>
      </c>
      <c r="B59" t="str">
        <f>+ICU!B54</f>
        <v>KITTITAS VALLEY HEALTHCARE</v>
      </c>
      <c r="C59" s="7">
        <f>ROUND(+ICU!S54,0)</f>
        <v>2586510</v>
      </c>
      <c r="D59" s="7">
        <f>ROUND(+ICU!F54,0)</f>
        <v>799</v>
      </c>
      <c r="E59" s="8">
        <f t="shared" si="0"/>
        <v>3237.18</v>
      </c>
      <c r="F59" s="7">
        <f>ROUND(+ICU!S155,0)</f>
        <v>2690697</v>
      </c>
      <c r="G59" s="7">
        <f>ROUND(+ICU!F155,0)</f>
        <v>853</v>
      </c>
      <c r="H59" s="8">
        <f t="shared" si="1"/>
        <v>3154.39</v>
      </c>
      <c r="I59" s="8"/>
      <c r="J59" s="9">
        <f t="shared" si="2"/>
        <v>-2.5600000000000001E-2</v>
      </c>
    </row>
    <row r="60" spans="1:10" x14ac:dyDescent="0.2">
      <c r="A60">
        <f>+ICU!A55</f>
        <v>141</v>
      </c>
      <c r="B60" t="str">
        <f>+ICU!B55</f>
        <v>DAYTON GENERAL HOSPITAL</v>
      </c>
      <c r="C60" s="7">
        <f>ROUND(+ICU!S55,0)</f>
        <v>0</v>
      </c>
      <c r="D60" s="7">
        <f>ROUND(+ICU!F55,0)</f>
        <v>0</v>
      </c>
      <c r="E60" s="8" t="str">
        <f t="shared" si="0"/>
        <v/>
      </c>
      <c r="F60" s="7">
        <f>ROUND(+ICU!S156,0)</f>
        <v>0</v>
      </c>
      <c r="G60" s="7">
        <f>ROUND(+ICU!F156,0)</f>
        <v>0</v>
      </c>
      <c r="H60" s="8" t="str">
        <f t="shared" si="1"/>
        <v/>
      </c>
      <c r="I60" s="8"/>
      <c r="J60" s="9" t="str">
        <f t="shared" si="2"/>
        <v/>
      </c>
    </row>
    <row r="61" spans="1:10" x14ac:dyDescent="0.2">
      <c r="A61">
        <f>+ICU!A56</f>
        <v>142</v>
      </c>
      <c r="B61" t="str">
        <f>+ICU!B56</f>
        <v>HARRISON MEDICAL CENTER</v>
      </c>
      <c r="C61" s="7">
        <f>ROUND(+ICU!S56,0)</f>
        <v>23045839</v>
      </c>
      <c r="D61" s="7">
        <f>ROUND(+ICU!F56,0)</f>
        <v>4669</v>
      </c>
      <c r="E61" s="8">
        <f t="shared" si="0"/>
        <v>4935.93</v>
      </c>
      <c r="F61" s="7">
        <f>ROUND(+ICU!S157,0)</f>
        <v>21184947</v>
      </c>
      <c r="G61" s="7">
        <f>ROUND(+ICU!F157,0)</f>
        <v>4455</v>
      </c>
      <c r="H61" s="8">
        <f t="shared" si="1"/>
        <v>4755.32</v>
      </c>
      <c r="I61" s="8"/>
      <c r="J61" s="9">
        <f t="shared" si="2"/>
        <v>-3.6600000000000001E-2</v>
      </c>
    </row>
    <row r="62" spans="1:10" x14ac:dyDescent="0.2">
      <c r="A62">
        <f>+ICU!A57</f>
        <v>145</v>
      </c>
      <c r="B62" t="str">
        <f>+ICU!B57</f>
        <v>PEACEHEALTH ST JOSEPH HOSPITAL</v>
      </c>
      <c r="C62" s="7">
        <f>ROUND(+ICU!S57,0)</f>
        <v>29210875</v>
      </c>
      <c r="D62" s="7">
        <f>ROUND(+ICU!F57,0)</f>
        <v>5529</v>
      </c>
      <c r="E62" s="8">
        <f t="shared" si="0"/>
        <v>5283.21</v>
      </c>
      <c r="F62" s="7">
        <f>ROUND(+ICU!S158,0)</f>
        <v>32997906</v>
      </c>
      <c r="G62" s="7">
        <f>ROUND(+ICU!F158,0)</f>
        <v>5819</v>
      </c>
      <c r="H62" s="8">
        <f t="shared" si="1"/>
        <v>5670.72</v>
      </c>
      <c r="I62" s="8"/>
      <c r="J62" s="9">
        <f t="shared" si="2"/>
        <v>7.3300000000000004E-2</v>
      </c>
    </row>
    <row r="63" spans="1:10" x14ac:dyDescent="0.2">
      <c r="A63">
        <f>+ICU!A58</f>
        <v>147</v>
      </c>
      <c r="B63" t="str">
        <f>+ICU!B58</f>
        <v>MID VALLEY HOSPITAL</v>
      </c>
      <c r="C63" s="7">
        <f>ROUND(+ICU!S58,0)</f>
        <v>296565</v>
      </c>
      <c r="D63" s="7">
        <f>ROUND(+ICU!F58,0)</f>
        <v>100</v>
      </c>
      <c r="E63" s="8">
        <f t="shared" si="0"/>
        <v>2965.65</v>
      </c>
      <c r="F63" s="7">
        <f>ROUND(+ICU!S159,0)</f>
        <v>297948</v>
      </c>
      <c r="G63" s="7">
        <f>ROUND(+ICU!F159,0)</f>
        <v>106</v>
      </c>
      <c r="H63" s="8">
        <f t="shared" si="1"/>
        <v>2810.83</v>
      </c>
      <c r="I63" s="8"/>
      <c r="J63" s="9">
        <f t="shared" si="2"/>
        <v>-5.2200000000000003E-2</v>
      </c>
    </row>
    <row r="64" spans="1:10" x14ac:dyDescent="0.2">
      <c r="A64">
        <f>+ICU!A59</f>
        <v>148</v>
      </c>
      <c r="B64" t="str">
        <f>+ICU!B59</f>
        <v>KINDRED HOSPITAL SEATTLE - NORTHGATE</v>
      </c>
      <c r="C64" s="7">
        <f>ROUND(+ICU!S59,0)</f>
        <v>4888030</v>
      </c>
      <c r="D64" s="7">
        <f>ROUND(+ICU!F59,0)</f>
        <v>1270</v>
      </c>
      <c r="E64" s="8">
        <f t="shared" si="0"/>
        <v>3848.84</v>
      </c>
      <c r="F64" s="7">
        <f>ROUND(+ICU!S160,0)</f>
        <v>4148350</v>
      </c>
      <c r="G64" s="7">
        <f>ROUND(+ICU!F160,0)</f>
        <v>1250</v>
      </c>
      <c r="H64" s="8">
        <f t="shared" si="1"/>
        <v>3318.68</v>
      </c>
      <c r="I64" s="8"/>
      <c r="J64" s="9">
        <f t="shared" si="2"/>
        <v>-0.13769999999999999</v>
      </c>
    </row>
    <row r="65" spans="1:10" x14ac:dyDescent="0.2">
      <c r="A65">
        <f>+ICU!A60</f>
        <v>150</v>
      </c>
      <c r="B65" t="str">
        <f>+ICU!B60</f>
        <v>COULEE MEDICAL CENTER</v>
      </c>
      <c r="C65" s="7">
        <f>ROUND(+ICU!S60,0)</f>
        <v>0</v>
      </c>
      <c r="D65" s="7">
        <f>ROUND(+ICU!F60,0)</f>
        <v>0</v>
      </c>
      <c r="E65" s="8" t="str">
        <f t="shared" si="0"/>
        <v/>
      </c>
      <c r="F65" s="7">
        <f>ROUND(+ICU!S161,0)</f>
        <v>0</v>
      </c>
      <c r="G65" s="7">
        <f>ROUND(+ICU!F161,0)</f>
        <v>0</v>
      </c>
      <c r="H65" s="8" t="str">
        <f t="shared" si="1"/>
        <v/>
      </c>
      <c r="I65" s="8"/>
      <c r="J65" s="9" t="str">
        <f t="shared" si="2"/>
        <v/>
      </c>
    </row>
    <row r="66" spans="1:10" x14ac:dyDescent="0.2">
      <c r="A66">
        <f>+ICU!A61</f>
        <v>152</v>
      </c>
      <c r="B66" t="str">
        <f>+ICU!B61</f>
        <v>MASON GENERAL HOSPITAL</v>
      </c>
      <c r="C66" s="7">
        <f>ROUND(+ICU!S61,0)</f>
        <v>9312149</v>
      </c>
      <c r="D66" s="7">
        <f>ROUND(+ICU!F61,0)</f>
        <v>1482</v>
      </c>
      <c r="E66" s="8">
        <f t="shared" si="0"/>
        <v>6283.5</v>
      </c>
      <c r="F66" s="7">
        <f>ROUND(+ICU!S162,0)</f>
        <v>9186736</v>
      </c>
      <c r="G66" s="7">
        <f>ROUND(+ICU!F162,0)</f>
        <v>1365</v>
      </c>
      <c r="H66" s="8">
        <f t="shared" si="1"/>
        <v>6730.21</v>
      </c>
      <c r="I66" s="8"/>
      <c r="J66" s="9">
        <f t="shared" si="2"/>
        <v>7.1099999999999997E-2</v>
      </c>
    </row>
    <row r="67" spans="1:10" x14ac:dyDescent="0.2">
      <c r="A67">
        <f>+ICU!A62</f>
        <v>153</v>
      </c>
      <c r="B67" t="str">
        <f>+ICU!B62</f>
        <v>WHITMAN HOSPITAL AND MEDICAL CENTER</v>
      </c>
      <c r="C67" s="7">
        <f>ROUND(+ICU!S62,0)</f>
        <v>0</v>
      </c>
      <c r="D67" s="7">
        <f>ROUND(+ICU!F62,0)</f>
        <v>0</v>
      </c>
      <c r="E67" s="8" t="str">
        <f t="shared" si="0"/>
        <v/>
      </c>
      <c r="F67" s="7">
        <f>ROUND(+ICU!S163,0)</f>
        <v>0</v>
      </c>
      <c r="G67" s="7">
        <f>ROUND(+ICU!F163,0)</f>
        <v>0</v>
      </c>
      <c r="H67" s="8" t="str">
        <f t="shared" si="1"/>
        <v/>
      </c>
      <c r="I67" s="8"/>
      <c r="J67" s="9" t="str">
        <f t="shared" si="2"/>
        <v/>
      </c>
    </row>
    <row r="68" spans="1:10" x14ac:dyDescent="0.2">
      <c r="A68">
        <f>+ICU!A63</f>
        <v>155</v>
      </c>
      <c r="B68" t="str">
        <f>+ICU!B63</f>
        <v>UW MEDICINE/VALLEY MEDICAL CENTER</v>
      </c>
      <c r="C68" s="7">
        <f>ROUND(+ICU!S63,0)</f>
        <v>26723844</v>
      </c>
      <c r="D68" s="7">
        <f>ROUND(+ICU!F63,0)</f>
        <v>4239</v>
      </c>
      <c r="E68" s="8">
        <f t="shared" si="0"/>
        <v>6304.28</v>
      </c>
      <c r="F68" s="7">
        <f>ROUND(+ICU!S164,0)</f>
        <v>58000847</v>
      </c>
      <c r="G68" s="7">
        <f>ROUND(+ICU!F164,0)</f>
        <v>8850</v>
      </c>
      <c r="H68" s="8">
        <f t="shared" si="1"/>
        <v>6553.77</v>
      </c>
      <c r="I68" s="8"/>
      <c r="J68" s="9">
        <f t="shared" si="2"/>
        <v>3.9600000000000003E-2</v>
      </c>
    </row>
    <row r="69" spans="1:10" x14ac:dyDescent="0.2">
      <c r="A69">
        <f>+ICU!A64</f>
        <v>156</v>
      </c>
      <c r="B69" t="str">
        <f>+ICU!B64</f>
        <v>WHIDBEY GENERAL HOSPITAL</v>
      </c>
      <c r="C69" s="7">
        <f>ROUND(+ICU!S64,0)</f>
        <v>1867645</v>
      </c>
      <c r="D69" s="7">
        <f>ROUND(+ICU!F64,0)</f>
        <v>1002</v>
      </c>
      <c r="E69" s="8">
        <f t="shared" si="0"/>
        <v>1863.92</v>
      </c>
      <c r="F69" s="7">
        <f>ROUND(+ICU!S165,0)</f>
        <v>0</v>
      </c>
      <c r="G69" s="7">
        <f>ROUND(+ICU!F165,0)</f>
        <v>0</v>
      </c>
      <c r="H69" s="8" t="str">
        <f t="shared" si="1"/>
        <v/>
      </c>
      <c r="I69" s="8"/>
      <c r="J69" s="9" t="str">
        <f t="shared" si="2"/>
        <v/>
      </c>
    </row>
    <row r="70" spans="1:10" x14ac:dyDescent="0.2">
      <c r="A70">
        <f>+ICU!A65</f>
        <v>157</v>
      </c>
      <c r="B70" t="str">
        <f>+ICU!B65</f>
        <v>ST LUKES REHABILIATION INSTITUTE</v>
      </c>
      <c r="C70" s="7">
        <f>ROUND(+ICU!S65,0)</f>
        <v>0</v>
      </c>
      <c r="D70" s="7">
        <f>ROUND(+ICU!F65,0)</f>
        <v>0</v>
      </c>
      <c r="E70" s="8" t="str">
        <f t="shared" si="0"/>
        <v/>
      </c>
      <c r="F70" s="7">
        <f>ROUND(+ICU!S166,0)</f>
        <v>0</v>
      </c>
      <c r="G70" s="7">
        <f>ROUND(+ICU!F166,0)</f>
        <v>0</v>
      </c>
      <c r="H70" s="8" t="str">
        <f t="shared" si="1"/>
        <v/>
      </c>
      <c r="I70" s="8"/>
      <c r="J70" s="9" t="str">
        <f t="shared" si="2"/>
        <v/>
      </c>
    </row>
    <row r="71" spans="1:10" x14ac:dyDescent="0.2">
      <c r="A71">
        <f>+ICU!A66</f>
        <v>158</v>
      </c>
      <c r="B71" t="str">
        <f>+ICU!B66</f>
        <v>CASCADE MEDICAL CENTER</v>
      </c>
      <c r="C71" s="7">
        <f>ROUND(+ICU!S66,0)</f>
        <v>0</v>
      </c>
      <c r="D71" s="7">
        <f>ROUND(+ICU!F66,0)</f>
        <v>0</v>
      </c>
      <c r="E71" s="8" t="str">
        <f t="shared" si="0"/>
        <v/>
      </c>
      <c r="F71" s="7">
        <f>ROUND(+ICU!S167,0)</f>
        <v>0</v>
      </c>
      <c r="G71" s="7">
        <f>ROUND(+ICU!F167,0)</f>
        <v>0</v>
      </c>
      <c r="H71" s="8" t="str">
        <f t="shared" si="1"/>
        <v/>
      </c>
      <c r="I71" s="8"/>
      <c r="J71" s="9" t="str">
        <f t="shared" si="2"/>
        <v/>
      </c>
    </row>
    <row r="72" spans="1:10" x14ac:dyDescent="0.2">
      <c r="A72">
        <f>+ICU!A67</f>
        <v>159</v>
      </c>
      <c r="B72" t="str">
        <f>+ICU!B67</f>
        <v>PROVIDENCE ST PETER HOSPITAL</v>
      </c>
      <c r="C72" s="7">
        <f>ROUND(+ICU!S67,0)</f>
        <v>41681423</v>
      </c>
      <c r="D72" s="7">
        <f>ROUND(+ICU!F67,0)</f>
        <v>6774</v>
      </c>
      <c r="E72" s="8">
        <f t="shared" si="0"/>
        <v>6153.15</v>
      </c>
      <c r="F72" s="7">
        <f>ROUND(+ICU!S168,0)</f>
        <v>43159037</v>
      </c>
      <c r="G72" s="7">
        <f>ROUND(+ICU!F168,0)</f>
        <v>6871</v>
      </c>
      <c r="H72" s="8">
        <f t="shared" si="1"/>
        <v>6281.33</v>
      </c>
      <c r="I72" s="8"/>
      <c r="J72" s="9">
        <f t="shared" si="2"/>
        <v>2.0799999999999999E-2</v>
      </c>
    </row>
    <row r="73" spans="1:10" x14ac:dyDescent="0.2">
      <c r="A73">
        <f>+ICU!A68</f>
        <v>161</v>
      </c>
      <c r="B73" t="str">
        <f>+ICU!B68</f>
        <v>KADLEC REGIONAL MEDICAL CENTER</v>
      </c>
      <c r="C73" s="7">
        <f>ROUND(+ICU!S68,0)</f>
        <v>41918804</v>
      </c>
      <c r="D73" s="7">
        <f>ROUND(+ICU!F68,0)</f>
        <v>10210</v>
      </c>
      <c r="E73" s="8">
        <f t="shared" si="0"/>
        <v>4105.66</v>
      </c>
      <c r="F73" s="7">
        <f>ROUND(+ICU!S169,0)</f>
        <v>43801891</v>
      </c>
      <c r="G73" s="7">
        <f>ROUND(+ICU!F169,0)</f>
        <v>10155</v>
      </c>
      <c r="H73" s="8">
        <f t="shared" si="1"/>
        <v>4313.33</v>
      </c>
      <c r="I73" s="8"/>
      <c r="J73" s="9">
        <f t="shared" si="2"/>
        <v>5.0599999999999999E-2</v>
      </c>
    </row>
    <row r="74" spans="1:10" x14ac:dyDescent="0.2">
      <c r="A74">
        <f>+ICU!A69</f>
        <v>162</v>
      </c>
      <c r="B74" t="str">
        <f>+ICU!B69</f>
        <v>PROVIDENCE SACRED HEART MEDICAL CENTER</v>
      </c>
      <c r="C74" s="7">
        <f>ROUND(+ICU!S69,0)</f>
        <v>153776854</v>
      </c>
      <c r="D74" s="7">
        <f>ROUND(+ICU!F69,0)</f>
        <v>36799</v>
      </c>
      <c r="E74" s="8">
        <f t="shared" si="0"/>
        <v>4178.83</v>
      </c>
      <c r="F74" s="7">
        <f>ROUND(+ICU!S170,0)</f>
        <v>153951236</v>
      </c>
      <c r="G74" s="7">
        <f>ROUND(+ICU!F170,0)</f>
        <v>31203</v>
      </c>
      <c r="H74" s="8">
        <f t="shared" si="1"/>
        <v>4933.8599999999997</v>
      </c>
      <c r="I74" s="8"/>
      <c r="J74" s="9">
        <f t="shared" si="2"/>
        <v>0.1807</v>
      </c>
    </row>
    <row r="75" spans="1:10" x14ac:dyDescent="0.2">
      <c r="A75">
        <f>+ICU!A70</f>
        <v>164</v>
      </c>
      <c r="B75" t="str">
        <f>+ICU!B70</f>
        <v>EVERGREENHEALTH MEDICAL CENTER</v>
      </c>
      <c r="C75" s="7">
        <f>ROUND(+ICU!S70,0)</f>
        <v>44950392</v>
      </c>
      <c r="D75" s="7">
        <f>ROUND(+ICU!F70,0)</f>
        <v>5003</v>
      </c>
      <c r="E75" s="8">
        <f t="shared" ref="E75:E107" si="3">IF(C75=0,"",IF(D75=0,"",ROUND(C75/D75,2)))</f>
        <v>8984.69</v>
      </c>
      <c r="F75" s="7">
        <f>ROUND(+ICU!S171,0)</f>
        <v>57447603</v>
      </c>
      <c r="G75" s="7">
        <f>ROUND(+ICU!F171,0)</f>
        <v>5337</v>
      </c>
      <c r="H75" s="8">
        <f t="shared" ref="H75:H107" si="4">IF(F75=0,"",IF(G75=0,"",ROUND(F75/G75,2)))</f>
        <v>10764.03</v>
      </c>
      <c r="I75" s="8"/>
      <c r="J75" s="9">
        <f t="shared" ref="J75:J107" si="5">IF(C75=0,"",IF(D75=0,"",IF(F75=0,"",IF(G75=0,"",ROUND(H75/E75-1,4)))))</f>
        <v>0.19800000000000001</v>
      </c>
    </row>
    <row r="76" spans="1:10" x14ac:dyDescent="0.2">
      <c r="A76">
        <f>+ICU!A71</f>
        <v>165</v>
      </c>
      <c r="B76" t="str">
        <f>+ICU!B71</f>
        <v>LAKE CHELAN COMMUNITY HOSPITAL</v>
      </c>
      <c r="C76" s="7">
        <f>ROUND(+ICU!S71,0)</f>
        <v>0</v>
      </c>
      <c r="D76" s="7">
        <f>ROUND(+ICU!F71,0)</f>
        <v>0</v>
      </c>
      <c r="E76" s="8" t="str">
        <f t="shared" si="3"/>
        <v/>
      </c>
      <c r="F76" s="7">
        <f>ROUND(+ICU!S172,0)</f>
        <v>0</v>
      </c>
      <c r="G76" s="7">
        <f>ROUND(+ICU!F172,0)</f>
        <v>0</v>
      </c>
      <c r="H76" s="8" t="str">
        <f t="shared" si="4"/>
        <v/>
      </c>
      <c r="I76" s="8"/>
      <c r="J76" s="9" t="str">
        <f t="shared" si="5"/>
        <v/>
      </c>
    </row>
    <row r="77" spans="1:10" x14ac:dyDescent="0.2">
      <c r="A77">
        <f>+ICU!A72</f>
        <v>167</v>
      </c>
      <c r="B77" t="str">
        <f>+ICU!B72</f>
        <v>FERRY COUNTY MEMORIAL HOSPITAL</v>
      </c>
      <c r="C77" s="7">
        <f>ROUND(+ICU!S72,0)</f>
        <v>0</v>
      </c>
      <c r="D77" s="7">
        <f>ROUND(+ICU!F72,0)</f>
        <v>0</v>
      </c>
      <c r="E77" s="8" t="str">
        <f t="shared" si="3"/>
        <v/>
      </c>
      <c r="F77" s="7">
        <f>ROUND(+ICU!S173,0)</f>
        <v>0</v>
      </c>
      <c r="G77" s="7">
        <f>ROUND(+ICU!F173,0)</f>
        <v>0</v>
      </c>
      <c r="H77" s="8" t="str">
        <f t="shared" si="4"/>
        <v/>
      </c>
      <c r="I77" s="8"/>
      <c r="J77" s="9" t="str">
        <f t="shared" si="5"/>
        <v/>
      </c>
    </row>
    <row r="78" spans="1:10" x14ac:dyDescent="0.2">
      <c r="A78">
        <f>+ICU!A73</f>
        <v>168</v>
      </c>
      <c r="B78" t="str">
        <f>+ICU!B73</f>
        <v>CENTRAL WASHINGTON HOSPITAL</v>
      </c>
      <c r="C78" s="7">
        <f>ROUND(+ICU!S73,0)</f>
        <v>18449908</v>
      </c>
      <c r="D78" s="7">
        <f>ROUND(+ICU!F73,0)</f>
        <v>4657</v>
      </c>
      <c r="E78" s="8">
        <f t="shared" si="3"/>
        <v>3961.76</v>
      </c>
      <c r="F78" s="7">
        <f>ROUND(+ICU!S174,0)</f>
        <v>22086498</v>
      </c>
      <c r="G78" s="7">
        <f>ROUND(+ICU!F174,0)</f>
        <v>4870</v>
      </c>
      <c r="H78" s="8">
        <f t="shared" si="4"/>
        <v>4535.22</v>
      </c>
      <c r="I78" s="8"/>
      <c r="J78" s="9">
        <f t="shared" si="5"/>
        <v>0.1447</v>
      </c>
    </row>
    <row r="79" spans="1:10" x14ac:dyDescent="0.2">
      <c r="A79">
        <f>+ICU!A74</f>
        <v>170</v>
      </c>
      <c r="B79" t="str">
        <f>+ICU!B74</f>
        <v>PEACEHEALTH SOUTHWEST MEDICAL CENTER</v>
      </c>
      <c r="C79" s="7">
        <f>ROUND(+ICU!S74,0)</f>
        <v>58151152</v>
      </c>
      <c r="D79" s="7">
        <f>ROUND(+ICU!F74,0)</f>
        <v>14248</v>
      </c>
      <c r="E79" s="8">
        <f t="shared" si="3"/>
        <v>4081.36</v>
      </c>
      <c r="F79" s="7">
        <f>ROUND(+ICU!S175,0)</f>
        <v>66831039</v>
      </c>
      <c r="G79" s="7">
        <f>ROUND(+ICU!F175,0)</f>
        <v>14544</v>
      </c>
      <c r="H79" s="8">
        <f t="shared" si="4"/>
        <v>4595.09</v>
      </c>
      <c r="I79" s="8"/>
      <c r="J79" s="9">
        <f t="shared" si="5"/>
        <v>0.12590000000000001</v>
      </c>
    </row>
    <row r="80" spans="1:10" x14ac:dyDescent="0.2">
      <c r="A80">
        <f>+ICU!A75</f>
        <v>172</v>
      </c>
      <c r="B80" t="str">
        <f>+ICU!B75</f>
        <v>PULLMAN REGIONAL HOSPITAL</v>
      </c>
      <c r="C80" s="7">
        <f>ROUND(+ICU!S75,0)</f>
        <v>1765367</v>
      </c>
      <c r="D80" s="7">
        <f>ROUND(+ICU!F75,0)</f>
        <v>434</v>
      </c>
      <c r="E80" s="8">
        <f t="shared" si="3"/>
        <v>4067.67</v>
      </c>
      <c r="F80" s="7">
        <f>ROUND(+ICU!S176,0)</f>
        <v>1457284</v>
      </c>
      <c r="G80" s="7">
        <f>ROUND(+ICU!F176,0)</f>
        <v>405</v>
      </c>
      <c r="H80" s="8">
        <f t="shared" si="4"/>
        <v>3598.23</v>
      </c>
      <c r="I80" s="8"/>
      <c r="J80" s="9">
        <f t="shared" si="5"/>
        <v>-0.1154</v>
      </c>
    </row>
    <row r="81" spans="1:10" x14ac:dyDescent="0.2">
      <c r="A81">
        <f>+ICU!A76</f>
        <v>173</v>
      </c>
      <c r="B81" t="str">
        <f>+ICU!B76</f>
        <v>MORTON GENERAL HOSPITAL</v>
      </c>
      <c r="C81" s="7">
        <f>ROUND(+ICU!S76,0)</f>
        <v>0</v>
      </c>
      <c r="D81" s="7">
        <f>ROUND(+ICU!F76,0)</f>
        <v>0</v>
      </c>
      <c r="E81" s="8" t="str">
        <f t="shared" si="3"/>
        <v/>
      </c>
      <c r="F81" s="7">
        <f>ROUND(+ICU!S177,0)</f>
        <v>0</v>
      </c>
      <c r="G81" s="7">
        <f>ROUND(+ICU!F177,0)</f>
        <v>0</v>
      </c>
      <c r="H81" s="8" t="str">
        <f t="shared" si="4"/>
        <v/>
      </c>
      <c r="I81" s="8"/>
      <c r="J81" s="9" t="str">
        <f t="shared" si="5"/>
        <v/>
      </c>
    </row>
    <row r="82" spans="1:10" x14ac:dyDescent="0.2">
      <c r="A82">
        <f>+ICU!A77</f>
        <v>175</v>
      </c>
      <c r="B82" t="str">
        <f>+ICU!B77</f>
        <v>MARY BRIDGE CHILDRENS HEALTH CENTER</v>
      </c>
      <c r="C82" s="7">
        <f>ROUND(+ICU!S77,0)</f>
        <v>19817384</v>
      </c>
      <c r="D82" s="7">
        <f>ROUND(+ICU!F77,0)</f>
        <v>2074</v>
      </c>
      <c r="E82" s="8">
        <f t="shared" si="3"/>
        <v>9555.15</v>
      </c>
      <c r="F82" s="7">
        <f>ROUND(+ICU!S178,0)</f>
        <v>22432536</v>
      </c>
      <c r="G82" s="7">
        <f>ROUND(+ICU!F178,0)</f>
        <v>2161</v>
      </c>
      <c r="H82" s="8">
        <f t="shared" si="4"/>
        <v>10380.629999999999</v>
      </c>
      <c r="I82" s="8"/>
      <c r="J82" s="9">
        <f t="shared" si="5"/>
        <v>8.6400000000000005E-2</v>
      </c>
    </row>
    <row r="83" spans="1:10" x14ac:dyDescent="0.2">
      <c r="A83">
        <f>+ICU!A78</f>
        <v>176</v>
      </c>
      <c r="B83" t="str">
        <f>+ICU!B78</f>
        <v>TACOMA GENERAL/ALLENMORE HOSPITAL</v>
      </c>
      <c r="C83" s="7">
        <f>ROUND(+ICU!S78,0)</f>
        <v>195224861</v>
      </c>
      <c r="D83" s="7">
        <f>ROUND(+ICU!F78,0)</f>
        <v>31904</v>
      </c>
      <c r="E83" s="8">
        <f t="shared" si="3"/>
        <v>6119.13</v>
      </c>
      <c r="F83" s="7">
        <f>ROUND(+ICU!S179,0)</f>
        <v>196972421</v>
      </c>
      <c r="G83" s="7">
        <f>ROUND(+ICU!F179,0)</f>
        <v>37044</v>
      </c>
      <c r="H83" s="8">
        <f t="shared" si="4"/>
        <v>5317.26</v>
      </c>
      <c r="I83" s="8"/>
      <c r="J83" s="9">
        <f t="shared" si="5"/>
        <v>-0.13100000000000001</v>
      </c>
    </row>
    <row r="84" spans="1:10" x14ac:dyDescent="0.2">
      <c r="A84">
        <f>+ICU!A79</f>
        <v>180</v>
      </c>
      <c r="B84" t="str">
        <f>+ICU!B79</f>
        <v>VALLEY HOSPITAL</v>
      </c>
      <c r="C84" s="7">
        <f>ROUND(+ICU!S79,0)</f>
        <v>6631729</v>
      </c>
      <c r="D84" s="7">
        <f>ROUND(+ICU!F79,0)</f>
        <v>2782</v>
      </c>
      <c r="E84" s="8">
        <f t="shared" si="3"/>
        <v>2383.8000000000002</v>
      </c>
      <c r="F84" s="7">
        <f>ROUND(+ICU!S180,0)</f>
        <v>7193463</v>
      </c>
      <c r="G84" s="7">
        <f>ROUND(+ICU!F180,0)</f>
        <v>2663</v>
      </c>
      <c r="H84" s="8">
        <f t="shared" si="4"/>
        <v>2701.26</v>
      </c>
      <c r="I84" s="8"/>
      <c r="J84" s="9">
        <f t="shared" si="5"/>
        <v>0.13320000000000001</v>
      </c>
    </row>
    <row r="85" spans="1:10" x14ac:dyDescent="0.2">
      <c r="A85">
        <f>+ICU!A80</f>
        <v>183</v>
      </c>
      <c r="B85" t="str">
        <f>+ICU!B80</f>
        <v>MULTICARE AUBURN MEDICAL CENTER</v>
      </c>
      <c r="C85" s="7">
        <f>ROUND(+ICU!S80,0)</f>
        <v>11123642</v>
      </c>
      <c r="D85" s="7">
        <f>ROUND(+ICU!F80,0)</f>
        <v>2594</v>
      </c>
      <c r="E85" s="8">
        <f t="shared" si="3"/>
        <v>4288.22</v>
      </c>
      <c r="F85" s="7">
        <f>ROUND(+ICU!S181,0)</f>
        <v>12576937</v>
      </c>
      <c r="G85" s="7">
        <f>ROUND(+ICU!F181,0)</f>
        <v>2699</v>
      </c>
      <c r="H85" s="8">
        <f t="shared" si="4"/>
        <v>4659.8500000000004</v>
      </c>
      <c r="I85" s="8"/>
      <c r="J85" s="9">
        <f t="shared" si="5"/>
        <v>8.6699999999999999E-2</v>
      </c>
    </row>
    <row r="86" spans="1:10" x14ac:dyDescent="0.2">
      <c r="A86">
        <f>+ICU!A81</f>
        <v>186</v>
      </c>
      <c r="B86" t="str">
        <f>+ICU!B81</f>
        <v>SUMMIT PACIFIC MEDICAL CENTER</v>
      </c>
      <c r="C86" s="7">
        <f>ROUND(+ICU!S81,0)</f>
        <v>0</v>
      </c>
      <c r="D86" s="7">
        <f>ROUND(+ICU!F81,0)</f>
        <v>0</v>
      </c>
      <c r="E86" s="8" t="str">
        <f t="shared" si="3"/>
        <v/>
      </c>
      <c r="F86" s="7">
        <f>ROUND(+ICU!S182,0)</f>
        <v>0</v>
      </c>
      <c r="G86" s="7">
        <f>ROUND(+ICU!F182,0)</f>
        <v>0</v>
      </c>
      <c r="H86" s="8" t="str">
        <f t="shared" si="4"/>
        <v/>
      </c>
      <c r="I86" s="8"/>
      <c r="J86" s="9" t="str">
        <f t="shared" si="5"/>
        <v/>
      </c>
    </row>
    <row r="87" spans="1:10" x14ac:dyDescent="0.2">
      <c r="A87">
        <f>+ICU!A82</f>
        <v>191</v>
      </c>
      <c r="B87" t="str">
        <f>+ICU!B82</f>
        <v>PROVIDENCE CENTRALIA HOSPITAL</v>
      </c>
      <c r="C87" s="7">
        <f>ROUND(+ICU!S82,0)</f>
        <v>23108620</v>
      </c>
      <c r="D87" s="7">
        <f>ROUND(+ICU!F82,0)</f>
        <v>4894</v>
      </c>
      <c r="E87" s="8">
        <f t="shared" si="3"/>
        <v>4721.83</v>
      </c>
      <c r="F87" s="7">
        <f>ROUND(+ICU!S183,0)</f>
        <v>8398931</v>
      </c>
      <c r="G87" s="7">
        <f>ROUND(+ICU!F183,0)</f>
        <v>1355</v>
      </c>
      <c r="H87" s="8">
        <f t="shared" si="4"/>
        <v>6198.47</v>
      </c>
      <c r="I87" s="8"/>
      <c r="J87" s="9">
        <f t="shared" si="5"/>
        <v>0.31269999999999998</v>
      </c>
    </row>
    <row r="88" spans="1:10" x14ac:dyDescent="0.2">
      <c r="A88">
        <f>+ICU!A83</f>
        <v>193</v>
      </c>
      <c r="B88" t="str">
        <f>+ICU!B83</f>
        <v>PROVIDENCE MOUNT CARMEL HOSPITAL</v>
      </c>
      <c r="C88" s="7">
        <f>ROUND(+ICU!S83,0)</f>
        <v>2210282</v>
      </c>
      <c r="D88" s="7">
        <f>ROUND(+ICU!F83,0)</f>
        <v>517</v>
      </c>
      <c r="E88" s="8">
        <f t="shared" si="3"/>
        <v>4275.21</v>
      </c>
      <c r="F88" s="7">
        <f>ROUND(+ICU!S184,0)</f>
        <v>2265242</v>
      </c>
      <c r="G88" s="7">
        <f>ROUND(+ICU!F184,0)</f>
        <v>341</v>
      </c>
      <c r="H88" s="8">
        <f t="shared" si="4"/>
        <v>6642.94</v>
      </c>
      <c r="I88" s="8"/>
      <c r="J88" s="9">
        <f t="shared" si="5"/>
        <v>0.55379999999999996</v>
      </c>
    </row>
    <row r="89" spans="1:10" x14ac:dyDescent="0.2">
      <c r="A89">
        <f>+ICU!A84</f>
        <v>194</v>
      </c>
      <c r="B89" t="str">
        <f>+ICU!B84</f>
        <v>PROVIDENCE ST JOSEPHS HOSPITAL</v>
      </c>
      <c r="C89" s="7">
        <f>ROUND(+ICU!S84,0)</f>
        <v>0</v>
      </c>
      <c r="D89" s="7">
        <f>ROUND(+ICU!F84,0)</f>
        <v>0</v>
      </c>
      <c r="E89" s="8" t="str">
        <f t="shared" si="3"/>
        <v/>
      </c>
      <c r="F89" s="7">
        <f>ROUND(+ICU!S185,0)</f>
        <v>0</v>
      </c>
      <c r="G89" s="7">
        <f>ROUND(+ICU!F185,0)</f>
        <v>0</v>
      </c>
      <c r="H89" s="8" t="str">
        <f t="shared" si="4"/>
        <v/>
      </c>
      <c r="I89" s="8"/>
      <c r="J89" s="9" t="str">
        <f t="shared" si="5"/>
        <v/>
      </c>
    </row>
    <row r="90" spans="1:10" x14ac:dyDescent="0.2">
      <c r="A90">
        <f>+ICU!A85</f>
        <v>195</v>
      </c>
      <c r="B90" t="str">
        <f>+ICU!B85</f>
        <v>SNOQUALMIE VALLEY HOSPITAL</v>
      </c>
      <c r="C90" s="7">
        <f>ROUND(+ICU!S85,0)</f>
        <v>0</v>
      </c>
      <c r="D90" s="7">
        <f>ROUND(+ICU!F85,0)</f>
        <v>0</v>
      </c>
      <c r="E90" s="8" t="str">
        <f t="shared" si="3"/>
        <v/>
      </c>
      <c r="F90" s="7">
        <f>ROUND(+ICU!S186,0)</f>
        <v>0</v>
      </c>
      <c r="G90" s="7">
        <f>ROUND(+ICU!F186,0)</f>
        <v>0</v>
      </c>
      <c r="H90" s="8" t="str">
        <f t="shared" si="4"/>
        <v/>
      </c>
      <c r="I90" s="8"/>
      <c r="J90" s="9" t="str">
        <f t="shared" si="5"/>
        <v/>
      </c>
    </row>
    <row r="91" spans="1:10" x14ac:dyDescent="0.2">
      <c r="A91">
        <f>+ICU!A86</f>
        <v>197</v>
      </c>
      <c r="B91" t="str">
        <f>+ICU!B86</f>
        <v>CAPITAL MEDICAL CENTER</v>
      </c>
      <c r="C91" s="7">
        <f>ROUND(+ICU!S86,0)</f>
        <v>19496801</v>
      </c>
      <c r="D91" s="7">
        <f>ROUND(+ICU!F86,0)</f>
        <v>5524</v>
      </c>
      <c r="E91" s="8">
        <f t="shared" si="3"/>
        <v>3529.47</v>
      </c>
      <c r="F91" s="7">
        <f>ROUND(+ICU!S187,0)</f>
        <v>21574472</v>
      </c>
      <c r="G91" s="7">
        <f>ROUND(+ICU!F187,0)</f>
        <v>5349</v>
      </c>
      <c r="H91" s="8">
        <f t="shared" si="4"/>
        <v>4033.37</v>
      </c>
      <c r="I91" s="8"/>
      <c r="J91" s="9">
        <f t="shared" si="5"/>
        <v>0.14280000000000001</v>
      </c>
    </row>
    <row r="92" spans="1:10" x14ac:dyDescent="0.2">
      <c r="A92">
        <f>+ICU!A87</f>
        <v>198</v>
      </c>
      <c r="B92" t="str">
        <f>+ICU!B87</f>
        <v>SUNNYSIDE COMMUNITY HOSPITAL</v>
      </c>
      <c r="C92" s="7">
        <f>ROUND(+ICU!S87,0)</f>
        <v>2499638</v>
      </c>
      <c r="D92" s="7">
        <f>ROUND(+ICU!F87,0)</f>
        <v>647</v>
      </c>
      <c r="E92" s="8">
        <f t="shared" si="3"/>
        <v>3863.43</v>
      </c>
      <c r="F92" s="7">
        <f>ROUND(+ICU!S188,0)</f>
        <v>0</v>
      </c>
      <c r="G92" s="7">
        <f>ROUND(+ICU!F188,0)</f>
        <v>0</v>
      </c>
      <c r="H92" s="8" t="str">
        <f t="shared" si="4"/>
        <v/>
      </c>
      <c r="I92" s="8"/>
      <c r="J92" s="9" t="str">
        <f t="shared" si="5"/>
        <v/>
      </c>
    </row>
    <row r="93" spans="1:10" x14ac:dyDescent="0.2">
      <c r="A93">
        <f>+ICU!A88</f>
        <v>199</v>
      </c>
      <c r="B93" t="str">
        <f>+ICU!B88</f>
        <v>TOPPENISH COMMUNITY HOSPITAL</v>
      </c>
      <c r="C93" s="7">
        <f>ROUND(+ICU!S88,0)</f>
        <v>1667943</v>
      </c>
      <c r="D93" s="7">
        <f>ROUND(+ICU!F88,0)</f>
        <v>774</v>
      </c>
      <c r="E93" s="8">
        <f t="shared" si="3"/>
        <v>2154.9699999999998</v>
      </c>
      <c r="F93" s="7">
        <f>ROUND(+ICU!S189,0)</f>
        <v>1148536</v>
      </c>
      <c r="G93" s="7">
        <f>ROUND(+ICU!F189,0)</f>
        <v>592</v>
      </c>
      <c r="H93" s="8">
        <f t="shared" si="4"/>
        <v>1940.09</v>
      </c>
      <c r="I93" s="8"/>
      <c r="J93" s="9">
        <f t="shared" si="5"/>
        <v>-9.9699999999999997E-2</v>
      </c>
    </row>
    <row r="94" spans="1:10" x14ac:dyDescent="0.2">
      <c r="A94">
        <f>+ICU!A89</f>
        <v>201</v>
      </c>
      <c r="B94" t="str">
        <f>+ICU!B89</f>
        <v>ST FRANCIS COMMUNITY HOSPITAL</v>
      </c>
      <c r="C94" s="7">
        <f>ROUND(+ICU!S89,0)</f>
        <v>22189516</v>
      </c>
      <c r="D94" s="7">
        <f>ROUND(+ICU!F89,0)</f>
        <v>3737</v>
      </c>
      <c r="E94" s="8">
        <f t="shared" si="3"/>
        <v>5937.79</v>
      </c>
      <c r="F94" s="7">
        <f>ROUND(+ICU!S190,0)</f>
        <v>22249182</v>
      </c>
      <c r="G94" s="7">
        <f>ROUND(+ICU!F190,0)</f>
        <v>3850</v>
      </c>
      <c r="H94" s="8">
        <f t="shared" si="4"/>
        <v>5779.01</v>
      </c>
      <c r="I94" s="8"/>
      <c r="J94" s="9">
        <f t="shared" si="5"/>
        <v>-2.6700000000000002E-2</v>
      </c>
    </row>
    <row r="95" spans="1:10" x14ac:dyDescent="0.2">
      <c r="A95">
        <f>+ICU!A90</f>
        <v>202</v>
      </c>
      <c r="B95" t="str">
        <f>+ICU!B90</f>
        <v>REGIONAL HOSPITAL</v>
      </c>
      <c r="C95" s="7">
        <f>ROUND(+ICU!S90,0)</f>
        <v>0</v>
      </c>
      <c r="D95" s="7">
        <f>ROUND(+ICU!F90,0)</f>
        <v>0</v>
      </c>
      <c r="E95" s="8" t="str">
        <f t="shared" si="3"/>
        <v/>
      </c>
      <c r="F95" s="7">
        <f>ROUND(+ICU!S191,0)</f>
        <v>0</v>
      </c>
      <c r="G95" s="7">
        <f>ROUND(+ICU!F191,0)</f>
        <v>0</v>
      </c>
      <c r="H95" s="8" t="str">
        <f t="shared" si="4"/>
        <v/>
      </c>
      <c r="I95" s="8"/>
      <c r="J95" s="9" t="str">
        <f t="shared" si="5"/>
        <v/>
      </c>
    </row>
    <row r="96" spans="1:10" x14ac:dyDescent="0.2">
      <c r="A96">
        <f>+ICU!A91</f>
        <v>204</v>
      </c>
      <c r="B96" t="str">
        <f>+ICU!B91</f>
        <v>SEATTLE CANCER CARE ALLIANCE</v>
      </c>
      <c r="C96" s="7">
        <f>ROUND(+ICU!S91,0)</f>
        <v>61219605</v>
      </c>
      <c r="D96" s="7">
        <f>ROUND(+ICU!F91,0)</f>
        <v>6262</v>
      </c>
      <c r="E96" s="8">
        <f t="shared" si="3"/>
        <v>9776.3700000000008</v>
      </c>
      <c r="F96" s="7">
        <f>ROUND(+ICU!S192,0)</f>
        <v>67793921</v>
      </c>
      <c r="G96" s="7">
        <f>ROUND(+ICU!F192,0)</f>
        <v>5845</v>
      </c>
      <c r="H96" s="8">
        <f t="shared" si="4"/>
        <v>11598.62</v>
      </c>
      <c r="I96" s="8"/>
      <c r="J96" s="9">
        <f t="shared" si="5"/>
        <v>0.18640000000000001</v>
      </c>
    </row>
    <row r="97" spans="1:10" x14ac:dyDescent="0.2">
      <c r="A97">
        <f>+ICU!A92</f>
        <v>205</v>
      </c>
      <c r="B97" t="str">
        <f>+ICU!B92</f>
        <v>WENATCHEE VALLEY HOSPITAL</v>
      </c>
      <c r="C97" s="7">
        <f>ROUND(+ICU!S92,0)</f>
        <v>0</v>
      </c>
      <c r="D97" s="7">
        <f>ROUND(+ICU!F92,0)</f>
        <v>0</v>
      </c>
      <c r="E97" s="8" t="str">
        <f t="shared" si="3"/>
        <v/>
      </c>
      <c r="F97" s="7">
        <f>ROUND(+ICU!S193,0)</f>
        <v>0</v>
      </c>
      <c r="G97" s="7">
        <f>ROUND(+ICU!F193,0)</f>
        <v>0</v>
      </c>
      <c r="H97" s="8" t="str">
        <f t="shared" si="4"/>
        <v/>
      </c>
      <c r="I97" s="8"/>
      <c r="J97" s="9" t="str">
        <f t="shared" si="5"/>
        <v/>
      </c>
    </row>
    <row r="98" spans="1:10" x14ac:dyDescent="0.2">
      <c r="A98">
        <f>+ICU!A93</f>
        <v>206</v>
      </c>
      <c r="B98" t="str">
        <f>+ICU!B93</f>
        <v>PEACEHEALTH UNITED GENERAL MEDICAL CENTER</v>
      </c>
      <c r="C98" s="7">
        <f>ROUND(+ICU!S93,0)</f>
        <v>1542663</v>
      </c>
      <c r="D98" s="7">
        <f>ROUND(+ICU!F93,0)</f>
        <v>357</v>
      </c>
      <c r="E98" s="8">
        <f t="shared" si="3"/>
        <v>4321.18</v>
      </c>
      <c r="F98" s="7">
        <f>ROUND(+ICU!S194,0)</f>
        <v>1328624</v>
      </c>
      <c r="G98" s="7">
        <f>ROUND(+ICU!F194,0)</f>
        <v>303</v>
      </c>
      <c r="H98" s="8">
        <f t="shared" si="4"/>
        <v>4384.8999999999996</v>
      </c>
      <c r="I98" s="8"/>
      <c r="J98" s="9">
        <f t="shared" si="5"/>
        <v>1.47E-2</v>
      </c>
    </row>
    <row r="99" spans="1:10" x14ac:dyDescent="0.2">
      <c r="A99">
        <f>+ICU!A94</f>
        <v>207</v>
      </c>
      <c r="B99" t="str">
        <f>+ICU!B94</f>
        <v>SKAGIT VALLEY HOSPITAL</v>
      </c>
      <c r="C99" s="7">
        <f>ROUND(+ICU!S94,0)</f>
        <v>10719819</v>
      </c>
      <c r="D99" s="7">
        <f>ROUND(+ICU!F94,0)</f>
        <v>7432</v>
      </c>
      <c r="E99" s="8">
        <f t="shared" si="3"/>
        <v>1442.39</v>
      </c>
      <c r="F99" s="7">
        <f>ROUND(+ICU!S195,0)</f>
        <v>9513191</v>
      </c>
      <c r="G99" s="7">
        <f>ROUND(+ICU!F195,0)</f>
        <v>7191</v>
      </c>
      <c r="H99" s="8">
        <f t="shared" si="4"/>
        <v>1322.93</v>
      </c>
      <c r="I99" s="8"/>
      <c r="J99" s="9">
        <f t="shared" si="5"/>
        <v>-8.2799999999999999E-2</v>
      </c>
    </row>
    <row r="100" spans="1:10" x14ac:dyDescent="0.2">
      <c r="A100">
        <f>+ICU!A95</f>
        <v>208</v>
      </c>
      <c r="B100" t="str">
        <f>+ICU!B95</f>
        <v>LEGACY SALMON CREEK HOSPITAL</v>
      </c>
      <c r="C100" s="7">
        <f>ROUND(+ICU!S95,0)</f>
        <v>37758095</v>
      </c>
      <c r="D100" s="7">
        <f>ROUND(+ICU!F95,0)</f>
        <v>7238</v>
      </c>
      <c r="E100" s="8">
        <f t="shared" si="3"/>
        <v>5216.6499999999996</v>
      </c>
      <c r="F100" s="7">
        <f>ROUND(+ICU!S196,0)</f>
        <v>40511438</v>
      </c>
      <c r="G100" s="7">
        <f>ROUND(+ICU!F196,0)</f>
        <v>7584</v>
      </c>
      <c r="H100" s="8">
        <f t="shared" si="4"/>
        <v>5341.7</v>
      </c>
      <c r="I100" s="8"/>
      <c r="J100" s="9">
        <f t="shared" si="5"/>
        <v>2.4E-2</v>
      </c>
    </row>
    <row r="101" spans="1:10" x14ac:dyDescent="0.2">
      <c r="A101">
        <f>+ICU!A96</f>
        <v>209</v>
      </c>
      <c r="B101" t="str">
        <f>+ICU!B96</f>
        <v>ST ANTHONY HOSPITAL</v>
      </c>
      <c r="C101" s="7">
        <f>ROUND(+ICU!S96,0)</f>
        <v>14035656</v>
      </c>
      <c r="D101" s="7">
        <f>ROUND(+ICU!F96,0)</f>
        <v>3153</v>
      </c>
      <c r="E101" s="8">
        <f t="shared" si="3"/>
        <v>4451.5200000000004</v>
      </c>
      <c r="F101" s="7">
        <f>ROUND(+ICU!S197,0)</f>
        <v>17135148</v>
      </c>
      <c r="G101" s="7">
        <f>ROUND(+ICU!F197,0)</f>
        <v>3957</v>
      </c>
      <c r="H101" s="8">
        <f t="shared" si="4"/>
        <v>4330.34</v>
      </c>
      <c r="I101" s="8"/>
      <c r="J101" s="9">
        <f t="shared" si="5"/>
        <v>-2.7199999999999998E-2</v>
      </c>
    </row>
    <row r="102" spans="1:10" x14ac:dyDescent="0.2">
      <c r="A102">
        <f>+ICU!A97</f>
        <v>210</v>
      </c>
      <c r="B102" t="str">
        <f>+ICU!B97</f>
        <v>SWEDISH MEDICAL CENTER - ISSAQUAH CAMPUS</v>
      </c>
      <c r="C102" s="7">
        <f>ROUND(+ICU!S97,0)</f>
        <v>17173683</v>
      </c>
      <c r="D102" s="7">
        <f>ROUND(+ICU!F97,0)</f>
        <v>3686</v>
      </c>
      <c r="E102" s="8">
        <f t="shared" si="3"/>
        <v>4659.17</v>
      </c>
      <c r="F102" s="7">
        <f>ROUND(+ICU!S198,0)</f>
        <v>20431218</v>
      </c>
      <c r="G102" s="7">
        <f>ROUND(+ICU!F198,0)</f>
        <v>4298</v>
      </c>
      <c r="H102" s="8">
        <f t="shared" si="4"/>
        <v>4753.66</v>
      </c>
      <c r="I102" s="8"/>
      <c r="J102" s="9">
        <f t="shared" si="5"/>
        <v>2.0299999999999999E-2</v>
      </c>
    </row>
    <row r="103" spans="1:10" x14ac:dyDescent="0.2">
      <c r="A103">
        <f>+ICU!A98</f>
        <v>211</v>
      </c>
      <c r="B103" t="str">
        <f>+ICU!B98</f>
        <v>PEACEHEALTH PEACE ISLAND MEDICAL CENTER</v>
      </c>
      <c r="C103" s="7">
        <f>ROUND(+ICU!S98,0)</f>
        <v>0</v>
      </c>
      <c r="D103" s="7">
        <f>ROUND(+ICU!F98,0)</f>
        <v>0</v>
      </c>
      <c r="E103" s="8" t="str">
        <f t="shared" si="3"/>
        <v/>
      </c>
      <c r="F103" s="7">
        <f>ROUND(+ICU!S199,0)</f>
        <v>0</v>
      </c>
      <c r="G103" s="7">
        <f>ROUND(+ICU!F199,0)</f>
        <v>0</v>
      </c>
      <c r="H103" s="8" t="str">
        <f t="shared" si="4"/>
        <v/>
      </c>
      <c r="I103" s="8"/>
      <c r="J103" s="9" t="str">
        <f t="shared" si="5"/>
        <v/>
      </c>
    </row>
    <row r="104" spans="1:10" x14ac:dyDescent="0.2">
      <c r="A104">
        <f>+ICU!A99</f>
        <v>904</v>
      </c>
      <c r="B104" t="str">
        <f>+ICU!B99</f>
        <v>BHC FAIRFAX HOSPITAL</v>
      </c>
      <c r="C104" s="7">
        <f>ROUND(+ICU!S99,0)</f>
        <v>0</v>
      </c>
      <c r="D104" s="7">
        <f>ROUND(+ICU!F99,0)</f>
        <v>0</v>
      </c>
      <c r="E104" s="8" t="str">
        <f t="shared" si="3"/>
        <v/>
      </c>
      <c r="F104" s="7">
        <f>ROUND(+ICU!S200,0)</f>
        <v>0</v>
      </c>
      <c r="G104" s="7">
        <f>ROUND(+ICU!F200,0)</f>
        <v>0</v>
      </c>
      <c r="H104" s="8" t="str">
        <f t="shared" si="4"/>
        <v/>
      </c>
      <c r="I104" s="8"/>
      <c r="J104" s="9" t="str">
        <f t="shared" si="5"/>
        <v/>
      </c>
    </row>
    <row r="105" spans="1:10" x14ac:dyDescent="0.2">
      <c r="A105">
        <f>+ICU!A100</f>
        <v>915</v>
      </c>
      <c r="B105" t="str">
        <f>+ICU!B100</f>
        <v>LOURDES COUNSELING CENTER</v>
      </c>
      <c r="C105" s="7">
        <f>ROUND(+ICU!S100,0)</f>
        <v>0</v>
      </c>
      <c r="D105" s="7">
        <f>ROUND(+ICU!F100,0)</f>
        <v>0</v>
      </c>
      <c r="E105" s="8" t="str">
        <f t="shared" si="3"/>
        <v/>
      </c>
      <c r="F105" s="7">
        <f>ROUND(+ICU!S201,0)</f>
        <v>0</v>
      </c>
      <c r="G105" s="7">
        <f>ROUND(+ICU!F201,0)</f>
        <v>0</v>
      </c>
      <c r="H105" s="8" t="str">
        <f t="shared" si="4"/>
        <v/>
      </c>
      <c r="I105" s="8"/>
      <c r="J105" s="9" t="str">
        <f t="shared" si="5"/>
        <v/>
      </c>
    </row>
    <row r="106" spans="1:10" x14ac:dyDescent="0.2">
      <c r="A106">
        <f>+ICU!A101</f>
        <v>919</v>
      </c>
      <c r="B106" t="str">
        <f>+ICU!B101</f>
        <v>NAVOS</v>
      </c>
      <c r="C106" s="7">
        <f>ROUND(+ICU!S101,0)</f>
        <v>0</v>
      </c>
      <c r="D106" s="7">
        <f>ROUND(+ICU!F101,0)</f>
        <v>0</v>
      </c>
      <c r="E106" s="8" t="str">
        <f t="shared" si="3"/>
        <v/>
      </c>
      <c r="F106" s="7">
        <f>ROUND(+ICU!S202,0)</f>
        <v>0</v>
      </c>
      <c r="G106" s="7">
        <f>ROUND(+ICU!F202,0)</f>
        <v>0</v>
      </c>
      <c r="H106" s="8" t="str">
        <f t="shared" si="4"/>
        <v/>
      </c>
      <c r="I106" s="8"/>
      <c r="J106" s="9" t="str">
        <f t="shared" si="5"/>
        <v/>
      </c>
    </row>
    <row r="107" spans="1:10" x14ac:dyDescent="0.2">
      <c r="A107">
        <f>+ICU!A102</f>
        <v>921</v>
      </c>
      <c r="B107" t="str">
        <f>+ICU!B102</f>
        <v>Cascade Behavioral Health</v>
      </c>
      <c r="C107" s="7">
        <f>ROUND(+ICU!S102,0)</f>
        <v>0</v>
      </c>
      <c r="D107" s="7">
        <f>ROUND(+ICU!F102,0)</f>
        <v>0</v>
      </c>
      <c r="E107" s="8" t="str">
        <f t="shared" si="3"/>
        <v/>
      </c>
      <c r="F107" s="7">
        <f>ROUND(+ICU!S203,0)</f>
        <v>0</v>
      </c>
      <c r="G107" s="7">
        <f>ROUND(+ICU!F203,0)</f>
        <v>0</v>
      </c>
      <c r="H107" s="8" t="str">
        <f t="shared" si="4"/>
        <v/>
      </c>
      <c r="I107" s="8"/>
      <c r="J107" s="9" t="str">
        <f t="shared" si="5"/>
        <v/>
      </c>
    </row>
    <row r="108" spans="1:10" x14ac:dyDescent="0.2">
      <c r="C108" s="7"/>
      <c r="D108" s="7"/>
      <c r="E108" s="8"/>
      <c r="F108" s="7"/>
      <c r="G108" s="7"/>
      <c r="H108" s="8"/>
      <c r="I108" s="8"/>
      <c r="J108" s="9"/>
    </row>
    <row r="109" spans="1:10" x14ac:dyDescent="0.2">
      <c r="C109" s="7"/>
      <c r="D109" s="7"/>
      <c r="E109" s="8"/>
      <c r="F109" s="7"/>
      <c r="G109" s="7"/>
      <c r="H109" s="8"/>
      <c r="I109" s="8"/>
      <c r="J109" s="9"/>
    </row>
    <row r="110" spans="1:10" x14ac:dyDescent="0.2">
      <c r="C110" s="7"/>
      <c r="D110" s="7"/>
      <c r="E110" s="8"/>
      <c r="F110" s="7"/>
      <c r="G110" s="7"/>
      <c r="H110" s="8"/>
      <c r="I110" s="8"/>
      <c r="J110" s="9"/>
    </row>
    <row r="111" spans="1:10" x14ac:dyDescent="0.2">
      <c r="C111" s="7"/>
      <c r="D111" s="7"/>
      <c r="E111" s="8"/>
      <c r="F111" s="7"/>
      <c r="G111" s="7"/>
      <c r="H111" s="8"/>
      <c r="I111" s="8"/>
      <c r="J111" s="9"/>
    </row>
    <row r="112" spans="1:10" x14ac:dyDescent="0.2">
      <c r="C112" s="7"/>
      <c r="D112" s="7"/>
      <c r="E112" s="8"/>
      <c r="F112" s="7"/>
      <c r="G112" s="7"/>
      <c r="H112" s="8"/>
      <c r="I112" s="8"/>
      <c r="J112" s="9"/>
    </row>
    <row r="113" spans="3:10" x14ac:dyDescent="0.2">
      <c r="C113" s="7"/>
      <c r="D113" s="7"/>
      <c r="E113" s="8"/>
      <c r="F113" s="7"/>
      <c r="G113" s="7"/>
      <c r="H113" s="8"/>
      <c r="I113" s="8"/>
      <c r="J113" s="9"/>
    </row>
    <row r="114" spans="3:10" x14ac:dyDescent="0.2">
      <c r="C114" s="7"/>
      <c r="D114" s="7"/>
      <c r="E114" s="8"/>
      <c r="F114" s="7"/>
      <c r="G114" s="7"/>
      <c r="H114" s="8"/>
      <c r="I114" s="8"/>
      <c r="J114" s="9"/>
    </row>
    <row r="115" spans="3:10" x14ac:dyDescent="0.2">
      <c r="C115" s="7"/>
      <c r="D115" s="7"/>
      <c r="E115" s="8"/>
      <c r="F115" s="7"/>
      <c r="G115" s="7"/>
      <c r="H115" s="8"/>
      <c r="I115" s="8"/>
      <c r="J115" s="9"/>
    </row>
    <row r="116" spans="3:10" x14ac:dyDescent="0.2">
      <c r="C116" s="7"/>
      <c r="D116" s="7"/>
      <c r="E116" s="8"/>
      <c r="F116" s="7"/>
      <c r="G116" s="7"/>
      <c r="H116" s="8"/>
      <c r="I116" s="8"/>
      <c r="J116" s="9"/>
    </row>
    <row r="117" spans="3:10" x14ac:dyDescent="0.2">
      <c r="C117" s="7"/>
      <c r="D117" s="7"/>
      <c r="E117" s="8"/>
      <c r="F117" s="7"/>
      <c r="G117" s="7"/>
      <c r="H117" s="8"/>
      <c r="I117" s="8"/>
      <c r="J117" s="9"/>
    </row>
    <row r="118" spans="3:10" x14ac:dyDescent="0.2">
      <c r="C118" s="7"/>
      <c r="D118" s="7"/>
      <c r="E118" s="8"/>
      <c r="F118" s="7"/>
      <c r="G118" s="7"/>
      <c r="H118" s="8"/>
      <c r="I118" s="8"/>
      <c r="J118" s="9"/>
    </row>
    <row r="119" spans="3:10" x14ac:dyDescent="0.2">
      <c r="C119" s="7"/>
      <c r="D119" s="7"/>
      <c r="E119" s="8"/>
      <c r="F119" s="7"/>
      <c r="G119" s="7"/>
      <c r="H119" s="8"/>
      <c r="I119" s="8"/>
      <c r="J119" s="9"/>
    </row>
    <row r="120" spans="3:10" x14ac:dyDescent="0.2">
      <c r="C120" s="7"/>
      <c r="D120" s="7"/>
      <c r="E120" s="8"/>
      <c r="F120" s="7"/>
      <c r="G120" s="7"/>
      <c r="H120" s="8"/>
      <c r="I120" s="8"/>
      <c r="J120" s="9"/>
    </row>
    <row r="121" spans="3:10" x14ac:dyDescent="0.2">
      <c r="C121" s="7"/>
      <c r="D121" s="7"/>
      <c r="E121" s="8"/>
      <c r="F121" s="7"/>
      <c r="G121" s="7"/>
      <c r="H121" s="8"/>
      <c r="I121" s="8"/>
      <c r="J121" s="9"/>
    </row>
    <row r="122" spans="3:10" x14ac:dyDescent="0.2">
      <c r="C122" s="7"/>
      <c r="D122" s="7"/>
      <c r="E122" s="8"/>
      <c r="F122" s="7"/>
      <c r="G122" s="7"/>
      <c r="H122" s="8"/>
      <c r="I122" s="8"/>
      <c r="J122" s="9"/>
    </row>
    <row r="123" spans="3:10" x14ac:dyDescent="0.2">
      <c r="C123" s="7"/>
      <c r="D123" s="7"/>
      <c r="E123" s="8"/>
      <c r="F123" s="7"/>
      <c r="G123" s="7"/>
      <c r="H123" s="8"/>
      <c r="I123" s="8"/>
      <c r="J123" s="9"/>
    </row>
    <row r="124" spans="3:10" x14ac:dyDescent="0.2">
      <c r="C124" s="7"/>
      <c r="D124" s="7"/>
      <c r="E124" s="8"/>
      <c r="F124" s="7"/>
      <c r="G124" s="7"/>
      <c r="H124" s="8"/>
      <c r="I124" s="8"/>
      <c r="J124" s="9"/>
    </row>
    <row r="125" spans="3:10" x14ac:dyDescent="0.2">
      <c r="C125" s="7"/>
      <c r="D125" s="7"/>
      <c r="E125" s="8"/>
      <c r="F125" s="7"/>
      <c r="G125" s="7"/>
      <c r="H125" s="8"/>
      <c r="I125" s="8"/>
      <c r="J125" s="9"/>
    </row>
    <row r="126" spans="3:10" x14ac:dyDescent="0.2">
      <c r="C126" s="7"/>
      <c r="D126" s="7"/>
      <c r="E126" s="8"/>
      <c r="F126" s="7"/>
      <c r="G126" s="7"/>
      <c r="H126" s="8"/>
      <c r="I126" s="8"/>
      <c r="J126" s="9"/>
    </row>
    <row r="127" spans="3:10" x14ac:dyDescent="0.2">
      <c r="C127" s="7"/>
      <c r="D127" s="7"/>
      <c r="E127" s="8"/>
      <c r="F127" s="7"/>
      <c r="G127" s="7"/>
      <c r="H127" s="8"/>
      <c r="I127" s="8"/>
      <c r="J127" s="9"/>
    </row>
    <row r="128" spans="3:10" x14ac:dyDescent="0.2">
      <c r="C128" s="7"/>
      <c r="D128" s="7"/>
      <c r="E128" s="8"/>
      <c r="F128" s="7"/>
      <c r="G128" s="7"/>
      <c r="H128" s="8"/>
      <c r="I128" s="8"/>
      <c r="J128" s="9"/>
    </row>
    <row r="129" spans="3:10" x14ac:dyDescent="0.2">
      <c r="C129" s="7"/>
      <c r="D129" s="7"/>
      <c r="E129" s="8"/>
      <c r="F129" s="7"/>
      <c r="G129" s="7"/>
      <c r="H129" s="8"/>
      <c r="I129" s="8"/>
      <c r="J129" s="9"/>
    </row>
    <row r="130" spans="3:10" x14ac:dyDescent="0.2">
      <c r="C130" s="7"/>
      <c r="D130" s="7"/>
      <c r="E130" s="8"/>
      <c r="F130" s="7"/>
      <c r="G130" s="7"/>
      <c r="H130" s="8"/>
      <c r="I130" s="8"/>
      <c r="J130" s="9"/>
    </row>
    <row r="131" spans="3:10" x14ac:dyDescent="0.2">
      <c r="C131" s="7"/>
      <c r="D131" s="7"/>
      <c r="E131" s="8"/>
      <c r="F131" s="7"/>
      <c r="G131" s="7"/>
      <c r="H131" s="8"/>
      <c r="I131" s="8"/>
      <c r="J131" s="9"/>
    </row>
    <row r="132" spans="3:10" x14ac:dyDescent="0.2">
      <c r="C132" s="7"/>
      <c r="D132" s="7"/>
      <c r="E132" s="8"/>
      <c r="F132" s="7"/>
      <c r="G132" s="7"/>
      <c r="H132" s="8"/>
      <c r="I132" s="8"/>
      <c r="J132" s="9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26</v>
      </c>
      <c r="F9" s="2" t="s">
        <v>27</v>
      </c>
      <c r="G9" s="2" t="s">
        <v>8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27903788</v>
      </c>
      <c r="E10" s="8">
        <f>ROUND(+ICU!E5,2)</f>
        <v>308.37</v>
      </c>
      <c r="F10" s="8">
        <f>IF(D10=0,"",IF(E10=0,"",ROUND(D10/E10,2)))</f>
        <v>90488.01</v>
      </c>
      <c r="G10" s="7">
        <f>ROUND(+ICU!G106,0)</f>
        <v>25713846</v>
      </c>
      <c r="H10" s="8">
        <f>ROUND(+ICU!E106,2)</f>
        <v>262.63</v>
      </c>
      <c r="I10" s="8">
        <f>IF(G10=0,"",IF(H10=0,"",ROUND(G10/H10,2)))</f>
        <v>97909.02</v>
      </c>
      <c r="J10" s="8"/>
      <c r="K10" s="9">
        <f>IF(D10=0,"",IF(E10=0,"",IF(G10=0,"",IF(H10=0,"",ROUND(I10/F10-1,4)))))</f>
        <v>8.2000000000000003E-2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8426618</v>
      </c>
      <c r="E11" s="8">
        <f>ROUND(+ICU!E6,2)</f>
        <v>97</v>
      </c>
      <c r="F11" s="8">
        <f t="shared" ref="F11:F74" si="0">IF(D11=0,"",IF(E11=0,"",ROUND(D11/E11,2)))</f>
        <v>86872.35</v>
      </c>
      <c r="G11" s="7">
        <f>ROUND(+ICU!G107,0)</f>
        <v>10455138</v>
      </c>
      <c r="H11" s="8">
        <f>ROUND(+ICU!E107,2)</f>
        <v>111.47</v>
      </c>
      <c r="I11" s="8">
        <f t="shared" ref="I11:I74" si="1">IF(G11=0,"",IF(H11=0,"",ROUND(G11/H11,2)))</f>
        <v>93793.29</v>
      </c>
      <c r="J11" s="8"/>
      <c r="K11" s="9">
        <f t="shared" ref="K11:K74" si="2">IF(D11=0,"",IF(E11=0,"",IF(G11=0,"",IF(H11=0,"",ROUND(I11/F11-1,4)))))</f>
        <v>7.9699999999999993E-2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8">
        <f>ROUND(+ICU!E7,2)</f>
        <v>0</v>
      </c>
      <c r="F12" s="8" t="str">
        <f t="shared" si="0"/>
        <v/>
      </c>
      <c r="G12" s="7">
        <f>ROUND(+ICU!G108,0)</f>
        <v>0</v>
      </c>
      <c r="H12" s="8">
        <f>ROUND(+ICU!E108,2)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8630025</v>
      </c>
      <c r="E13" s="8">
        <f>ROUND(+ICU!E8,2)</f>
        <v>92.23</v>
      </c>
      <c r="F13" s="8">
        <f t="shared" si="0"/>
        <v>93570.69</v>
      </c>
      <c r="G13" s="7">
        <f>ROUND(+ICU!G109,0)</f>
        <v>8482552</v>
      </c>
      <c r="H13" s="8">
        <f>ROUND(+ICU!E109,2)</f>
        <v>98.92</v>
      </c>
      <c r="I13" s="8">
        <f t="shared" si="1"/>
        <v>85751.64</v>
      </c>
      <c r="J13" s="8"/>
      <c r="K13" s="9">
        <f t="shared" si="2"/>
        <v>-8.3599999999999994E-2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16590635</v>
      </c>
      <c r="E14" s="8">
        <f>ROUND(+ICU!E9,2)</f>
        <v>182.82</v>
      </c>
      <c r="F14" s="8">
        <f t="shared" si="0"/>
        <v>90748.47</v>
      </c>
      <c r="G14" s="7">
        <f>ROUND(+ICU!G110,0)</f>
        <v>18720799</v>
      </c>
      <c r="H14" s="8">
        <f>ROUND(+ICU!E110,2)</f>
        <v>217.49</v>
      </c>
      <c r="I14" s="8">
        <f t="shared" si="1"/>
        <v>86076.6</v>
      </c>
      <c r="J14" s="8"/>
      <c r="K14" s="9">
        <f t="shared" si="2"/>
        <v>-5.1499999999999997E-2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2138386</v>
      </c>
      <c r="E15" s="8">
        <f>ROUND(+ICU!E10,2)</f>
        <v>15.93</v>
      </c>
      <c r="F15" s="8">
        <f t="shared" si="0"/>
        <v>134236.41</v>
      </c>
      <c r="G15" s="7">
        <f>ROUND(+ICU!G111,0)</f>
        <v>2181087</v>
      </c>
      <c r="H15" s="8">
        <f>ROUND(+ICU!E111,2)</f>
        <v>15.83</v>
      </c>
      <c r="I15" s="8">
        <f t="shared" si="1"/>
        <v>137781.87</v>
      </c>
      <c r="J15" s="8"/>
      <c r="K15" s="9">
        <f t="shared" si="2"/>
        <v>2.64E-2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8">
        <f>ROUND(+ICU!E11,2)</f>
        <v>0</v>
      </c>
      <c r="F16" s="8" t="str">
        <f t="shared" si="0"/>
        <v/>
      </c>
      <c r="G16" s="7">
        <f>ROUND(+ICU!G112,0)</f>
        <v>0</v>
      </c>
      <c r="H16" s="8">
        <f>ROUND(+ICU!E112,2)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8">
        <f>ROUND(+ICU!E12,2)</f>
        <v>0</v>
      </c>
      <c r="F17" s="8" t="str">
        <f t="shared" si="0"/>
        <v/>
      </c>
      <c r="G17" s="7">
        <f>ROUND(+ICU!G113,0)</f>
        <v>0</v>
      </c>
      <c r="H17" s="8">
        <f>ROUND(+ICU!E113,2)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8">
        <f>ROUND(+ICU!E13,2)</f>
        <v>0</v>
      </c>
      <c r="F18" s="8" t="str">
        <f t="shared" si="0"/>
        <v/>
      </c>
      <c r="G18" s="7">
        <f>ROUND(+ICU!G114,0)</f>
        <v>0</v>
      </c>
      <c r="H18" s="8">
        <f>ROUND(+ICU!E114,2)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6906341</v>
      </c>
      <c r="E19" s="8">
        <f>ROUND(+ICU!E14,2)</f>
        <v>89.33</v>
      </c>
      <c r="F19" s="8">
        <f t="shared" si="0"/>
        <v>77312.67</v>
      </c>
      <c r="G19" s="7">
        <f>ROUND(+ICU!G115,0)</f>
        <v>6520313</v>
      </c>
      <c r="H19" s="8">
        <f>ROUND(+ICU!E115,2)</f>
        <v>84.24</v>
      </c>
      <c r="I19" s="8">
        <f t="shared" si="1"/>
        <v>77401.63</v>
      </c>
      <c r="J19" s="8"/>
      <c r="K19" s="9">
        <f t="shared" si="2"/>
        <v>1.1999999999999999E-3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29060651</v>
      </c>
      <c r="E20" s="8">
        <f>ROUND(+ICU!E15,2)</f>
        <v>349.16</v>
      </c>
      <c r="F20" s="8">
        <f t="shared" si="0"/>
        <v>83230.179999999993</v>
      </c>
      <c r="G20" s="7">
        <f>ROUND(+ICU!G116,0)</f>
        <v>28914865</v>
      </c>
      <c r="H20" s="8">
        <f>ROUND(+ICU!E116,2)</f>
        <v>345.21</v>
      </c>
      <c r="I20" s="8">
        <f t="shared" si="1"/>
        <v>83760.22</v>
      </c>
      <c r="J20" s="8"/>
      <c r="K20" s="9">
        <f t="shared" si="2"/>
        <v>6.4000000000000003E-3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10127271</v>
      </c>
      <c r="E21" s="8">
        <f>ROUND(+ICU!E16,2)</f>
        <v>134.82</v>
      </c>
      <c r="F21" s="8">
        <f t="shared" si="0"/>
        <v>75116.98</v>
      </c>
      <c r="G21" s="7">
        <f>ROUND(+ICU!G117,0)</f>
        <v>11949993</v>
      </c>
      <c r="H21" s="8">
        <f>ROUND(+ICU!E117,2)</f>
        <v>165.26</v>
      </c>
      <c r="I21" s="8">
        <f t="shared" si="1"/>
        <v>72310.259999999995</v>
      </c>
      <c r="J21" s="8"/>
      <c r="K21" s="9">
        <f t="shared" si="2"/>
        <v>-3.7400000000000003E-2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680073</v>
      </c>
      <c r="E22" s="8">
        <f>ROUND(+ICU!E17,2)</f>
        <v>6.77</v>
      </c>
      <c r="F22" s="8">
        <f t="shared" si="0"/>
        <v>100453.91</v>
      </c>
      <c r="G22" s="7">
        <f>ROUND(+ICU!G118,0)</f>
        <v>24981</v>
      </c>
      <c r="H22" s="8">
        <f>ROUND(+ICU!E118,2)</f>
        <v>0.06</v>
      </c>
      <c r="I22" s="8">
        <f t="shared" si="1"/>
        <v>416350</v>
      </c>
      <c r="J22" s="8"/>
      <c r="K22" s="9">
        <f t="shared" si="2"/>
        <v>3.1446999999999998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ROUND(+ICU!G18,0)</f>
        <v>10138574</v>
      </c>
      <c r="E23" s="8">
        <f>ROUND(+ICU!E18,2)</f>
        <v>122.13</v>
      </c>
      <c r="F23" s="8">
        <f t="shared" si="0"/>
        <v>83014.61</v>
      </c>
      <c r="G23" s="7">
        <f>ROUND(+ICU!G119,0)</f>
        <v>10327025</v>
      </c>
      <c r="H23" s="8">
        <f>ROUND(+ICU!E119,2)</f>
        <v>117.35</v>
      </c>
      <c r="I23" s="8">
        <f t="shared" si="1"/>
        <v>88001.919999999998</v>
      </c>
      <c r="J23" s="8"/>
      <c r="K23" s="9">
        <f t="shared" si="2"/>
        <v>6.0100000000000001E-2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3359218</v>
      </c>
      <c r="E24" s="8">
        <f>ROUND(+ICU!E19,2)</f>
        <v>42.74</v>
      </c>
      <c r="F24" s="8">
        <f t="shared" si="0"/>
        <v>78596.58</v>
      </c>
      <c r="G24" s="7">
        <f>ROUND(+ICU!G120,0)</f>
        <v>3369070</v>
      </c>
      <c r="H24" s="8">
        <f>ROUND(+ICU!E120,2)</f>
        <v>42.6</v>
      </c>
      <c r="I24" s="8">
        <f t="shared" si="1"/>
        <v>79086.149999999994</v>
      </c>
      <c r="J24" s="8"/>
      <c r="K24" s="9">
        <f t="shared" si="2"/>
        <v>6.1999999999999998E-3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1466900</v>
      </c>
      <c r="E25" s="8">
        <f>ROUND(+ICU!E20,2)</f>
        <v>17.5</v>
      </c>
      <c r="F25" s="8">
        <f t="shared" si="0"/>
        <v>83822.86</v>
      </c>
      <c r="G25" s="7">
        <f>ROUND(+ICU!G121,0)</f>
        <v>1494704</v>
      </c>
      <c r="H25" s="8">
        <f>ROUND(+ICU!E121,2)</f>
        <v>16.600000000000001</v>
      </c>
      <c r="I25" s="8">
        <f t="shared" si="1"/>
        <v>90042.41</v>
      </c>
      <c r="J25" s="8"/>
      <c r="K25" s="9">
        <f t="shared" si="2"/>
        <v>7.4200000000000002E-2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ROUND(+ICU!G21,0)</f>
        <v>0</v>
      </c>
      <c r="E26" s="8">
        <f>ROUND(+ICU!E21,2)</f>
        <v>0</v>
      </c>
      <c r="F26" s="8" t="str">
        <f t="shared" si="0"/>
        <v/>
      </c>
      <c r="G26" s="7">
        <f>ROUND(+ICU!G122,0)</f>
        <v>0</v>
      </c>
      <c r="H26" s="8">
        <f>ROUND(+ICU!E122,2)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8">
        <f>ROUND(+ICU!E22,2)</f>
        <v>0</v>
      </c>
      <c r="F27" s="8" t="str">
        <f t="shared" si="0"/>
        <v/>
      </c>
      <c r="G27" s="7">
        <f>ROUND(+ICU!G123,0)</f>
        <v>0</v>
      </c>
      <c r="H27" s="8">
        <f>ROUND(+ICU!E123,2)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8">
        <f>ROUND(+ICU!E23,2)</f>
        <v>0</v>
      </c>
      <c r="F28" s="8" t="str">
        <f t="shared" si="0"/>
        <v/>
      </c>
      <c r="G28" s="7">
        <f>ROUND(+ICU!G124,0)</f>
        <v>0</v>
      </c>
      <c r="H28" s="8">
        <f>ROUND(+ICU!E124,2)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2759740</v>
      </c>
      <c r="E29" s="8">
        <f>ROUND(+ICU!E24,2)</f>
        <v>34.340000000000003</v>
      </c>
      <c r="F29" s="8">
        <f t="shared" si="0"/>
        <v>80365.17</v>
      </c>
      <c r="G29" s="7">
        <f>ROUND(+ICU!G125,0)</f>
        <v>2316789</v>
      </c>
      <c r="H29" s="8">
        <f>ROUND(+ICU!E125,2)</f>
        <v>31.89</v>
      </c>
      <c r="I29" s="8">
        <f t="shared" si="1"/>
        <v>72649.39</v>
      </c>
      <c r="J29" s="8"/>
      <c r="K29" s="9">
        <f t="shared" si="2"/>
        <v>-9.6000000000000002E-2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8">
        <f>ROUND(+ICU!E25,2)</f>
        <v>0</v>
      </c>
      <c r="F30" s="8" t="str">
        <f t="shared" si="0"/>
        <v/>
      </c>
      <c r="G30" s="7">
        <f>ROUND(+ICU!G126,0)</f>
        <v>0</v>
      </c>
      <c r="H30" s="8">
        <f>ROUND(+ICU!E126,2)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8">
        <f>ROUND(+ICU!E26,2)</f>
        <v>0</v>
      </c>
      <c r="F31" s="8" t="str">
        <f t="shared" si="0"/>
        <v/>
      </c>
      <c r="G31" s="7">
        <f>ROUND(+ICU!G127,0)</f>
        <v>0</v>
      </c>
      <c r="H31" s="8">
        <f>ROUND(+ICU!E127,2)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ROUND(+ICU!G27,0)</f>
        <v>4584345</v>
      </c>
      <c r="E32" s="8">
        <f>ROUND(+ICU!E27,2)</f>
        <v>55.28</v>
      </c>
      <c r="F32" s="8">
        <f t="shared" si="0"/>
        <v>82929.539999999994</v>
      </c>
      <c r="G32" s="7">
        <f>ROUND(+ICU!G128,0)</f>
        <v>4534331</v>
      </c>
      <c r="H32" s="8">
        <f>ROUND(+ICU!E128,2)</f>
        <v>53.42</v>
      </c>
      <c r="I32" s="8">
        <f t="shared" si="1"/>
        <v>84880.77</v>
      </c>
      <c r="J32" s="8"/>
      <c r="K32" s="9">
        <f t="shared" si="2"/>
        <v>2.35E-2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1656186</v>
      </c>
      <c r="E33" s="8">
        <f>ROUND(+ICU!E28,2)</f>
        <v>21.33</v>
      </c>
      <c r="F33" s="8">
        <f t="shared" si="0"/>
        <v>77645.850000000006</v>
      </c>
      <c r="G33" s="7">
        <f>ROUND(+ICU!G129,0)</f>
        <v>1370729</v>
      </c>
      <c r="H33" s="8">
        <f>ROUND(+ICU!E129,2)</f>
        <v>18.690000000000001</v>
      </c>
      <c r="I33" s="8">
        <f t="shared" si="1"/>
        <v>73340.240000000005</v>
      </c>
      <c r="J33" s="8"/>
      <c r="K33" s="9">
        <f t="shared" si="2"/>
        <v>-5.5500000000000001E-2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1177319</v>
      </c>
      <c r="E34" s="8">
        <f>ROUND(+ICU!E29,2)</f>
        <v>14.2</v>
      </c>
      <c r="F34" s="8">
        <f t="shared" si="0"/>
        <v>82909.789999999994</v>
      </c>
      <c r="G34" s="7">
        <f>ROUND(+ICU!G130,0)</f>
        <v>1262188</v>
      </c>
      <c r="H34" s="8">
        <f>ROUND(+ICU!E130,2)</f>
        <v>15.29</v>
      </c>
      <c r="I34" s="8">
        <f t="shared" si="1"/>
        <v>82549.899999999994</v>
      </c>
      <c r="J34" s="8"/>
      <c r="K34" s="9">
        <f t="shared" si="2"/>
        <v>-4.3E-3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8">
        <f>ROUND(+ICU!E30,2)</f>
        <v>0</v>
      </c>
      <c r="F35" s="8" t="str">
        <f t="shared" si="0"/>
        <v/>
      </c>
      <c r="G35" s="7">
        <f>ROUND(+ICU!G131,0)</f>
        <v>0</v>
      </c>
      <c r="H35" s="8">
        <f>ROUND(+ICU!E131,2)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8">
        <f>ROUND(+ICU!E31,2)</f>
        <v>0</v>
      </c>
      <c r="F36" s="8" t="str">
        <f t="shared" si="0"/>
        <v/>
      </c>
      <c r="G36" s="7">
        <f>ROUND(+ICU!G132,0)</f>
        <v>0</v>
      </c>
      <c r="H36" s="8">
        <f>ROUND(+ICU!E132,2)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14518338</v>
      </c>
      <c r="E37" s="8">
        <f>ROUND(+ICU!E32,2)</f>
        <v>187.38</v>
      </c>
      <c r="F37" s="8">
        <f t="shared" si="0"/>
        <v>77480.72</v>
      </c>
      <c r="G37" s="7">
        <f>ROUND(+ICU!G133,0)</f>
        <v>15482442</v>
      </c>
      <c r="H37" s="8">
        <f>ROUND(+ICU!E133,2)</f>
        <v>202.18</v>
      </c>
      <c r="I37" s="8">
        <f t="shared" si="1"/>
        <v>76577.52</v>
      </c>
      <c r="J37" s="8"/>
      <c r="K37" s="9">
        <f t="shared" si="2"/>
        <v>-1.17E-2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8">
        <f>ROUND(+ICU!E33,2)</f>
        <v>0</v>
      </c>
      <c r="F38" s="8" t="str">
        <f t="shared" si="0"/>
        <v/>
      </c>
      <c r="G38" s="7">
        <f>ROUND(+ICU!G134,0)</f>
        <v>0</v>
      </c>
      <c r="H38" s="8">
        <f>ROUND(+ICU!E134,2)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16014235</v>
      </c>
      <c r="E39" s="8">
        <f>ROUND(+ICU!E34,2)</f>
        <v>168.33</v>
      </c>
      <c r="F39" s="8">
        <f t="shared" si="0"/>
        <v>95135.95</v>
      </c>
      <c r="G39" s="7">
        <f>ROUND(+ICU!G135,0)</f>
        <v>17407197</v>
      </c>
      <c r="H39" s="8">
        <f>ROUND(+ICU!E135,2)</f>
        <v>182.75</v>
      </c>
      <c r="I39" s="8">
        <f t="shared" si="1"/>
        <v>95251.42</v>
      </c>
      <c r="J39" s="8"/>
      <c r="K39" s="9">
        <f t="shared" si="2"/>
        <v>1.1999999999999999E-3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897455</v>
      </c>
      <c r="E40" s="8">
        <f>ROUND(+ICU!E35,2)</f>
        <v>9.5</v>
      </c>
      <c r="F40" s="8">
        <f t="shared" si="0"/>
        <v>94468.95</v>
      </c>
      <c r="G40" s="7">
        <f>ROUND(+ICU!G136,0)</f>
        <v>968655</v>
      </c>
      <c r="H40" s="8">
        <f>ROUND(+ICU!E136,2)</f>
        <v>9.77</v>
      </c>
      <c r="I40" s="8">
        <f t="shared" si="1"/>
        <v>99145.85</v>
      </c>
      <c r="J40" s="8"/>
      <c r="K40" s="9">
        <f t="shared" si="2"/>
        <v>4.9500000000000002E-2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4538</v>
      </c>
      <c r="E41" s="8">
        <f>ROUND(+ICU!E36,2)</f>
        <v>0.05</v>
      </c>
      <c r="F41" s="8">
        <f t="shared" si="0"/>
        <v>90760</v>
      </c>
      <c r="G41" s="7">
        <f>ROUND(+ICU!G137,0)</f>
        <v>6233</v>
      </c>
      <c r="H41" s="8">
        <f>ROUND(+ICU!E137,2)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ROUND(+ICU!G37,0)</f>
        <v>2324068</v>
      </c>
      <c r="E42" s="8">
        <f>ROUND(+ICU!E37,2)</f>
        <v>26.5</v>
      </c>
      <c r="F42" s="8">
        <f t="shared" si="0"/>
        <v>87700.68</v>
      </c>
      <c r="G42" s="7">
        <f>ROUND(+ICU!G138,0)</f>
        <v>2157596</v>
      </c>
      <c r="H42" s="8">
        <f>ROUND(+ICU!E138,2)</f>
        <v>24.2</v>
      </c>
      <c r="I42" s="8">
        <f t="shared" si="1"/>
        <v>89156.86</v>
      </c>
      <c r="J42" s="8"/>
      <c r="K42" s="9">
        <f t="shared" si="2"/>
        <v>1.66E-2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8">
        <f>ROUND(+ICU!E38,2)</f>
        <v>0</v>
      </c>
      <c r="F43" s="8" t="str">
        <f t="shared" si="0"/>
        <v/>
      </c>
      <c r="G43" s="7">
        <f>ROUND(+ICU!G139,0)</f>
        <v>0</v>
      </c>
      <c r="H43" s="8">
        <f>ROUND(+ICU!E139,2)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403229</v>
      </c>
      <c r="E44" s="8">
        <f>ROUND(+ICU!E39,2)</f>
        <v>5.75</v>
      </c>
      <c r="F44" s="8">
        <f t="shared" si="0"/>
        <v>70126.78</v>
      </c>
      <c r="G44" s="7">
        <f>ROUND(+ICU!G140,0)</f>
        <v>360251</v>
      </c>
      <c r="H44" s="8">
        <f>ROUND(+ICU!E140,2)</f>
        <v>4.3099999999999996</v>
      </c>
      <c r="I44" s="8">
        <f t="shared" si="1"/>
        <v>83584.92</v>
      </c>
      <c r="J44" s="8"/>
      <c r="K44" s="9">
        <f t="shared" si="2"/>
        <v>0.19189999999999999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8">
        <f>ROUND(+ICU!E40,2)</f>
        <v>0</v>
      </c>
      <c r="F45" s="8" t="str">
        <f t="shared" si="0"/>
        <v/>
      </c>
      <c r="G45" s="7">
        <f>ROUND(+ICU!G141,0)</f>
        <v>0</v>
      </c>
      <c r="H45" s="8">
        <f>ROUND(+ICU!E141,2)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884398</v>
      </c>
      <c r="E46" s="8">
        <f>ROUND(+ICU!E41,2)</f>
        <v>14.42</v>
      </c>
      <c r="F46" s="8">
        <f t="shared" si="0"/>
        <v>61331.35</v>
      </c>
      <c r="G46" s="7">
        <f>ROUND(+ICU!G142,0)</f>
        <v>894517</v>
      </c>
      <c r="H46" s="8">
        <f>ROUND(+ICU!E142,2)</f>
        <v>14.45</v>
      </c>
      <c r="I46" s="8">
        <f t="shared" si="1"/>
        <v>61904.29</v>
      </c>
      <c r="J46" s="8"/>
      <c r="K46" s="9">
        <f t="shared" si="2"/>
        <v>9.2999999999999992E-3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8">
        <f>ROUND(+ICU!E42,2)</f>
        <v>0</v>
      </c>
      <c r="F47" s="8" t="str">
        <f t="shared" si="0"/>
        <v/>
      </c>
      <c r="G47" s="7">
        <f>ROUND(+ICU!G143,0)</f>
        <v>0</v>
      </c>
      <c r="H47" s="8">
        <f>ROUND(+ICU!E143,2)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8">
        <f>ROUND(+ICU!E43,2)</f>
        <v>0</v>
      </c>
      <c r="F48" s="8" t="str">
        <f t="shared" si="0"/>
        <v/>
      </c>
      <c r="G48" s="7">
        <f>ROUND(+ICU!G144,0)</f>
        <v>0</v>
      </c>
      <c r="H48" s="8">
        <f>ROUND(+ICU!E144,2)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7960388</v>
      </c>
      <c r="E49" s="8">
        <f>ROUND(+ICU!E44,2)</f>
        <v>106.29</v>
      </c>
      <c r="F49" s="8">
        <f t="shared" si="0"/>
        <v>74893.100000000006</v>
      </c>
      <c r="G49" s="7">
        <f>ROUND(+ICU!G145,0)</f>
        <v>4479055</v>
      </c>
      <c r="H49" s="8">
        <f>ROUND(+ICU!E145,2)</f>
        <v>115.4</v>
      </c>
      <c r="I49" s="8">
        <f t="shared" si="1"/>
        <v>38813.300000000003</v>
      </c>
      <c r="J49" s="8"/>
      <c r="K49" s="9">
        <f t="shared" si="2"/>
        <v>-0.48180000000000001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35614608</v>
      </c>
      <c r="E50" s="8">
        <f>ROUND(+ICU!E45,2)</f>
        <v>420.9</v>
      </c>
      <c r="F50" s="8">
        <f t="shared" si="0"/>
        <v>84615.37</v>
      </c>
      <c r="G50" s="7">
        <f>ROUND(+ICU!G146,0)</f>
        <v>32450293</v>
      </c>
      <c r="H50" s="8">
        <f>ROUND(+ICU!E146,2)</f>
        <v>375.33</v>
      </c>
      <c r="I50" s="8">
        <f t="shared" si="1"/>
        <v>86458.03</v>
      </c>
      <c r="J50" s="8"/>
      <c r="K50" s="9">
        <f t="shared" si="2"/>
        <v>2.18E-2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8">
        <f>ROUND(+ICU!E46,2)</f>
        <v>0</v>
      </c>
      <c r="F51" s="8" t="str">
        <f t="shared" si="0"/>
        <v/>
      </c>
      <c r="G51" s="7">
        <f>ROUND(+ICU!G147,0)</f>
        <v>0</v>
      </c>
      <c r="H51" s="8">
        <f>ROUND(+ICU!E147,2)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3797691</v>
      </c>
      <c r="E52" s="8">
        <f>ROUND(+ICU!E47,2)</f>
        <v>45.44</v>
      </c>
      <c r="F52" s="8">
        <f t="shared" si="0"/>
        <v>83575.95</v>
      </c>
      <c r="G52" s="7">
        <f>ROUND(+ICU!G148,0)</f>
        <v>3901245</v>
      </c>
      <c r="H52" s="8">
        <f>ROUND(+ICU!E148,2)</f>
        <v>46.48</v>
      </c>
      <c r="I52" s="8">
        <f t="shared" si="1"/>
        <v>83933.84</v>
      </c>
      <c r="J52" s="8"/>
      <c r="K52" s="9">
        <f t="shared" si="2"/>
        <v>4.3E-3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8401508</v>
      </c>
      <c r="E53" s="8">
        <f>ROUND(+ICU!E48,2)</f>
        <v>93.32</v>
      </c>
      <c r="F53" s="8">
        <f t="shared" si="0"/>
        <v>90029.02</v>
      </c>
      <c r="G53" s="7">
        <f>ROUND(+ICU!G149,0)</f>
        <v>10378853</v>
      </c>
      <c r="H53" s="8">
        <f>ROUND(+ICU!E149,2)</f>
        <v>107.01</v>
      </c>
      <c r="I53" s="8">
        <f t="shared" si="1"/>
        <v>96989.56</v>
      </c>
      <c r="J53" s="8"/>
      <c r="K53" s="9">
        <f t="shared" si="2"/>
        <v>7.7299999999999994E-2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3073809</v>
      </c>
      <c r="E54" s="8">
        <f>ROUND(+ICU!E49,2)</f>
        <v>43.56</v>
      </c>
      <c r="F54" s="8">
        <f t="shared" si="0"/>
        <v>70564.94</v>
      </c>
      <c r="G54" s="7">
        <f>ROUND(+ICU!G150,0)</f>
        <v>1867994</v>
      </c>
      <c r="H54" s="8">
        <f>ROUND(+ICU!E150,2)</f>
        <v>25.53</v>
      </c>
      <c r="I54" s="8">
        <f t="shared" si="1"/>
        <v>73168.59</v>
      </c>
      <c r="J54" s="8"/>
      <c r="K54" s="9">
        <f t="shared" si="2"/>
        <v>3.6900000000000002E-2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1225661</v>
      </c>
      <c r="E55" s="8">
        <f>ROUND(+ICU!E50,2)</f>
        <v>13.63</v>
      </c>
      <c r="F55" s="8">
        <f t="shared" si="0"/>
        <v>89923.77</v>
      </c>
      <c r="G55" s="7">
        <f>ROUND(+ICU!G151,0)</f>
        <v>1225755</v>
      </c>
      <c r="H55" s="8">
        <f>ROUND(+ICU!E151,2)</f>
        <v>15.01</v>
      </c>
      <c r="I55" s="8">
        <f t="shared" si="1"/>
        <v>81662.559999999998</v>
      </c>
      <c r="J55" s="8"/>
      <c r="K55" s="9">
        <f t="shared" si="2"/>
        <v>-9.1899999999999996E-2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8">
        <f>ROUND(+ICU!E51,2)</f>
        <v>0</v>
      </c>
      <c r="F56" s="8" t="str">
        <f t="shared" si="0"/>
        <v/>
      </c>
      <c r="G56" s="7">
        <f>ROUND(+ICU!G152,0)</f>
        <v>0</v>
      </c>
      <c r="H56" s="8">
        <f>ROUND(+ICU!E152,2)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4724428</v>
      </c>
      <c r="E57" s="8">
        <f>ROUND(+ICU!E52,2)</f>
        <v>48.25</v>
      </c>
      <c r="F57" s="8">
        <f t="shared" si="0"/>
        <v>97915.61</v>
      </c>
      <c r="G57" s="7">
        <f>ROUND(+ICU!G153,0)</f>
        <v>3587976</v>
      </c>
      <c r="H57" s="8">
        <f>ROUND(+ICU!E153,2)</f>
        <v>37.159999999999997</v>
      </c>
      <c r="I57" s="8">
        <f t="shared" si="1"/>
        <v>96554.79</v>
      </c>
      <c r="J57" s="8"/>
      <c r="K57" s="9">
        <f t="shared" si="2"/>
        <v>-1.3899999999999999E-2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2853893</v>
      </c>
      <c r="E58" s="8">
        <f>ROUND(+ICU!E53,2)</f>
        <v>35.020000000000003</v>
      </c>
      <c r="F58" s="8">
        <f t="shared" si="0"/>
        <v>81493.23</v>
      </c>
      <c r="G58" s="7">
        <f>ROUND(+ICU!G154,0)</f>
        <v>4175830</v>
      </c>
      <c r="H58" s="8">
        <f>ROUND(+ICU!E154,2)</f>
        <v>91.13</v>
      </c>
      <c r="I58" s="8">
        <f t="shared" si="1"/>
        <v>45822.78</v>
      </c>
      <c r="J58" s="8"/>
      <c r="K58" s="9">
        <f t="shared" si="2"/>
        <v>-0.43769999999999998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1059060</v>
      </c>
      <c r="E59" s="8">
        <f>ROUND(+ICU!E54,2)</f>
        <v>14.68</v>
      </c>
      <c r="F59" s="8">
        <f t="shared" si="0"/>
        <v>72143.05</v>
      </c>
      <c r="G59" s="7">
        <f>ROUND(+ICU!G155,0)</f>
        <v>1079830</v>
      </c>
      <c r="H59" s="8">
        <f>ROUND(+ICU!E155,2)</f>
        <v>14.4</v>
      </c>
      <c r="I59" s="8">
        <f t="shared" si="1"/>
        <v>74988.19</v>
      </c>
      <c r="J59" s="8"/>
      <c r="K59" s="9">
        <f t="shared" si="2"/>
        <v>3.9399999999999998E-2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8">
        <f>ROUND(+ICU!E55,2)</f>
        <v>0</v>
      </c>
      <c r="F60" s="8" t="str">
        <f t="shared" si="0"/>
        <v/>
      </c>
      <c r="G60" s="7">
        <f>ROUND(+ICU!G156,0)</f>
        <v>0</v>
      </c>
      <c r="H60" s="8">
        <f>ROUND(+ICU!E156,2)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4853221</v>
      </c>
      <c r="E61" s="8">
        <f>ROUND(+ICU!E56,2)</f>
        <v>58</v>
      </c>
      <c r="F61" s="8">
        <f t="shared" si="0"/>
        <v>83676.22</v>
      </c>
      <c r="G61" s="7">
        <f>ROUND(+ICU!G157,0)</f>
        <v>4723264</v>
      </c>
      <c r="H61" s="8">
        <f>ROUND(+ICU!E157,2)</f>
        <v>57.13</v>
      </c>
      <c r="I61" s="8">
        <f t="shared" si="1"/>
        <v>82675.72</v>
      </c>
      <c r="J61" s="8"/>
      <c r="K61" s="9">
        <f t="shared" si="2"/>
        <v>-1.2E-2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ROUND(+ICU!G57,0)</f>
        <v>7153384</v>
      </c>
      <c r="E62" s="8">
        <f>ROUND(+ICU!E57,2)</f>
        <v>71.13</v>
      </c>
      <c r="F62" s="8">
        <f t="shared" si="0"/>
        <v>100567.75</v>
      </c>
      <c r="G62" s="7">
        <f>ROUND(+ICU!G158,0)</f>
        <v>7799378</v>
      </c>
      <c r="H62" s="8">
        <f>ROUND(+ICU!E158,2)</f>
        <v>74.03</v>
      </c>
      <c r="I62" s="8">
        <f t="shared" si="1"/>
        <v>105354.29</v>
      </c>
      <c r="J62" s="8"/>
      <c r="K62" s="9">
        <f t="shared" si="2"/>
        <v>4.7600000000000003E-2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268144</v>
      </c>
      <c r="E63" s="8">
        <f>ROUND(+ICU!E58,2)</f>
        <v>3.42</v>
      </c>
      <c r="F63" s="8">
        <f t="shared" si="0"/>
        <v>78404.679999999993</v>
      </c>
      <c r="G63" s="7">
        <f>ROUND(+ICU!G159,0)</f>
        <v>271523</v>
      </c>
      <c r="H63" s="8">
        <f>ROUND(+ICU!E159,2)</f>
        <v>3.48</v>
      </c>
      <c r="I63" s="8">
        <f t="shared" si="1"/>
        <v>78023.850000000006</v>
      </c>
      <c r="J63" s="8"/>
      <c r="K63" s="9">
        <f t="shared" si="2"/>
        <v>-4.8999999999999998E-3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831384</v>
      </c>
      <c r="E64" s="8">
        <f>ROUND(+ICU!E59,2)</f>
        <v>9</v>
      </c>
      <c r="F64" s="8">
        <f t="shared" si="0"/>
        <v>92376</v>
      </c>
      <c r="G64" s="7">
        <f>ROUND(+ICU!G160,0)</f>
        <v>1058447</v>
      </c>
      <c r="H64" s="8">
        <f>ROUND(+ICU!E160,2)</f>
        <v>10.8</v>
      </c>
      <c r="I64" s="8">
        <f t="shared" si="1"/>
        <v>98004.35</v>
      </c>
      <c r="J64" s="8"/>
      <c r="K64" s="9">
        <f t="shared" si="2"/>
        <v>6.0900000000000003E-2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8">
        <f>ROUND(+ICU!E60,2)</f>
        <v>0</v>
      </c>
      <c r="F65" s="8" t="str">
        <f t="shared" si="0"/>
        <v/>
      </c>
      <c r="G65" s="7">
        <f>ROUND(+ICU!G161,0)</f>
        <v>0</v>
      </c>
      <c r="H65" s="8">
        <f>ROUND(+ICU!E161,2)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1833637</v>
      </c>
      <c r="E66" s="8">
        <f>ROUND(+ICU!E61,2)</f>
        <v>21.04</v>
      </c>
      <c r="F66" s="8">
        <f t="shared" si="0"/>
        <v>87150.05</v>
      </c>
      <c r="G66" s="7">
        <f>ROUND(+ICU!G162,0)</f>
        <v>1846913</v>
      </c>
      <c r="H66" s="8">
        <f>ROUND(+ICU!E162,2)</f>
        <v>20.67</v>
      </c>
      <c r="I66" s="8">
        <f t="shared" si="1"/>
        <v>89352.35</v>
      </c>
      <c r="J66" s="8"/>
      <c r="K66" s="9">
        <f t="shared" si="2"/>
        <v>2.53E-2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8">
        <f>ROUND(+ICU!E62,2)</f>
        <v>0</v>
      </c>
      <c r="F67" s="8" t="str">
        <f t="shared" si="0"/>
        <v/>
      </c>
      <c r="G67" s="7">
        <f>ROUND(+ICU!G163,0)</f>
        <v>0</v>
      </c>
      <c r="H67" s="8">
        <f>ROUND(+ICU!E163,2)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4525310</v>
      </c>
      <c r="E68" s="8">
        <f>ROUND(+ICU!E63,2)</f>
        <v>101.45</v>
      </c>
      <c r="F68" s="8">
        <f t="shared" si="0"/>
        <v>44606.31</v>
      </c>
      <c r="G68" s="7">
        <f>ROUND(+ICU!G164,0)</f>
        <v>9436502</v>
      </c>
      <c r="H68" s="8">
        <f>ROUND(+ICU!E164,2)</f>
        <v>88.85</v>
      </c>
      <c r="I68" s="8">
        <f t="shared" si="1"/>
        <v>106207.11</v>
      </c>
      <c r="J68" s="8"/>
      <c r="K68" s="9">
        <f t="shared" si="2"/>
        <v>1.381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ROUND(+ICU!G64,0)</f>
        <v>1431210</v>
      </c>
      <c r="E69" s="8">
        <f>ROUND(+ICU!E64,2)</f>
        <v>15.28</v>
      </c>
      <c r="F69" s="8">
        <f t="shared" si="0"/>
        <v>93665.58</v>
      </c>
      <c r="G69" s="7">
        <f>ROUND(+ICU!G165,0)</f>
        <v>0</v>
      </c>
      <c r="H69" s="8">
        <f>ROUND(+ICU!E165,2)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8">
        <f>ROUND(+ICU!E65,2)</f>
        <v>0</v>
      </c>
      <c r="F70" s="8" t="str">
        <f t="shared" si="0"/>
        <v/>
      </c>
      <c r="G70" s="7">
        <f>ROUND(+ICU!G166,0)</f>
        <v>0</v>
      </c>
      <c r="H70" s="8">
        <f>ROUND(+ICU!E166,2)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8">
        <f>ROUND(+ICU!E66,2)</f>
        <v>0</v>
      </c>
      <c r="F71" s="8" t="str">
        <f t="shared" si="0"/>
        <v/>
      </c>
      <c r="G71" s="7">
        <f>ROUND(+ICU!G167,0)</f>
        <v>0</v>
      </c>
      <c r="H71" s="8">
        <f>ROUND(+ICU!E167,2)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6425938</v>
      </c>
      <c r="E72" s="8">
        <f>ROUND(+ICU!E67,2)</f>
        <v>73</v>
      </c>
      <c r="F72" s="8">
        <f t="shared" si="0"/>
        <v>88026.55</v>
      </c>
      <c r="G72" s="7">
        <f>ROUND(+ICU!G168,0)</f>
        <v>6816405</v>
      </c>
      <c r="H72" s="8">
        <f>ROUND(+ICU!E168,2)</f>
        <v>74</v>
      </c>
      <c r="I72" s="8">
        <f t="shared" si="1"/>
        <v>92113.58</v>
      </c>
      <c r="J72" s="8"/>
      <c r="K72" s="9">
        <f t="shared" si="2"/>
        <v>4.6399999999999997E-2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7941409</v>
      </c>
      <c r="E73" s="8">
        <f>ROUND(+ICU!E68,2)</f>
        <v>94.55</v>
      </c>
      <c r="F73" s="8">
        <f t="shared" si="0"/>
        <v>83991.63</v>
      </c>
      <c r="G73" s="7">
        <f>ROUND(+ICU!G169,0)</f>
        <v>8069329</v>
      </c>
      <c r="H73" s="8">
        <f>ROUND(+ICU!E169,2)</f>
        <v>95.52</v>
      </c>
      <c r="I73" s="8">
        <f t="shared" si="1"/>
        <v>84477.9</v>
      </c>
      <c r="J73" s="8"/>
      <c r="K73" s="9">
        <f t="shared" si="2"/>
        <v>5.7999999999999996E-3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30011228</v>
      </c>
      <c r="E74" s="8">
        <f>ROUND(+ICU!E69,2)</f>
        <v>331.61</v>
      </c>
      <c r="F74" s="8">
        <f t="shared" si="0"/>
        <v>90501.58</v>
      </c>
      <c r="G74" s="7">
        <f>ROUND(+ICU!G170,0)</f>
        <v>28938937</v>
      </c>
      <c r="H74" s="8">
        <f>ROUND(+ICU!E170,2)</f>
        <v>294.06</v>
      </c>
      <c r="I74" s="8">
        <f t="shared" si="1"/>
        <v>98411.67</v>
      </c>
      <c r="J74" s="8"/>
      <c r="K74" s="9">
        <f t="shared" si="2"/>
        <v>8.7400000000000005E-2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9407120</v>
      </c>
      <c r="E75" s="8">
        <f>ROUND(+ICU!E70,2)</f>
        <v>113.22</v>
      </c>
      <c r="F75" s="8">
        <f t="shared" ref="F75:F107" si="3">IF(D75=0,"",IF(E75=0,"",ROUND(D75/E75,2)))</f>
        <v>83087.09</v>
      </c>
      <c r="G75" s="7">
        <f>ROUND(+ICU!G171,0)</f>
        <v>10430598</v>
      </c>
      <c r="H75" s="8">
        <f>ROUND(+ICU!E171,2)</f>
        <v>118.36</v>
      </c>
      <c r="I75" s="8">
        <f t="shared" ref="I75:I107" si="4">IF(G75=0,"",IF(H75=0,"",ROUND(G75/H75,2)))</f>
        <v>88126.04</v>
      </c>
      <c r="J75" s="8"/>
      <c r="K75" s="9">
        <f t="shared" ref="K75:K107" si="5">IF(D75=0,"",IF(E75=0,"",IF(G75=0,"",IF(H75=0,"",ROUND(I75/F75-1,4)))))</f>
        <v>6.0600000000000001E-2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8">
        <f>ROUND(+ICU!E71,2)</f>
        <v>0</v>
      </c>
      <c r="F76" s="8" t="str">
        <f t="shared" si="3"/>
        <v/>
      </c>
      <c r="G76" s="7">
        <f>ROUND(+ICU!G172,0)</f>
        <v>0</v>
      </c>
      <c r="H76" s="8">
        <f>ROUND(+ICU!E172,2)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8">
        <f>ROUND(+ICU!E72,2)</f>
        <v>0</v>
      </c>
      <c r="F77" s="8" t="str">
        <f t="shared" si="3"/>
        <v/>
      </c>
      <c r="G77" s="7">
        <f>ROUND(+ICU!G173,0)</f>
        <v>0</v>
      </c>
      <c r="H77" s="8">
        <f>ROUND(+ICU!E173,2)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4205751</v>
      </c>
      <c r="E78" s="8">
        <f>ROUND(+ICU!E73,2)</f>
        <v>49.7</v>
      </c>
      <c r="F78" s="8">
        <f t="shared" si="3"/>
        <v>84622.76</v>
      </c>
      <c r="G78" s="7">
        <f>ROUND(+ICU!G174,0)</f>
        <v>4547086</v>
      </c>
      <c r="H78" s="8">
        <f>ROUND(+ICU!E174,2)</f>
        <v>52.43</v>
      </c>
      <c r="I78" s="8">
        <f t="shared" si="4"/>
        <v>86726.8</v>
      </c>
      <c r="J78" s="8"/>
      <c r="K78" s="9">
        <f t="shared" si="5"/>
        <v>2.4899999999999999E-2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14498589</v>
      </c>
      <c r="E79" s="8">
        <f>ROUND(+ICU!E74,2)</f>
        <v>167.28</v>
      </c>
      <c r="F79" s="8">
        <f t="shared" si="3"/>
        <v>86672.58</v>
      </c>
      <c r="G79" s="7">
        <f>ROUND(+ICU!G175,0)</f>
        <v>14245644</v>
      </c>
      <c r="H79" s="8">
        <f>ROUND(+ICU!E175,2)</f>
        <v>158.13999999999999</v>
      </c>
      <c r="I79" s="8">
        <f t="shared" si="4"/>
        <v>90082.48</v>
      </c>
      <c r="J79" s="8"/>
      <c r="K79" s="9">
        <f t="shared" si="5"/>
        <v>3.9300000000000002E-2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1174288</v>
      </c>
      <c r="E80" s="8">
        <f>ROUND(+ICU!E75,2)</f>
        <v>15.82</v>
      </c>
      <c r="F80" s="8">
        <f t="shared" si="3"/>
        <v>74228.070000000007</v>
      </c>
      <c r="G80" s="7">
        <f>ROUND(+ICU!G176,0)</f>
        <v>1159080</v>
      </c>
      <c r="H80" s="8">
        <f>ROUND(+ICU!E176,2)</f>
        <v>15.33</v>
      </c>
      <c r="I80" s="8">
        <f t="shared" si="4"/>
        <v>75608.61</v>
      </c>
      <c r="J80" s="8"/>
      <c r="K80" s="9">
        <f t="shared" si="5"/>
        <v>1.8599999999999998E-2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8">
        <f>ROUND(+ICU!E76,2)</f>
        <v>0</v>
      </c>
      <c r="F81" s="8" t="str">
        <f t="shared" si="3"/>
        <v/>
      </c>
      <c r="G81" s="7">
        <f>ROUND(+ICU!G177,0)</f>
        <v>0</v>
      </c>
      <c r="H81" s="8">
        <f>ROUND(+ICU!E177,2)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2842310</v>
      </c>
      <c r="E82" s="8">
        <f>ROUND(+ICU!E77,2)</f>
        <v>31.67</v>
      </c>
      <c r="F82" s="8">
        <f t="shared" si="3"/>
        <v>89747.71</v>
      </c>
      <c r="G82" s="7">
        <f>ROUND(+ICU!G178,0)</f>
        <v>3180687</v>
      </c>
      <c r="H82" s="8">
        <f>ROUND(+ICU!E178,2)</f>
        <v>34.21</v>
      </c>
      <c r="I82" s="8">
        <f t="shared" si="4"/>
        <v>92975.360000000001</v>
      </c>
      <c r="J82" s="8"/>
      <c r="K82" s="9">
        <f t="shared" si="5"/>
        <v>3.5999999999999997E-2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24876644</v>
      </c>
      <c r="E83" s="8">
        <f>ROUND(+ICU!E78,2)</f>
        <v>304.44</v>
      </c>
      <c r="F83" s="8">
        <f t="shared" si="3"/>
        <v>81712.800000000003</v>
      </c>
      <c r="G83" s="7">
        <f>ROUND(+ICU!G179,0)</f>
        <v>26302449</v>
      </c>
      <c r="H83" s="8">
        <f>ROUND(+ICU!E179,2)</f>
        <v>311.27999999999997</v>
      </c>
      <c r="I83" s="8">
        <f t="shared" si="4"/>
        <v>84497.72</v>
      </c>
      <c r="J83" s="8"/>
      <c r="K83" s="9">
        <f t="shared" si="5"/>
        <v>3.4099999999999998E-2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ROUND(+ICU!G79,0)</f>
        <v>2140131</v>
      </c>
      <c r="E84" s="8">
        <f>ROUND(+ICU!E79,2)</f>
        <v>25.49</v>
      </c>
      <c r="F84" s="8">
        <f t="shared" si="3"/>
        <v>83959.63</v>
      </c>
      <c r="G84" s="7">
        <f>ROUND(+ICU!G180,0)</f>
        <v>2118681</v>
      </c>
      <c r="H84" s="8">
        <f>ROUND(+ICU!E180,2)</f>
        <v>24.73</v>
      </c>
      <c r="I84" s="8">
        <f t="shared" si="4"/>
        <v>85672.5</v>
      </c>
      <c r="J84" s="8"/>
      <c r="K84" s="9">
        <f t="shared" si="5"/>
        <v>2.0400000000000001E-2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2757091</v>
      </c>
      <c r="E85" s="8">
        <f>ROUND(+ICU!E80,2)</f>
        <v>22.66</v>
      </c>
      <c r="F85" s="8">
        <f t="shared" si="3"/>
        <v>121672.15</v>
      </c>
      <c r="G85" s="7">
        <f>ROUND(+ICU!G181,0)</f>
        <v>3646058</v>
      </c>
      <c r="H85" s="8">
        <f>ROUND(+ICU!E181,2)</f>
        <v>34.479999999999997</v>
      </c>
      <c r="I85" s="8">
        <f t="shared" si="4"/>
        <v>105744.14</v>
      </c>
      <c r="J85" s="8"/>
      <c r="K85" s="9">
        <f t="shared" si="5"/>
        <v>-0.13089999999999999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8">
        <f>ROUND(+ICU!E81,2)</f>
        <v>0</v>
      </c>
      <c r="F86" s="8" t="str">
        <f t="shared" si="3"/>
        <v/>
      </c>
      <c r="G86" s="7">
        <f>ROUND(+ICU!G182,0)</f>
        <v>0</v>
      </c>
      <c r="H86" s="8">
        <f>ROUND(+ICU!E182,2)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4130360</v>
      </c>
      <c r="E87" s="8">
        <f>ROUND(+ICU!E82,2)</f>
        <v>44.59</v>
      </c>
      <c r="F87" s="8">
        <f t="shared" si="3"/>
        <v>92629.74</v>
      </c>
      <c r="G87" s="7">
        <f>ROUND(+ICU!G183,0)</f>
        <v>1274636</v>
      </c>
      <c r="H87" s="8">
        <f>ROUND(+ICU!E183,2)</f>
        <v>15</v>
      </c>
      <c r="I87" s="8">
        <f t="shared" si="4"/>
        <v>84975.73</v>
      </c>
      <c r="J87" s="8"/>
      <c r="K87" s="9">
        <f t="shared" si="5"/>
        <v>-8.2600000000000007E-2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510003</v>
      </c>
      <c r="E88" s="8">
        <f>ROUND(+ICU!E83,2)</f>
        <v>5.57</v>
      </c>
      <c r="F88" s="8">
        <f t="shared" si="3"/>
        <v>91562.48</v>
      </c>
      <c r="G88" s="7">
        <f>ROUND(+ICU!G184,0)</f>
        <v>467609</v>
      </c>
      <c r="H88" s="8">
        <f>ROUND(+ICU!E184,2)</f>
        <v>10.54</v>
      </c>
      <c r="I88" s="8">
        <f t="shared" si="4"/>
        <v>44365.18</v>
      </c>
      <c r="J88" s="8"/>
      <c r="K88" s="9">
        <f t="shared" si="5"/>
        <v>-0.51549999999999996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8">
        <f>ROUND(+ICU!E84,2)</f>
        <v>0</v>
      </c>
      <c r="F89" s="8" t="str">
        <f t="shared" si="3"/>
        <v/>
      </c>
      <c r="G89" s="7">
        <f>ROUND(+ICU!G185,0)</f>
        <v>0</v>
      </c>
      <c r="H89" s="8">
        <f>ROUND(+ICU!E185,2)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8">
        <f>ROUND(+ICU!E85,2)</f>
        <v>0</v>
      </c>
      <c r="F90" s="8" t="str">
        <f t="shared" si="3"/>
        <v/>
      </c>
      <c r="G90" s="7">
        <f>ROUND(+ICU!G186,0)</f>
        <v>0</v>
      </c>
      <c r="H90" s="8">
        <f>ROUND(+ICU!E186,2)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3485799</v>
      </c>
      <c r="E91" s="8">
        <f>ROUND(+ICU!E86,2)</f>
        <v>43.04</v>
      </c>
      <c r="F91" s="8">
        <f t="shared" si="3"/>
        <v>80989.75</v>
      </c>
      <c r="G91" s="7">
        <f>ROUND(+ICU!G187,0)</f>
        <v>3629001</v>
      </c>
      <c r="H91" s="8">
        <f>ROUND(+ICU!E187,2)</f>
        <v>44.04</v>
      </c>
      <c r="I91" s="8">
        <f t="shared" si="4"/>
        <v>82402.38</v>
      </c>
      <c r="J91" s="8"/>
      <c r="K91" s="9">
        <f t="shared" si="5"/>
        <v>1.7399999999999999E-2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ROUND(+ICU!G87,0)</f>
        <v>1109855</v>
      </c>
      <c r="E92" s="8">
        <f>ROUND(+ICU!E87,2)</f>
        <v>13.04</v>
      </c>
      <c r="F92" s="8">
        <f t="shared" si="3"/>
        <v>85111.58</v>
      </c>
      <c r="G92" s="7">
        <f>ROUND(+ICU!G188,0)</f>
        <v>0</v>
      </c>
      <c r="H92" s="8">
        <f>ROUND(+ICU!E188,2)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ROUND(+ICU!G88,0)</f>
        <v>900816</v>
      </c>
      <c r="E93" s="8">
        <f>ROUND(+ICU!E88,2)</f>
        <v>13.9</v>
      </c>
      <c r="F93" s="8">
        <f t="shared" si="3"/>
        <v>64806.91</v>
      </c>
      <c r="G93" s="7">
        <f>ROUND(+ICU!G189,0)</f>
        <v>677463</v>
      </c>
      <c r="H93" s="8">
        <f>ROUND(+ICU!E189,2)</f>
        <v>8.4</v>
      </c>
      <c r="I93" s="8">
        <f t="shared" si="4"/>
        <v>80650.36</v>
      </c>
      <c r="J93" s="8"/>
      <c r="K93" s="9">
        <f t="shared" si="5"/>
        <v>0.2445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3617575</v>
      </c>
      <c r="E94" s="8">
        <f>ROUND(+ICU!E89,2)</f>
        <v>40.159999999999997</v>
      </c>
      <c r="F94" s="8">
        <f t="shared" si="3"/>
        <v>90079.06</v>
      </c>
      <c r="G94" s="7">
        <f>ROUND(+ICU!G190,0)</f>
        <v>3777658</v>
      </c>
      <c r="H94" s="8">
        <f>ROUND(+ICU!E190,2)</f>
        <v>42.64</v>
      </c>
      <c r="I94" s="8">
        <f t="shared" si="4"/>
        <v>88594.23</v>
      </c>
      <c r="J94" s="8"/>
      <c r="K94" s="9">
        <f t="shared" si="5"/>
        <v>-1.6500000000000001E-2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8">
        <f>ROUND(+ICU!E90,2)</f>
        <v>0</v>
      </c>
      <c r="F95" s="8" t="str">
        <f t="shared" si="3"/>
        <v/>
      </c>
      <c r="G95" s="7">
        <f>ROUND(+ICU!G191,0)</f>
        <v>0</v>
      </c>
      <c r="H95" s="8">
        <f>ROUND(+ICU!E191,2)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518712</v>
      </c>
      <c r="E96" s="8">
        <f>ROUND(+ICU!E91,2)</f>
        <v>0</v>
      </c>
      <c r="F96" s="8" t="str">
        <f t="shared" si="3"/>
        <v/>
      </c>
      <c r="G96" s="7">
        <f>ROUND(+ICU!G192,0)</f>
        <v>567072</v>
      </c>
      <c r="H96" s="8">
        <f>ROUND(+ICU!E192,2)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8">
        <f>ROUND(+ICU!E92,2)</f>
        <v>0</v>
      </c>
      <c r="F97" s="8" t="str">
        <f t="shared" si="3"/>
        <v/>
      </c>
      <c r="G97" s="7">
        <f>ROUND(+ICU!G193,0)</f>
        <v>0</v>
      </c>
      <c r="H97" s="8">
        <f>ROUND(+ICU!E193,2)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547221</v>
      </c>
      <c r="E98" s="8">
        <f>ROUND(+ICU!E93,2)</f>
        <v>5.39</v>
      </c>
      <c r="F98" s="8">
        <f t="shared" si="3"/>
        <v>101525.23</v>
      </c>
      <c r="G98" s="7">
        <f>ROUND(+ICU!G194,0)</f>
        <v>462628</v>
      </c>
      <c r="H98" s="8">
        <f>ROUND(+ICU!E194,2)</f>
        <v>4.4800000000000004</v>
      </c>
      <c r="I98" s="8">
        <f t="shared" si="4"/>
        <v>103265.18</v>
      </c>
      <c r="J98" s="8"/>
      <c r="K98" s="9">
        <f t="shared" si="5"/>
        <v>1.7100000000000001E-2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ROUND(+ICU!G94,0)</f>
        <v>2167267</v>
      </c>
      <c r="E99" s="8">
        <f>ROUND(+ICU!E94,2)</f>
        <v>23.88</v>
      </c>
      <c r="F99" s="8">
        <f t="shared" si="3"/>
        <v>90756.57</v>
      </c>
      <c r="G99" s="7">
        <f>ROUND(+ICU!G195,0)</f>
        <v>2148150</v>
      </c>
      <c r="H99" s="8">
        <f>ROUND(+ICU!E195,2)</f>
        <v>23.08</v>
      </c>
      <c r="I99" s="8">
        <f t="shared" si="4"/>
        <v>93074.09</v>
      </c>
      <c r="J99" s="8"/>
      <c r="K99" s="9">
        <f t="shared" si="5"/>
        <v>2.5499999999999998E-2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6403843</v>
      </c>
      <c r="E100" s="8">
        <f>ROUND(+ICU!E95,2)</f>
        <v>65.900000000000006</v>
      </c>
      <c r="F100" s="8">
        <f t="shared" si="3"/>
        <v>97175.16</v>
      </c>
      <c r="G100" s="7">
        <f>ROUND(+ICU!G196,0)</f>
        <v>6783302</v>
      </c>
      <c r="H100" s="8">
        <f>ROUND(+ICU!E196,2)</f>
        <v>66.540000000000006</v>
      </c>
      <c r="I100" s="8">
        <f t="shared" si="4"/>
        <v>101943.22</v>
      </c>
      <c r="J100" s="8"/>
      <c r="K100" s="9">
        <f t="shared" si="5"/>
        <v>4.9099999999999998E-2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2802801</v>
      </c>
      <c r="E101" s="8">
        <f>ROUND(+ICU!E96,2)</f>
        <v>32.75</v>
      </c>
      <c r="F101" s="8">
        <f t="shared" si="3"/>
        <v>85581.71</v>
      </c>
      <c r="G101" s="7">
        <f>ROUND(+ICU!G197,0)</f>
        <v>3263680</v>
      </c>
      <c r="H101" s="8">
        <f>ROUND(+ICU!E197,2)</f>
        <v>34.44</v>
      </c>
      <c r="I101" s="8">
        <f t="shared" si="4"/>
        <v>94764.23</v>
      </c>
      <c r="J101" s="8"/>
      <c r="K101" s="9">
        <f t="shared" si="5"/>
        <v>0.10730000000000001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2885648</v>
      </c>
      <c r="E102" s="8">
        <f>ROUND(+ICU!E97,2)</f>
        <v>316</v>
      </c>
      <c r="F102" s="8">
        <f t="shared" si="3"/>
        <v>9131.7999999999993</v>
      </c>
      <c r="G102" s="7">
        <f>ROUND(+ICU!G198,0)</f>
        <v>3993369</v>
      </c>
      <c r="H102" s="8">
        <f>ROUND(+ICU!E198,2)</f>
        <v>42.39</v>
      </c>
      <c r="I102" s="8">
        <f t="shared" si="4"/>
        <v>94205.45</v>
      </c>
      <c r="J102" s="8"/>
      <c r="K102" s="9">
        <f t="shared" si="5"/>
        <v>9.3162000000000003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8">
        <f>ROUND(+ICU!E98,2)</f>
        <v>0</v>
      </c>
      <c r="F103" s="8" t="str">
        <f t="shared" si="3"/>
        <v/>
      </c>
      <c r="G103" s="7">
        <f>ROUND(+ICU!G199,0)</f>
        <v>0</v>
      </c>
      <c r="H103" s="8">
        <f>ROUND(+ICU!E199,2)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8">
        <f>ROUND(+ICU!E99,2)</f>
        <v>0</v>
      </c>
      <c r="F104" s="8" t="str">
        <f t="shared" si="3"/>
        <v/>
      </c>
      <c r="G104" s="7">
        <f>ROUND(+ICU!G200,0)</f>
        <v>0</v>
      </c>
      <c r="H104" s="8">
        <f>ROUND(+ICU!E200,2)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8">
        <f>ROUND(+ICU!E100,2)</f>
        <v>0</v>
      </c>
      <c r="F105" s="8" t="str">
        <f t="shared" si="3"/>
        <v/>
      </c>
      <c r="G105" s="7">
        <f>ROUND(+ICU!G201,0)</f>
        <v>0</v>
      </c>
      <c r="H105" s="8">
        <f>ROUND(+ICU!E201,2)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8">
        <f>ROUND(+ICU!E101,2)</f>
        <v>0</v>
      </c>
      <c r="F106" s="8" t="str">
        <f t="shared" si="3"/>
        <v/>
      </c>
      <c r="G106" s="7">
        <f>ROUND(+ICU!G202,0)</f>
        <v>0</v>
      </c>
      <c r="H106" s="8">
        <f>ROUND(+ICU!E202,2)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ROUND(+ICU!G102,0)</f>
        <v>0</v>
      </c>
      <c r="E107" s="8">
        <f>ROUND(+ICU!E102,2)</f>
        <v>0</v>
      </c>
      <c r="F107" s="8" t="str">
        <f t="shared" si="3"/>
        <v/>
      </c>
      <c r="G107" s="7">
        <f>ROUND(+ICU!G203,0)</f>
        <v>0</v>
      </c>
      <c r="H107" s="8">
        <f>ROUND(+ICU!E203,2)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10</v>
      </c>
      <c r="F8" s="2" t="s">
        <v>1</v>
      </c>
      <c r="G8" s="2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26</v>
      </c>
      <c r="F9" s="2" t="s">
        <v>27</v>
      </c>
      <c r="G9" s="2" t="s">
        <v>11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90854</v>
      </c>
      <c r="E10" s="8">
        <f>ROUND(+ICU!E5,2)</f>
        <v>308.37</v>
      </c>
      <c r="F10" s="8">
        <f>IF(D10=0,"",IF(E10=0,"",ROUND(D10/E10,2)))</f>
        <v>294.63</v>
      </c>
      <c r="G10" s="7">
        <f>ROUND(+ICU!H106,0)</f>
        <v>4920699</v>
      </c>
      <c r="H10" s="8">
        <f>ROUND(+ICU!E106,2)</f>
        <v>262.63</v>
      </c>
      <c r="I10" s="8">
        <f>IF(G10=0,"",IF(H10=0,"",ROUND(G10/H10,2)))</f>
        <v>18736.240000000002</v>
      </c>
      <c r="J10" s="8"/>
      <c r="K10" s="9">
        <f>IF(D10=0,"",IF(E10=0,"",IF(G10=0,"",IF(H10=0,"",ROUND(I10/F10-1,4)))))</f>
        <v>62.592399999999998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3135740</v>
      </c>
      <c r="E11" s="8">
        <f>ROUND(+ICU!E6,2)</f>
        <v>97</v>
      </c>
      <c r="F11" s="8">
        <f t="shared" ref="F11:F74" si="0">IF(D11=0,"",IF(E11=0,"",ROUND(D11/E11,2)))</f>
        <v>32327.22</v>
      </c>
      <c r="G11" s="7">
        <f>ROUND(+ICU!H107,0)</f>
        <v>1774440</v>
      </c>
      <c r="H11" s="8">
        <f>ROUND(+ICU!E107,2)</f>
        <v>111.47</v>
      </c>
      <c r="I11" s="8">
        <f t="shared" ref="I11:I74" si="1">IF(G11=0,"",IF(H11=0,"",ROUND(G11/H11,2)))</f>
        <v>15918.54</v>
      </c>
      <c r="J11" s="8"/>
      <c r="K11" s="9">
        <f t="shared" ref="K11:K74" si="2">IF(D11=0,"",IF(E11=0,"",IF(G11=0,"",IF(H11=0,"",ROUND(I11/F11-1,4)))))</f>
        <v>-0.50760000000000005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8">
        <f>ROUND(+ICU!E7,2)</f>
        <v>0</v>
      </c>
      <c r="F12" s="8" t="str">
        <f t="shared" si="0"/>
        <v/>
      </c>
      <c r="G12" s="7">
        <f>ROUND(+ICU!H108,0)</f>
        <v>0</v>
      </c>
      <c r="H12" s="8">
        <f>ROUND(+ICU!E108,2)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1652364</v>
      </c>
      <c r="E13" s="8">
        <f>ROUND(+ICU!E8,2)</f>
        <v>92.23</v>
      </c>
      <c r="F13" s="8">
        <f t="shared" si="0"/>
        <v>17915.689999999999</v>
      </c>
      <c r="G13" s="7">
        <f>ROUND(+ICU!H109,0)</f>
        <v>1577450</v>
      </c>
      <c r="H13" s="8">
        <f>ROUND(+ICU!E109,2)</f>
        <v>98.92</v>
      </c>
      <c r="I13" s="8">
        <f t="shared" si="1"/>
        <v>15946.72</v>
      </c>
      <c r="J13" s="8"/>
      <c r="K13" s="9">
        <f t="shared" si="2"/>
        <v>-0.1099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4488217</v>
      </c>
      <c r="E14" s="8">
        <f>ROUND(+ICU!E9,2)</f>
        <v>182.82</v>
      </c>
      <c r="F14" s="8">
        <f t="shared" si="0"/>
        <v>24549.919999999998</v>
      </c>
      <c r="G14" s="7">
        <f>ROUND(+ICU!H110,0)</f>
        <v>5307933</v>
      </c>
      <c r="H14" s="8">
        <f>ROUND(+ICU!E110,2)</f>
        <v>217.49</v>
      </c>
      <c r="I14" s="8">
        <f t="shared" si="1"/>
        <v>24405.41</v>
      </c>
      <c r="J14" s="8"/>
      <c r="K14" s="9">
        <f t="shared" si="2"/>
        <v>-5.8999999999999999E-3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564280</v>
      </c>
      <c r="E15" s="8">
        <f>ROUND(+ICU!E10,2)</f>
        <v>15.93</v>
      </c>
      <c r="F15" s="8">
        <f t="shared" si="0"/>
        <v>35422.47</v>
      </c>
      <c r="G15" s="7">
        <f>ROUND(+ICU!H111,0)</f>
        <v>573115</v>
      </c>
      <c r="H15" s="8">
        <f>ROUND(+ICU!E111,2)</f>
        <v>15.83</v>
      </c>
      <c r="I15" s="8">
        <f t="shared" si="1"/>
        <v>36204.36</v>
      </c>
      <c r="J15" s="8"/>
      <c r="K15" s="9">
        <f t="shared" si="2"/>
        <v>2.2100000000000002E-2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8">
        <f>ROUND(+ICU!E11,2)</f>
        <v>0</v>
      </c>
      <c r="F16" s="8" t="str">
        <f t="shared" si="0"/>
        <v/>
      </c>
      <c r="G16" s="7">
        <f>ROUND(+ICU!H112,0)</f>
        <v>0</v>
      </c>
      <c r="H16" s="8">
        <f>ROUND(+ICU!E112,2)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8">
        <f>ROUND(+ICU!E12,2)</f>
        <v>0</v>
      </c>
      <c r="F17" s="8" t="str">
        <f t="shared" si="0"/>
        <v/>
      </c>
      <c r="G17" s="7">
        <f>ROUND(+ICU!H113,0)</f>
        <v>0</v>
      </c>
      <c r="H17" s="8">
        <f>ROUND(+ICU!E113,2)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8">
        <f>ROUND(+ICU!E13,2)</f>
        <v>0</v>
      </c>
      <c r="F18" s="8" t="str">
        <f t="shared" si="0"/>
        <v/>
      </c>
      <c r="G18" s="7">
        <f>ROUND(+ICU!H114,0)</f>
        <v>0</v>
      </c>
      <c r="H18" s="8">
        <f>ROUND(+ICU!E114,2)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2175288</v>
      </c>
      <c r="E19" s="8">
        <f>ROUND(+ICU!E14,2)</f>
        <v>89.33</v>
      </c>
      <c r="F19" s="8">
        <f t="shared" si="0"/>
        <v>24351.15</v>
      </c>
      <c r="G19" s="7">
        <f>ROUND(+ICU!H115,0)</f>
        <v>2274243</v>
      </c>
      <c r="H19" s="8">
        <f>ROUND(+ICU!E115,2)</f>
        <v>84.24</v>
      </c>
      <c r="I19" s="8">
        <f t="shared" si="1"/>
        <v>26997.19</v>
      </c>
      <c r="J19" s="8"/>
      <c r="K19" s="9">
        <f t="shared" si="2"/>
        <v>0.1087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8810834</v>
      </c>
      <c r="E20" s="8">
        <f>ROUND(+ICU!E15,2)</f>
        <v>349.16</v>
      </c>
      <c r="F20" s="8">
        <f t="shared" si="0"/>
        <v>25234.37</v>
      </c>
      <c r="G20" s="7">
        <f>ROUND(+ICU!H116,0)</f>
        <v>9879631</v>
      </c>
      <c r="H20" s="8">
        <f>ROUND(+ICU!E116,2)</f>
        <v>345.21</v>
      </c>
      <c r="I20" s="8">
        <f t="shared" si="1"/>
        <v>28619.19</v>
      </c>
      <c r="J20" s="8"/>
      <c r="K20" s="9">
        <f t="shared" si="2"/>
        <v>0.1341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2543275</v>
      </c>
      <c r="E21" s="8">
        <f>ROUND(+ICU!E16,2)</f>
        <v>134.82</v>
      </c>
      <c r="F21" s="8">
        <f t="shared" si="0"/>
        <v>18864.23</v>
      </c>
      <c r="G21" s="7">
        <f>ROUND(+ICU!H117,0)</f>
        <v>3402009</v>
      </c>
      <c r="H21" s="8">
        <f>ROUND(+ICU!E117,2)</f>
        <v>165.26</v>
      </c>
      <c r="I21" s="8">
        <f t="shared" si="1"/>
        <v>20585.8</v>
      </c>
      <c r="J21" s="8"/>
      <c r="K21" s="9">
        <f t="shared" si="2"/>
        <v>9.1300000000000006E-2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107299</v>
      </c>
      <c r="E22" s="8">
        <f>ROUND(+ICU!E17,2)</f>
        <v>6.77</v>
      </c>
      <c r="F22" s="8">
        <f t="shared" si="0"/>
        <v>15849.19</v>
      </c>
      <c r="G22" s="7">
        <f>ROUND(+ICU!H118,0)</f>
        <v>1370</v>
      </c>
      <c r="H22" s="8">
        <f>ROUND(+ICU!E118,2)</f>
        <v>0.06</v>
      </c>
      <c r="I22" s="8">
        <f t="shared" si="1"/>
        <v>22833.33</v>
      </c>
      <c r="J22" s="8"/>
      <c r="K22" s="9">
        <f t="shared" si="2"/>
        <v>0.44069999999999998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ROUND(+ICU!H18,0)</f>
        <v>2762692</v>
      </c>
      <c r="E23" s="8">
        <f>ROUND(+ICU!E18,2)</f>
        <v>122.13</v>
      </c>
      <c r="F23" s="8">
        <f t="shared" si="0"/>
        <v>22620.91</v>
      </c>
      <c r="G23" s="7">
        <f>ROUND(+ICU!H119,0)</f>
        <v>2675994</v>
      </c>
      <c r="H23" s="8">
        <f>ROUND(+ICU!E119,2)</f>
        <v>117.35</v>
      </c>
      <c r="I23" s="8">
        <f t="shared" si="1"/>
        <v>22803.53</v>
      </c>
      <c r="J23" s="8"/>
      <c r="K23" s="9">
        <f t="shared" si="2"/>
        <v>8.0999999999999996E-3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965626</v>
      </c>
      <c r="E24" s="8">
        <f>ROUND(+ICU!E19,2)</f>
        <v>42.74</v>
      </c>
      <c r="F24" s="8">
        <f t="shared" si="0"/>
        <v>22593.03</v>
      </c>
      <c r="G24" s="7">
        <f>ROUND(+ICU!H120,0)</f>
        <v>958547</v>
      </c>
      <c r="H24" s="8">
        <f>ROUND(+ICU!E120,2)</f>
        <v>42.6</v>
      </c>
      <c r="I24" s="8">
        <f t="shared" si="1"/>
        <v>22501.1</v>
      </c>
      <c r="J24" s="8"/>
      <c r="K24" s="9">
        <f t="shared" si="2"/>
        <v>-4.1000000000000003E-3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334292</v>
      </c>
      <c r="E25" s="8">
        <f>ROUND(+ICU!E20,2)</f>
        <v>17.5</v>
      </c>
      <c r="F25" s="8">
        <f t="shared" si="0"/>
        <v>19102.400000000001</v>
      </c>
      <c r="G25" s="7">
        <f>ROUND(+ICU!H121,0)</f>
        <v>359528</v>
      </c>
      <c r="H25" s="8">
        <f>ROUND(+ICU!E121,2)</f>
        <v>16.600000000000001</v>
      </c>
      <c r="I25" s="8">
        <f t="shared" si="1"/>
        <v>21658.31</v>
      </c>
      <c r="J25" s="8"/>
      <c r="K25" s="9">
        <f t="shared" si="2"/>
        <v>0.1338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ROUND(+ICU!H21,0)</f>
        <v>0</v>
      </c>
      <c r="E26" s="8">
        <f>ROUND(+ICU!E21,2)</f>
        <v>0</v>
      </c>
      <c r="F26" s="8" t="str">
        <f t="shared" si="0"/>
        <v/>
      </c>
      <c r="G26" s="7">
        <f>ROUND(+ICU!H122,0)</f>
        <v>0</v>
      </c>
      <c r="H26" s="8">
        <f>ROUND(+ICU!E122,2)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8">
        <f>ROUND(+ICU!E22,2)</f>
        <v>0</v>
      </c>
      <c r="F27" s="8" t="str">
        <f t="shared" si="0"/>
        <v/>
      </c>
      <c r="G27" s="7">
        <f>ROUND(+ICU!H123,0)</f>
        <v>0</v>
      </c>
      <c r="H27" s="8">
        <f>ROUND(+ICU!E123,2)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8">
        <f>ROUND(+ICU!E23,2)</f>
        <v>0</v>
      </c>
      <c r="F28" s="8" t="str">
        <f t="shared" si="0"/>
        <v/>
      </c>
      <c r="G28" s="7">
        <f>ROUND(+ICU!H124,0)</f>
        <v>0</v>
      </c>
      <c r="H28" s="8">
        <f>ROUND(+ICU!E124,2)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824550</v>
      </c>
      <c r="E29" s="8">
        <f>ROUND(+ICU!E24,2)</f>
        <v>34.340000000000003</v>
      </c>
      <c r="F29" s="8">
        <f t="shared" si="0"/>
        <v>24011.360000000001</v>
      </c>
      <c r="G29" s="7">
        <f>ROUND(+ICU!H125,0)</f>
        <v>756759</v>
      </c>
      <c r="H29" s="8">
        <f>ROUND(+ICU!E125,2)</f>
        <v>31.89</v>
      </c>
      <c r="I29" s="8">
        <f t="shared" si="1"/>
        <v>23730.29</v>
      </c>
      <c r="J29" s="8"/>
      <c r="K29" s="9">
        <f t="shared" si="2"/>
        <v>-1.17E-2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8">
        <f>ROUND(+ICU!E25,2)</f>
        <v>0</v>
      </c>
      <c r="F30" s="8" t="str">
        <f t="shared" si="0"/>
        <v/>
      </c>
      <c r="G30" s="7">
        <f>ROUND(+ICU!H126,0)</f>
        <v>0</v>
      </c>
      <c r="H30" s="8">
        <f>ROUND(+ICU!E126,2)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8">
        <f>ROUND(+ICU!E26,2)</f>
        <v>0</v>
      </c>
      <c r="F31" s="8" t="str">
        <f t="shared" si="0"/>
        <v/>
      </c>
      <c r="G31" s="7">
        <f>ROUND(+ICU!H127,0)</f>
        <v>0</v>
      </c>
      <c r="H31" s="8">
        <f>ROUND(+ICU!E127,2)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ROUND(+ICU!H27,0)</f>
        <v>1207969</v>
      </c>
      <c r="E32" s="8">
        <f>ROUND(+ICU!E27,2)</f>
        <v>55.28</v>
      </c>
      <c r="F32" s="8">
        <f t="shared" si="0"/>
        <v>21851.83</v>
      </c>
      <c r="G32" s="7">
        <f>ROUND(+ICU!H128,0)</f>
        <v>1300411</v>
      </c>
      <c r="H32" s="8">
        <f>ROUND(+ICU!E128,2)</f>
        <v>53.42</v>
      </c>
      <c r="I32" s="8">
        <f t="shared" si="1"/>
        <v>24343.15</v>
      </c>
      <c r="J32" s="8"/>
      <c r="K32" s="9">
        <f t="shared" si="2"/>
        <v>0.114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713250</v>
      </c>
      <c r="E33" s="8">
        <f>ROUND(+ICU!E28,2)</f>
        <v>21.33</v>
      </c>
      <c r="F33" s="8">
        <f t="shared" si="0"/>
        <v>33438.82</v>
      </c>
      <c r="G33" s="7">
        <f>ROUND(+ICU!H129,0)</f>
        <v>554842</v>
      </c>
      <c r="H33" s="8">
        <f>ROUND(+ICU!E129,2)</f>
        <v>18.690000000000001</v>
      </c>
      <c r="I33" s="8">
        <f t="shared" si="1"/>
        <v>29686.57</v>
      </c>
      <c r="J33" s="8"/>
      <c r="K33" s="9">
        <f t="shared" si="2"/>
        <v>-0.11219999999999999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313543</v>
      </c>
      <c r="E34" s="8">
        <f>ROUND(+ICU!E29,2)</f>
        <v>14.2</v>
      </c>
      <c r="F34" s="8">
        <f t="shared" si="0"/>
        <v>22080.49</v>
      </c>
      <c r="G34" s="7">
        <f>ROUND(+ICU!H130,0)</f>
        <v>321521</v>
      </c>
      <c r="H34" s="8">
        <f>ROUND(+ICU!E130,2)</f>
        <v>15.29</v>
      </c>
      <c r="I34" s="8">
        <f t="shared" si="1"/>
        <v>21028.19</v>
      </c>
      <c r="J34" s="8"/>
      <c r="K34" s="9">
        <f t="shared" si="2"/>
        <v>-4.7699999999999999E-2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8">
        <f>ROUND(+ICU!E30,2)</f>
        <v>0</v>
      </c>
      <c r="F35" s="8" t="str">
        <f t="shared" si="0"/>
        <v/>
      </c>
      <c r="G35" s="7">
        <f>ROUND(+ICU!H131,0)</f>
        <v>0</v>
      </c>
      <c r="H35" s="8">
        <f>ROUND(+ICU!E131,2)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8">
        <f>ROUND(+ICU!E31,2)</f>
        <v>0</v>
      </c>
      <c r="F36" s="8" t="str">
        <f t="shared" si="0"/>
        <v/>
      </c>
      <c r="G36" s="7">
        <f>ROUND(+ICU!H132,0)</f>
        <v>0</v>
      </c>
      <c r="H36" s="8">
        <f>ROUND(+ICU!E132,2)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3873450</v>
      </c>
      <c r="E37" s="8">
        <f>ROUND(+ICU!E32,2)</f>
        <v>187.38</v>
      </c>
      <c r="F37" s="8">
        <f t="shared" si="0"/>
        <v>20671.63</v>
      </c>
      <c r="G37" s="7">
        <f>ROUND(+ICU!H133,0)</f>
        <v>4166325</v>
      </c>
      <c r="H37" s="8">
        <f>ROUND(+ICU!E133,2)</f>
        <v>202.18</v>
      </c>
      <c r="I37" s="8">
        <f t="shared" si="1"/>
        <v>20607.009999999998</v>
      </c>
      <c r="J37" s="8"/>
      <c r="K37" s="9">
        <f t="shared" si="2"/>
        <v>-3.0999999999999999E-3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8">
        <f>ROUND(+ICU!E33,2)</f>
        <v>0</v>
      </c>
      <c r="F38" s="8" t="str">
        <f t="shared" si="0"/>
        <v/>
      </c>
      <c r="G38" s="7">
        <f>ROUND(+ICU!H134,0)</f>
        <v>0</v>
      </c>
      <c r="H38" s="8">
        <f>ROUND(+ICU!E134,2)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4212738</v>
      </c>
      <c r="E39" s="8">
        <f>ROUND(+ICU!E34,2)</f>
        <v>168.33</v>
      </c>
      <c r="F39" s="8">
        <f t="shared" si="0"/>
        <v>25026.66</v>
      </c>
      <c r="G39" s="7">
        <f>ROUND(+ICU!H135,0)</f>
        <v>4789748</v>
      </c>
      <c r="H39" s="8">
        <f>ROUND(+ICU!E135,2)</f>
        <v>182.75</v>
      </c>
      <c r="I39" s="8">
        <f t="shared" si="1"/>
        <v>26209.29</v>
      </c>
      <c r="J39" s="8"/>
      <c r="K39" s="9">
        <f t="shared" si="2"/>
        <v>4.7300000000000002E-2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246215</v>
      </c>
      <c r="E40" s="8">
        <f>ROUND(+ICU!E35,2)</f>
        <v>9.5</v>
      </c>
      <c r="F40" s="8">
        <f t="shared" si="0"/>
        <v>25917.37</v>
      </c>
      <c r="G40" s="7">
        <f>ROUND(+ICU!H136,0)</f>
        <v>244291</v>
      </c>
      <c r="H40" s="8">
        <f>ROUND(+ICU!E136,2)</f>
        <v>9.77</v>
      </c>
      <c r="I40" s="8">
        <f t="shared" si="1"/>
        <v>25004.2</v>
      </c>
      <c r="J40" s="8"/>
      <c r="K40" s="9">
        <f t="shared" si="2"/>
        <v>-3.5200000000000002E-2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1050</v>
      </c>
      <c r="E41" s="8">
        <f>ROUND(+ICU!E36,2)</f>
        <v>0.05</v>
      </c>
      <c r="F41" s="8">
        <f t="shared" si="0"/>
        <v>21000</v>
      </c>
      <c r="G41" s="7">
        <f>ROUND(+ICU!H137,0)</f>
        <v>1640</v>
      </c>
      <c r="H41" s="8">
        <f>ROUND(+ICU!E137,2)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ROUND(+ICU!H37,0)</f>
        <v>649241</v>
      </c>
      <c r="E42" s="8">
        <f>ROUND(+ICU!E37,2)</f>
        <v>26.5</v>
      </c>
      <c r="F42" s="8">
        <f t="shared" si="0"/>
        <v>24499.66</v>
      </c>
      <c r="G42" s="7">
        <f>ROUND(+ICU!H138,0)</f>
        <v>529257</v>
      </c>
      <c r="H42" s="8">
        <f>ROUND(+ICU!E138,2)</f>
        <v>24.2</v>
      </c>
      <c r="I42" s="8">
        <f t="shared" si="1"/>
        <v>21870.12</v>
      </c>
      <c r="J42" s="8"/>
      <c r="K42" s="9">
        <f t="shared" si="2"/>
        <v>-0.10730000000000001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8">
        <f>ROUND(+ICU!E38,2)</f>
        <v>0</v>
      </c>
      <c r="F43" s="8" t="str">
        <f t="shared" si="0"/>
        <v/>
      </c>
      <c r="G43" s="7">
        <f>ROUND(+ICU!H139,0)</f>
        <v>0</v>
      </c>
      <c r="H43" s="8">
        <f>ROUND(+ICU!E139,2)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90841</v>
      </c>
      <c r="E44" s="8">
        <f>ROUND(+ICU!E39,2)</f>
        <v>5.75</v>
      </c>
      <c r="F44" s="8">
        <f t="shared" si="0"/>
        <v>15798.43</v>
      </c>
      <c r="G44" s="7">
        <f>ROUND(+ICU!H140,0)</f>
        <v>84645</v>
      </c>
      <c r="H44" s="8">
        <f>ROUND(+ICU!E140,2)</f>
        <v>4.3099999999999996</v>
      </c>
      <c r="I44" s="8">
        <f t="shared" si="1"/>
        <v>19639.21</v>
      </c>
      <c r="J44" s="8"/>
      <c r="K44" s="9">
        <f t="shared" si="2"/>
        <v>0.24310000000000001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8">
        <f>ROUND(+ICU!E40,2)</f>
        <v>0</v>
      </c>
      <c r="F45" s="8" t="str">
        <f t="shared" si="0"/>
        <v/>
      </c>
      <c r="G45" s="7">
        <f>ROUND(+ICU!H141,0)</f>
        <v>0</v>
      </c>
      <c r="H45" s="8">
        <f>ROUND(+ICU!E141,2)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199563</v>
      </c>
      <c r="E46" s="8">
        <f>ROUND(+ICU!E41,2)</f>
        <v>14.42</v>
      </c>
      <c r="F46" s="8">
        <f t="shared" si="0"/>
        <v>13839.32</v>
      </c>
      <c r="G46" s="7">
        <f>ROUND(+ICU!H142,0)</f>
        <v>172714</v>
      </c>
      <c r="H46" s="8">
        <f>ROUND(+ICU!E142,2)</f>
        <v>14.45</v>
      </c>
      <c r="I46" s="8">
        <f t="shared" si="1"/>
        <v>11952.53</v>
      </c>
      <c r="J46" s="8"/>
      <c r="K46" s="9">
        <f t="shared" si="2"/>
        <v>-0.1363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8">
        <f>ROUND(+ICU!E42,2)</f>
        <v>0</v>
      </c>
      <c r="F47" s="8" t="str">
        <f t="shared" si="0"/>
        <v/>
      </c>
      <c r="G47" s="7">
        <f>ROUND(+ICU!H143,0)</f>
        <v>0</v>
      </c>
      <c r="H47" s="8">
        <f>ROUND(+ICU!E143,2)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8">
        <f>ROUND(+ICU!E43,2)</f>
        <v>0</v>
      </c>
      <c r="F48" s="8" t="str">
        <f t="shared" si="0"/>
        <v/>
      </c>
      <c r="G48" s="7">
        <f>ROUND(+ICU!H144,0)</f>
        <v>0</v>
      </c>
      <c r="H48" s="8">
        <f>ROUND(+ICU!E144,2)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2437626</v>
      </c>
      <c r="E49" s="8">
        <f>ROUND(+ICU!E44,2)</f>
        <v>106.29</v>
      </c>
      <c r="F49" s="8">
        <f t="shared" si="0"/>
        <v>22933.73</v>
      </c>
      <c r="G49" s="7">
        <f>ROUND(+ICU!H145,0)</f>
        <v>1536292</v>
      </c>
      <c r="H49" s="8">
        <f>ROUND(+ICU!E145,2)</f>
        <v>115.4</v>
      </c>
      <c r="I49" s="8">
        <f t="shared" si="1"/>
        <v>13312.76</v>
      </c>
      <c r="J49" s="8"/>
      <c r="K49" s="9">
        <f t="shared" si="2"/>
        <v>-0.41949999999999998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10169430</v>
      </c>
      <c r="E50" s="8">
        <f>ROUND(+ICU!E45,2)</f>
        <v>420.9</v>
      </c>
      <c r="F50" s="8">
        <f t="shared" si="0"/>
        <v>24161.15</v>
      </c>
      <c r="G50" s="7">
        <f>ROUND(+ICU!H146,0)</f>
        <v>10236522</v>
      </c>
      <c r="H50" s="8">
        <f>ROUND(+ICU!E146,2)</f>
        <v>375.33</v>
      </c>
      <c r="I50" s="8">
        <f t="shared" si="1"/>
        <v>27273.39</v>
      </c>
      <c r="J50" s="8"/>
      <c r="K50" s="9">
        <f t="shared" si="2"/>
        <v>0.1288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8">
        <f>ROUND(+ICU!E46,2)</f>
        <v>0</v>
      </c>
      <c r="F51" s="8" t="str">
        <f t="shared" si="0"/>
        <v/>
      </c>
      <c r="G51" s="7">
        <f>ROUND(+ICU!H147,0)</f>
        <v>0</v>
      </c>
      <c r="H51" s="8">
        <f>ROUND(+ICU!E147,2)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988760</v>
      </c>
      <c r="E52" s="8">
        <f>ROUND(+ICU!E47,2)</f>
        <v>45.44</v>
      </c>
      <c r="F52" s="8">
        <f t="shared" si="0"/>
        <v>21759.68</v>
      </c>
      <c r="G52" s="7">
        <f>ROUND(+ICU!H148,0)</f>
        <v>1053337</v>
      </c>
      <c r="H52" s="8">
        <f>ROUND(+ICU!E148,2)</f>
        <v>46.48</v>
      </c>
      <c r="I52" s="8">
        <f t="shared" si="1"/>
        <v>22662.16</v>
      </c>
      <c r="J52" s="8"/>
      <c r="K52" s="9">
        <f t="shared" si="2"/>
        <v>4.1500000000000002E-2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1918104</v>
      </c>
      <c r="E53" s="8">
        <f>ROUND(+ICU!E48,2)</f>
        <v>93.32</v>
      </c>
      <c r="F53" s="8">
        <f t="shared" si="0"/>
        <v>20554.05</v>
      </c>
      <c r="G53" s="7">
        <f>ROUND(+ICU!H149,0)</f>
        <v>2574819</v>
      </c>
      <c r="H53" s="8">
        <f>ROUND(+ICU!E149,2)</f>
        <v>107.01</v>
      </c>
      <c r="I53" s="8">
        <f t="shared" si="1"/>
        <v>24061.48</v>
      </c>
      <c r="J53" s="8"/>
      <c r="K53" s="9">
        <f t="shared" si="2"/>
        <v>0.1706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760810</v>
      </c>
      <c r="E54" s="8">
        <f>ROUND(+ICU!E49,2)</f>
        <v>43.56</v>
      </c>
      <c r="F54" s="8">
        <f t="shared" si="0"/>
        <v>17465.79</v>
      </c>
      <c r="G54" s="7">
        <f>ROUND(+ICU!H150,0)</f>
        <v>488052</v>
      </c>
      <c r="H54" s="8">
        <f>ROUND(+ICU!E150,2)</f>
        <v>25.53</v>
      </c>
      <c r="I54" s="8">
        <f t="shared" si="1"/>
        <v>19116.8</v>
      </c>
      <c r="J54" s="8"/>
      <c r="K54" s="9">
        <f t="shared" si="2"/>
        <v>9.4500000000000001E-2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289777</v>
      </c>
      <c r="E55" s="8">
        <f>ROUND(+ICU!E50,2)</f>
        <v>13.63</v>
      </c>
      <c r="F55" s="8">
        <f t="shared" si="0"/>
        <v>21260.23</v>
      </c>
      <c r="G55" s="7">
        <f>ROUND(+ICU!H151,0)</f>
        <v>298014</v>
      </c>
      <c r="H55" s="8">
        <f>ROUND(+ICU!E151,2)</f>
        <v>15.01</v>
      </c>
      <c r="I55" s="8">
        <f t="shared" si="1"/>
        <v>19854.36</v>
      </c>
      <c r="J55" s="8"/>
      <c r="K55" s="9">
        <f t="shared" si="2"/>
        <v>-6.6100000000000006E-2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8">
        <f>ROUND(+ICU!E51,2)</f>
        <v>0</v>
      </c>
      <c r="F56" s="8" t="str">
        <f t="shared" si="0"/>
        <v/>
      </c>
      <c r="G56" s="7">
        <f>ROUND(+ICU!H152,0)</f>
        <v>0</v>
      </c>
      <c r="H56" s="8">
        <f>ROUND(+ICU!E152,2)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1189774</v>
      </c>
      <c r="E57" s="8">
        <f>ROUND(+ICU!E52,2)</f>
        <v>48.25</v>
      </c>
      <c r="F57" s="8">
        <f t="shared" si="0"/>
        <v>24658.53</v>
      </c>
      <c r="G57" s="7">
        <f>ROUND(+ICU!H153,0)</f>
        <v>604626</v>
      </c>
      <c r="H57" s="8">
        <f>ROUND(+ICU!E153,2)</f>
        <v>37.159999999999997</v>
      </c>
      <c r="I57" s="8">
        <f t="shared" si="1"/>
        <v>16270.88</v>
      </c>
      <c r="J57" s="8"/>
      <c r="K57" s="9">
        <f t="shared" si="2"/>
        <v>-0.3402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990697</v>
      </c>
      <c r="E58" s="8">
        <f>ROUND(+ICU!E53,2)</f>
        <v>35.020000000000003</v>
      </c>
      <c r="F58" s="8">
        <f t="shared" si="0"/>
        <v>28289.46</v>
      </c>
      <c r="G58" s="7">
        <f>ROUND(+ICU!H154,0)</f>
        <v>1398896</v>
      </c>
      <c r="H58" s="8">
        <f>ROUND(+ICU!E154,2)</f>
        <v>91.13</v>
      </c>
      <c r="I58" s="8">
        <f t="shared" si="1"/>
        <v>15350.55</v>
      </c>
      <c r="J58" s="8"/>
      <c r="K58" s="9">
        <f t="shared" si="2"/>
        <v>-0.45739999999999997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261880</v>
      </c>
      <c r="E59" s="8">
        <f>ROUND(+ICU!E54,2)</f>
        <v>14.68</v>
      </c>
      <c r="F59" s="8">
        <f t="shared" si="0"/>
        <v>17839.240000000002</v>
      </c>
      <c r="G59" s="7">
        <f>ROUND(+ICU!H155,0)</f>
        <v>256229</v>
      </c>
      <c r="H59" s="8">
        <f>ROUND(+ICU!E155,2)</f>
        <v>14.4</v>
      </c>
      <c r="I59" s="8">
        <f t="shared" si="1"/>
        <v>17793.68</v>
      </c>
      <c r="J59" s="8"/>
      <c r="K59" s="9">
        <f t="shared" si="2"/>
        <v>-2.5999999999999999E-3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8">
        <f>ROUND(+ICU!E55,2)</f>
        <v>0</v>
      </c>
      <c r="F60" s="8" t="str">
        <f t="shared" si="0"/>
        <v/>
      </c>
      <c r="G60" s="7">
        <f>ROUND(+ICU!H156,0)</f>
        <v>0</v>
      </c>
      <c r="H60" s="8">
        <f>ROUND(+ICU!E156,2)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1323990</v>
      </c>
      <c r="E61" s="8">
        <f>ROUND(+ICU!E56,2)</f>
        <v>58</v>
      </c>
      <c r="F61" s="8">
        <f t="shared" si="0"/>
        <v>22827.41</v>
      </c>
      <c r="G61" s="7">
        <f>ROUND(+ICU!H157,0)</f>
        <v>1284753</v>
      </c>
      <c r="H61" s="8">
        <f>ROUND(+ICU!E157,2)</f>
        <v>57.13</v>
      </c>
      <c r="I61" s="8">
        <f t="shared" si="1"/>
        <v>22488.240000000002</v>
      </c>
      <c r="J61" s="8"/>
      <c r="K61" s="9">
        <f t="shared" si="2"/>
        <v>-1.49E-2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ROUND(+ICU!H57,0)</f>
        <v>2095298</v>
      </c>
      <c r="E62" s="8">
        <f>ROUND(+ICU!E57,2)</f>
        <v>71.13</v>
      </c>
      <c r="F62" s="8">
        <f t="shared" si="0"/>
        <v>29457.3</v>
      </c>
      <c r="G62" s="7">
        <f>ROUND(+ICU!H158,0)</f>
        <v>2548720</v>
      </c>
      <c r="H62" s="8">
        <f>ROUND(+ICU!E158,2)</f>
        <v>74.03</v>
      </c>
      <c r="I62" s="8">
        <f t="shared" si="1"/>
        <v>34428.199999999997</v>
      </c>
      <c r="J62" s="8"/>
      <c r="K62" s="9">
        <f t="shared" si="2"/>
        <v>0.16869999999999999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86469</v>
      </c>
      <c r="E63" s="8">
        <f>ROUND(+ICU!E58,2)</f>
        <v>3.42</v>
      </c>
      <c r="F63" s="8">
        <f t="shared" si="0"/>
        <v>25283.33</v>
      </c>
      <c r="G63" s="7">
        <f>ROUND(+ICU!H159,0)</f>
        <v>98888</v>
      </c>
      <c r="H63" s="8">
        <f>ROUND(+ICU!E159,2)</f>
        <v>3.48</v>
      </c>
      <c r="I63" s="8">
        <f t="shared" si="1"/>
        <v>28416.09</v>
      </c>
      <c r="J63" s="8"/>
      <c r="K63" s="9">
        <f t="shared" si="2"/>
        <v>0.1239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99766</v>
      </c>
      <c r="E64" s="8">
        <f>ROUND(+ICU!E59,2)</f>
        <v>9</v>
      </c>
      <c r="F64" s="8">
        <f t="shared" si="0"/>
        <v>11085.11</v>
      </c>
      <c r="G64" s="7">
        <f>ROUND(+ICU!H160,0)</f>
        <v>118171</v>
      </c>
      <c r="H64" s="8">
        <f>ROUND(+ICU!E160,2)</f>
        <v>10.8</v>
      </c>
      <c r="I64" s="8">
        <f t="shared" si="1"/>
        <v>10941.76</v>
      </c>
      <c r="J64" s="8"/>
      <c r="K64" s="9">
        <f t="shared" si="2"/>
        <v>-1.29E-2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8">
        <f>ROUND(+ICU!E60,2)</f>
        <v>0</v>
      </c>
      <c r="F65" s="8" t="str">
        <f t="shared" si="0"/>
        <v/>
      </c>
      <c r="G65" s="7">
        <f>ROUND(+ICU!H161,0)</f>
        <v>0</v>
      </c>
      <c r="H65" s="8">
        <f>ROUND(+ICU!E161,2)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730712</v>
      </c>
      <c r="E66" s="8">
        <f>ROUND(+ICU!E61,2)</f>
        <v>21.04</v>
      </c>
      <c r="F66" s="8">
        <f t="shared" si="0"/>
        <v>34729.660000000003</v>
      </c>
      <c r="G66" s="7">
        <f>ROUND(+ICU!H162,0)</f>
        <v>835527</v>
      </c>
      <c r="H66" s="8">
        <f>ROUND(+ICU!E162,2)</f>
        <v>20.67</v>
      </c>
      <c r="I66" s="8">
        <f t="shared" si="1"/>
        <v>40422.21</v>
      </c>
      <c r="J66" s="8"/>
      <c r="K66" s="9">
        <f t="shared" si="2"/>
        <v>0.16389999999999999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8">
        <f>ROUND(+ICU!E62,2)</f>
        <v>0</v>
      </c>
      <c r="F67" s="8" t="str">
        <f t="shared" si="0"/>
        <v/>
      </c>
      <c r="G67" s="7">
        <f>ROUND(+ICU!H163,0)</f>
        <v>0</v>
      </c>
      <c r="H67" s="8">
        <f>ROUND(+ICU!E163,2)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1319453</v>
      </c>
      <c r="E68" s="8">
        <f>ROUND(+ICU!E63,2)</f>
        <v>101.45</v>
      </c>
      <c r="F68" s="8">
        <f t="shared" si="0"/>
        <v>13005.94</v>
      </c>
      <c r="G68" s="7">
        <f>ROUND(+ICU!H164,0)</f>
        <v>2837128</v>
      </c>
      <c r="H68" s="8">
        <f>ROUND(+ICU!E164,2)</f>
        <v>88.85</v>
      </c>
      <c r="I68" s="8">
        <f t="shared" si="1"/>
        <v>31931.66</v>
      </c>
      <c r="J68" s="8"/>
      <c r="K68" s="9">
        <f t="shared" si="2"/>
        <v>1.4552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ROUND(+ICU!H64,0)</f>
        <v>300676</v>
      </c>
      <c r="E69" s="8">
        <f>ROUND(+ICU!E64,2)</f>
        <v>15.28</v>
      </c>
      <c r="F69" s="8">
        <f t="shared" si="0"/>
        <v>19677.75</v>
      </c>
      <c r="G69" s="7">
        <f>ROUND(+ICU!H165,0)</f>
        <v>0</v>
      </c>
      <c r="H69" s="8">
        <f>ROUND(+ICU!E165,2)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8">
        <f>ROUND(+ICU!E65,2)</f>
        <v>0</v>
      </c>
      <c r="F70" s="8" t="str">
        <f t="shared" si="0"/>
        <v/>
      </c>
      <c r="G70" s="7">
        <f>ROUND(+ICU!H166,0)</f>
        <v>0</v>
      </c>
      <c r="H70" s="8">
        <f>ROUND(+ICU!E166,2)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8">
        <f>ROUND(+ICU!E66,2)</f>
        <v>0</v>
      </c>
      <c r="F71" s="8" t="str">
        <f t="shared" si="0"/>
        <v/>
      </c>
      <c r="G71" s="7">
        <f>ROUND(+ICU!H167,0)</f>
        <v>0</v>
      </c>
      <c r="H71" s="8">
        <f>ROUND(+ICU!E167,2)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2005277</v>
      </c>
      <c r="E72" s="8">
        <f>ROUND(+ICU!E67,2)</f>
        <v>73</v>
      </c>
      <c r="F72" s="8">
        <f t="shared" si="0"/>
        <v>27469.55</v>
      </c>
      <c r="G72" s="7">
        <f>ROUND(+ICU!H168,0)</f>
        <v>2051605</v>
      </c>
      <c r="H72" s="8">
        <f>ROUND(+ICU!E168,2)</f>
        <v>74</v>
      </c>
      <c r="I72" s="8">
        <f t="shared" si="1"/>
        <v>27724.39</v>
      </c>
      <c r="J72" s="8"/>
      <c r="K72" s="9">
        <f t="shared" si="2"/>
        <v>9.2999999999999992E-3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2007900</v>
      </c>
      <c r="E73" s="8">
        <f>ROUND(+ICU!E68,2)</f>
        <v>94.55</v>
      </c>
      <c r="F73" s="8">
        <f t="shared" si="0"/>
        <v>21236.38</v>
      </c>
      <c r="G73" s="7">
        <f>ROUND(+ICU!H169,0)</f>
        <v>1719837</v>
      </c>
      <c r="H73" s="8">
        <f>ROUND(+ICU!E169,2)</f>
        <v>95.52</v>
      </c>
      <c r="I73" s="8">
        <f t="shared" si="1"/>
        <v>18004.990000000002</v>
      </c>
      <c r="J73" s="8"/>
      <c r="K73" s="9">
        <f t="shared" si="2"/>
        <v>-0.1522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9336542</v>
      </c>
      <c r="E74" s="8">
        <f>ROUND(+ICU!E69,2)</f>
        <v>331.61</v>
      </c>
      <c r="F74" s="8">
        <f t="shared" si="0"/>
        <v>28155.19</v>
      </c>
      <c r="G74" s="7">
        <f>ROUND(+ICU!H170,0)</f>
        <v>8245052</v>
      </c>
      <c r="H74" s="8">
        <f>ROUND(+ICU!E170,2)</f>
        <v>294.06</v>
      </c>
      <c r="I74" s="8">
        <f t="shared" si="1"/>
        <v>28038.67</v>
      </c>
      <c r="J74" s="8"/>
      <c r="K74" s="9">
        <f t="shared" si="2"/>
        <v>-4.1000000000000003E-3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2414999</v>
      </c>
      <c r="E75" s="8">
        <f>ROUND(+ICU!E70,2)</f>
        <v>113.22</v>
      </c>
      <c r="F75" s="8">
        <f t="shared" ref="F75:F107" si="3">IF(D75=0,"",IF(E75=0,"",ROUND(D75/E75,2)))</f>
        <v>21330.14</v>
      </c>
      <c r="G75" s="7">
        <f>ROUND(+ICU!H171,0)</f>
        <v>2596058</v>
      </c>
      <c r="H75" s="8">
        <f>ROUND(+ICU!E171,2)</f>
        <v>118.36</v>
      </c>
      <c r="I75" s="8">
        <f t="shared" ref="I75:I107" si="4">IF(G75=0,"",IF(H75=0,"",ROUND(G75/H75,2)))</f>
        <v>21933.58</v>
      </c>
      <c r="J75" s="8"/>
      <c r="K75" s="9">
        <f t="shared" ref="K75:K107" si="5">IF(D75=0,"",IF(E75=0,"",IF(G75=0,"",IF(H75=0,"",ROUND(I75/F75-1,4)))))</f>
        <v>2.8299999999999999E-2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8">
        <f>ROUND(+ICU!E71,2)</f>
        <v>0</v>
      </c>
      <c r="F76" s="8" t="str">
        <f t="shared" si="3"/>
        <v/>
      </c>
      <c r="G76" s="7">
        <f>ROUND(+ICU!H172,0)</f>
        <v>0</v>
      </c>
      <c r="H76" s="8">
        <f>ROUND(+ICU!E172,2)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8">
        <f>ROUND(+ICU!E72,2)</f>
        <v>0</v>
      </c>
      <c r="F77" s="8" t="str">
        <f t="shared" si="3"/>
        <v/>
      </c>
      <c r="G77" s="7">
        <f>ROUND(+ICU!H173,0)</f>
        <v>0</v>
      </c>
      <c r="H77" s="8">
        <f>ROUND(+ICU!E173,2)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1044580</v>
      </c>
      <c r="E78" s="8">
        <f>ROUND(+ICU!E73,2)</f>
        <v>49.7</v>
      </c>
      <c r="F78" s="8">
        <f t="shared" si="3"/>
        <v>21017.71</v>
      </c>
      <c r="G78" s="7">
        <f>ROUND(+ICU!H174,0)</f>
        <v>1258498</v>
      </c>
      <c r="H78" s="8">
        <f>ROUND(+ICU!E174,2)</f>
        <v>52.43</v>
      </c>
      <c r="I78" s="8">
        <f t="shared" si="4"/>
        <v>24003.4</v>
      </c>
      <c r="J78" s="8"/>
      <c r="K78" s="9">
        <f t="shared" si="5"/>
        <v>0.1421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3990414</v>
      </c>
      <c r="E79" s="8">
        <f>ROUND(+ICU!E74,2)</f>
        <v>167.28</v>
      </c>
      <c r="F79" s="8">
        <f t="shared" si="3"/>
        <v>23854.7</v>
      </c>
      <c r="G79" s="7">
        <f>ROUND(+ICU!H175,0)</f>
        <v>4647801</v>
      </c>
      <c r="H79" s="8">
        <f>ROUND(+ICU!E175,2)</f>
        <v>158.13999999999999</v>
      </c>
      <c r="I79" s="8">
        <f t="shared" si="4"/>
        <v>29390.42</v>
      </c>
      <c r="J79" s="8"/>
      <c r="K79" s="9">
        <f t="shared" si="5"/>
        <v>0.2321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256286</v>
      </c>
      <c r="E80" s="8">
        <f>ROUND(+ICU!E75,2)</f>
        <v>15.82</v>
      </c>
      <c r="F80" s="8">
        <f t="shared" si="3"/>
        <v>16200.13</v>
      </c>
      <c r="G80" s="7">
        <f>ROUND(+ICU!H176,0)</f>
        <v>241556</v>
      </c>
      <c r="H80" s="8">
        <f>ROUND(+ICU!E176,2)</f>
        <v>15.33</v>
      </c>
      <c r="I80" s="8">
        <f t="shared" si="4"/>
        <v>15757.08</v>
      </c>
      <c r="J80" s="8"/>
      <c r="K80" s="9">
        <f t="shared" si="5"/>
        <v>-2.7300000000000001E-2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8">
        <f>ROUND(+ICU!E76,2)</f>
        <v>0</v>
      </c>
      <c r="F81" s="8" t="str">
        <f t="shared" si="3"/>
        <v/>
      </c>
      <c r="G81" s="7">
        <f>ROUND(+ICU!H177,0)</f>
        <v>0</v>
      </c>
      <c r="H81" s="8">
        <f>ROUND(+ICU!E177,2)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898548</v>
      </c>
      <c r="E82" s="8">
        <f>ROUND(+ICU!E77,2)</f>
        <v>31.67</v>
      </c>
      <c r="F82" s="8">
        <f t="shared" si="3"/>
        <v>28372.21</v>
      </c>
      <c r="G82" s="7">
        <f>ROUND(+ICU!H178,0)</f>
        <v>946471</v>
      </c>
      <c r="H82" s="8">
        <f>ROUND(+ICU!E178,2)</f>
        <v>34.21</v>
      </c>
      <c r="I82" s="8">
        <f t="shared" si="4"/>
        <v>27666.5</v>
      </c>
      <c r="J82" s="8"/>
      <c r="K82" s="9">
        <f t="shared" si="5"/>
        <v>-2.4899999999999999E-2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7715303</v>
      </c>
      <c r="E83" s="8">
        <f>ROUND(+ICU!E78,2)</f>
        <v>304.44</v>
      </c>
      <c r="F83" s="8">
        <f t="shared" si="3"/>
        <v>25342.61</v>
      </c>
      <c r="G83" s="7">
        <f>ROUND(+ICU!H179,0)</f>
        <v>7431328</v>
      </c>
      <c r="H83" s="8">
        <f>ROUND(+ICU!E179,2)</f>
        <v>311.27999999999997</v>
      </c>
      <c r="I83" s="8">
        <f t="shared" si="4"/>
        <v>23873.45</v>
      </c>
      <c r="J83" s="8"/>
      <c r="K83" s="9">
        <f t="shared" si="5"/>
        <v>-5.8000000000000003E-2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ROUND(+ICU!H79,0)</f>
        <v>541703</v>
      </c>
      <c r="E84" s="8">
        <f>ROUND(+ICU!E79,2)</f>
        <v>25.49</v>
      </c>
      <c r="F84" s="8">
        <f t="shared" si="3"/>
        <v>21251.59</v>
      </c>
      <c r="G84" s="7">
        <f>ROUND(+ICU!H180,0)</f>
        <v>565945</v>
      </c>
      <c r="H84" s="8">
        <f>ROUND(+ICU!E180,2)</f>
        <v>24.73</v>
      </c>
      <c r="I84" s="8">
        <f t="shared" si="4"/>
        <v>22884.959999999999</v>
      </c>
      <c r="J84" s="8"/>
      <c r="K84" s="9">
        <f t="shared" si="5"/>
        <v>7.6899999999999996E-2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595146</v>
      </c>
      <c r="E85" s="8">
        <f>ROUND(+ICU!E80,2)</f>
        <v>22.66</v>
      </c>
      <c r="F85" s="8">
        <f t="shared" si="3"/>
        <v>26264.17</v>
      </c>
      <c r="G85" s="7">
        <f>ROUND(+ICU!H181,0)</f>
        <v>686241</v>
      </c>
      <c r="H85" s="8">
        <f>ROUND(+ICU!E181,2)</f>
        <v>34.479999999999997</v>
      </c>
      <c r="I85" s="8">
        <f t="shared" si="4"/>
        <v>19902.580000000002</v>
      </c>
      <c r="J85" s="8"/>
      <c r="K85" s="9">
        <f t="shared" si="5"/>
        <v>-0.2422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8">
        <f>ROUND(+ICU!E81,2)</f>
        <v>0</v>
      </c>
      <c r="F86" s="8" t="str">
        <f t="shared" si="3"/>
        <v/>
      </c>
      <c r="G86" s="7">
        <f>ROUND(+ICU!H182,0)</f>
        <v>0</v>
      </c>
      <c r="H86" s="8">
        <f>ROUND(+ICU!E182,2)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1227829</v>
      </c>
      <c r="E87" s="8">
        <f>ROUND(+ICU!E82,2)</f>
        <v>44.59</v>
      </c>
      <c r="F87" s="8">
        <f t="shared" si="3"/>
        <v>27535.97</v>
      </c>
      <c r="G87" s="7">
        <f>ROUND(+ICU!H183,0)</f>
        <v>370937</v>
      </c>
      <c r="H87" s="8">
        <f>ROUND(+ICU!E183,2)</f>
        <v>15</v>
      </c>
      <c r="I87" s="8">
        <f t="shared" si="4"/>
        <v>24729.13</v>
      </c>
      <c r="J87" s="8"/>
      <c r="K87" s="9">
        <f t="shared" si="5"/>
        <v>-0.1019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180868</v>
      </c>
      <c r="E88" s="8">
        <f>ROUND(+ICU!E83,2)</f>
        <v>5.57</v>
      </c>
      <c r="F88" s="8">
        <f t="shared" si="3"/>
        <v>32471.81</v>
      </c>
      <c r="G88" s="7">
        <f>ROUND(+ICU!H184,0)</f>
        <v>137487</v>
      </c>
      <c r="H88" s="8">
        <f>ROUND(+ICU!E184,2)</f>
        <v>10.54</v>
      </c>
      <c r="I88" s="8">
        <f t="shared" si="4"/>
        <v>13044.31</v>
      </c>
      <c r="J88" s="8"/>
      <c r="K88" s="9">
        <f t="shared" si="5"/>
        <v>-0.59830000000000005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8">
        <f>ROUND(+ICU!E84,2)</f>
        <v>0</v>
      </c>
      <c r="F89" s="8" t="str">
        <f t="shared" si="3"/>
        <v/>
      </c>
      <c r="G89" s="7">
        <f>ROUND(+ICU!H185,0)</f>
        <v>0</v>
      </c>
      <c r="H89" s="8">
        <f>ROUND(+ICU!E185,2)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8">
        <f>ROUND(+ICU!E85,2)</f>
        <v>0</v>
      </c>
      <c r="F90" s="8" t="str">
        <f t="shared" si="3"/>
        <v/>
      </c>
      <c r="G90" s="7">
        <f>ROUND(+ICU!H186,0)</f>
        <v>0</v>
      </c>
      <c r="H90" s="8">
        <f>ROUND(+ICU!E186,2)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236198</v>
      </c>
      <c r="E91" s="8">
        <f>ROUND(+ICU!E86,2)</f>
        <v>43.04</v>
      </c>
      <c r="F91" s="8">
        <f t="shared" si="3"/>
        <v>5487.87</v>
      </c>
      <c r="G91" s="7">
        <f>ROUND(+ICU!H187,0)</f>
        <v>256329</v>
      </c>
      <c r="H91" s="8">
        <f>ROUND(+ICU!E187,2)</f>
        <v>44.04</v>
      </c>
      <c r="I91" s="8">
        <f t="shared" si="4"/>
        <v>5820.37</v>
      </c>
      <c r="J91" s="8"/>
      <c r="K91" s="9">
        <f t="shared" si="5"/>
        <v>6.0600000000000001E-2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ROUND(+ICU!H87,0)</f>
        <v>293256</v>
      </c>
      <c r="E92" s="8">
        <f>ROUND(+ICU!E87,2)</f>
        <v>13.04</v>
      </c>
      <c r="F92" s="8">
        <f t="shared" si="3"/>
        <v>22488.959999999999</v>
      </c>
      <c r="G92" s="7">
        <f>ROUND(+ICU!H188,0)</f>
        <v>0</v>
      </c>
      <c r="H92" s="8">
        <f>ROUND(+ICU!E188,2)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ROUND(+ICU!H88,0)</f>
        <v>222790</v>
      </c>
      <c r="E93" s="8">
        <f>ROUND(+ICU!E88,2)</f>
        <v>13.9</v>
      </c>
      <c r="F93" s="8">
        <f t="shared" si="3"/>
        <v>16028.06</v>
      </c>
      <c r="G93" s="7">
        <f>ROUND(+ICU!H189,0)</f>
        <v>168025</v>
      </c>
      <c r="H93" s="8">
        <f>ROUND(+ICU!E189,2)</f>
        <v>8.4</v>
      </c>
      <c r="I93" s="8">
        <f t="shared" si="4"/>
        <v>20002.98</v>
      </c>
      <c r="J93" s="8"/>
      <c r="K93" s="9">
        <f t="shared" si="5"/>
        <v>0.248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759718</v>
      </c>
      <c r="E94" s="8">
        <f>ROUND(+ICU!E89,2)</f>
        <v>40.159999999999997</v>
      </c>
      <c r="F94" s="8">
        <f t="shared" si="3"/>
        <v>18917.28</v>
      </c>
      <c r="G94" s="7">
        <f>ROUND(+ICU!H190,0)</f>
        <v>877079</v>
      </c>
      <c r="H94" s="8">
        <f>ROUND(+ICU!E190,2)</f>
        <v>42.64</v>
      </c>
      <c r="I94" s="8">
        <f t="shared" si="4"/>
        <v>20569.39</v>
      </c>
      <c r="J94" s="8"/>
      <c r="K94" s="9">
        <f t="shared" si="5"/>
        <v>8.7300000000000003E-2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8">
        <f>ROUND(+ICU!E90,2)</f>
        <v>0</v>
      </c>
      <c r="F95" s="8" t="str">
        <f t="shared" si="3"/>
        <v/>
      </c>
      <c r="G95" s="7">
        <f>ROUND(+ICU!H191,0)</f>
        <v>0</v>
      </c>
      <c r="H95" s="8">
        <f>ROUND(+ICU!E191,2)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157688</v>
      </c>
      <c r="E96" s="8">
        <f>ROUND(+ICU!E91,2)</f>
        <v>0</v>
      </c>
      <c r="F96" s="8" t="str">
        <f t="shared" si="3"/>
        <v/>
      </c>
      <c r="G96" s="7">
        <f>ROUND(+ICU!H192,0)</f>
        <v>171256</v>
      </c>
      <c r="H96" s="8">
        <f>ROUND(+ICU!E192,2)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8">
        <f>ROUND(+ICU!E92,2)</f>
        <v>0</v>
      </c>
      <c r="F97" s="8" t="str">
        <f t="shared" si="3"/>
        <v/>
      </c>
      <c r="G97" s="7">
        <f>ROUND(+ICU!H193,0)</f>
        <v>0</v>
      </c>
      <c r="H97" s="8">
        <f>ROUND(+ICU!E193,2)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145122</v>
      </c>
      <c r="E98" s="8">
        <f>ROUND(+ICU!E93,2)</f>
        <v>5.39</v>
      </c>
      <c r="F98" s="8">
        <f t="shared" si="3"/>
        <v>26924.3</v>
      </c>
      <c r="G98" s="7">
        <f>ROUND(+ICU!H194,0)</f>
        <v>129076</v>
      </c>
      <c r="H98" s="8">
        <f>ROUND(+ICU!E194,2)</f>
        <v>4.4800000000000004</v>
      </c>
      <c r="I98" s="8">
        <f t="shared" si="4"/>
        <v>28811.61</v>
      </c>
      <c r="J98" s="8"/>
      <c r="K98" s="9">
        <f t="shared" si="5"/>
        <v>7.0099999999999996E-2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ROUND(+ICU!H94,0)</f>
        <v>501832</v>
      </c>
      <c r="E99" s="8">
        <f>ROUND(+ICU!E94,2)</f>
        <v>23.88</v>
      </c>
      <c r="F99" s="8">
        <f t="shared" si="3"/>
        <v>21014.74</v>
      </c>
      <c r="G99" s="7">
        <f>ROUND(+ICU!H195,0)</f>
        <v>485217</v>
      </c>
      <c r="H99" s="8">
        <f>ROUND(+ICU!E195,2)</f>
        <v>23.08</v>
      </c>
      <c r="I99" s="8">
        <f t="shared" si="4"/>
        <v>21023.27</v>
      </c>
      <c r="J99" s="8"/>
      <c r="K99" s="9">
        <f t="shared" si="5"/>
        <v>4.0000000000000002E-4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1670913</v>
      </c>
      <c r="E100" s="8">
        <f>ROUND(+ICU!E95,2)</f>
        <v>65.900000000000006</v>
      </c>
      <c r="F100" s="8">
        <f t="shared" si="3"/>
        <v>25355.279999999999</v>
      </c>
      <c r="G100" s="7">
        <f>ROUND(+ICU!H196,0)</f>
        <v>1652760</v>
      </c>
      <c r="H100" s="8">
        <f>ROUND(+ICU!E196,2)</f>
        <v>66.540000000000006</v>
      </c>
      <c r="I100" s="8">
        <f t="shared" si="4"/>
        <v>24838.59</v>
      </c>
      <c r="J100" s="8"/>
      <c r="K100" s="9">
        <f t="shared" si="5"/>
        <v>-2.0400000000000001E-2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580933</v>
      </c>
      <c r="E101" s="8">
        <f>ROUND(+ICU!E96,2)</f>
        <v>32.75</v>
      </c>
      <c r="F101" s="8">
        <f t="shared" si="3"/>
        <v>17738.41</v>
      </c>
      <c r="G101" s="7">
        <f>ROUND(+ICU!H197,0)</f>
        <v>690577</v>
      </c>
      <c r="H101" s="8">
        <f>ROUND(+ICU!E197,2)</f>
        <v>34.44</v>
      </c>
      <c r="I101" s="8">
        <f t="shared" si="4"/>
        <v>20051.599999999999</v>
      </c>
      <c r="J101" s="8"/>
      <c r="K101" s="9">
        <f t="shared" si="5"/>
        <v>0.13039999999999999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12231</v>
      </c>
      <c r="E102" s="8">
        <f>ROUND(+ICU!E97,2)</f>
        <v>316</v>
      </c>
      <c r="F102" s="8">
        <f t="shared" si="3"/>
        <v>38.71</v>
      </c>
      <c r="G102" s="7">
        <f>ROUND(+ICU!H198,0)</f>
        <v>707332</v>
      </c>
      <c r="H102" s="8">
        <f>ROUND(+ICU!E198,2)</f>
        <v>42.39</v>
      </c>
      <c r="I102" s="8">
        <f t="shared" si="4"/>
        <v>16686.29</v>
      </c>
      <c r="J102" s="8"/>
      <c r="K102" s="9">
        <f t="shared" si="5"/>
        <v>430.05889999999999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8">
        <f>ROUND(+ICU!E98,2)</f>
        <v>0</v>
      </c>
      <c r="F103" s="8" t="str">
        <f t="shared" si="3"/>
        <v/>
      </c>
      <c r="G103" s="7">
        <f>ROUND(+ICU!H199,0)</f>
        <v>0</v>
      </c>
      <c r="H103" s="8">
        <f>ROUND(+ICU!E199,2)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8">
        <f>ROUND(+ICU!E99,2)</f>
        <v>0</v>
      </c>
      <c r="F104" s="8" t="str">
        <f t="shared" si="3"/>
        <v/>
      </c>
      <c r="G104" s="7">
        <f>ROUND(+ICU!H200,0)</f>
        <v>0</v>
      </c>
      <c r="H104" s="8">
        <f>ROUND(+ICU!E200,2)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8">
        <f>ROUND(+ICU!E100,2)</f>
        <v>0</v>
      </c>
      <c r="F105" s="8" t="str">
        <f t="shared" si="3"/>
        <v/>
      </c>
      <c r="G105" s="7">
        <f>ROUND(+ICU!H201,0)</f>
        <v>0</v>
      </c>
      <c r="H105" s="8">
        <f>ROUND(+ICU!E201,2)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8">
        <f>ROUND(+ICU!E101,2)</f>
        <v>0</v>
      </c>
      <c r="F106" s="8" t="str">
        <f t="shared" si="3"/>
        <v/>
      </c>
      <c r="G106" s="7">
        <f>ROUND(+ICU!H202,0)</f>
        <v>0</v>
      </c>
      <c r="H106" s="8">
        <f>ROUND(+ICU!E202,2)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ROUND(+ICU!H102,0)</f>
        <v>0</v>
      </c>
      <c r="E107" s="8">
        <f>ROUND(+ICU!E102,2)</f>
        <v>0</v>
      </c>
      <c r="F107" s="8" t="str">
        <f t="shared" si="3"/>
        <v/>
      </c>
      <c r="G107" s="7">
        <f>ROUND(+ICU!H203,0)</f>
        <v>0</v>
      </c>
      <c r="H107" s="8">
        <f>ROUND(+ICU!E203,2)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30</v>
      </c>
      <c r="F8" s="2" t="s">
        <v>1</v>
      </c>
      <c r="G8" s="2" t="s">
        <v>30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8">
        <f>ROUND(+ICU!E5*2080,0)</f>
        <v>641410</v>
      </c>
      <c r="E10" s="7">
        <f>ROUND(+ICU!F5,0)</f>
        <v>52559</v>
      </c>
      <c r="F10" s="8">
        <f>IF(D10=0,"",IF(E10=0,"",ROUND(D10/E10,2)))</f>
        <v>12.2</v>
      </c>
      <c r="G10" s="8">
        <f>ROUND(+ICU!E106*2080,0)</f>
        <v>546270</v>
      </c>
      <c r="H10" s="7">
        <f>ROUND(+ICU!F106,0)</f>
        <v>31219</v>
      </c>
      <c r="I10" s="8">
        <f>IF(G10=0,"",IF(H10=0,"",ROUND(G10/H10,2)))</f>
        <v>17.5</v>
      </c>
      <c r="J10" s="8"/>
      <c r="K10" s="9">
        <f>IF(D10=0,"",IF(E10=0,"",IF(G10=0,"",IF(H10=0,"",ROUND(I10/F10-1,4)))))</f>
        <v>0.43440000000000001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8">
        <f>ROUND(+ICU!E6*2080,0)</f>
        <v>201760</v>
      </c>
      <c r="E11" s="7">
        <f>ROUND(+ICU!F6,0)</f>
        <v>9689</v>
      </c>
      <c r="F11" s="8">
        <f t="shared" ref="F11:F74" si="0">IF(D11=0,"",IF(E11=0,"",ROUND(D11/E11,2)))</f>
        <v>20.82</v>
      </c>
      <c r="G11" s="8">
        <f>ROUND(+ICU!E107*2080,0)</f>
        <v>231858</v>
      </c>
      <c r="H11" s="7">
        <f>ROUND(+ICU!F107,0)</f>
        <v>9307</v>
      </c>
      <c r="I11" s="8">
        <f t="shared" ref="I11:I74" si="1">IF(G11=0,"",IF(H11=0,"",ROUND(G11/H11,2)))</f>
        <v>24.91</v>
      </c>
      <c r="J11" s="8"/>
      <c r="K11" s="9">
        <f t="shared" ref="K11:K74" si="2">IF(D11=0,"",IF(E11=0,"",IF(G11=0,"",IF(H11=0,"",ROUND(I11/F11-1,4)))))</f>
        <v>0.19639999999999999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8">
        <f>ROUND(+ICU!E7*2080,0)</f>
        <v>0</v>
      </c>
      <c r="E12" s="7">
        <f>ROUND(+ICU!F7,0)</f>
        <v>0</v>
      </c>
      <c r="F12" s="8" t="str">
        <f t="shared" si="0"/>
        <v/>
      </c>
      <c r="G12" s="8">
        <f>ROUND(+ICU!E108*2080,0)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8">
        <f>ROUND(+ICU!E8*2080,0)</f>
        <v>191838</v>
      </c>
      <c r="E13" s="7">
        <f>ROUND(+ICU!F8,0)</f>
        <v>6904</v>
      </c>
      <c r="F13" s="8">
        <f t="shared" si="0"/>
        <v>27.79</v>
      </c>
      <c r="G13" s="8">
        <f>ROUND(+ICU!E109*2080,0)</f>
        <v>205754</v>
      </c>
      <c r="H13" s="7">
        <f>ROUND(+ICU!F109,0)</f>
        <v>6876</v>
      </c>
      <c r="I13" s="8">
        <f t="shared" si="1"/>
        <v>29.92</v>
      </c>
      <c r="J13" s="8"/>
      <c r="K13" s="9">
        <f t="shared" si="2"/>
        <v>7.6600000000000001E-2</v>
      </c>
    </row>
    <row r="14" spans="1:11" x14ac:dyDescent="0.2">
      <c r="B14">
        <f>+ICU!A9</f>
        <v>14</v>
      </c>
      <c r="C14" t="str">
        <f>+ICU!B9</f>
        <v>SEATTLE CHILDRENS HOSPITAL</v>
      </c>
      <c r="D14" s="8">
        <f>ROUND(+ICU!E9*2080,0)</f>
        <v>380266</v>
      </c>
      <c r="E14" s="7">
        <f>ROUND(+ICU!F9,0)</f>
        <v>13095</v>
      </c>
      <c r="F14" s="8">
        <f t="shared" si="0"/>
        <v>29.04</v>
      </c>
      <c r="G14" s="8">
        <f>ROUND(+ICU!E110*2080,0)</f>
        <v>452379</v>
      </c>
      <c r="H14" s="7">
        <f>ROUND(+ICU!F110,0)</f>
        <v>15164</v>
      </c>
      <c r="I14" s="8">
        <f t="shared" si="1"/>
        <v>29.83</v>
      </c>
      <c r="J14" s="8"/>
      <c r="K14" s="9">
        <f t="shared" si="2"/>
        <v>2.7199999999999998E-2</v>
      </c>
    </row>
    <row r="15" spans="1:11" x14ac:dyDescent="0.2">
      <c r="B15">
        <f>+ICU!A10</f>
        <v>20</v>
      </c>
      <c r="C15" t="str">
        <f>+ICU!B10</f>
        <v>GROUP HEALTH CENTRAL HOSPITAL</v>
      </c>
      <c r="D15" s="8">
        <f>ROUND(+ICU!E10*2080,0)</f>
        <v>33134</v>
      </c>
      <c r="E15" s="7">
        <f>ROUND(+ICU!F10,0)</f>
        <v>1263</v>
      </c>
      <c r="F15" s="8">
        <f t="shared" si="0"/>
        <v>26.23</v>
      </c>
      <c r="G15" s="8">
        <f>ROUND(+ICU!E111*2080,0)</f>
        <v>32926</v>
      </c>
      <c r="H15" s="7">
        <f>ROUND(+ICU!F111,0)</f>
        <v>1238</v>
      </c>
      <c r="I15" s="8">
        <f t="shared" si="1"/>
        <v>26.6</v>
      </c>
      <c r="J15" s="8"/>
      <c r="K15" s="9">
        <f t="shared" si="2"/>
        <v>1.41E-2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8">
        <f>ROUND(+ICU!E11*2080,0)</f>
        <v>0</v>
      </c>
      <c r="E16" s="7">
        <f>ROUND(+ICU!F11,0)</f>
        <v>0</v>
      </c>
      <c r="F16" s="8" t="str">
        <f t="shared" si="0"/>
        <v/>
      </c>
      <c r="G16" s="8">
        <f>ROUND(+ICU!E112*2080,0)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8">
        <f>ROUND(+ICU!E12*2080,0)</f>
        <v>0</v>
      </c>
      <c r="E17" s="7">
        <f>ROUND(+ICU!F12,0)</f>
        <v>0</v>
      </c>
      <c r="F17" s="8" t="str">
        <f t="shared" si="0"/>
        <v/>
      </c>
      <c r="G17" s="8">
        <f>ROUND(+ICU!E113*2080,0)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8">
        <f>ROUND(+ICU!E13*2080,0)</f>
        <v>0</v>
      </c>
      <c r="E18" s="7">
        <f>ROUND(+ICU!F13,0)</f>
        <v>0</v>
      </c>
      <c r="F18" s="8" t="str">
        <f t="shared" si="0"/>
        <v/>
      </c>
      <c r="G18" s="8">
        <f>ROUND(+ICU!E114*2080,0)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8">
        <f>ROUND(+ICU!E14*2080,0)</f>
        <v>185806</v>
      </c>
      <c r="E19" s="7">
        <f>ROUND(+ICU!F14,0)</f>
        <v>9127</v>
      </c>
      <c r="F19" s="8">
        <f t="shared" si="0"/>
        <v>20.36</v>
      </c>
      <c r="G19" s="8">
        <f>ROUND(+ICU!E115*2080,0)</f>
        <v>175219</v>
      </c>
      <c r="H19" s="7">
        <f>ROUND(+ICU!F115,0)</f>
        <v>8262</v>
      </c>
      <c r="I19" s="8">
        <f t="shared" si="1"/>
        <v>21.21</v>
      </c>
      <c r="J19" s="8"/>
      <c r="K19" s="9">
        <f t="shared" si="2"/>
        <v>4.1700000000000001E-2</v>
      </c>
    </row>
    <row r="20" spans="2:11" x14ac:dyDescent="0.2">
      <c r="B20">
        <f>+ICU!A15</f>
        <v>29</v>
      </c>
      <c r="C20" t="str">
        <f>+ICU!B15</f>
        <v>HARBORVIEW MEDICAL CENTER</v>
      </c>
      <c r="D20" s="8">
        <f>ROUND(+ICU!E15*2080,0)</f>
        <v>726253</v>
      </c>
      <c r="E20" s="7">
        <f>ROUND(+ICU!F15,0)</f>
        <v>27618</v>
      </c>
      <c r="F20" s="8">
        <f t="shared" si="0"/>
        <v>26.3</v>
      </c>
      <c r="G20" s="8">
        <f>ROUND(+ICU!E116*2080,0)</f>
        <v>718037</v>
      </c>
      <c r="H20" s="7">
        <f>ROUND(+ICU!F116,0)</f>
        <v>27412</v>
      </c>
      <c r="I20" s="8">
        <f t="shared" si="1"/>
        <v>26.19</v>
      </c>
      <c r="J20" s="8"/>
      <c r="K20" s="9">
        <f t="shared" si="2"/>
        <v>-4.1999999999999997E-3</v>
      </c>
    </row>
    <row r="21" spans="2:11" x14ac:dyDescent="0.2">
      <c r="B21">
        <f>+ICU!A16</f>
        <v>32</v>
      </c>
      <c r="C21" t="str">
        <f>+ICU!B16</f>
        <v>ST JOSEPH MEDICAL CENTER</v>
      </c>
      <c r="D21" s="8">
        <f>ROUND(+ICU!E16*2080,0)</f>
        <v>280426</v>
      </c>
      <c r="E21" s="7">
        <f>ROUND(+ICU!F16,0)</f>
        <v>15732</v>
      </c>
      <c r="F21" s="8">
        <f t="shared" si="0"/>
        <v>17.829999999999998</v>
      </c>
      <c r="G21" s="8">
        <f>ROUND(+ICU!E117*2080,0)</f>
        <v>343741</v>
      </c>
      <c r="H21" s="7">
        <f>ROUND(+ICU!F117,0)</f>
        <v>15482</v>
      </c>
      <c r="I21" s="8">
        <f t="shared" si="1"/>
        <v>22.2</v>
      </c>
      <c r="J21" s="8"/>
      <c r="K21" s="9">
        <f t="shared" si="2"/>
        <v>0.24510000000000001</v>
      </c>
    </row>
    <row r="22" spans="2:11" x14ac:dyDescent="0.2">
      <c r="B22">
        <f>+ICU!A17</f>
        <v>35</v>
      </c>
      <c r="C22" t="str">
        <f>+ICU!B17</f>
        <v>ST ELIZABETH HOSPITAL</v>
      </c>
      <c r="D22" s="8">
        <f>ROUND(+ICU!E17*2080,0)</f>
        <v>14082</v>
      </c>
      <c r="E22" s="7">
        <f>ROUND(+ICU!F17,0)</f>
        <v>747</v>
      </c>
      <c r="F22" s="8">
        <f t="shared" si="0"/>
        <v>18.850000000000001</v>
      </c>
      <c r="G22" s="8">
        <f>ROUND(+ICU!E118*2080,0)</f>
        <v>125</v>
      </c>
      <c r="H22" s="7">
        <f>ROUND(+ICU!F118,0)</f>
        <v>337</v>
      </c>
      <c r="I22" s="8">
        <f t="shared" si="1"/>
        <v>0.37</v>
      </c>
      <c r="J22" s="8"/>
      <c r="K22" s="9">
        <f t="shared" si="2"/>
        <v>-0.98040000000000005</v>
      </c>
    </row>
    <row r="23" spans="2:11" x14ac:dyDescent="0.2">
      <c r="B23">
        <f>+ICU!A18</f>
        <v>37</v>
      </c>
      <c r="C23" t="str">
        <f>+ICU!B18</f>
        <v>DEACONESS HOSPITAL</v>
      </c>
      <c r="D23" s="8">
        <f>ROUND(+ICU!E18*2080,0)</f>
        <v>254030</v>
      </c>
      <c r="E23" s="7">
        <f>ROUND(+ICU!F18,0)</f>
        <v>14811</v>
      </c>
      <c r="F23" s="8">
        <f t="shared" si="0"/>
        <v>17.149999999999999</v>
      </c>
      <c r="G23" s="8">
        <f>ROUND(+ICU!E119*2080,0)</f>
        <v>244088</v>
      </c>
      <c r="H23" s="7">
        <f>ROUND(+ICU!F119,0)</f>
        <v>15438</v>
      </c>
      <c r="I23" s="8">
        <f t="shared" si="1"/>
        <v>15.81</v>
      </c>
      <c r="J23" s="8"/>
      <c r="K23" s="9">
        <f t="shared" si="2"/>
        <v>-7.8100000000000003E-2</v>
      </c>
    </row>
    <row r="24" spans="2:11" x14ac:dyDescent="0.2">
      <c r="B24">
        <f>+ICU!A19</f>
        <v>38</v>
      </c>
      <c r="C24" t="str">
        <f>+ICU!B19</f>
        <v>OLYMPIC MEDICAL CENTER</v>
      </c>
      <c r="D24" s="8">
        <f>ROUND(+ICU!E19*2080,0)</f>
        <v>88899</v>
      </c>
      <c r="E24" s="7">
        <f>ROUND(+ICU!F19,0)</f>
        <v>4017</v>
      </c>
      <c r="F24" s="8">
        <f t="shared" si="0"/>
        <v>22.13</v>
      </c>
      <c r="G24" s="8">
        <f>ROUND(+ICU!E120*2080,0)</f>
        <v>88608</v>
      </c>
      <c r="H24" s="7">
        <f>ROUND(+ICU!F120,0)</f>
        <v>3932</v>
      </c>
      <c r="I24" s="8">
        <f t="shared" si="1"/>
        <v>22.54</v>
      </c>
      <c r="J24" s="8"/>
      <c r="K24" s="9">
        <f t="shared" si="2"/>
        <v>1.8499999999999999E-2</v>
      </c>
    </row>
    <row r="25" spans="2:11" x14ac:dyDescent="0.2">
      <c r="B25">
        <f>+ICU!A20</f>
        <v>39</v>
      </c>
      <c r="C25" t="str">
        <f>+ICU!B20</f>
        <v>TRIOS HEALTH</v>
      </c>
      <c r="D25" s="8">
        <f>ROUND(+ICU!E20*2080,0)</f>
        <v>36400</v>
      </c>
      <c r="E25" s="7">
        <f>ROUND(+ICU!F20,0)</f>
        <v>1443</v>
      </c>
      <c r="F25" s="8">
        <f t="shared" si="0"/>
        <v>25.23</v>
      </c>
      <c r="G25" s="8">
        <f>ROUND(+ICU!E121*2080,0)</f>
        <v>34528</v>
      </c>
      <c r="H25" s="7">
        <f>ROUND(+ICU!F121,0)</f>
        <v>1443</v>
      </c>
      <c r="I25" s="8">
        <f t="shared" si="1"/>
        <v>23.93</v>
      </c>
      <c r="J25" s="8"/>
      <c r="K25" s="9">
        <f t="shared" si="2"/>
        <v>-5.1499999999999997E-2</v>
      </c>
    </row>
    <row r="26" spans="2:11" x14ac:dyDescent="0.2">
      <c r="B26">
        <f>+ICU!A21</f>
        <v>43</v>
      </c>
      <c r="C26" t="str">
        <f>+ICU!B21</f>
        <v>WALLA WALLA GENERAL HOSPITAL</v>
      </c>
      <c r="D26" s="8">
        <f>ROUND(+ICU!E21*2080,0)</f>
        <v>0</v>
      </c>
      <c r="E26" s="7">
        <f>ROUND(+ICU!F21,0)</f>
        <v>0</v>
      </c>
      <c r="F26" s="8" t="str">
        <f t="shared" si="0"/>
        <v/>
      </c>
      <c r="G26" s="8">
        <f>ROUND(+ICU!E122*2080,0)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8">
        <f>ROUND(+ICU!E22*2080,0)</f>
        <v>0</v>
      </c>
      <c r="E27" s="7">
        <f>ROUND(+ICU!F22,0)</f>
        <v>0</v>
      </c>
      <c r="F27" s="8" t="str">
        <f t="shared" si="0"/>
        <v/>
      </c>
      <c r="G27" s="8">
        <f>ROUND(+ICU!E123*2080,0)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8">
        <f>ROUND(+ICU!E23*2080,0)</f>
        <v>0</v>
      </c>
      <c r="E28" s="7">
        <f>ROUND(+ICU!F23,0)</f>
        <v>0</v>
      </c>
      <c r="F28" s="8" t="str">
        <f t="shared" si="0"/>
        <v/>
      </c>
      <c r="G28" s="8">
        <f>ROUND(+ICU!E124*2080,0)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8">
        <f>ROUND(+ICU!E24*2080,0)</f>
        <v>71427</v>
      </c>
      <c r="E29" s="7">
        <f>ROUND(+ICU!F24,0)</f>
        <v>2965</v>
      </c>
      <c r="F29" s="8">
        <f t="shared" si="0"/>
        <v>24.09</v>
      </c>
      <c r="G29" s="8">
        <f>ROUND(+ICU!E125*2080,0)</f>
        <v>66331</v>
      </c>
      <c r="H29" s="7">
        <f>ROUND(+ICU!F125,0)</f>
        <v>2590</v>
      </c>
      <c r="I29" s="8">
        <f t="shared" si="1"/>
        <v>25.61</v>
      </c>
      <c r="J29" s="8"/>
      <c r="K29" s="9">
        <f t="shared" si="2"/>
        <v>6.3100000000000003E-2</v>
      </c>
    </row>
    <row r="30" spans="2:11" x14ac:dyDescent="0.2">
      <c r="B30">
        <f>+ICU!A25</f>
        <v>54</v>
      </c>
      <c r="C30" t="str">
        <f>+ICU!B25</f>
        <v>FORKS COMMUNITY HOSPITAL</v>
      </c>
      <c r="D30" s="8">
        <f>ROUND(+ICU!E25*2080,0)</f>
        <v>0</v>
      </c>
      <c r="E30" s="7">
        <f>ROUND(+ICU!F25,0)</f>
        <v>0</v>
      </c>
      <c r="F30" s="8" t="str">
        <f t="shared" si="0"/>
        <v/>
      </c>
      <c r="G30" s="8">
        <f>ROUND(+ICU!E126*2080,0)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8">
        <f>ROUND(+ICU!E26*2080,0)</f>
        <v>0</v>
      </c>
      <c r="E31" s="7">
        <f>ROUND(+ICU!F26,0)</f>
        <v>0</v>
      </c>
      <c r="F31" s="8" t="str">
        <f t="shared" si="0"/>
        <v/>
      </c>
      <c r="G31" s="8">
        <f>ROUND(+ICU!E127*2080,0)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8">
        <f>ROUND(+ICU!E27*2080,0)</f>
        <v>114982</v>
      </c>
      <c r="E32" s="7">
        <f>ROUND(+ICU!F27,0)</f>
        <v>6245</v>
      </c>
      <c r="F32" s="8">
        <f t="shared" si="0"/>
        <v>18.41</v>
      </c>
      <c r="G32" s="8">
        <f>ROUND(+ICU!E128*2080,0)</f>
        <v>111114</v>
      </c>
      <c r="H32" s="7">
        <f>ROUND(+ICU!F128,0)</f>
        <v>5987</v>
      </c>
      <c r="I32" s="8">
        <f t="shared" si="1"/>
        <v>18.559999999999999</v>
      </c>
      <c r="J32" s="8"/>
      <c r="K32" s="9">
        <f t="shared" si="2"/>
        <v>8.0999999999999996E-3</v>
      </c>
    </row>
    <row r="33" spans="2:11" x14ac:dyDescent="0.2">
      <c r="B33">
        <f>+ICU!A28</f>
        <v>63</v>
      </c>
      <c r="C33" t="str">
        <f>+ICU!B28</f>
        <v>GRAYS HARBOR COMMUNITY HOSPITAL</v>
      </c>
      <c r="D33" s="8">
        <f>ROUND(+ICU!E28*2080,0)</f>
        <v>44366</v>
      </c>
      <c r="E33" s="7">
        <f>ROUND(+ICU!F28,0)</f>
        <v>1893</v>
      </c>
      <c r="F33" s="8">
        <f t="shared" si="0"/>
        <v>23.44</v>
      </c>
      <c r="G33" s="8">
        <f>ROUND(+ICU!E129*2080,0)</f>
        <v>38875</v>
      </c>
      <c r="H33" s="7">
        <f>ROUND(+ICU!F129,0)</f>
        <v>1707</v>
      </c>
      <c r="I33" s="8">
        <f t="shared" si="1"/>
        <v>22.77</v>
      </c>
      <c r="J33" s="8"/>
      <c r="K33" s="9">
        <f t="shared" si="2"/>
        <v>-2.86E-2</v>
      </c>
    </row>
    <row r="34" spans="2:11" x14ac:dyDescent="0.2">
      <c r="B34">
        <f>+ICU!A29</f>
        <v>78</v>
      </c>
      <c r="C34" t="str">
        <f>+ICU!B29</f>
        <v>SAMARITAN HEALTHCARE</v>
      </c>
      <c r="D34" s="8">
        <f>ROUND(+ICU!E29*2080,0)</f>
        <v>29536</v>
      </c>
      <c r="E34" s="7">
        <f>ROUND(+ICU!F29,0)</f>
        <v>1240</v>
      </c>
      <c r="F34" s="8">
        <f t="shared" si="0"/>
        <v>23.82</v>
      </c>
      <c r="G34" s="8">
        <f>ROUND(+ICU!E130*2080,0)</f>
        <v>31803</v>
      </c>
      <c r="H34" s="7">
        <f>ROUND(+ICU!F130,0)</f>
        <v>1808</v>
      </c>
      <c r="I34" s="8">
        <f t="shared" si="1"/>
        <v>17.59</v>
      </c>
      <c r="J34" s="8"/>
      <c r="K34" s="9">
        <f t="shared" si="2"/>
        <v>-0.26150000000000001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8">
        <f>ROUND(+ICU!E30*2080,0)</f>
        <v>0</v>
      </c>
      <c r="E35" s="7">
        <f>ROUND(+ICU!F30,0)</f>
        <v>0</v>
      </c>
      <c r="F35" s="8" t="str">
        <f t="shared" si="0"/>
        <v/>
      </c>
      <c r="G35" s="8">
        <f>ROUND(+ICU!E131*2080,0)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8">
        <f>ROUND(+ICU!E31*2080,0)</f>
        <v>0</v>
      </c>
      <c r="E36" s="7">
        <f>ROUND(+ICU!F31,0)</f>
        <v>0</v>
      </c>
      <c r="F36" s="8" t="str">
        <f t="shared" si="0"/>
        <v/>
      </c>
      <c r="G36" s="8">
        <f>ROUND(+ICU!E132*2080,0)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8">
        <f>ROUND(+ICU!E32*2080,0)</f>
        <v>389750</v>
      </c>
      <c r="E37" s="7">
        <f>ROUND(+ICU!F32,0)</f>
        <v>21130</v>
      </c>
      <c r="F37" s="8">
        <f t="shared" si="0"/>
        <v>18.45</v>
      </c>
      <c r="G37" s="8">
        <f>ROUND(+ICU!E133*2080,0)</f>
        <v>420534</v>
      </c>
      <c r="H37" s="7">
        <f>ROUND(+ICU!F133,0)</f>
        <v>21598</v>
      </c>
      <c r="I37" s="8">
        <f t="shared" si="1"/>
        <v>19.47</v>
      </c>
      <c r="J37" s="8"/>
      <c r="K37" s="9">
        <f t="shared" si="2"/>
        <v>5.5300000000000002E-2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8">
        <f>ROUND(+ICU!E33*2080,0)</f>
        <v>0</v>
      </c>
      <c r="E38" s="7">
        <f>ROUND(+ICU!F33,0)</f>
        <v>0</v>
      </c>
      <c r="F38" s="8" t="str">
        <f t="shared" si="0"/>
        <v/>
      </c>
      <c r="G38" s="8">
        <f>ROUND(+ICU!E134*2080,0)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8">
        <f>ROUND(+ICU!E34*2080,0)</f>
        <v>350126</v>
      </c>
      <c r="E39" s="7">
        <f>ROUND(+ICU!F34,0)</f>
        <v>19090</v>
      </c>
      <c r="F39" s="8">
        <f t="shared" si="0"/>
        <v>18.34</v>
      </c>
      <c r="G39" s="8">
        <f>ROUND(+ICU!E135*2080,0)</f>
        <v>380120</v>
      </c>
      <c r="H39" s="7">
        <f>ROUND(+ICU!F135,0)</f>
        <v>20641</v>
      </c>
      <c r="I39" s="8">
        <f t="shared" si="1"/>
        <v>18.420000000000002</v>
      </c>
      <c r="J39" s="8"/>
      <c r="K39" s="9">
        <f t="shared" si="2"/>
        <v>4.4000000000000003E-3</v>
      </c>
    </row>
    <row r="40" spans="2:11" x14ac:dyDescent="0.2">
      <c r="B40">
        <f>+ICU!A35</f>
        <v>85</v>
      </c>
      <c r="C40" t="str">
        <f>+ICU!B35</f>
        <v>JEFFERSON HEALTHCARE</v>
      </c>
      <c r="D40" s="8">
        <f>ROUND(+ICU!E35*2080,0)</f>
        <v>19760</v>
      </c>
      <c r="E40" s="7">
        <f>ROUND(+ICU!F35,0)</f>
        <v>589</v>
      </c>
      <c r="F40" s="8">
        <f t="shared" si="0"/>
        <v>33.549999999999997</v>
      </c>
      <c r="G40" s="8">
        <f>ROUND(+ICU!E136*2080,0)</f>
        <v>20322</v>
      </c>
      <c r="H40" s="7">
        <f>ROUND(+ICU!F136,0)</f>
        <v>514</v>
      </c>
      <c r="I40" s="8">
        <f t="shared" si="1"/>
        <v>39.54</v>
      </c>
      <c r="J40" s="8"/>
      <c r="K40" s="9">
        <f t="shared" si="2"/>
        <v>0.17849999999999999</v>
      </c>
    </row>
    <row r="41" spans="2:11" x14ac:dyDescent="0.2">
      <c r="B41">
        <f>+ICU!A36</f>
        <v>96</v>
      </c>
      <c r="C41" t="str">
        <f>+ICU!B36</f>
        <v>SKYLINE HOSPITAL</v>
      </c>
      <c r="D41" s="8">
        <f>ROUND(+ICU!E36*2080,0)</f>
        <v>104</v>
      </c>
      <c r="E41" s="7">
        <f>ROUND(+ICU!F36,0)</f>
        <v>14</v>
      </c>
      <c r="F41" s="8">
        <f t="shared" si="0"/>
        <v>7.43</v>
      </c>
      <c r="G41" s="8">
        <f>ROUND(+ICU!E137*2080,0)</f>
        <v>0</v>
      </c>
      <c r="H41" s="7">
        <f>ROUND(+ICU!F137,0)</f>
        <v>17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8">
        <f>ROUND(+ICU!E37*2080,0)</f>
        <v>55120</v>
      </c>
      <c r="E42" s="7">
        <f>ROUND(+ICU!F37,0)</f>
        <v>2471</v>
      </c>
      <c r="F42" s="8">
        <f t="shared" si="0"/>
        <v>22.31</v>
      </c>
      <c r="G42" s="8">
        <f>ROUND(+ICU!E138*2080,0)</f>
        <v>50336</v>
      </c>
      <c r="H42" s="7">
        <f>ROUND(+ICU!F138,0)</f>
        <v>2332</v>
      </c>
      <c r="I42" s="8">
        <f t="shared" si="1"/>
        <v>21.58</v>
      </c>
      <c r="J42" s="8"/>
      <c r="K42" s="9">
        <f t="shared" si="2"/>
        <v>-3.27E-2</v>
      </c>
    </row>
    <row r="43" spans="2:11" x14ac:dyDescent="0.2">
      <c r="B43">
        <f>+ICU!A38</f>
        <v>104</v>
      </c>
      <c r="C43" t="str">
        <f>+ICU!B38</f>
        <v>VALLEY GENERAL HOSPITAL</v>
      </c>
      <c r="D43" s="8">
        <f>ROUND(+ICU!E38*2080,0)</f>
        <v>0</v>
      </c>
      <c r="E43" s="7">
        <f>ROUND(+ICU!F38,0)</f>
        <v>0</v>
      </c>
      <c r="F43" s="8" t="str">
        <f t="shared" si="0"/>
        <v/>
      </c>
      <c r="G43" s="8">
        <f>ROUND(+ICU!E139*2080,0)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8">
        <f>ROUND(+ICU!E39*2080,0)</f>
        <v>11960</v>
      </c>
      <c r="E44" s="7">
        <f>ROUND(+ICU!F39,0)</f>
        <v>570</v>
      </c>
      <c r="F44" s="8">
        <f t="shared" si="0"/>
        <v>20.98</v>
      </c>
      <c r="G44" s="8">
        <f>ROUND(+ICU!E140*2080,0)</f>
        <v>8965</v>
      </c>
      <c r="H44" s="7">
        <f>ROUND(+ICU!F140,0)</f>
        <v>520</v>
      </c>
      <c r="I44" s="8">
        <f t="shared" si="1"/>
        <v>17.239999999999998</v>
      </c>
      <c r="J44" s="8"/>
      <c r="K44" s="9">
        <f t="shared" si="2"/>
        <v>-0.17829999999999999</v>
      </c>
    </row>
    <row r="45" spans="2:11" x14ac:dyDescent="0.2">
      <c r="B45">
        <f>+ICU!A40</f>
        <v>107</v>
      </c>
      <c r="C45" t="str">
        <f>+ICU!B40</f>
        <v>NORTH VALLEY HOSPITAL</v>
      </c>
      <c r="D45" s="8">
        <f>ROUND(+ICU!E40*2080,0)</f>
        <v>0</v>
      </c>
      <c r="E45" s="7">
        <f>ROUND(+ICU!F40,0)</f>
        <v>0</v>
      </c>
      <c r="F45" s="8" t="str">
        <f t="shared" si="0"/>
        <v/>
      </c>
      <c r="G45" s="8">
        <f>ROUND(+ICU!E141*2080,0)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8">
        <f>ROUND(+ICU!E41*2080,0)</f>
        <v>29994</v>
      </c>
      <c r="E46" s="7">
        <f>ROUND(+ICU!F41,0)</f>
        <v>1431</v>
      </c>
      <c r="F46" s="8">
        <f t="shared" si="0"/>
        <v>20.96</v>
      </c>
      <c r="G46" s="8">
        <f>ROUND(+ICU!E142*2080,0)</f>
        <v>30056</v>
      </c>
      <c r="H46" s="7">
        <f>ROUND(+ICU!F142,0)</f>
        <v>1416</v>
      </c>
      <c r="I46" s="8">
        <f t="shared" si="1"/>
        <v>21.23</v>
      </c>
      <c r="J46" s="8"/>
      <c r="K46" s="9">
        <f t="shared" si="2"/>
        <v>1.29E-2</v>
      </c>
    </row>
    <row r="47" spans="2:11" x14ac:dyDescent="0.2">
      <c r="B47">
        <f>+ICU!A42</f>
        <v>111</v>
      </c>
      <c r="C47" t="str">
        <f>+ICU!B42</f>
        <v>EAST ADAMS RURAL HEALTHCARE</v>
      </c>
      <c r="D47" s="8">
        <f>ROUND(+ICU!E42*2080,0)</f>
        <v>0</v>
      </c>
      <c r="E47" s="7">
        <f>ROUND(+ICU!F42,0)</f>
        <v>0</v>
      </c>
      <c r="F47" s="8" t="str">
        <f t="shared" si="0"/>
        <v/>
      </c>
      <c r="G47" s="8">
        <f>ROUND(+ICU!E143*2080,0)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8">
        <f>ROUND(+ICU!E43*2080,0)</f>
        <v>0</v>
      </c>
      <c r="E48" s="7">
        <f>ROUND(+ICU!F43,0)</f>
        <v>0</v>
      </c>
      <c r="F48" s="8" t="str">
        <f t="shared" si="0"/>
        <v/>
      </c>
      <c r="G48" s="8">
        <f>ROUND(+ICU!E144*2080,0)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8">
        <f>ROUND(+ICU!E44*2080,0)</f>
        <v>221083</v>
      </c>
      <c r="E49" s="7">
        <f>ROUND(+ICU!F44,0)</f>
        <v>3277</v>
      </c>
      <c r="F49" s="8">
        <f t="shared" si="0"/>
        <v>67.47</v>
      </c>
      <c r="G49" s="8">
        <f>ROUND(+ICU!E145*2080,0)</f>
        <v>240032</v>
      </c>
      <c r="H49" s="7">
        <f>ROUND(+ICU!F145,0)</f>
        <v>7737</v>
      </c>
      <c r="I49" s="8">
        <f t="shared" si="1"/>
        <v>31.02</v>
      </c>
      <c r="J49" s="8"/>
      <c r="K49" s="9">
        <f t="shared" si="2"/>
        <v>-0.54020000000000001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8">
        <f>ROUND(+ICU!E45*2080,0)</f>
        <v>875472</v>
      </c>
      <c r="E50" s="7">
        <f>ROUND(+ICU!F45,0)</f>
        <v>42356</v>
      </c>
      <c r="F50" s="8">
        <f t="shared" si="0"/>
        <v>20.67</v>
      </c>
      <c r="G50" s="8">
        <f>ROUND(+ICU!E146*2080,0)</f>
        <v>780686</v>
      </c>
      <c r="H50" s="7">
        <f>ROUND(+ICU!F146,0)</f>
        <v>34258</v>
      </c>
      <c r="I50" s="8">
        <f t="shared" si="1"/>
        <v>22.79</v>
      </c>
      <c r="J50" s="8"/>
      <c r="K50" s="9">
        <f t="shared" si="2"/>
        <v>0.1026</v>
      </c>
    </row>
    <row r="51" spans="2:11" x14ac:dyDescent="0.2">
      <c r="B51">
        <f>+ICU!A46</f>
        <v>129</v>
      </c>
      <c r="C51" t="str">
        <f>+ICU!B46</f>
        <v>QUINCY VALLEY MEDICAL CENTER</v>
      </c>
      <c r="D51" s="8">
        <f>ROUND(+ICU!E46*2080,0)</f>
        <v>0</v>
      </c>
      <c r="E51" s="7">
        <f>ROUND(+ICU!F46,0)</f>
        <v>0</v>
      </c>
      <c r="F51" s="8" t="str">
        <f t="shared" si="0"/>
        <v/>
      </c>
      <c r="G51" s="8">
        <f>ROUND(+ICU!E147*2080,0)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8">
        <f>ROUND(+ICU!E47*2080,0)</f>
        <v>94515</v>
      </c>
      <c r="E52" s="7">
        <f>ROUND(+ICU!F47,0)</f>
        <v>3442</v>
      </c>
      <c r="F52" s="8">
        <f t="shared" si="0"/>
        <v>27.46</v>
      </c>
      <c r="G52" s="8">
        <f>ROUND(+ICU!E148*2080,0)</f>
        <v>96678</v>
      </c>
      <c r="H52" s="7">
        <f>ROUND(+ICU!F148,0)</f>
        <v>3405</v>
      </c>
      <c r="I52" s="8">
        <f t="shared" si="1"/>
        <v>28.39</v>
      </c>
      <c r="J52" s="8"/>
      <c r="K52" s="9">
        <f t="shared" si="2"/>
        <v>3.39E-2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8">
        <f>ROUND(+ICU!E48*2080,0)</f>
        <v>194106</v>
      </c>
      <c r="E53" s="7">
        <f>ROUND(+ICU!F48,0)</f>
        <v>6548</v>
      </c>
      <c r="F53" s="8">
        <f t="shared" si="0"/>
        <v>29.64</v>
      </c>
      <c r="G53" s="8">
        <f>ROUND(+ICU!E149*2080,0)</f>
        <v>222581</v>
      </c>
      <c r="H53" s="7">
        <f>ROUND(+ICU!F149,0)</f>
        <v>9430</v>
      </c>
      <c r="I53" s="8">
        <f t="shared" si="1"/>
        <v>23.6</v>
      </c>
      <c r="J53" s="8"/>
      <c r="K53" s="9">
        <f t="shared" si="2"/>
        <v>-0.20380000000000001</v>
      </c>
    </row>
    <row r="54" spans="2:11" x14ac:dyDescent="0.2">
      <c r="B54">
        <f>+ICU!A49</f>
        <v>132</v>
      </c>
      <c r="C54" t="str">
        <f>+ICU!B49</f>
        <v>ST CLARE HOSPITAL</v>
      </c>
      <c r="D54" s="8">
        <f>ROUND(+ICU!E49*2080,0)</f>
        <v>90605</v>
      </c>
      <c r="E54" s="7">
        <f>ROUND(+ICU!F49,0)</f>
        <v>4060</v>
      </c>
      <c r="F54" s="8">
        <f t="shared" si="0"/>
        <v>22.32</v>
      </c>
      <c r="G54" s="8">
        <f>ROUND(+ICU!E150*2080,0)</f>
        <v>53102</v>
      </c>
      <c r="H54" s="7">
        <f>ROUND(+ICU!F150,0)</f>
        <v>2559</v>
      </c>
      <c r="I54" s="8">
        <f t="shared" si="1"/>
        <v>20.75</v>
      </c>
      <c r="J54" s="8"/>
      <c r="K54" s="9">
        <f t="shared" si="2"/>
        <v>-7.0300000000000001E-2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8">
        <f>ROUND(+ICU!E50*2080,0)</f>
        <v>28350</v>
      </c>
      <c r="E55" s="7">
        <f>ROUND(+ICU!F50,0)</f>
        <v>758</v>
      </c>
      <c r="F55" s="8">
        <f t="shared" si="0"/>
        <v>37.4</v>
      </c>
      <c r="G55" s="8">
        <f>ROUND(+ICU!E151*2080,0)</f>
        <v>31221</v>
      </c>
      <c r="H55" s="7">
        <f>ROUND(+ICU!F151,0)</f>
        <v>821</v>
      </c>
      <c r="I55" s="8">
        <f t="shared" si="1"/>
        <v>38.03</v>
      </c>
      <c r="J55" s="8"/>
      <c r="K55" s="9">
        <f t="shared" si="2"/>
        <v>1.6799999999999999E-2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8">
        <f>ROUND(+ICU!E51*2080,0)</f>
        <v>0</v>
      </c>
      <c r="E56" s="7">
        <f>ROUND(+ICU!F51,0)</f>
        <v>0</v>
      </c>
      <c r="F56" s="8" t="str">
        <f t="shared" si="0"/>
        <v/>
      </c>
      <c r="G56" s="8">
        <f>ROUND(+ICU!E152*2080,0)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8">
        <f>ROUND(+ICU!E52*2080,0)</f>
        <v>100360</v>
      </c>
      <c r="E57" s="7">
        <f>ROUND(+ICU!F52,0)</f>
        <v>4213</v>
      </c>
      <c r="F57" s="8">
        <f t="shared" si="0"/>
        <v>23.82</v>
      </c>
      <c r="G57" s="8">
        <f>ROUND(+ICU!E153*2080,0)</f>
        <v>77293</v>
      </c>
      <c r="H57" s="7">
        <f>ROUND(+ICU!F153,0)</f>
        <v>2544</v>
      </c>
      <c r="I57" s="8">
        <f t="shared" si="1"/>
        <v>30.38</v>
      </c>
      <c r="J57" s="8"/>
      <c r="K57" s="9">
        <f t="shared" si="2"/>
        <v>0.27539999999999998</v>
      </c>
    </row>
    <row r="58" spans="2:11" x14ac:dyDescent="0.2">
      <c r="B58">
        <f>+ICU!A53</f>
        <v>139</v>
      </c>
      <c r="C58" t="str">
        <f>+ICU!B53</f>
        <v>PROVIDENCE HOLY FAMILY HOSPITAL</v>
      </c>
      <c r="D58" s="8">
        <f>ROUND(+ICU!E53*2080,0)</f>
        <v>72842</v>
      </c>
      <c r="E58" s="7">
        <f>ROUND(+ICU!F53,0)</f>
        <v>3410</v>
      </c>
      <c r="F58" s="8">
        <f t="shared" si="0"/>
        <v>21.36</v>
      </c>
      <c r="G58" s="8">
        <f>ROUND(+ICU!E154*2080,0)</f>
        <v>189550</v>
      </c>
      <c r="H58" s="7">
        <f>ROUND(+ICU!F154,0)</f>
        <v>3639</v>
      </c>
      <c r="I58" s="8">
        <f t="shared" si="1"/>
        <v>52.09</v>
      </c>
      <c r="J58" s="8"/>
      <c r="K58" s="9">
        <f t="shared" si="2"/>
        <v>1.4387000000000001</v>
      </c>
    </row>
    <row r="59" spans="2:11" x14ac:dyDescent="0.2">
      <c r="B59">
        <f>+ICU!A54</f>
        <v>140</v>
      </c>
      <c r="C59" t="str">
        <f>+ICU!B54</f>
        <v>KITTITAS VALLEY HEALTHCARE</v>
      </c>
      <c r="D59" s="8">
        <f>ROUND(+ICU!E54*2080,0)</f>
        <v>30534</v>
      </c>
      <c r="E59" s="7">
        <f>ROUND(+ICU!F54,0)</f>
        <v>799</v>
      </c>
      <c r="F59" s="8">
        <f t="shared" si="0"/>
        <v>38.22</v>
      </c>
      <c r="G59" s="8">
        <f>ROUND(+ICU!E155*2080,0)</f>
        <v>29952</v>
      </c>
      <c r="H59" s="7">
        <f>ROUND(+ICU!F155,0)</f>
        <v>853</v>
      </c>
      <c r="I59" s="8">
        <f t="shared" si="1"/>
        <v>35.11</v>
      </c>
      <c r="J59" s="8"/>
      <c r="K59" s="9">
        <f t="shared" si="2"/>
        <v>-8.14E-2</v>
      </c>
    </row>
    <row r="60" spans="2:11" x14ac:dyDescent="0.2">
      <c r="B60">
        <f>+ICU!A55</f>
        <v>141</v>
      </c>
      <c r="C60" t="str">
        <f>+ICU!B55</f>
        <v>DAYTON GENERAL HOSPITAL</v>
      </c>
      <c r="D60" s="8">
        <f>ROUND(+ICU!E55*2080,0)</f>
        <v>0</v>
      </c>
      <c r="E60" s="7">
        <f>ROUND(+ICU!F55,0)</f>
        <v>0</v>
      </c>
      <c r="F60" s="8" t="str">
        <f t="shared" si="0"/>
        <v/>
      </c>
      <c r="G60" s="8">
        <f>ROUND(+ICU!E156*2080,0)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8">
        <f>ROUND(+ICU!E56*2080,0)</f>
        <v>120640</v>
      </c>
      <c r="E61" s="7">
        <f>ROUND(+ICU!F56,0)</f>
        <v>4669</v>
      </c>
      <c r="F61" s="8">
        <f t="shared" si="0"/>
        <v>25.84</v>
      </c>
      <c r="G61" s="8">
        <f>ROUND(+ICU!E157*2080,0)</f>
        <v>118830</v>
      </c>
      <c r="H61" s="7">
        <f>ROUND(+ICU!F157,0)</f>
        <v>4455</v>
      </c>
      <c r="I61" s="8">
        <f t="shared" si="1"/>
        <v>26.67</v>
      </c>
      <c r="J61" s="8"/>
      <c r="K61" s="9">
        <f t="shared" si="2"/>
        <v>3.2099999999999997E-2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8">
        <f>ROUND(+ICU!E57*2080,0)</f>
        <v>147950</v>
      </c>
      <c r="E62" s="7">
        <f>ROUND(+ICU!F57,0)</f>
        <v>5529</v>
      </c>
      <c r="F62" s="8">
        <f t="shared" si="0"/>
        <v>26.76</v>
      </c>
      <c r="G62" s="8">
        <f>ROUND(+ICU!E158*2080,0)</f>
        <v>153982</v>
      </c>
      <c r="H62" s="7">
        <f>ROUND(+ICU!F158,0)</f>
        <v>5819</v>
      </c>
      <c r="I62" s="8">
        <f t="shared" si="1"/>
        <v>26.46</v>
      </c>
      <c r="J62" s="8"/>
      <c r="K62" s="9">
        <f t="shared" si="2"/>
        <v>-1.12E-2</v>
      </c>
    </row>
    <row r="63" spans="2:11" x14ac:dyDescent="0.2">
      <c r="B63">
        <f>+ICU!A58</f>
        <v>147</v>
      </c>
      <c r="C63" t="str">
        <f>+ICU!B58</f>
        <v>MID VALLEY HOSPITAL</v>
      </c>
      <c r="D63" s="8">
        <f>ROUND(+ICU!E58*2080,0)</f>
        <v>7114</v>
      </c>
      <c r="E63" s="7">
        <f>ROUND(+ICU!F58,0)</f>
        <v>100</v>
      </c>
      <c r="F63" s="8">
        <f t="shared" si="0"/>
        <v>71.14</v>
      </c>
      <c r="G63" s="8">
        <f>ROUND(+ICU!E159*2080,0)</f>
        <v>7238</v>
      </c>
      <c r="H63" s="7">
        <f>ROUND(+ICU!F159,0)</f>
        <v>106</v>
      </c>
      <c r="I63" s="8">
        <f t="shared" si="1"/>
        <v>68.28</v>
      </c>
      <c r="J63" s="8"/>
      <c r="K63" s="9">
        <f t="shared" si="2"/>
        <v>-4.02E-2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8">
        <f>ROUND(+ICU!E59*2080,0)</f>
        <v>18720</v>
      </c>
      <c r="E64" s="7">
        <f>ROUND(+ICU!F59,0)</f>
        <v>1270</v>
      </c>
      <c r="F64" s="8">
        <f t="shared" si="0"/>
        <v>14.74</v>
      </c>
      <c r="G64" s="8">
        <f>ROUND(+ICU!E160*2080,0)</f>
        <v>22464</v>
      </c>
      <c r="H64" s="7">
        <f>ROUND(+ICU!F160,0)</f>
        <v>1250</v>
      </c>
      <c r="I64" s="8">
        <f t="shared" si="1"/>
        <v>17.97</v>
      </c>
      <c r="J64" s="8"/>
      <c r="K64" s="9">
        <f t="shared" si="2"/>
        <v>0.21909999999999999</v>
      </c>
    </row>
    <row r="65" spans="2:11" x14ac:dyDescent="0.2">
      <c r="B65">
        <f>+ICU!A60</f>
        <v>150</v>
      </c>
      <c r="C65" t="str">
        <f>+ICU!B60</f>
        <v>COULEE MEDICAL CENTER</v>
      </c>
      <c r="D65" s="8">
        <f>ROUND(+ICU!E60*2080,0)</f>
        <v>0</v>
      </c>
      <c r="E65" s="7">
        <f>ROUND(+ICU!F60,0)</f>
        <v>0</v>
      </c>
      <c r="F65" s="8" t="str">
        <f t="shared" si="0"/>
        <v/>
      </c>
      <c r="G65" s="8">
        <f>ROUND(+ICU!E161*2080,0)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8">
        <f>ROUND(+ICU!E61*2080,0)</f>
        <v>43763</v>
      </c>
      <c r="E66" s="7">
        <f>ROUND(+ICU!F61,0)</f>
        <v>1482</v>
      </c>
      <c r="F66" s="8">
        <f t="shared" si="0"/>
        <v>29.53</v>
      </c>
      <c r="G66" s="8">
        <f>ROUND(+ICU!E162*2080,0)</f>
        <v>42994</v>
      </c>
      <c r="H66" s="7">
        <f>ROUND(+ICU!F162,0)</f>
        <v>1365</v>
      </c>
      <c r="I66" s="8">
        <f t="shared" si="1"/>
        <v>31.5</v>
      </c>
      <c r="J66" s="8"/>
      <c r="K66" s="9">
        <f t="shared" si="2"/>
        <v>6.6699999999999995E-2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8">
        <f>ROUND(+ICU!E62*2080,0)</f>
        <v>0</v>
      </c>
      <c r="E67" s="7">
        <f>ROUND(+ICU!F62,0)</f>
        <v>0</v>
      </c>
      <c r="F67" s="8" t="str">
        <f t="shared" si="0"/>
        <v/>
      </c>
      <c r="G67" s="8">
        <f>ROUND(+ICU!E163*2080,0)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8">
        <f>ROUND(+ICU!E63*2080,0)</f>
        <v>211016</v>
      </c>
      <c r="E68" s="7">
        <f>ROUND(+ICU!F63,0)</f>
        <v>4239</v>
      </c>
      <c r="F68" s="8">
        <f t="shared" si="0"/>
        <v>49.78</v>
      </c>
      <c r="G68" s="8">
        <f>ROUND(+ICU!E164*2080,0)</f>
        <v>184808</v>
      </c>
      <c r="H68" s="7">
        <f>ROUND(+ICU!F164,0)</f>
        <v>8850</v>
      </c>
      <c r="I68" s="8">
        <f t="shared" si="1"/>
        <v>20.88</v>
      </c>
      <c r="J68" s="8"/>
      <c r="K68" s="9">
        <f t="shared" si="2"/>
        <v>-0.5806</v>
      </c>
    </row>
    <row r="69" spans="2:11" x14ac:dyDescent="0.2">
      <c r="B69">
        <f>+ICU!A64</f>
        <v>156</v>
      </c>
      <c r="C69" t="str">
        <f>+ICU!B64</f>
        <v>WHIDBEY GENERAL HOSPITAL</v>
      </c>
      <c r="D69" s="8">
        <f>ROUND(+ICU!E64*2080,0)</f>
        <v>31782</v>
      </c>
      <c r="E69" s="7">
        <f>ROUND(+ICU!F64,0)</f>
        <v>1002</v>
      </c>
      <c r="F69" s="8">
        <f t="shared" si="0"/>
        <v>31.72</v>
      </c>
      <c r="G69" s="8">
        <f>ROUND(+ICU!E165*2080,0)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8">
        <f>ROUND(+ICU!E65*2080,0)</f>
        <v>0</v>
      </c>
      <c r="E70" s="7">
        <f>ROUND(+ICU!F65,0)</f>
        <v>0</v>
      </c>
      <c r="F70" s="8" t="str">
        <f t="shared" si="0"/>
        <v/>
      </c>
      <c r="G70" s="8">
        <f>ROUND(+ICU!E166*2080,0)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8">
        <f>ROUND(+ICU!E66*2080,0)</f>
        <v>0</v>
      </c>
      <c r="E71" s="7">
        <f>ROUND(+ICU!F66,0)</f>
        <v>0</v>
      </c>
      <c r="F71" s="8" t="str">
        <f t="shared" si="0"/>
        <v/>
      </c>
      <c r="G71" s="8">
        <f>ROUND(+ICU!E167*2080,0)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8">
        <f>ROUND(+ICU!E67*2080,0)</f>
        <v>151840</v>
      </c>
      <c r="E72" s="7">
        <f>ROUND(+ICU!F67,0)</f>
        <v>6774</v>
      </c>
      <c r="F72" s="8">
        <f t="shared" si="0"/>
        <v>22.42</v>
      </c>
      <c r="G72" s="8">
        <f>ROUND(+ICU!E168*2080,0)</f>
        <v>153920</v>
      </c>
      <c r="H72" s="7">
        <f>ROUND(+ICU!F168,0)</f>
        <v>6871</v>
      </c>
      <c r="I72" s="8">
        <f t="shared" si="1"/>
        <v>22.4</v>
      </c>
      <c r="J72" s="8"/>
      <c r="K72" s="9">
        <f t="shared" si="2"/>
        <v>-8.9999999999999998E-4</v>
      </c>
    </row>
    <row r="73" spans="2:11" x14ac:dyDescent="0.2">
      <c r="B73">
        <f>+ICU!A68</f>
        <v>161</v>
      </c>
      <c r="C73" t="str">
        <f>+ICU!B68</f>
        <v>KADLEC REGIONAL MEDICAL CENTER</v>
      </c>
      <c r="D73" s="8">
        <f>ROUND(+ICU!E68*2080,0)</f>
        <v>196664</v>
      </c>
      <c r="E73" s="7">
        <f>ROUND(+ICU!F68,0)</f>
        <v>10210</v>
      </c>
      <c r="F73" s="8">
        <f t="shared" si="0"/>
        <v>19.260000000000002</v>
      </c>
      <c r="G73" s="8">
        <f>ROUND(+ICU!E169*2080,0)</f>
        <v>198682</v>
      </c>
      <c r="H73" s="7">
        <f>ROUND(+ICU!F169,0)</f>
        <v>10155</v>
      </c>
      <c r="I73" s="8">
        <f t="shared" si="1"/>
        <v>19.559999999999999</v>
      </c>
      <c r="J73" s="8"/>
      <c r="K73" s="9">
        <f t="shared" si="2"/>
        <v>1.5599999999999999E-2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8">
        <f>ROUND(+ICU!E69*2080,0)</f>
        <v>689749</v>
      </c>
      <c r="E74" s="7">
        <f>ROUND(+ICU!F69,0)</f>
        <v>36799</v>
      </c>
      <c r="F74" s="8">
        <f t="shared" si="0"/>
        <v>18.739999999999998</v>
      </c>
      <c r="G74" s="8">
        <f>ROUND(+ICU!E170*2080,0)</f>
        <v>611645</v>
      </c>
      <c r="H74" s="7">
        <f>ROUND(+ICU!F170,0)</f>
        <v>31203</v>
      </c>
      <c r="I74" s="8">
        <f t="shared" si="1"/>
        <v>19.600000000000001</v>
      </c>
      <c r="J74" s="8"/>
      <c r="K74" s="9">
        <f t="shared" si="2"/>
        <v>4.5900000000000003E-2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8">
        <f>ROUND(+ICU!E70*2080,0)</f>
        <v>235498</v>
      </c>
      <c r="E75" s="7">
        <f>ROUND(+ICU!F70,0)</f>
        <v>5003</v>
      </c>
      <c r="F75" s="8">
        <f t="shared" ref="F75:F107" si="3">IF(D75=0,"",IF(E75=0,"",ROUND(D75/E75,2)))</f>
        <v>47.07</v>
      </c>
      <c r="G75" s="8">
        <f>ROUND(+ICU!E171*2080,0)</f>
        <v>246189</v>
      </c>
      <c r="H75" s="7">
        <f>ROUND(+ICU!F171,0)</f>
        <v>5337</v>
      </c>
      <c r="I75" s="8">
        <f t="shared" ref="I75:I107" si="4">IF(G75=0,"",IF(H75=0,"",ROUND(G75/H75,2)))</f>
        <v>46.13</v>
      </c>
      <c r="J75" s="8"/>
      <c r="K75" s="9">
        <f t="shared" ref="K75:K107" si="5">IF(D75=0,"",IF(E75=0,"",IF(G75=0,"",IF(H75=0,"",ROUND(I75/F75-1,4)))))</f>
        <v>-0.02</v>
      </c>
    </row>
    <row r="76" spans="2:11" x14ac:dyDescent="0.2">
      <c r="B76">
        <f>+ICU!A71</f>
        <v>165</v>
      </c>
      <c r="C76" t="str">
        <f>+ICU!B71</f>
        <v>LAKE CHELAN COMMUNITY HOSPITAL</v>
      </c>
      <c r="D76" s="8">
        <f>ROUND(+ICU!E71*2080,0)</f>
        <v>0</v>
      </c>
      <c r="E76" s="7">
        <f>ROUND(+ICU!F71,0)</f>
        <v>0</v>
      </c>
      <c r="F76" s="8" t="str">
        <f t="shared" si="3"/>
        <v/>
      </c>
      <c r="G76" s="8">
        <f>ROUND(+ICU!E172*2080,0)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8">
        <f>ROUND(+ICU!E72*2080,0)</f>
        <v>0</v>
      </c>
      <c r="E77" s="7">
        <f>ROUND(+ICU!F72,0)</f>
        <v>0</v>
      </c>
      <c r="F77" s="8" t="str">
        <f t="shared" si="3"/>
        <v/>
      </c>
      <c r="G77" s="8">
        <f>ROUND(+ICU!E173*2080,0)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8">
        <f>ROUND(+ICU!E73*2080,0)</f>
        <v>103376</v>
      </c>
      <c r="E78" s="7">
        <f>ROUND(+ICU!F73,0)</f>
        <v>4657</v>
      </c>
      <c r="F78" s="8">
        <f t="shared" si="3"/>
        <v>22.2</v>
      </c>
      <c r="G78" s="8">
        <f>ROUND(+ICU!E174*2080,0)</f>
        <v>109054</v>
      </c>
      <c r="H78" s="7">
        <f>ROUND(+ICU!F174,0)</f>
        <v>4870</v>
      </c>
      <c r="I78" s="8">
        <f t="shared" si="4"/>
        <v>22.39</v>
      </c>
      <c r="J78" s="8"/>
      <c r="K78" s="9">
        <f t="shared" si="5"/>
        <v>8.6E-3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8">
        <f>ROUND(+ICU!E74*2080,0)</f>
        <v>347942</v>
      </c>
      <c r="E79" s="7">
        <f>ROUND(+ICU!F74,0)</f>
        <v>14248</v>
      </c>
      <c r="F79" s="8">
        <f t="shared" si="3"/>
        <v>24.42</v>
      </c>
      <c r="G79" s="8">
        <f>ROUND(+ICU!E175*2080,0)</f>
        <v>328931</v>
      </c>
      <c r="H79" s="7">
        <f>ROUND(+ICU!F175,0)</f>
        <v>14544</v>
      </c>
      <c r="I79" s="8">
        <f t="shared" si="4"/>
        <v>22.62</v>
      </c>
      <c r="J79" s="8"/>
      <c r="K79" s="9">
        <f t="shared" si="5"/>
        <v>-7.3700000000000002E-2</v>
      </c>
    </row>
    <row r="80" spans="2:11" x14ac:dyDescent="0.2">
      <c r="B80">
        <f>+ICU!A75</f>
        <v>172</v>
      </c>
      <c r="C80" t="str">
        <f>+ICU!B75</f>
        <v>PULLMAN REGIONAL HOSPITAL</v>
      </c>
      <c r="D80" s="8">
        <f>ROUND(+ICU!E75*2080,0)</f>
        <v>32906</v>
      </c>
      <c r="E80" s="7">
        <f>ROUND(+ICU!F75,0)</f>
        <v>434</v>
      </c>
      <c r="F80" s="8">
        <f t="shared" si="3"/>
        <v>75.819999999999993</v>
      </c>
      <c r="G80" s="8">
        <f>ROUND(+ICU!E176*2080,0)</f>
        <v>31886</v>
      </c>
      <c r="H80" s="7">
        <f>ROUND(+ICU!F176,0)</f>
        <v>405</v>
      </c>
      <c r="I80" s="8">
        <f t="shared" si="4"/>
        <v>78.73</v>
      </c>
      <c r="J80" s="8"/>
      <c r="K80" s="9">
        <f t="shared" si="5"/>
        <v>3.8399999999999997E-2</v>
      </c>
    </row>
    <row r="81" spans="2:11" x14ac:dyDescent="0.2">
      <c r="B81">
        <f>+ICU!A76</f>
        <v>173</v>
      </c>
      <c r="C81" t="str">
        <f>+ICU!B76</f>
        <v>MORTON GENERAL HOSPITAL</v>
      </c>
      <c r="D81" s="8">
        <f>ROUND(+ICU!E76*2080,0)</f>
        <v>0</v>
      </c>
      <c r="E81" s="7">
        <f>ROUND(+ICU!F76,0)</f>
        <v>0</v>
      </c>
      <c r="F81" s="8" t="str">
        <f t="shared" si="3"/>
        <v/>
      </c>
      <c r="G81" s="8">
        <f>ROUND(+ICU!E177*2080,0)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8">
        <f>ROUND(+ICU!E77*2080,0)</f>
        <v>65874</v>
      </c>
      <c r="E82" s="7">
        <f>ROUND(+ICU!F77,0)</f>
        <v>2074</v>
      </c>
      <c r="F82" s="8">
        <f t="shared" si="3"/>
        <v>31.76</v>
      </c>
      <c r="G82" s="8">
        <f>ROUND(+ICU!E178*2080,0)</f>
        <v>71157</v>
      </c>
      <c r="H82" s="7">
        <f>ROUND(+ICU!F178,0)</f>
        <v>2161</v>
      </c>
      <c r="I82" s="8">
        <f t="shared" si="4"/>
        <v>32.93</v>
      </c>
      <c r="J82" s="8"/>
      <c r="K82" s="9">
        <f t="shared" si="5"/>
        <v>3.6799999999999999E-2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8">
        <f>ROUND(+ICU!E78*2080,0)</f>
        <v>633235</v>
      </c>
      <c r="E83" s="7">
        <f>ROUND(+ICU!F78,0)</f>
        <v>31904</v>
      </c>
      <c r="F83" s="8">
        <f t="shared" si="3"/>
        <v>19.850000000000001</v>
      </c>
      <c r="G83" s="8">
        <f>ROUND(+ICU!E179*2080,0)</f>
        <v>647462</v>
      </c>
      <c r="H83" s="7">
        <f>ROUND(+ICU!F179,0)</f>
        <v>37044</v>
      </c>
      <c r="I83" s="8">
        <f t="shared" si="4"/>
        <v>17.48</v>
      </c>
      <c r="J83" s="8"/>
      <c r="K83" s="9">
        <f t="shared" si="5"/>
        <v>-0.11940000000000001</v>
      </c>
    </row>
    <row r="84" spans="2:11" x14ac:dyDescent="0.2">
      <c r="B84">
        <f>+ICU!A79</f>
        <v>180</v>
      </c>
      <c r="C84" t="str">
        <f>+ICU!B79</f>
        <v>VALLEY HOSPITAL</v>
      </c>
      <c r="D84" s="8">
        <f>ROUND(+ICU!E79*2080,0)</f>
        <v>53019</v>
      </c>
      <c r="E84" s="7">
        <f>ROUND(+ICU!F79,0)</f>
        <v>2782</v>
      </c>
      <c r="F84" s="8">
        <f t="shared" si="3"/>
        <v>19.059999999999999</v>
      </c>
      <c r="G84" s="8">
        <f>ROUND(+ICU!E180*2080,0)</f>
        <v>51438</v>
      </c>
      <c r="H84" s="7">
        <f>ROUND(+ICU!F180,0)</f>
        <v>2663</v>
      </c>
      <c r="I84" s="8">
        <f t="shared" si="4"/>
        <v>19.32</v>
      </c>
      <c r="J84" s="8"/>
      <c r="K84" s="9">
        <f t="shared" si="5"/>
        <v>1.3599999999999999E-2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8">
        <f>ROUND(+ICU!E80*2080,0)</f>
        <v>47133</v>
      </c>
      <c r="E85" s="7">
        <f>ROUND(+ICU!F80,0)</f>
        <v>2594</v>
      </c>
      <c r="F85" s="8">
        <f t="shared" si="3"/>
        <v>18.170000000000002</v>
      </c>
      <c r="G85" s="8">
        <f>ROUND(+ICU!E181*2080,0)</f>
        <v>71718</v>
      </c>
      <c r="H85" s="7">
        <f>ROUND(+ICU!F181,0)</f>
        <v>2699</v>
      </c>
      <c r="I85" s="8">
        <f t="shared" si="4"/>
        <v>26.57</v>
      </c>
      <c r="J85" s="8"/>
      <c r="K85" s="9">
        <f t="shared" si="5"/>
        <v>0.46229999999999999</v>
      </c>
    </row>
    <row r="86" spans="2:11" x14ac:dyDescent="0.2">
      <c r="B86">
        <f>+ICU!A81</f>
        <v>186</v>
      </c>
      <c r="C86" t="str">
        <f>+ICU!B81</f>
        <v>SUMMIT PACIFIC MEDICAL CENTER</v>
      </c>
      <c r="D86" s="8">
        <f>ROUND(+ICU!E81*2080,0)</f>
        <v>0</v>
      </c>
      <c r="E86" s="7">
        <f>ROUND(+ICU!F81,0)</f>
        <v>0</v>
      </c>
      <c r="F86" s="8" t="str">
        <f t="shared" si="3"/>
        <v/>
      </c>
      <c r="G86" s="8">
        <f>ROUND(+ICU!E182*2080,0)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8">
        <f>ROUND(+ICU!E82*2080,0)</f>
        <v>92747</v>
      </c>
      <c r="E87" s="7">
        <f>ROUND(+ICU!F82,0)</f>
        <v>4894</v>
      </c>
      <c r="F87" s="8">
        <f t="shared" si="3"/>
        <v>18.95</v>
      </c>
      <c r="G87" s="8">
        <f>ROUND(+ICU!E183*2080,0)</f>
        <v>31200</v>
      </c>
      <c r="H87" s="7">
        <f>ROUND(+ICU!F183,0)</f>
        <v>1355</v>
      </c>
      <c r="I87" s="8">
        <f t="shared" si="4"/>
        <v>23.03</v>
      </c>
      <c r="J87" s="8"/>
      <c r="K87" s="9">
        <f t="shared" si="5"/>
        <v>0.21529999999999999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8">
        <f>ROUND(+ICU!E83*2080,0)</f>
        <v>11586</v>
      </c>
      <c r="E88" s="7">
        <f>ROUND(+ICU!F83,0)</f>
        <v>517</v>
      </c>
      <c r="F88" s="8">
        <f t="shared" si="3"/>
        <v>22.41</v>
      </c>
      <c r="G88" s="8">
        <f>ROUND(+ICU!E184*2080,0)</f>
        <v>21923</v>
      </c>
      <c r="H88" s="7">
        <f>ROUND(+ICU!F184,0)</f>
        <v>341</v>
      </c>
      <c r="I88" s="8">
        <f t="shared" si="4"/>
        <v>64.290000000000006</v>
      </c>
      <c r="J88" s="8"/>
      <c r="K88" s="9">
        <f t="shared" si="5"/>
        <v>1.8688</v>
      </c>
    </row>
    <row r="89" spans="2:11" x14ac:dyDescent="0.2">
      <c r="B89">
        <f>+ICU!A84</f>
        <v>194</v>
      </c>
      <c r="C89" t="str">
        <f>+ICU!B84</f>
        <v>PROVIDENCE ST JOSEPHS HOSPITAL</v>
      </c>
      <c r="D89" s="8">
        <f>ROUND(+ICU!E84*2080,0)</f>
        <v>0</v>
      </c>
      <c r="E89" s="7">
        <f>ROUND(+ICU!F84,0)</f>
        <v>0</v>
      </c>
      <c r="F89" s="8" t="str">
        <f t="shared" si="3"/>
        <v/>
      </c>
      <c r="G89" s="8">
        <f>ROUND(+ICU!E185*2080,0)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8">
        <f>ROUND(+ICU!E85*2080,0)</f>
        <v>0</v>
      </c>
      <c r="E90" s="7">
        <f>ROUND(+ICU!F85,0)</f>
        <v>0</v>
      </c>
      <c r="F90" s="8" t="str">
        <f t="shared" si="3"/>
        <v/>
      </c>
      <c r="G90" s="8">
        <f>ROUND(+ICU!E186*2080,0)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8">
        <f>ROUND(+ICU!E86*2080,0)</f>
        <v>89523</v>
      </c>
      <c r="E91" s="7">
        <f>ROUND(+ICU!F86,0)</f>
        <v>5524</v>
      </c>
      <c r="F91" s="8">
        <f t="shared" si="3"/>
        <v>16.21</v>
      </c>
      <c r="G91" s="8">
        <f>ROUND(+ICU!E187*2080,0)</f>
        <v>91603</v>
      </c>
      <c r="H91" s="7">
        <f>ROUND(+ICU!F187,0)</f>
        <v>5349</v>
      </c>
      <c r="I91" s="8">
        <f t="shared" si="4"/>
        <v>17.13</v>
      </c>
      <c r="J91" s="8"/>
      <c r="K91" s="9">
        <f t="shared" si="5"/>
        <v>5.6800000000000003E-2</v>
      </c>
    </row>
    <row r="92" spans="2:11" x14ac:dyDescent="0.2">
      <c r="B92">
        <f>+ICU!A87</f>
        <v>198</v>
      </c>
      <c r="C92" t="str">
        <f>+ICU!B87</f>
        <v>SUNNYSIDE COMMUNITY HOSPITAL</v>
      </c>
      <c r="D92" s="8">
        <f>ROUND(+ICU!E87*2080,0)</f>
        <v>27123</v>
      </c>
      <c r="E92" s="7">
        <f>ROUND(+ICU!F87,0)</f>
        <v>647</v>
      </c>
      <c r="F92" s="8">
        <f t="shared" si="3"/>
        <v>41.92</v>
      </c>
      <c r="G92" s="8">
        <f>ROUND(+ICU!E188*2080,0)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8">
        <f>ROUND(+ICU!E88*2080,0)</f>
        <v>28912</v>
      </c>
      <c r="E93" s="7">
        <f>ROUND(+ICU!F88,0)</f>
        <v>774</v>
      </c>
      <c r="F93" s="8">
        <f t="shared" si="3"/>
        <v>37.35</v>
      </c>
      <c r="G93" s="8">
        <f>ROUND(+ICU!E189*2080,0)</f>
        <v>17472</v>
      </c>
      <c r="H93" s="7">
        <f>ROUND(+ICU!F189,0)</f>
        <v>592</v>
      </c>
      <c r="I93" s="8">
        <f t="shared" si="4"/>
        <v>29.51</v>
      </c>
      <c r="J93" s="8"/>
      <c r="K93" s="9">
        <f t="shared" si="5"/>
        <v>-0.2099</v>
      </c>
    </row>
    <row r="94" spans="2:11" x14ac:dyDescent="0.2">
      <c r="B94">
        <f>+ICU!A89</f>
        <v>201</v>
      </c>
      <c r="C94" t="str">
        <f>+ICU!B89</f>
        <v>ST FRANCIS COMMUNITY HOSPITAL</v>
      </c>
      <c r="D94" s="8">
        <f>ROUND(+ICU!E89*2080,0)</f>
        <v>83533</v>
      </c>
      <c r="E94" s="7">
        <f>ROUND(+ICU!F89,0)</f>
        <v>3737</v>
      </c>
      <c r="F94" s="8">
        <f t="shared" si="3"/>
        <v>22.35</v>
      </c>
      <c r="G94" s="8">
        <f>ROUND(+ICU!E190*2080,0)</f>
        <v>88691</v>
      </c>
      <c r="H94" s="7">
        <f>ROUND(+ICU!F190,0)</f>
        <v>3850</v>
      </c>
      <c r="I94" s="8">
        <f t="shared" si="4"/>
        <v>23.04</v>
      </c>
      <c r="J94" s="8"/>
      <c r="K94" s="9">
        <f t="shared" si="5"/>
        <v>3.09E-2</v>
      </c>
    </row>
    <row r="95" spans="2:11" x14ac:dyDescent="0.2">
      <c r="B95">
        <f>+ICU!A90</f>
        <v>202</v>
      </c>
      <c r="C95" t="str">
        <f>+ICU!B90</f>
        <v>REGIONAL HOSPITAL</v>
      </c>
      <c r="D95" s="8">
        <f>ROUND(+ICU!E90*2080,0)</f>
        <v>0</v>
      </c>
      <c r="E95" s="7">
        <f>ROUND(+ICU!F90,0)</f>
        <v>0</v>
      </c>
      <c r="F95" s="8" t="str">
        <f t="shared" si="3"/>
        <v/>
      </c>
      <c r="G95" s="8">
        <f>ROUND(+ICU!E191*2080,0)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8">
        <f>ROUND(+ICU!E91*2080,0)</f>
        <v>0</v>
      </c>
      <c r="E96" s="7">
        <f>ROUND(+ICU!F91,0)</f>
        <v>6262</v>
      </c>
      <c r="F96" s="8" t="str">
        <f t="shared" si="3"/>
        <v/>
      </c>
      <c r="G96" s="8">
        <f>ROUND(+ICU!E192*2080,0)</f>
        <v>0</v>
      </c>
      <c r="H96" s="7">
        <f>ROUND(+ICU!F192,0)</f>
        <v>5845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8">
        <f>ROUND(+ICU!E92*2080,0)</f>
        <v>0</v>
      </c>
      <c r="E97" s="7">
        <f>ROUND(+ICU!F92,0)</f>
        <v>0</v>
      </c>
      <c r="F97" s="8" t="str">
        <f t="shared" si="3"/>
        <v/>
      </c>
      <c r="G97" s="8">
        <f>ROUND(+ICU!E193*2080,0)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8">
        <f>ROUND(+ICU!E93*2080,0)</f>
        <v>11211</v>
      </c>
      <c r="E98" s="7">
        <f>ROUND(+ICU!F93,0)</f>
        <v>357</v>
      </c>
      <c r="F98" s="8">
        <f t="shared" si="3"/>
        <v>31.4</v>
      </c>
      <c r="G98" s="8">
        <f>ROUND(+ICU!E194*2080,0)</f>
        <v>9318</v>
      </c>
      <c r="H98" s="7">
        <f>ROUND(+ICU!F194,0)</f>
        <v>303</v>
      </c>
      <c r="I98" s="8">
        <f t="shared" si="4"/>
        <v>30.75</v>
      </c>
      <c r="J98" s="8"/>
      <c r="K98" s="9">
        <f t="shared" si="5"/>
        <v>-2.07E-2</v>
      </c>
    </row>
    <row r="99" spans="2:11" x14ac:dyDescent="0.2">
      <c r="B99">
        <f>+ICU!A94</f>
        <v>207</v>
      </c>
      <c r="C99" t="str">
        <f>+ICU!B94</f>
        <v>SKAGIT VALLEY HOSPITAL</v>
      </c>
      <c r="D99" s="8">
        <f>ROUND(+ICU!E94*2080,0)</f>
        <v>49670</v>
      </c>
      <c r="E99" s="7">
        <f>ROUND(+ICU!F94,0)</f>
        <v>7432</v>
      </c>
      <c r="F99" s="8">
        <f t="shared" si="3"/>
        <v>6.68</v>
      </c>
      <c r="G99" s="8">
        <f>ROUND(+ICU!E195*2080,0)</f>
        <v>48006</v>
      </c>
      <c r="H99" s="7">
        <f>ROUND(+ICU!F195,0)</f>
        <v>7191</v>
      </c>
      <c r="I99" s="8">
        <f t="shared" si="4"/>
        <v>6.68</v>
      </c>
      <c r="J99" s="8"/>
      <c r="K99" s="9">
        <f t="shared" si="5"/>
        <v>0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8">
        <f>ROUND(+ICU!E95*2080,0)</f>
        <v>137072</v>
      </c>
      <c r="E100" s="7">
        <f>ROUND(+ICU!F95,0)</f>
        <v>7238</v>
      </c>
      <c r="F100" s="8">
        <f t="shared" si="3"/>
        <v>18.940000000000001</v>
      </c>
      <c r="G100" s="8">
        <f>ROUND(+ICU!E196*2080,0)</f>
        <v>138403</v>
      </c>
      <c r="H100" s="7">
        <f>ROUND(+ICU!F196,0)</f>
        <v>7584</v>
      </c>
      <c r="I100" s="8">
        <f t="shared" si="4"/>
        <v>18.25</v>
      </c>
      <c r="J100" s="8"/>
      <c r="K100" s="9">
        <f t="shared" si="5"/>
        <v>-3.6400000000000002E-2</v>
      </c>
    </row>
    <row r="101" spans="2:11" x14ac:dyDescent="0.2">
      <c r="B101">
        <f>+ICU!A96</f>
        <v>209</v>
      </c>
      <c r="C101" t="str">
        <f>+ICU!B96</f>
        <v>ST ANTHONY HOSPITAL</v>
      </c>
      <c r="D101" s="8">
        <f>ROUND(+ICU!E96*2080,0)</f>
        <v>68120</v>
      </c>
      <c r="E101" s="7">
        <f>ROUND(+ICU!F96,0)</f>
        <v>3153</v>
      </c>
      <c r="F101" s="8">
        <f t="shared" si="3"/>
        <v>21.6</v>
      </c>
      <c r="G101" s="8">
        <f>ROUND(+ICU!E197*2080,0)</f>
        <v>71635</v>
      </c>
      <c r="H101" s="7">
        <f>ROUND(+ICU!F197,0)</f>
        <v>3957</v>
      </c>
      <c r="I101" s="8">
        <f t="shared" si="4"/>
        <v>18.100000000000001</v>
      </c>
      <c r="J101" s="8"/>
      <c r="K101" s="9">
        <f t="shared" si="5"/>
        <v>-0.16200000000000001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8">
        <f>ROUND(+ICU!E97*2080,0)</f>
        <v>657280</v>
      </c>
      <c r="E102" s="7">
        <f>ROUND(+ICU!F97,0)</f>
        <v>3686</v>
      </c>
      <c r="F102" s="8">
        <f t="shared" si="3"/>
        <v>178.32</v>
      </c>
      <c r="G102" s="8">
        <f>ROUND(+ICU!E198*2080,0)</f>
        <v>88171</v>
      </c>
      <c r="H102" s="7">
        <f>ROUND(+ICU!F198,0)</f>
        <v>4298</v>
      </c>
      <c r="I102" s="8">
        <f t="shared" si="4"/>
        <v>20.51</v>
      </c>
      <c r="J102" s="8"/>
      <c r="K102" s="9">
        <f t="shared" si="5"/>
        <v>-0.88500000000000001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8">
        <f>ROUND(+ICU!E98*2080,0)</f>
        <v>0</v>
      </c>
      <c r="E103" s="7">
        <f>ROUND(+ICU!F98,0)</f>
        <v>0</v>
      </c>
      <c r="F103" s="8" t="str">
        <f t="shared" si="3"/>
        <v/>
      </c>
      <c r="G103" s="8">
        <f>ROUND(+ICU!E199*2080,0)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8">
        <f>ROUND(+ICU!E99*2080,0)</f>
        <v>0</v>
      </c>
      <c r="E104" s="7">
        <f>ROUND(+ICU!F99,0)</f>
        <v>0</v>
      </c>
      <c r="F104" s="8" t="str">
        <f t="shared" si="3"/>
        <v/>
      </c>
      <c r="G104" s="8">
        <f>ROUND(+ICU!E200*2080,0)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8">
        <f>ROUND(+ICU!E100*2080,0)</f>
        <v>0</v>
      </c>
      <c r="E105" s="7">
        <f>ROUND(+ICU!F100,0)</f>
        <v>0</v>
      </c>
      <c r="F105" s="8" t="str">
        <f t="shared" si="3"/>
        <v/>
      </c>
      <c r="G105" s="8">
        <f>ROUND(+ICU!E201*2080,0)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8">
        <f>ROUND(+ICU!E101*2080,0)</f>
        <v>0</v>
      </c>
      <c r="E106" s="7">
        <f>ROUND(+ICU!F101,0)</f>
        <v>0</v>
      </c>
      <c r="F106" s="8" t="str">
        <f t="shared" si="3"/>
        <v/>
      </c>
      <c r="G106" s="8">
        <f>ROUND(+ICU!E202*2080,0)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8">
        <f>ROUND(+ICU!E102*2080,0)</f>
        <v>0</v>
      </c>
      <c r="E107" s="7">
        <f>ROUND(+ICU!F102,0)</f>
        <v>0</v>
      </c>
      <c r="F107" s="8" t="str">
        <f t="shared" si="3"/>
        <v/>
      </c>
      <c r="G107" s="8">
        <f>ROUND(+ICU!E203*2080,0)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.18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abSelected="1" topLeftCell="A77" zoomScale="75" workbookViewId="0">
      <selection activeCell="M100" sqref="M10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664062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32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60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50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33</v>
      </c>
      <c r="E8" s="2" t="s">
        <v>34</v>
      </c>
      <c r="F8" s="2" t="s">
        <v>75</v>
      </c>
      <c r="G8" s="2" t="s">
        <v>33</v>
      </c>
      <c r="H8" s="2" t="s">
        <v>34</v>
      </c>
      <c r="I8" s="2" t="s">
        <v>75</v>
      </c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35</v>
      </c>
      <c r="E9" s="2" t="s">
        <v>35</v>
      </c>
      <c r="F9" s="2" t="s">
        <v>76</v>
      </c>
      <c r="G9" s="2" t="s">
        <v>35</v>
      </c>
      <c r="H9" s="2" t="s">
        <v>35</v>
      </c>
      <c r="I9" s="2" t="s">
        <v>76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ROUND(+ICU!F5,0)</f>
        <v>52559</v>
      </c>
      <c r="E10" s="7">
        <f>ROUND(+ICU!U5*365,0)</f>
        <v>28470</v>
      </c>
      <c r="F10" s="9">
        <f>IF(D10=0,"",IF(E10=0,"",ROUND(D10/E10,4)))</f>
        <v>1.8461000000000001</v>
      </c>
      <c r="G10" s="7">
        <f>ROUND(+ICU!F106,0)</f>
        <v>31219</v>
      </c>
      <c r="H10" s="7">
        <f>ROUND(+ICU!U106*365,0)</f>
        <v>28470</v>
      </c>
      <c r="I10" s="9">
        <f>IF(G10=0,"",IF(H10=0,"",ROUND(G10/H10,4)))</f>
        <v>1.0966</v>
      </c>
      <c r="J10" s="9"/>
      <c r="K10" s="9">
        <f>IF(D10=0,"",IF(E10=0,"",IF(G10=0,"",IF(H10=0,"",ROUND(I10/F10-1,4)))))</f>
        <v>-0.40600000000000003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ROUND(+ICU!F6,0)</f>
        <v>9689</v>
      </c>
      <c r="E11" s="7">
        <f>ROUND(+ICU!U6*365,0)</f>
        <v>9855</v>
      </c>
      <c r="F11" s="9">
        <f t="shared" ref="F11:F74" si="0">IF(D11=0,"",IF(E11=0,"",ROUND(D11/E11,4)))</f>
        <v>0.98319999999999996</v>
      </c>
      <c r="G11" s="7">
        <f>ROUND(+ICU!F107,0)</f>
        <v>9307</v>
      </c>
      <c r="H11" s="7">
        <f>ROUND(+ICU!U107*365,0)</f>
        <v>9855</v>
      </c>
      <c r="I11" s="9">
        <f t="shared" ref="I11:I74" si="1">IF(G11=0,"",IF(H11=0,"",ROUND(G11/H11,4)))</f>
        <v>0.94440000000000002</v>
      </c>
      <c r="J11" s="9"/>
      <c r="K11" s="9">
        <f t="shared" ref="K11:K74" si="2">IF(D11=0,"",IF(E11=0,"",IF(G11=0,"",IF(H11=0,"",ROUND(I11/F11-1,4)))))</f>
        <v>-3.95E-2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ROUND(+ICU!F7,0)</f>
        <v>0</v>
      </c>
      <c r="E12" s="7">
        <f>ROUND(+ICU!U7*365,0)</f>
        <v>0</v>
      </c>
      <c r="F12" s="9" t="str">
        <f t="shared" si="0"/>
        <v/>
      </c>
      <c r="G12" s="7">
        <f>ROUND(+ICU!F108,0)</f>
        <v>0</v>
      </c>
      <c r="H12" s="7">
        <f>ROUND(+ICU!U108*365,0)</f>
        <v>0</v>
      </c>
      <c r="I12" s="9" t="str">
        <f t="shared" si="1"/>
        <v/>
      </c>
      <c r="J12" s="9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ROUND(+ICU!F8,0)</f>
        <v>6904</v>
      </c>
      <c r="E13" s="7">
        <f>ROUND(+ICU!U8*365,0)</f>
        <v>11315</v>
      </c>
      <c r="F13" s="9">
        <f t="shared" si="0"/>
        <v>0.61019999999999996</v>
      </c>
      <c r="G13" s="7">
        <f>ROUND(+ICU!F109,0)</f>
        <v>6876</v>
      </c>
      <c r="H13" s="7">
        <f>ROUND(+ICU!U109*365,0)</f>
        <v>11315</v>
      </c>
      <c r="I13" s="9">
        <f t="shared" si="1"/>
        <v>0.60770000000000002</v>
      </c>
      <c r="J13" s="9"/>
      <c r="K13" s="9">
        <f t="shared" si="2"/>
        <v>-4.1000000000000003E-3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ROUND(+ICU!F9,0)</f>
        <v>13095</v>
      </c>
      <c r="E14" s="7">
        <f>ROUND(+ICU!U9*365,0)</f>
        <v>16425</v>
      </c>
      <c r="F14" s="9">
        <f t="shared" si="0"/>
        <v>0.79730000000000001</v>
      </c>
      <c r="G14" s="7">
        <f>ROUND(+ICU!F110,0)</f>
        <v>15164</v>
      </c>
      <c r="H14" s="7">
        <f>ROUND(+ICU!U110*365,0)</f>
        <v>20440</v>
      </c>
      <c r="I14" s="9">
        <f t="shared" si="1"/>
        <v>0.7419</v>
      </c>
      <c r="J14" s="9"/>
      <c r="K14" s="9">
        <f t="shared" si="2"/>
        <v>-6.9500000000000006E-2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ROUND(+ICU!F10,0)</f>
        <v>1263</v>
      </c>
      <c r="E15" s="7">
        <f>ROUND(+ICU!U10*365,0)</f>
        <v>0</v>
      </c>
      <c r="F15" s="9" t="str">
        <f t="shared" si="0"/>
        <v/>
      </c>
      <c r="G15" s="7">
        <f>ROUND(+ICU!F111,0)</f>
        <v>1238</v>
      </c>
      <c r="H15" s="7">
        <f>ROUND(+ICU!U111*365,0)</f>
        <v>0</v>
      </c>
      <c r="I15" s="9" t="str">
        <f t="shared" si="1"/>
        <v/>
      </c>
      <c r="J15" s="9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ROUND(+ICU!F11,0)</f>
        <v>0</v>
      </c>
      <c r="E16" s="7">
        <f>ROUND(+ICU!U11*365,0)</f>
        <v>0</v>
      </c>
      <c r="F16" s="9" t="str">
        <f t="shared" si="0"/>
        <v/>
      </c>
      <c r="G16" s="7">
        <f>ROUND(+ICU!F112,0)</f>
        <v>0</v>
      </c>
      <c r="H16" s="7">
        <f>ROUND(+ICU!U112*365,0)</f>
        <v>0</v>
      </c>
      <c r="I16" s="9" t="str">
        <f t="shared" si="1"/>
        <v/>
      </c>
      <c r="J16" s="9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ROUND(+ICU!F12,0)</f>
        <v>0</v>
      </c>
      <c r="E17" s="7">
        <f>ROUND(+ICU!U12*365,0)</f>
        <v>2190</v>
      </c>
      <c r="F17" s="9" t="str">
        <f t="shared" si="0"/>
        <v/>
      </c>
      <c r="G17" s="7">
        <f>ROUND(+ICU!F113,0)</f>
        <v>0</v>
      </c>
      <c r="H17" s="7">
        <f>ROUND(+ICU!U113*365,0)</f>
        <v>2190</v>
      </c>
      <c r="I17" s="9" t="str">
        <f t="shared" si="1"/>
        <v/>
      </c>
      <c r="J17" s="9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ROUND(+ICU!F13,0)</f>
        <v>0</v>
      </c>
      <c r="E18" s="7">
        <f>ROUND(+ICU!U13*365,0)</f>
        <v>0</v>
      </c>
      <c r="F18" s="9" t="str">
        <f t="shared" si="0"/>
        <v/>
      </c>
      <c r="G18" s="7">
        <f>ROUND(+ICU!F114,0)</f>
        <v>0</v>
      </c>
      <c r="H18" s="7">
        <f>ROUND(+ICU!U114*365,0)</f>
        <v>0</v>
      </c>
      <c r="I18" s="9" t="str">
        <f t="shared" si="1"/>
        <v/>
      </c>
      <c r="J18" s="9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ROUND(+ICU!F14,0)</f>
        <v>9127</v>
      </c>
      <c r="E19" s="7">
        <f>ROUND(+ICU!U14*365,0)</f>
        <v>6570</v>
      </c>
      <c r="F19" s="9">
        <f t="shared" si="0"/>
        <v>1.3892</v>
      </c>
      <c r="G19" s="7">
        <f>ROUND(+ICU!F115,0)</f>
        <v>8262</v>
      </c>
      <c r="H19" s="7">
        <f>ROUND(+ICU!U115*365,0)</f>
        <v>6570</v>
      </c>
      <c r="I19" s="9">
        <f t="shared" si="1"/>
        <v>1.2575000000000001</v>
      </c>
      <c r="J19" s="9"/>
      <c r="K19" s="9">
        <f t="shared" si="2"/>
        <v>-9.4799999999999995E-2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ROUND(+ICU!F15,0)</f>
        <v>27618</v>
      </c>
      <c r="E20" s="7">
        <f>ROUND(+ICU!U15*365,0)</f>
        <v>32485</v>
      </c>
      <c r="F20" s="9">
        <f t="shared" si="0"/>
        <v>0.85019999999999996</v>
      </c>
      <c r="G20" s="7">
        <f>ROUND(+ICU!F116,0)</f>
        <v>27412</v>
      </c>
      <c r="H20" s="7">
        <f>ROUND(+ICU!U116*365,0)</f>
        <v>32485</v>
      </c>
      <c r="I20" s="9">
        <f t="shared" si="1"/>
        <v>0.84379999999999999</v>
      </c>
      <c r="J20" s="9"/>
      <c r="K20" s="9">
        <f t="shared" si="2"/>
        <v>-7.4999999999999997E-3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ROUND(+ICU!F16,0)</f>
        <v>15732</v>
      </c>
      <c r="E21" s="7">
        <f>ROUND(+ICU!U16*365,0)</f>
        <v>14600</v>
      </c>
      <c r="F21" s="9">
        <f t="shared" si="0"/>
        <v>1.0774999999999999</v>
      </c>
      <c r="G21" s="7">
        <f>ROUND(+ICU!F117,0)</f>
        <v>15482</v>
      </c>
      <c r="H21" s="7">
        <f>ROUND(+ICU!U117*365,0)</f>
        <v>14600</v>
      </c>
      <c r="I21" s="9">
        <f t="shared" si="1"/>
        <v>1.0604</v>
      </c>
      <c r="J21" s="9"/>
      <c r="K21" s="9">
        <f t="shared" si="2"/>
        <v>-1.5900000000000001E-2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ROUND(+ICU!F17,0)</f>
        <v>747</v>
      </c>
      <c r="E22" s="7">
        <f>ROUND(+ICU!U17*365,0)</f>
        <v>1460</v>
      </c>
      <c r="F22" s="9">
        <f t="shared" si="0"/>
        <v>0.51160000000000005</v>
      </c>
      <c r="G22" s="7">
        <f>ROUND(+ICU!F118,0)</f>
        <v>337</v>
      </c>
      <c r="H22" s="7">
        <f>ROUND(+ICU!U118*365,0)</f>
        <v>1460</v>
      </c>
      <c r="I22" s="9">
        <f t="shared" si="1"/>
        <v>0.23080000000000001</v>
      </c>
      <c r="J22" s="9"/>
      <c r="K22" s="9">
        <f t="shared" si="2"/>
        <v>-0.54890000000000005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ROUND(+ICU!F18,0)</f>
        <v>14811</v>
      </c>
      <c r="E23" s="7">
        <f>ROUND(+ICU!U18*365,0)</f>
        <v>12775</v>
      </c>
      <c r="F23" s="9">
        <f t="shared" si="0"/>
        <v>1.1594</v>
      </c>
      <c r="G23" s="7">
        <f>ROUND(+ICU!F119,0)</f>
        <v>15438</v>
      </c>
      <c r="H23" s="7">
        <f>ROUND(+ICU!U119*365,0)</f>
        <v>12775</v>
      </c>
      <c r="I23" s="9">
        <f t="shared" si="1"/>
        <v>1.2084999999999999</v>
      </c>
      <c r="J23" s="9"/>
      <c r="K23" s="9">
        <f t="shared" si="2"/>
        <v>4.2299999999999997E-2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ROUND(+ICU!F19,0)</f>
        <v>4017</v>
      </c>
      <c r="E24" s="7">
        <f>ROUND(+ICU!U19*365,0)</f>
        <v>4380</v>
      </c>
      <c r="F24" s="9">
        <f t="shared" si="0"/>
        <v>0.91710000000000003</v>
      </c>
      <c r="G24" s="7">
        <f>ROUND(+ICU!F120,0)</f>
        <v>3932</v>
      </c>
      <c r="H24" s="7">
        <f>ROUND(+ICU!U120*365,0)</f>
        <v>4380</v>
      </c>
      <c r="I24" s="9">
        <f t="shared" si="1"/>
        <v>0.89770000000000005</v>
      </c>
      <c r="J24" s="9"/>
      <c r="K24" s="9">
        <f t="shared" si="2"/>
        <v>-2.12E-2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ROUND(+ICU!F20,0)</f>
        <v>1443</v>
      </c>
      <c r="E25" s="7">
        <f>ROUND(+ICU!U20*365,0)</f>
        <v>2190</v>
      </c>
      <c r="F25" s="9">
        <f t="shared" si="0"/>
        <v>0.65890000000000004</v>
      </c>
      <c r="G25" s="7">
        <f>ROUND(+ICU!F121,0)</f>
        <v>1443</v>
      </c>
      <c r="H25" s="7">
        <f>ROUND(+ICU!U121*365,0)</f>
        <v>2190</v>
      </c>
      <c r="I25" s="9">
        <f t="shared" si="1"/>
        <v>0.65890000000000004</v>
      </c>
      <c r="J25" s="9"/>
      <c r="K25" s="9">
        <f t="shared" si="2"/>
        <v>0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ROUND(+ICU!F21,0)</f>
        <v>0</v>
      </c>
      <c r="E26" s="7">
        <f>ROUND(+ICU!U21*365,0)</f>
        <v>0</v>
      </c>
      <c r="F26" s="9" t="str">
        <f t="shared" si="0"/>
        <v/>
      </c>
      <c r="G26" s="7">
        <f>ROUND(+ICU!F122,0)</f>
        <v>0</v>
      </c>
      <c r="H26" s="7">
        <f>ROUND(+ICU!U122*365,0)</f>
        <v>0</v>
      </c>
      <c r="I26" s="9" t="str">
        <f t="shared" si="1"/>
        <v/>
      </c>
      <c r="J26" s="9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ROUND(+ICU!F22,0)</f>
        <v>0</v>
      </c>
      <c r="E27" s="7">
        <f>ROUND(+ICU!U22*365,0)</f>
        <v>0</v>
      </c>
      <c r="F27" s="9" t="str">
        <f t="shared" si="0"/>
        <v/>
      </c>
      <c r="G27" s="7">
        <f>ROUND(+ICU!F123,0)</f>
        <v>0</v>
      </c>
      <c r="H27" s="7">
        <f>ROUND(+ICU!U123*365,0)</f>
        <v>0</v>
      </c>
      <c r="I27" s="9" t="str">
        <f t="shared" si="1"/>
        <v/>
      </c>
      <c r="J27" s="9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ROUND(+ICU!F23,0)</f>
        <v>0</v>
      </c>
      <c r="E28" s="7">
        <f>ROUND(+ICU!U23*365,0)</f>
        <v>0</v>
      </c>
      <c r="F28" s="9" t="str">
        <f t="shared" si="0"/>
        <v/>
      </c>
      <c r="G28" s="7">
        <f>ROUND(+ICU!F124,0)</f>
        <v>0</v>
      </c>
      <c r="H28" s="7">
        <f>ROUND(+ICU!U124*365,0)</f>
        <v>0</v>
      </c>
      <c r="I28" s="9" t="str">
        <f t="shared" si="1"/>
        <v/>
      </c>
      <c r="J28" s="9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ROUND(+ICU!F24,0)</f>
        <v>2965</v>
      </c>
      <c r="E29" s="7">
        <f>ROUND(+ICU!U24*365,0)</f>
        <v>2920</v>
      </c>
      <c r="F29" s="9">
        <f t="shared" si="0"/>
        <v>1.0154000000000001</v>
      </c>
      <c r="G29" s="7">
        <f>ROUND(+ICU!F125,0)</f>
        <v>2590</v>
      </c>
      <c r="H29" s="7">
        <f>ROUND(+ICU!U125*365,0)</f>
        <v>2920</v>
      </c>
      <c r="I29" s="9">
        <f t="shared" si="1"/>
        <v>0.88700000000000001</v>
      </c>
      <c r="J29" s="9"/>
      <c r="K29" s="9">
        <f t="shared" si="2"/>
        <v>-0.1265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ROUND(+ICU!F25,0)</f>
        <v>0</v>
      </c>
      <c r="E30" s="7">
        <f>ROUND(+ICU!U25*365,0)</f>
        <v>0</v>
      </c>
      <c r="F30" s="9" t="str">
        <f t="shared" si="0"/>
        <v/>
      </c>
      <c r="G30" s="7">
        <f>ROUND(+ICU!F126,0)</f>
        <v>0</v>
      </c>
      <c r="H30" s="7">
        <f>ROUND(+ICU!U126*365,0)</f>
        <v>0</v>
      </c>
      <c r="I30" s="9" t="str">
        <f t="shared" si="1"/>
        <v/>
      </c>
      <c r="J30" s="9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ROUND(+ICU!F26,0)</f>
        <v>0</v>
      </c>
      <c r="E31" s="7">
        <f>ROUND(+ICU!U26*365,0)</f>
        <v>0</v>
      </c>
      <c r="F31" s="9" t="str">
        <f t="shared" si="0"/>
        <v/>
      </c>
      <c r="G31" s="7">
        <f>ROUND(+ICU!F127,0)</f>
        <v>0</v>
      </c>
      <c r="H31" s="7">
        <f>ROUND(+ICU!U127*365,0)</f>
        <v>0</v>
      </c>
      <c r="I31" s="9" t="str">
        <f t="shared" si="1"/>
        <v/>
      </c>
      <c r="J31" s="9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ROUND(+ICU!F27,0)</f>
        <v>6245</v>
      </c>
      <c r="E32" s="7">
        <f>ROUND(+ICU!U27*365,0)</f>
        <v>6570</v>
      </c>
      <c r="F32" s="9">
        <f t="shared" si="0"/>
        <v>0.95050000000000001</v>
      </c>
      <c r="G32" s="7">
        <f>ROUND(+ICU!F128,0)</f>
        <v>5987</v>
      </c>
      <c r="H32" s="7">
        <f>ROUND(+ICU!U128*365,0)</f>
        <v>6570</v>
      </c>
      <c r="I32" s="9">
        <f t="shared" si="1"/>
        <v>0.9113</v>
      </c>
      <c r="J32" s="9"/>
      <c r="K32" s="9">
        <f t="shared" si="2"/>
        <v>-4.1200000000000001E-2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ROUND(+ICU!F28,0)</f>
        <v>1893</v>
      </c>
      <c r="E33" s="7">
        <f>ROUND(+ICU!U28*365,0)</f>
        <v>3650</v>
      </c>
      <c r="F33" s="9">
        <f t="shared" si="0"/>
        <v>0.51859999999999995</v>
      </c>
      <c r="G33" s="7">
        <f>ROUND(+ICU!F129,0)</f>
        <v>1707</v>
      </c>
      <c r="H33" s="7">
        <f>ROUND(+ICU!U129*365,0)</f>
        <v>3650</v>
      </c>
      <c r="I33" s="9">
        <f t="shared" si="1"/>
        <v>0.4677</v>
      </c>
      <c r="J33" s="9"/>
      <c r="K33" s="9">
        <f t="shared" si="2"/>
        <v>-9.8100000000000007E-2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ROUND(+ICU!F29,0)</f>
        <v>1240</v>
      </c>
      <c r="E34" s="7">
        <f>ROUND(+ICU!U29*365,0)</f>
        <v>4380</v>
      </c>
      <c r="F34" s="9">
        <f t="shared" si="0"/>
        <v>0.28310000000000002</v>
      </c>
      <c r="G34" s="7">
        <f>ROUND(+ICU!F130,0)</f>
        <v>1808</v>
      </c>
      <c r="H34" s="7">
        <f>ROUND(+ICU!U130*365,0)</f>
        <v>4380</v>
      </c>
      <c r="I34" s="9">
        <f t="shared" si="1"/>
        <v>0.4128</v>
      </c>
      <c r="J34" s="9"/>
      <c r="K34" s="9">
        <f t="shared" si="2"/>
        <v>0.45810000000000001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ROUND(+ICU!F30,0)</f>
        <v>0</v>
      </c>
      <c r="E35" s="7">
        <f>ROUND(+ICU!U30*365,0)</f>
        <v>0</v>
      </c>
      <c r="F35" s="9" t="str">
        <f t="shared" si="0"/>
        <v/>
      </c>
      <c r="G35" s="7">
        <f>ROUND(+ICU!F131,0)</f>
        <v>0</v>
      </c>
      <c r="H35" s="7">
        <f>ROUND(+ICU!U131*365,0)</f>
        <v>0</v>
      </c>
      <c r="I35" s="9" t="str">
        <f t="shared" si="1"/>
        <v/>
      </c>
      <c r="J35" s="9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ROUND(+ICU!F31,0)</f>
        <v>0</v>
      </c>
      <c r="E36" s="7">
        <f>ROUND(+ICU!U31*365,0)</f>
        <v>0</v>
      </c>
      <c r="F36" s="9" t="str">
        <f t="shared" si="0"/>
        <v/>
      </c>
      <c r="G36" s="7">
        <f>ROUND(+ICU!F132,0)</f>
        <v>0</v>
      </c>
      <c r="H36" s="7">
        <f>ROUND(+ICU!U132*365,0)</f>
        <v>0</v>
      </c>
      <c r="I36" s="9" t="str">
        <f t="shared" si="1"/>
        <v/>
      </c>
      <c r="J36" s="9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ROUND(+ICU!F32,0)</f>
        <v>21130</v>
      </c>
      <c r="E37" s="7">
        <f>ROUND(+ICU!U32*365,0)</f>
        <v>25550</v>
      </c>
      <c r="F37" s="9">
        <f t="shared" si="0"/>
        <v>0.82699999999999996</v>
      </c>
      <c r="G37" s="7">
        <f>ROUND(+ICU!F133,0)</f>
        <v>21598</v>
      </c>
      <c r="H37" s="7">
        <f>ROUND(+ICU!U133*365,0)</f>
        <v>25550</v>
      </c>
      <c r="I37" s="9">
        <f t="shared" si="1"/>
        <v>0.84530000000000005</v>
      </c>
      <c r="J37" s="9"/>
      <c r="K37" s="9">
        <f t="shared" si="2"/>
        <v>2.2100000000000002E-2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ROUND(+ICU!F33,0)</f>
        <v>0</v>
      </c>
      <c r="E38" s="7">
        <f>ROUND(+ICU!U33*365,0)</f>
        <v>0</v>
      </c>
      <c r="F38" s="9" t="str">
        <f t="shared" si="0"/>
        <v/>
      </c>
      <c r="G38" s="7">
        <f>ROUND(+ICU!F134,0)</f>
        <v>0</v>
      </c>
      <c r="H38" s="7">
        <f>ROUND(+ICU!U134*365,0)</f>
        <v>0</v>
      </c>
      <c r="I38" s="9" t="str">
        <f t="shared" si="1"/>
        <v/>
      </c>
      <c r="J38" s="9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ROUND(+ICU!F34,0)</f>
        <v>19090</v>
      </c>
      <c r="E39" s="7">
        <f>ROUND(+ICU!U34*365,0)</f>
        <v>23360</v>
      </c>
      <c r="F39" s="9">
        <f t="shared" si="0"/>
        <v>0.81720000000000004</v>
      </c>
      <c r="G39" s="7">
        <f>ROUND(+ICU!F135,0)</f>
        <v>20641</v>
      </c>
      <c r="H39" s="7">
        <f>ROUND(+ICU!U135*365,0)</f>
        <v>23360</v>
      </c>
      <c r="I39" s="9">
        <f t="shared" si="1"/>
        <v>0.88360000000000005</v>
      </c>
      <c r="J39" s="9"/>
      <c r="K39" s="9">
        <f t="shared" si="2"/>
        <v>8.1299999999999997E-2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ROUND(+ICU!F35,0)</f>
        <v>589</v>
      </c>
      <c r="E40" s="7">
        <f>ROUND(+ICU!U35*365,0)</f>
        <v>2190</v>
      </c>
      <c r="F40" s="9">
        <f t="shared" si="0"/>
        <v>0.26889999999999997</v>
      </c>
      <c r="G40" s="7">
        <f>ROUND(+ICU!F136,0)</f>
        <v>514</v>
      </c>
      <c r="H40" s="7">
        <f>ROUND(+ICU!U136*365,0)</f>
        <v>2190</v>
      </c>
      <c r="I40" s="9">
        <f t="shared" si="1"/>
        <v>0.23469999999999999</v>
      </c>
      <c r="J40" s="9"/>
      <c r="K40" s="9">
        <f t="shared" si="2"/>
        <v>-0.12720000000000001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ROUND(+ICU!F36,0)</f>
        <v>14</v>
      </c>
      <c r="E41" s="7">
        <f>ROUND(+ICU!U36*365,0)</f>
        <v>730</v>
      </c>
      <c r="F41" s="9">
        <f t="shared" si="0"/>
        <v>1.9199999999999998E-2</v>
      </c>
      <c r="G41" s="7">
        <f>ROUND(+ICU!F137,0)</f>
        <v>17</v>
      </c>
      <c r="H41" s="7">
        <f>ROUND(+ICU!U137*365,0)</f>
        <v>730</v>
      </c>
      <c r="I41" s="9">
        <f t="shared" si="1"/>
        <v>2.3300000000000001E-2</v>
      </c>
      <c r="J41" s="9"/>
      <c r="K41" s="9">
        <f t="shared" si="2"/>
        <v>0.2135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ROUND(+ICU!F37,0)</f>
        <v>2471</v>
      </c>
      <c r="E42" s="7">
        <f>ROUND(+ICU!U37*365,0)</f>
        <v>9125</v>
      </c>
      <c r="F42" s="9">
        <f t="shared" si="0"/>
        <v>0.27079999999999999</v>
      </c>
      <c r="G42" s="7">
        <f>ROUND(+ICU!F138,0)</f>
        <v>2332</v>
      </c>
      <c r="H42" s="7">
        <f>ROUND(+ICU!U138*365,0)</f>
        <v>9125</v>
      </c>
      <c r="I42" s="9">
        <f t="shared" si="1"/>
        <v>0.25559999999999999</v>
      </c>
      <c r="J42" s="9"/>
      <c r="K42" s="9">
        <f t="shared" si="2"/>
        <v>-5.6099999999999997E-2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ROUND(+ICU!F38,0)</f>
        <v>0</v>
      </c>
      <c r="E43" s="7">
        <f>ROUND(+ICU!U38*365,0)</f>
        <v>0</v>
      </c>
      <c r="F43" s="9" t="str">
        <f t="shared" si="0"/>
        <v/>
      </c>
      <c r="G43" s="7">
        <f>ROUND(+ICU!F139,0)</f>
        <v>0</v>
      </c>
      <c r="H43" s="7">
        <f>ROUND(+ICU!U139*365,0)</f>
        <v>0</v>
      </c>
      <c r="I43" s="9" t="str">
        <f t="shared" si="1"/>
        <v/>
      </c>
      <c r="J43" s="9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ROUND(+ICU!F39,0)</f>
        <v>570</v>
      </c>
      <c r="E44" s="7">
        <f>ROUND(+ICU!U39*365,0)</f>
        <v>2190</v>
      </c>
      <c r="F44" s="9">
        <f t="shared" si="0"/>
        <v>0.26029999999999998</v>
      </c>
      <c r="G44" s="7">
        <f>ROUND(+ICU!F140,0)</f>
        <v>520</v>
      </c>
      <c r="H44" s="7">
        <f>ROUND(+ICU!U140*365,0)</f>
        <v>2190</v>
      </c>
      <c r="I44" s="9">
        <f t="shared" si="1"/>
        <v>0.2374</v>
      </c>
      <c r="J44" s="9"/>
      <c r="K44" s="9">
        <f t="shared" si="2"/>
        <v>-8.7999999999999995E-2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ROUND(+ICU!F40,0)</f>
        <v>0</v>
      </c>
      <c r="E45" s="7">
        <f>ROUND(+ICU!U40*365,0)</f>
        <v>0</v>
      </c>
      <c r="F45" s="9" t="str">
        <f t="shared" si="0"/>
        <v/>
      </c>
      <c r="G45" s="7">
        <f>ROUND(+ICU!F141,0)</f>
        <v>0</v>
      </c>
      <c r="H45" s="7">
        <f>ROUND(+ICU!U141*365,0)</f>
        <v>0</v>
      </c>
      <c r="I45" s="9" t="str">
        <f t="shared" si="1"/>
        <v/>
      </c>
      <c r="J45" s="9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ROUND(+ICU!F41,0)</f>
        <v>1431</v>
      </c>
      <c r="E46" s="7">
        <f>ROUND(+ICU!U41*365,0)</f>
        <v>1460</v>
      </c>
      <c r="F46" s="9">
        <f t="shared" si="0"/>
        <v>0.98009999999999997</v>
      </c>
      <c r="G46" s="7">
        <f>ROUND(+ICU!F142,0)</f>
        <v>1416</v>
      </c>
      <c r="H46" s="7">
        <f>ROUND(+ICU!U142*365,0)</f>
        <v>1460</v>
      </c>
      <c r="I46" s="9">
        <f t="shared" si="1"/>
        <v>0.96989999999999998</v>
      </c>
      <c r="J46" s="9"/>
      <c r="K46" s="9">
        <f t="shared" si="2"/>
        <v>-1.04E-2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ROUND(+ICU!F42,0)</f>
        <v>0</v>
      </c>
      <c r="E47" s="7">
        <f>ROUND(+ICU!U42*365,0)</f>
        <v>0</v>
      </c>
      <c r="F47" s="9" t="str">
        <f t="shared" si="0"/>
        <v/>
      </c>
      <c r="G47" s="7">
        <f>ROUND(+ICU!F143,0)</f>
        <v>0</v>
      </c>
      <c r="H47" s="7">
        <f>ROUND(+ICU!U143*365,0)</f>
        <v>0</v>
      </c>
      <c r="I47" s="9" t="str">
        <f t="shared" si="1"/>
        <v/>
      </c>
      <c r="J47" s="9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ROUND(+ICU!F43,0)</f>
        <v>0</v>
      </c>
      <c r="E48" s="7">
        <f>ROUND(+ICU!U43*365,0)</f>
        <v>0</v>
      </c>
      <c r="F48" s="9" t="str">
        <f t="shared" si="0"/>
        <v/>
      </c>
      <c r="G48" s="7">
        <f>ROUND(+ICU!F144,0)</f>
        <v>0</v>
      </c>
      <c r="H48" s="7">
        <f>ROUND(+ICU!U144*365,0)</f>
        <v>0</v>
      </c>
      <c r="I48" s="9" t="str">
        <f t="shared" si="1"/>
        <v/>
      </c>
      <c r="J48" s="9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ROUND(+ICU!F44,0)</f>
        <v>3277</v>
      </c>
      <c r="E49" s="7">
        <f>ROUND(+ICU!U44*365,0)</f>
        <v>11680</v>
      </c>
      <c r="F49" s="9">
        <f t="shared" si="0"/>
        <v>0.28060000000000002</v>
      </c>
      <c r="G49" s="7">
        <f>ROUND(+ICU!F145,0)</f>
        <v>7737</v>
      </c>
      <c r="H49" s="7">
        <f>ROUND(+ICU!U145*365,0)</f>
        <v>11680</v>
      </c>
      <c r="I49" s="9">
        <f t="shared" si="1"/>
        <v>0.66239999999999999</v>
      </c>
      <c r="J49" s="9"/>
      <c r="K49" s="9">
        <f t="shared" si="2"/>
        <v>1.3607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ROUND(+ICU!F45,0)</f>
        <v>42356</v>
      </c>
      <c r="E50" s="7">
        <f>ROUND(+ICU!U45*365,0)</f>
        <v>31390</v>
      </c>
      <c r="F50" s="9">
        <f t="shared" si="0"/>
        <v>1.3492999999999999</v>
      </c>
      <c r="G50" s="7">
        <f>ROUND(+ICU!F146,0)</f>
        <v>34258</v>
      </c>
      <c r="H50" s="7">
        <f>ROUND(+ICU!U146*365,0)</f>
        <v>33580</v>
      </c>
      <c r="I50" s="9">
        <f t="shared" si="1"/>
        <v>1.0202</v>
      </c>
      <c r="J50" s="9"/>
      <c r="K50" s="9">
        <f t="shared" si="2"/>
        <v>-0.24390000000000001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ROUND(+ICU!F46,0)</f>
        <v>0</v>
      </c>
      <c r="E51" s="7">
        <f>ROUND(+ICU!U46*365,0)</f>
        <v>0</v>
      </c>
      <c r="F51" s="9" t="str">
        <f t="shared" si="0"/>
        <v/>
      </c>
      <c r="G51" s="7">
        <f>ROUND(+ICU!F147,0)</f>
        <v>0</v>
      </c>
      <c r="H51" s="7">
        <f>ROUND(+ICU!U147*365,0)</f>
        <v>0</v>
      </c>
      <c r="I51" s="9" t="str">
        <f t="shared" si="1"/>
        <v/>
      </c>
      <c r="J51" s="9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ROUND(+ICU!F47,0)</f>
        <v>3442</v>
      </c>
      <c r="E52" s="7">
        <f>ROUND(+ICU!U47*365,0)</f>
        <v>5475</v>
      </c>
      <c r="F52" s="9">
        <f t="shared" si="0"/>
        <v>0.62870000000000004</v>
      </c>
      <c r="G52" s="7">
        <f>ROUND(+ICU!F148,0)</f>
        <v>3405</v>
      </c>
      <c r="H52" s="7">
        <f>ROUND(+ICU!U148*365,0)</f>
        <v>5475</v>
      </c>
      <c r="I52" s="9">
        <f t="shared" si="1"/>
        <v>0.62190000000000001</v>
      </c>
      <c r="J52" s="9"/>
      <c r="K52" s="9">
        <f t="shared" si="2"/>
        <v>-1.0800000000000001E-2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ROUND(+ICU!F48,0)</f>
        <v>6548</v>
      </c>
      <c r="E53" s="7">
        <f>ROUND(+ICU!U48*365,0)</f>
        <v>13870</v>
      </c>
      <c r="F53" s="9">
        <f t="shared" si="0"/>
        <v>0.47210000000000002</v>
      </c>
      <c r="G53" s="7">
        <f>ROUND(+ICU!F149,0)</f>
        <v>9430</v>
      </c>
      <c r="H53" s="7">
        <f>ROUND(+ICU!U149*365,0)</f>
        <v>17885</v>
      </c>
      <c r="I53" s="9">
        <f t="shared" si="1"/>
        <v>0.52729999999999999</v>
      </c>
      <c r="J53" s="9"/>
      <c r="K53" s="9">
        <f t="shared" si="2"/>
        <v>0.1169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ROUND(+ICU!F49,0)</f>
        <v>4060</v>
      </c>
      <c r="E54" s="7">
        <f>ROUND(+ICU!U49*365,0)</f>
        <v>3650</v>
      </c>
      <c r="F54" s="9">
        <f t="shared" si="0"/>
        <v>1.1123000000000001</v>
      </c>
      <c r="G54" s="7">
        <f>ROUND(+ICU!F150,0)</f>
        <v>2559</v>
      </c>
      <c r="H54" s="7">
        <f>ROUND(+ICU!U150*365,0)</f>
        <v>3650</v>
      </c>
      <c r="I54" s="9">
        <f t="shared" si="1"/>
        <v>0.70109999999999995</v>
      </c>
      <c r="J54" s="9"/>
      <c r="K54" s="9">
        <f t="shared" si="2"/>
        <v>-0.36969999999999997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ROUND(+ICU!F50,0)</f>
        <v>758</v>
      </c>
      <c r="E55" s="7">
        <f>ROUND(+ICU!U50*365,0)</f>
        <v>2190</v>
      </c>
      <c r="F55" s="9">
        <f t="shared" si="0"/>
        <v>0.34610000000000002</v>
      </c>
      <c r="G55" s="7">
        <f>ROUND(+ICU!F151,0)</f>
        <v>821</v>
      </c>
      <c r="H55" s="7">
        <f>ROUND(+ICU!U151*365,0)</f>
        <v>2190</v>
      </c>
      <c r="I55" s="9">
        <f t="shared" si="1"/>
        <v>0.37490000000000001</v>
      </c>
      <c r="J55" s="9"/>
      <c r="K55" s="9">
        <f t="shared" si="2"/>
        <v>8.3199999999999996E-2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ROUND(+ICU!F51,0)</f>
        <v>0</v>
      </c>
      <c r="E56" s="7">
        <f>ROUND(+ICU!U51*365,0)</f>
        <v>0</v>
      </c>
      <c r="F56" s="9" t="str">
        <f t="shared" si="0"/>
        <v/>
      </c>
      <c r="G56" s="7">
        <f>ROUND(+ICU!F152,0)</f>
        <v>0</v>
      </c>
      <c r="H56" s="7">
        <f>ROUND(+ICU!U152*365,0)</f>
        <v>0</v>
      </c>
      <c r="I56" s="9" t="str">
        <f t="shared" si="1"/>
        <v/>
      </c>
      <c r="J56" s="9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ROUND(+ICU!F52,0)</f>
        <v>4213</v>
      </c>
      <c r="E57" s="7">
        <f>ROUND(+ICU!U52*365,0)</f>
        <v>4745</v>
      </c>
      <c r="F57" s="9">
        <f t="shared" si="0"/>
        <v>0.88790000000000002</v>
      </c>
      <c r="G57" s="7">
        <f>ROUND(+ICU!F153,0)</f>
        <v>2544</v>
      </c>
      <c r="H57" s="7">
        <f>ROUND(+ICU!U153*365,0)</f>
        <v>4745</v>
      </c>
      <c r="I57" s="9">
        <f t="shared" si="1"/>
        <v>0.53610000000000002</v>
      </c>
      <c r="J57" s="9"/>
      <c r="K57" s="9">
        <f t="shared" si="2"/>
        <v>-0.3962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ROUND(+ICU!F53,0)</f>
        <v>3410</v>
      </c>
      <c r="E58" s="7">
        <f>ROUND(+ICU!U53*365,0)</f>
        <v>4380</v>
      </c>
      <c r="F58" s="9">
        <f t="shared" si="0"/>
        <v>0.77849999999999997</v>
      </c>
      <c r="G58" s="7">
        <f>ROUND(+ICU!F154,0)</f>
        <v>3639</v>
      </c>
      <c r="H58" s="7">
        <f>ROUND(+ICU!U154*365,0)</f>
        <v>4380</v>
      </c>
      <c r="I58" s="9">
        <f t="shared" si="1"/>
        <v>0.83079999999999998</v>
      </c>
      <c r="J58" s="9"/>
      <c r="K58" s="9">
        <f t="shared" si="2"/>
        <v>6.7199999999999996E-2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ROUND(+ICU!F54,0)</f>
        <v>799</v>
      </c>
      <c r="E59" s="7">
        <f>ROUND(+ICU!U54*365,0)</f>
        <v>1460</v>
      </c>
      <c r="F59" s="9">
        <f t="shared" si="0"/>
        <v>0.54730000000000001</v>
      </c>
      <c r="G59" s="7">
        <f>ROUND(+ICU!F155,0)</f>
        <v>853</v>
      </c>
      <c r="H59" s="7">
        <f>ROUND(+ICU!U155*365,0)</f>
        <v>1460</v>
      </c>
      <c r="I59" s="9">
        <f t="shared" si="1"/>
        <v>0.58420000000000005</v>
      </c>
      <c r="J59" s="9"/>
      <c r="K59" s="9">
        <f t="shared" si="2"/>
        <v>6.7400000000000002E-2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ROUND(+ICU!F55,0)</f>
        <v>0</v>
      </c>
      <c r="E60" s="7">
        <f>ROUND(+ICU!U55*365,0)</f>
        <v>0</v>
      </c>
      <c r="F60" s="9" t="str">
        <f t="shared" si="0"/>
        <v/>
      </c>
      <c r="G60" s="7">
        <f>ROUND(+ICU!F156,0)</f>
        <v>0</v>
      </c>
      <c r="H60" s="7">
        <f>ROUND(+ICU!U156*365,0)</f>
        <v>0</v>
      </c>
      <c r="I60" s="9" t="str">
        <f t="shared" si="1"/>
        <v/>
      </c>
      <c r="J60" s="9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ROUND(+ICU!F56,0)</f>
        <v>4669</v>
      </c>
      <c r="E61" s="7">
        <f>ROUND(+ICU!U56*365,0)</f>
        <v>7300</v>
      </c>
      <c r="F61" s="9">
        <f t="shared" si="0"/>
        <v>0.63959999999999995</v>
      </c>
      <c r="G61" s="7">
        <f>ROUND(+ICU!F157,0)</f>
        <v>4455</v>
      </c>
      <c r="H61" s="7">
        <f>ROUND(+ICU!U157*365,0)</f>
        <v>7300</v>
      </c>
      <c r="I61" s="9">
        <f t="shared" si="1"/>
        <v>0.61029999999999995</v>
      </c>
      <c r="J61" s="9"/>
      <c r="K61" s="9">
        <f t="shared" si="2"/>
        <v>-4.58E-2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ROUND(+ICU!F57,0)</f>
        <v>5529</v>
      </c>
      <c r="E62" s="7">
        <f>ROUND(+ICU!U57*365,0)</f>
        <v>8760</v>
      </c>
      <c r="F62" s="9">
        <f t="shared" si="0"/>
        <v>0.63119999999999998</v>
      </c>
      <c r="G62" s="7">
        <f>ROUND(+ICU!F158,0)</f>
        <v>5819</v>
      </c>
      <c r="H62" s="7">
        <f>ROUND(+ICU!U158*365,0)</f>
        <v>8760</v>
      </c>
      <c r="I62" s="9">
        <f t="shared" si="1"/>
        <v>0.6643</v>
      </c>
      <c r="J62" s="9"/>
      <c r="K62" s="9">
        <f t="shared" si="2"/>
        <v>5.2400000000000002E-2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ROUND(+ICU!F58,0)</f>
        <v>100</v>
      </c>
      <c r="E63" s="7">
        <f>ROUND(+ICU!U58*365,0)</f>
        <v>730</v>
      </c>
      <c r="F63" s="9">
        <f t="shared" si="0"/>
        <v>0.13700000000000001</v>
      </c>
      <c r="G63" s="7">
        <f>ROUND(+ICU!F159,0)</f>
        <v>106</v>
      </c>
      <c r="H63" s="7">
        <f>ROUND(+ICU!U159*365,0)</f>
        <v>730</v>
      </c>
      <c r="I63" s="9">
        <f t="shared" si="1"/>
        <v>0.1452</v>
      </c>
      <c r="J63" s="9"/>
      <c r="K63" s="9">
        <f t="shared" si="2"/>
        <v>5.9900000000000002E-2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ROUND(+ICU!F59,0)</f>
        <v>1270</v>
      </c>
      <c r="E64" s="7">
        <f>ROUND(+ICU!U59*365,0)</f>
        <v>3650</v>
      </c>
      <c r="F64" s="9">
        <f t="shared" si="0"/>
        <v>0.34789999999999999</v>
      </c>
      <c r="G64" s="7">
        <f>ROUND(+ICU!F160,0)</f>
        <v>1250</v>
      </c>
      <c r="H64" s="7">
        <f>ROUND(+ICU!U160*365,0)</f>
        <v>3650</v>
      </c>
      <c r="I64" s="9">
        <f t="shared" si="1"/>
        <v>0.34250000000000003</v>
      </c>
      <c r="J64" s="9"/>
      <c r="K64" s="9">
        <f t="shared" si="2"/>
        <v>-1.55E-2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ROUND(+ICU!F60,0)</f>
        <v>0</v>
      </c>
      <c r="E65" s="7">
        <f>ROUND(+ICU!U60*365,0)</f>
        <v>0</v>
      </c>
      <c r="F65" s="9" t="str">
        <f t="shared" si="0"/>
        <v/>
      </c>
      <c r="G65" s="7">
        <f>ROUND(+ICU!F161,0)</f>
        <v>0</v>
      </c>
      <c r="H65" s="7">
        <f>ROUND(+ICU!U161*365,0)</f>
        <v>0</v>
      </c>
      <c r="I65" s="9" t="str">
        <f t="shared" si="1"/>
        <v/>
      </c>
      <c r="J65" s="9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ROUND(+ICU!F61,0)</f>
        <v>1482</v>
      </c>
      <c r="E66" s="7">
        <f>ROUND(+ICU!U61*365,0)</f>
        <v>2555</v>
      </c>
      <c r="F66" s="9">
        <f t="shared" si="0"/>
        <v>0.57999999999999996</v>
      </c>
      <c r="G66" s="7">
        <f>ROUND(+ICU!F162,0)</f>
        <v>1365</v>
      </c>
      <c r="H66" s="7">
        <f>ROUND(+ICU!U162*365,0)</f>
        <v>2555</v>
      </c>
      <c r="I66" s="9">
        <f t="shared" si="1"/>
        <v>0.53420000000000001</v>
      </c>
      <c r="J66" s="9"/>
      <c r="K66" s="9">
        <f t="shared" si="2"/>
        <v>-7.9000000000000001E-2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ROUND(+ICU!F62,0)</f>
        <v>0</v>
      </c>
      <c r="E67" s="7">
        <f>ROUND(+ICU!U62*365,0)</f>
        <v>0</v>
      </c>
      <c r="F67" s="9" t="str">
        <f t="shared" si="0"/>
        <v/>
      </c>
      <c r="G67" s="7">
        <f>ROUND(+ICU!F163,0)</f>
        <v>0</v>
      </c>
      <c r="H67" s="7">
        <f>ROUND(+ICU!U163*365,0)</f>
        <v>0</v>
      </c>
      <c r="I67" s="9" t="str">
        <f t="shared" si="1"/>
        <v/>
      </c>
      <c r="J67" s="9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ROUND(+ICU!F63,0)</f>
        <v>4239</v>
      </c>
      <c r="E68" s="7">
        <f>ROUND(+ICU!U63*365,0)</f>
        <v>5840</v>
      </c>
      <c r="F68" s="9">
        <f t="shared" si="0"/>
        <v>0.72589999999999999</v>
      </c>
      <c r="G68" s="7">
        <f>ROUND(+ICU!F164,0)</f>
        <v>8850</v>
      </c>
      <c r="H68" s="7">
        <f>ROUND(+ICU!U164*365,0)</f>
        <v>5840</v>
      </c>
      <c r="I68" s="9">
        <f t="shared" si="1"/>
        <v>1.5154000000000001</v>
      </c>
      <c r="J68" s="9"/>
      <c r="K68" s="9">
        <f t="shared" si="2"/>
        <v>1.0875999999999999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ROUND(+ICU!F64,0)</f>
        <v>1002</v>
      </c>
      <c r="E69" s="7">
        <f>ROUND(+ICU!U64*365,0)</f>
        <v>1095</v>
      </c>
      <c r="F69" s="9">
        <f t="shared" si="0"/>
        <v>0.91510000000000002</v>
      </c>
      <c r="G69" s="7">
        <f>ROUND(+ICU!F165,0)</f>
        <v>0</v>
      </c>
      <c r="H69" s="7">
        <f>ROUND(+ICU!U165*365,0)</f>
        <v>0</v>
      </c>
      <c r="I69" s="9" t="str">
        <f t="shared" si="1"/>
        <v/>
      </c>
      <c r="J69" s="9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ROUND(+ICU!F65,0)</f>
        <v>0</v>
      </c>
      <c r="E70" s="7">
        <f>ROUND(+ICU!U65*365,0)</f>
        <v>0</v>
      </c>
      <c r="F70" s="9" t="str">
        <f t="shared" si="0"/>
        <v/>
      </c>
      <c r="G70" s="7">
        <f>ROUND(+ICU!F166,0)</f>
        <v>0</v>
      </c>
      <c r="H70" s="7">
        <f>ROUND(+ICU!U166*365,0)</f>
        <v>0</v>
      </c>
      <c r="I70" s="9" t="str">
        <f t="shared" si="1"/>
        <v/>
      </c>
      <c r="J70" s="9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ROUND(+ICU!F66,0)</f>
        <v>0</v>
      </c>
      <c r="E71" s="7">
        <f>ROUND(+ICU!U66*365,0)</f>
        <v>0</v>
      </c>
      <c r="F71" s="9" t="str">
        <f t="shared" si="0"/>
        <v/>
      </c>
      <c r="G71" s="7">
        <f>ROUND(+ICU!F167,0)</f>
        <v>0</v>
      </c>
      <c r="H71" s="7">
        <f>ROUND(+ICU!U167*365,0)</f>
        <v>0</v>
      </c>
      <c r="I71" s="9" t="str">
        <f t="shared" si="1"/>
        <v/>
      </c>
      <c r="J71" s="9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ROUND(+ICU!F67,0)</f>
        <v>6774</v>
      </c>
      <c r="E72" s="7">
        <f>ROUND(+ICU!U67*365,0)</f>
        <v>7665</v>
      </c>
      <c r="F72" s="9">
        <f t="shared" si="0"/>
        <v>0.88380000000000003</v>
      </c>
      <c r="G72" s="7">
        <f>ROUND(+ICU!F168,0)</f>
        <v>6871</v>
      </c>
      <c r="H72" s="7">
        <f>ROUND(+ICU!U168*365,0)</f>
        <v>7665</v>
      </c>
      <c r="I72" s="9">
        <f t="shared" si="1"/>
        <v>0.89639999999999997</v>
      </c>
      <c r="J72" s="9"/>
      <c r="K72" s="9">
        <f t="shared" si="2"/>
        <v>1.43E-2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ROUND(+ICU!F68,0)</f>
        <v>10210</v>
      </c>
      <c r="E73" s="7">
        <f>ROUND(+ICU!U68*365,0)</f>
        <v>7300</v>
      </c>
      <c r="F73" s="9">
        <f t="shared" si="0"/>
        <v>1.3986000000000001</v>
      </c>
      <c r="G73" s="7">
        <f>ROUND(+ICU!F169,0)</f>
        <v>10155</v>
      </c>
      <c r="H73" s="7">
        <f>ROUND(+ICU!U169*365,0)</f>
        <v>7300</v>
      </c>
      <c r="I73" s="9">
        <f t="shared" si="1"/>
        <v>1.3911</v>
      </c>
      <c r="J73" s="9"/>
      <c r="K73" s="9">
        <f t="shared" si="2"/>
        <v>-5.4000000000000003E-3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ROUND(+ICU!F69,0)</f>
        <v>36799</v>
      </c>
      <c r="E74" s="7">
        <f>ROUND(+ICU!U69*365,0)</f>
        <v>42340</v>
      </c>
      <c r="F74" s="9">
        <f t="shared" si="0"/>
        <v>0.86909999999999998</v>
      </c>
      <c r="G74" s="7">
        <f>ROUND(+ICU!F170,0)</f>
        <v>31203</v>
      </c>
      <c r="H74" s="7">
        <f>ROUND(+ICU!U170*365,0)</f>
        <v>42340</v>
      </c>
      <c r="I74" s="9">
        <f t="shared" si="1"/>
        <v>0.73699999999999999</v>
      </c>
      <c r="J74" s="9"/>
      <c r="K74" s="9">
        <f t="shared" si="2"/>
        <v>-0.152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ROUND(+ICU!F70,0)</f>
        <v>5003</v>
      </c>
      <c r="E75" s="7">
        <f>ROUND(+ICU!U70*365,0)</f>
        <v>7300</v>
      </c>
      <c r="F75" s="9">
        <f t="shared" ref="F75:F107" si="3">IF(D75=0,"",IF(E75=0,"",ROUND(D75/E75,4)))</f>
        <v>0.68530000000000002</v>
      </c>
      <c r="G75" s="7">
        <f>ROUND(+ICU!F171,0)</f>
        <v>5337</v>
      </c>
      <c r="H75" s="7">
        <f>ROUND(+ICU!U171*365,0)</f>
        <v>7300</v>
      </c>
      <c r="I75" s="9">
        <f t="shared" ref="I75:I107" si="4">IF(G75=0,"",IF(H75=0,"",ROUND(G75/H75,4)))</f>
        <v>0.73109999999999997</v>
      </c>
      <c r="J75" s="9"/>
      <c r="K75" s="9">
        <f t="shared" ref="K75:K107" si="5">IF(D75=0,"",IF(E75=0,"",IF(G75=0,"",IF(H75=0,"",ROUND(I75/F75-1,4)))))</f>
        <v>6.6799999999999998E-2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ROUND(+ICU!F71,0)</f>
        <v>0</v>
      </c>
      <c r="E76" s="7">
        <f>ROUND(+ICU!U71*365,0)</f>
        <v>0</v>
      </c>
      <c r="F76" s="9" t="str">
        <f t="shared" si="3"/>
        <v/>
      </c>
      <c r="G76" s="7">
        <f>ROUND(+ICU!F172,0)</f>
        <v>0</v>
      </c>
      <c r="H76" s="7">
        <f>ROUND(+ICU!U172*365,0)</f>
        <v>0</v>
      </c>
      <c r="I76" s="9" t="str">
        <f t="shared" si="4"/>
        <v/>
      </c>
      <c r="J76" s="9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ROUND(+ICU!F72,0)</f>
        <v>0</v>
      </c>
      <c r="E77" s="7">
        <f>ROUND(+ICU!U72*365,0)</f>
        <v>0</v>
      </c>
      <c r="F77" s="9" t="str">
        <f t="shared" si="3"/>
        <v/>
      </c>
      <c r="G77" s="7">
        <f>ROUND(+ICU!F173,0)</f>
        <v>0</v>
      </c>
      <c r="H77" s="7">
        <f>ROUND(+ICU!U173*365,0)</f>
        <v>0</v>
      </c>
      <c r="I77" s="9" t="str">
        <f t="shared" si="4"/>
        <v/>
      </c>
      <c r="J77" s="9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ROUND(+ICU!F73,0)</f>
        <v>4657</v>
      </c>
      <c r="E78" s="7">
        <f>ROUND(+ICU!U73*365,0)</f>
        <v>9490</v>
      </c>
      <c r="F78" s="9">
        <f t="shared" si="3"/>
        <v>0.49070000000000003</v>
      </c>
      <c r="G78" s="7">
        <f>ROUND(+ICU!F174,0)</f>
        <v>4870</v>
      </c>
      <c r="H78" s="7">
        <f>ROUND(+ICU!U174*365,0)</f>
        <v>9490</v>
      </c>
      <c r="I78" s="9">
        <f t="shared" si="4"/>
        <v>0.51319999999999999</v>
      </c>
      <c r="J78" s="9"/>
      <c r="K78" s="9">
        <f t="shared" si="5"/>
        <v>4.5900000000000003E-2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ROUND(+ICU!F74,0)</f>
        <v>14248</v>
      </c>
      <c r="E79" s="7">
        <f>ROUND(+ICU!U74*365,0)</f>
        <v>27010</v>
      </c>
      <c r="F79" s="9">
        <f t="shared" si="3"/>
        <v>0.52749999999999997</v>
      </c>
      <c r="G79" s="7">
        <f>ROUND(+ICU!F175,0)</f>
        <v>14544</v>
      </c>
      <c r="H79" s="7">
        <f>ROUND(+ICU!U175*365,0)</f>
        <v>27010</v>
      </c>
      <c r="I79" s="9">
        <f t="shared" si="4"/>
        <v>0.53849999999999998</v>
      </c>
      <c r="J79" s="9"/>
      <c r="K79" s="9">
        <f t="shared" si="5"/>
        <v>2.0899999999999998E-2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ROUND(+ICU!F75,0)</f>
        <v>434</v>
      </c>
      <c r="E80" s="7">
        <f>ROUND(+ICU!U75*365,0)</f>
        <v>730</v>
      </c>
      <c r="F80" s="9">
        <f t="shared" si="3"/>
        <v>0.59450000000000003</v>
      </c>
      <c r="G80" s="7">
        <f>ROUND(+ICU!F176,0)</f>
        <v>405</v>
      </c>
      <c r="H80" s="7">
        <f>ROUND(+ICU!U176*365,0)</f>
        <v>730</v>
      </c>
      <c r="I80" s="9">
        <f t="shared" si="4"/>
        <v>0.55479999999999996</v>
      </c>
      <c r="J80" s="9"/>
      <c r="K80" s="9">
        <f t="shared" si="5"/>
        <v>-6.6799999999999998E-2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ROUND(+ICU!F76,0)</f>
        <v>0</v>
      </c>
      <c r="E81" s="7">
        <f>ROUND(+ICU!U76*365,0)</f>
        <v>0</v>
      </c>
      <c r="F81" s="9" t="str">
        <f t="shared" si="3"/>
        <v/>
      </c>
      <c r="G81" s="7">
        <f>ROUND(+ICU!F177,0)</f>
        <v>0</v>
      </c>
      <c r="H81" s="7">
        <f>ROUND(+ICU!U177*365,0)</f>
        <v>0</v>
      </c>
      <c r="I81" s="9" t="str">
        <f t="shared" si="4"/>
        <v/>
      </c>
      <c r="J81" s="9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ROUND(+ICU!F77,0)</f>
        <v>2074</v>
      </c>
      <c r="E82" s="7">
        <f>ROUND(+ICU!U77*365,0)</f>
        <v>4745</v>
      </c>
      <c r="F82" s="9">
        <f t="shared" si="3"/>
        <v>0.43709999999999999</v>
      </c>
      <c r="G82" s="7">
        <f>ROUND(+ICU!F178,0)</f>
        <v>2161</v>
      </c>
      <c r="H82" s="7">
        <f>ROUND(+ICU!U178*365,0)</f>
        <v>4745</v>
      </c>
      <c r="I82" s="9">
        <f t="shared" si="4"/>
        <v>0.45540000000000003</v>
      </c>
      <c r="J82" s="9"/>
      <c r="K82" s="9">
        <f t="shared" si="5"/>
        <v>4.19E-2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ROUND(+ICU!F78,0)</f>
        <v>31904</v>
      </c>
      <c r="E83" s="7">
        <f>ROUND(+ICU!U78*365,0)</f>
        <v>33215</v>
      </c>
      <c r="F83" s="9">
        <f t="shared" si="3"/>
        <v>0.96050000000000002</v>
      </c>
      <c r="G83" s="7">
        <f>ROUND(+ICU!F179,0)</f>
        <v>37044</v>
      </c>
      <c r="H83" s="7">
        <f>ROUND(+ICU!U179*365,0)</f>
        <v>33215</v>
      </c>
      <c r="I83" s="9">
        <f t="shared" si="4"/>
        <v>1.1153</v>
      </c>
      <c r="J83" s="9"/>
      <c r="K83" s="9">
        <f t="shared" si="5"/>
        <v>0.16120000000000001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ROUND(+ICU!F79,0)</f>
        <v>2782</v>
      </c>
      <c r="E84" s="7">
        <f>ROUND(+ICU!U79*365,0)</f>
        <v>3650</v>
      </c>
      <c r="F84" s="9">
        <f t="shared" si="3"/>
        <v>0.76219999999999999</v>
      </c>
      <c r="G84" s="7">
        <f>ROUND(+ICU!F180,0)</f>
        <v>2663</v>
      </c>
      <c r="H84" s="7">
        <f>ROUND(+ICU!U180*365,0)</f>
        <v>3650</v>
      </c>
      <c r="I84" s="9">
        <f t="shared" si="4"/>
        <v>0.72960000000000003</v>
      </c>
      <c r="J84" s="9"/>
      <c r="K84" s="9">
        <f t="shared" si="5"/>
        <v>-4.2799999999999998E-2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ROUND(+ICU!F80,0)</f>
        <v>2594</v>
      </c>
      <c r="E85" s="7">
        <f>ROUND(+ICU!U80*365,0)</f>
        <v>11315</v>
      </c>
      <c r="F85" s="9">
        <f t="shared" si="3"/>
        <v>0.2293</v>
      </c>
      <c r="G85" s="7">
        <f>ROUND(+ICU!F181,0)</f>
        <v>2699</v>
      </c>
      <c r="H85" s="7">
        <f>ROUND(+ICU!U181*365,0)</f>
        <v>11315</v>
      </c>
      <c r="I85" s="9">
        <f t="shared" si="4"/>
        <v>0.23849999999999999</v>
      </c>
      <c r="J85" s="9"/>
      <c r="K85" s="9">
        <f t="shared" si="5"/>
        <v>4.0099999999999997E-2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ROUND(+ICU!F81,0)</f>
        <v>0</v>
      </c>
      <c r="E86" s="7">
        <f>ROUND(+ICU!U81*365,0)</f>
        <v>0</v>
      </c>
      <c r="F86" s="9" t="str">
        <f t="shared" si="3"/>
        <v/>
      </c>
      <c r="G86" s="7">
        <f>ROUND(+ICU!F182,0)</f>
        <v>0</v>
      </c>
      <c r="H86" s="7">
        <f>ROUND(+ICU!U182*365,0)</f>
        <v>0</v>
      </c>
      <c r="I86" s="9" t="str">
        <f t="shared" si="4"/>
        <v/>
      </c>
      <c r="J86" s="9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ROUND(+ICU!F82,0)</f>
        <v>4894</v>
      </c>
      <c r="E87" s="7">
        <f>ROUND(+ICU!U82*365,0)</f>
        <v>2190</v>
      </c>
      <c r="F87" s="9">
        <f t="shared" si="3"/>
        <v>2.2347000000000001</v>
      </c>
      <c r="G87" s="7">
        <f>ROUND(+ICU!F183,0)</f>
        <v>1355</v>
      </c>
      <c r="H87" s="7">
        <f>ROUND(+ICU!U183*365,0)</f>
        <v>2190</v>
      </c>
      <c r="I87" s="9">
        <f t="shared" si="4"/>
        <v>0.61870000000000003</v>
      </c>
      <c r="J87" s="9"/>
      <c r="K87" s="9">
        <f t="shared" si="5"/>
        <v>-0.72309999999999997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ROUND(+ICU!F83,0)</f>
        <v>517</v>
      </c>
      <c r="E88" s="7">
        <f>ROUND(+ICU!U83*365,0)</f>
        <v>1460</v>
      </c>
      <c r="F88" s="9">
        <f t="shared" si="3"/>
        <v>0.35410000000000003</v>
      </c>
      <c r="G88" s="7">
        <f>ROUND(+ICU!F184,0)</f>
        <v>341</v>
      </c>
      <c r="H88" s="7">
        <f>ROUND(+ICU!U184*365,0)</f>
        <v>1460</v>
      </c>
      <c r="I88" s="9">
        <f t="shared" si="4"/>
        <v>0.2336</v>
      </c>
      <c r="J88" s="9"/>
      <c r="K88" s="9">
        <f t="shared" si="5"/>
        <v>-0.34029999999999999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ROUND(+ICU!F84,0)</f>
        <v>0</v>
      </c>
      <c r="E89" s="7">
        <f>ROUND(+ICU!U84*365,0)</f>
        <v>0</v>
      </c>
      <c r="F89" s="9" t="str">
        <f t="shared" si="3"/>
        <v/>
      </c>
      <c r="G89" s="7">
        <f>ROUND(+ICU!F185,0)</f>
        <v>0</v>
      </c>
      <c r="H89" s="7">
        <f>ROUND(+ICU!U185*365,0)</f>
        <v>0</v>
      </c>
      <c r="I89" s="9" t="str">
        <f t="shared" si="4"/>
        <v/>
      </c>
      <c r="J89" s="9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ROUND(+ICU!F85,0)</f>
        <v>0</v>
      </c>
      <c r="E90" s="7">
        <f>ROUND(+ICU!U85*365,0)</f>
        <v>0</v>
      </c>
      <c r="F90" s="9" t="str">
        <f t="shared" si="3"/>
        <v/>
      </c>
      <c r="G90" s="7">
        <f>ROUND(+ICU!F186,0)</f>
        <v>0</v>
      </c>
      <c r="H90" s="7">
        <f>ROUND(+ICU!U186*365,0)</f>
        <v>0</v>
      </c>
      <c r="I90" s="9" t="str">
        <f t="shared" si="4"/>
        <v/>
      </c>
      <c r="J90" s="9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ROUND(+ICU!F86,0)</f>
        <v>5524</v>
      </c>
      <c r="E91" s="7">
        <f>ROUND(+ICU!U86*365,0)</f>
        <v>8760</v>
      </c>
      <c r="F91" s="9">
        <f t="shared" si="3"/>
        <v>0.63060000000000005</v>
      </c>
      <c r="G91" s="7">
        <f>ROUND(+ICU!F187,0)</f>
        <v>5349</v>
      </c>
      <c r="H91" s="7">
        <f>ROUND(+ICU!U187*365,0)</f>
        <v>8760</v>
      </c>
      <c r="I91" s="9">
        <f t="shared" si="4"/>
        <v>0.61060000000000003</v>
      </c>
      <c r="J91" s="9"/>
      <c r="K91" s="9">
        <f t="shared" si="5"/>
        <v>-3.1699999999999999E-2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ROUND(+ICU!F87,0)</f>
        <v>647</v>
      </c>
      <c r="E92" s="7">
        <f>ROUND(+ICU!U87*365,0)</f>
        <v>1825</v>
      </c>
      <c r="F92" s="9">
        <f t="shared" si="3"/>
        <v>0.35449999999999998</v>
      </c>
      <c r="G92" s="7">
        <f>ROUND(+ICU!F188,0)</f>
        <v>0</v>
      </c>
      <c r="H92" s="7">
        <f>ROUND(+ICU!U188*365,0)</f>
        <v>0</v>
      </c>
      <c r="I92" s="9" t="str">
        <f t="shared" si="4"/>
        <v/>
      </c>
      <c r="J92" s="9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ROUND(+ICU!F88,0)</f>
        <v>774</v>
      </c>
      <c r="E93" s="7">
        <f>ROUND(+ICU!U88*365,0)</f>
        <v>2555</v>
      </c>
      <c r="F93" s="9">
        <f t="shared" si="3"/>
        <v>0.3029</v>
      </c>
      <c r="G93" s="7">
        <f>ROUND(+ICU!F189,0)</f>
        <v>592</v>
      </c>
      <c r="H93" s="7">
        <f>ROUND(+ICU!U189*365,0)</f>
        <v>2555</v>
      </c>
      <c r="I93" s="9">
        <f t="shared" si="4"/>
        <v>0.23169999999999999</v>
      </c>
      <c r="J93" s="9"/>
      <c r="K93" s="9">
        <f t="shared" si="5"/>
        <v>-0.2351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ROUND(+ICU!F89,0)</f>
        <v>3737</v>
      </c>
      <c r="E94" s="7">
        <f>ROUND(+ICU!U89*365,0)</f>
        <v>5110</v>
      </c>
      <c r="F94" s="9">
        <f t="shared" si="3"/>
        <v>0.73129999999999995</v>
      </c>
      <c r="G94" s="7">
        <f>ROUND(+ICU!F190,0)</f>
        <v>3850</v>
      </c>
      <c r="H94" s="7">
        <f>ROUND(+ICU!U190*365,0)</f>
        <v>5110</v>
      </c>
      <c r="I94" s="9">
        <f t="shared" si="4"/>
        <v>0.75339999999999996</v>
      </c>
      <c r="J94" s="9"/>
      <c r="K94" s="9">
        <f t="shared" si="5"/>
        <v>3.0200000000000001E-2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ROUND(+ICU!F90,0)</f>
        <v>0</v>
      </c>
      <c r="E95" s="7">
        <f>ROUND(+ICU!U90*365,0)</f>
        <v>0</v>
      </c>
      <c r="F95" s="9" t="str">
        <f t="shared" si="3"/>
        <v/>
      </c>
      <c r="G95" s="7">
        <f>ROUND(+ICU!F191,0)</f>
        <v>0</v>
      </c>
      <c r="H95" s="7">
        <f>ROUND(+ICU!U191*365,0)</f>
        <v>0</v>
      </c>
      <c r="I95" s="9" t="str">
        <f t="shared" si="4"/>
        <v/>
      </c>
      <c r="J95" s="9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ROUND(+ICU!F91,0)</f>
        <v>6262</v>
      </c>
      <c r="E96" s="7">
        <f>ROUND(+ICU!U91*365,0)</f>
        <v>1460</v>
      </c>
      <c r="F96" s="9">
        <f t="shared" si="3"/>
        <v>4.2889999999999997</v>
      </c>
      <c r="G96" s="7">
        <f>ROUND(+ICU!F192,0)</f>
        <v>5845</v>
      </c>
      <c r="H96" s="7">
        <f>ROUND(+ICU!U192*365,0)</f>
        <v>1460</v>
      </c>
      <c r="I96" s="9">
        <f t="shared" si="4"/>
        <v>4.0034000000000001</v>
      </c>
      <c r="J96" s="9"/>
      <c r="K96" s="9">
        <f t="shared" si="5"/>
        <v>-6.6600000000000006E-2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ROUND(+ICU!F92,0)</f>
        <v>0</v>
      </c>
      <c r="E97" s="7">
        <f>ROUND(+ICU!U92*365,0)</f>
        <v>0</v>
      </c>
      <c r="F97" s="9" t="str">
        <f t="shared" si="3"/>
        <v/>
      </c>
      <c r="G97" s="7">
        <f>ROUND(+ICU!F193,0)</f>
        <v>0</v>
      </c>
      <c r="H97" s="7">
        <f>ROUND(+ICU!U193*365,0)</f>
        <v>0</v>
      </c>
      <c r="I97" s="9" t="str">
        <f t="shared" si="4"/>
        <v/>
      </c>
      <c r="J97" s="9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ROUND(+ICU!F93,0)</f>
        <v>357</v>
      </c>
      <c r="E98" s="7">
        <f>ROUND(+ICU!U93*365,0)</f>
        <v>1460</v>
      </c>
      <c r="F98" s="9">
        <f t="shared" si="3"/>
        <v>0.2445</v>
      </c>
      <c r="G98" s="7">
        <f>ROUND(+ICU!F194,0)</f>
        <v>303</v>
      </c>
      <c r="H98" s="7">
        <f>ROUND(+ICU!U194*365,0)</f>
        <v>1460</v>
      </c>
      <c r="I98" s="9">
        <f t="shared" si="4"/>
        <v>0.20749999999999999</v>
      </c>
      <c r="J98" s="9"/>
      <c r="K98" s="9">
        <f t="shared" si="5"/>
        <v>-0.15129999999999999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ROUND(+ICU!F94,0)</f>
        <v>7432</v>
      </c>
      <c r="E99" s="7">
        <f>ROUND(+ICU!U94*365,0)</f>
        <v>0</v>
      </c>
      <c r="F99" s="9" t="str">
        <f t="shared" si="3"/>
        <v/>
      </c>
      <c r="G99" s="7">
        <f>ROUND(+ICU!F195,0)</f>
        <v>7191</v>
      </c>
      <c r="H99" s="7">
        <f>ROUND(+ICU!U195*365,0)</f>
        <v>4380</v>
      </c>
      <c r="I99" s="9">
        <f t="shared" si="4"/>
        <v>1.6417999999999999</v>
      </c>
      <c r="J99" s="9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ROUND(+ICU!F95,0)</f>
        <v>7238</v>
      </c>
      <c r="E100" s="7">
        <f>ROUND(+ICU!U95*365,0)</f>
        <v>13870</v>
      </c>
      <c r="F100" s="9">
        <f t="shared" si="3"/>
        <v>0.52180000000000004</v>
      </c>
      <c r="G100" s="7">
        <f>ROUND(+ICU!F196,0)</f>
        <v>7584</v>
      </c>
      <c r="H100" s="7">
        <f>ROUND(+ICU!U196*365,0)</f>
        <v>13870</v>
      </c>
      <c r="I100" s="9">
        <f t="shared" si="4"/>
        <v>0.54679999999999995</v>
      </c>
      <c r="J100" s="9"/>
      <c r="K100" s="9">
        <f t="shared" si="5"/>
        <v>4.7899999999999998E-2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ROUND(+ICU!F96,0)</f>
        <v>3153</v>
      </c>
      <c r="E101" s="7">
        <f>ROUND(+ICU!U96*365,0)</f>
        <v>5840</v>
      </c>
      <c r="F101" s="9">
        <f t="shared" si="3"/>
        <v>0.53990000000000005</v>
      </c>
      <c r="G101" s="7">
        <f>ROUND(+ICU!F197,0)</f>
        <v>3957</v>
      </c>
      <c r="H101" s="7">
        <f>ROUND(+ICU!U197*365,0)</f>
        <v>5840</v>
      </c>
      <c r="I101" s="9">
        <f t="shared" si="4"/>
        <v>0.67759999999999998</v>
      </c>
      <c r="J101" s="9"/>
      <c r="K101" s="9">
        <f t="shared" si="5"/>
        <v>0.255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ROUND(+ICU!F97,0)</f>
        <v>3686</v>
      </c>
      <c r="E102" s="7">
        <f>ROUND(+ICU!U97*365,0)</f>
        <v>6570</v>
      </c>
      <c r="F102" s="9">
        <f t="shared" si="3"/>
        <v>0.56100000000000005</v>
      </c>
      <c r="G102" s="7">
        <f>ROUND(+ICU!F198,0)</f>
        <v>4298</v>
      </c>
      <c r="H102" s="7">
        <f>ROUND(+ICU!U198*365,0)</f>
        <v>6570</v>
      </c>
      <c r="I102" s="9">
        <f t="shared" si="4"/>
        <v>0.6542</v>
      </c>
      <c r="J102" s="9"/>
      <c r="K102" s="9">
        <f t="shared" si="5"/>
        <v>0.1661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ROUND(+ICU!F98,0)</f>
        <v>0</v>
      </c>
      <c r="E103" s="7">
        <f>ROUND(+ICU!U98*365,0)</f>
        <v>0</v>
      </c>
      <c r="F103" s="9" t="str">
        <f t="shared" si="3"/>
        <v/>
      </c>
      <c r="G103" s="7">
        <f>ROUND(+ICU!F199,0)</f>
        <v>0</v>
      </c>
      <c r="H103" s="7">
        <f>ROUND(+ICU!U199*365,0)</f>
        <v>0</v>
      </c>
      <c r="I103" s="9" t="str">
        <f t="shared" si="4"/>
        <v/>
      </c>
      <c r="J103" s="9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ROUND(+ICU!F99,0)</f>
        <v>0</v>
      </c>
      <c r="E104" s="7">
        <f>ROUND(+ICU!U99*365,0)</f>
        <v>0</v>
      </c>
      <c r="F104" s="9" t="str">
        <f t="shared" si="3"/>
        <v/>
      </c>
      <c r="G104" s="7">
        <f>ROUND(+ICU!F200,0)</f>
        <v>0</v>
      </c>
      <c r="H104" s="7">
        <f>ROUND(+ICU!U200*365,0)</f>
        <v>0</v>
      </c>
      <c r="I104" s="9" t="str">
        <f t="shared" si="4"/>
        <v/>
      </c>
      <c r="J104" s="9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ROUND(+ICU!F100,0)</f>
        <v>0</v>
      </c>
      <c r="E105" s="7">
        <f>ROUND(+ICU!U100*365,0)</f>
        <v>0</v>
      </c>
      <c r="F105" s="9" t="str">
        <f t="shared" si="3"/>
        <v/>
      </c>
      <c r="G105" s="7">
        <f>ROUND(+ICU!F201,0)</f>
        <v>0</v>
      </c>
      <c r="H105" s="7">
        <f>ROUND(+ICU!U201*365,0)</f>
        <v>0</v>
      </c>
      <c r="I105" s="9" t="str">
        <f t="shared" si="4"/>
        <v/>
      </c>
      <c r="J105" s="9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ROUND(+ICU!F101,0)</f>
        <v>0</v>
      </c>
      <c r="E106" s="7">
        <f>ROUND(+ICU!U101*365,0)</f>
        <v>0</v>
      </c>
      <c r="F106" s="9" t="str">
        <f t="shared" si="3"/>
        <v/>
      </c>
      <c r="G106" s="7">
        <f>ROUND(+ICU!F202,0)</f>
        <v>0</v>
      </c>
      <c r="H106" s="7">
        <f>ROUND(+ICU!U202*365,0)</f>
        <v>0</v>
      </c>
      <c r="I106" s="9" t="str">
        <f t="shared" si="4"/>
        <v/>
      </c>
      <c r="J106" s="9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ROUND(+ICU!F102,0)</f>
        <v>0</v>
      </c>
      <c r="E107" s="7">
        <f>ROUND(+ICU!U102*365,0)</f>
        <v>0</v>
      </c>
      <c r="F107" s="9" t="str">
        <f t="shared" si="3"/>
        <v/>
      </c>
      <c r="G107" s="7">
        <f>ROUND(+ICU!F203,0)</f>
        <v>0</v>
      </c>
      <c r="H107" s="7">
        <f>ROUND(+ICU!U203*365,0)</f>
        <v>0</v>
      </c>
      <c r="I107" s="9" t="str">
        <f t="shared" si="4"/>
        <v/>
      </c>
      <c r="J107" s="9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9"/>
  <sheetViews>
    <sheetView zoomScale="75" workbookViewId="0">
      <selection activeCell="H5" sqref="H5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7" style="11" bestFit="1" customWidth="1"/>
    <col min="7" max="7" width="11.109375" style="11" bestFit="1" customWidth="1"/>
    <col min="8" max="8" width="10.88671875" style="11" bestFit="1" customWidth="1"/>
    <col min="9" max="10" width="10.109375" style="11" bestFit="1" customWidth="1"/>
    <col min="11" max="11" width="7" style="11" bestFit="1" customWidth="1"/>
    <col min="12" max="12" width="10.88671875" style="11" bestFit="1" customWidth="1"/>
    <col min="13" max="13" width="8" style="11" bestFit="1" customWidth="1"/>
    <col min="14" max="14" width="10.109375" style="11" bestFit="1" customWidth="1"/>
    <col min="15" max="15" width="8" style="11" bestFit="1" customWidth="1"/>
    <col min="16" max="16" width="7.88671875" style="11" bestFit="1" customWidth="1"/>
    <col min="17" max="17" width="11.88671875" style="11" bestFit="1" customWidth="1"/>
    <col min="18" max="18" width="11.109375" style="11" bestFit="1" customWidth="1"/>
    <col min="19" max="20" width="11.88671875" style="11" bestFit="1" customWidth="1"/>
    <col min="21" max="27" width="9" style="10"/>
    <col min="28" max="28" width="9.21875" style="10" bestFit="1" customWidth="1"/>
    <col min="29" max="29" width="12" style="10" bestFit="1" customWidth="1"/>
    <col min="30" max="32" width="11" style="10" bestFit="1" customWidth="1"/>
    <col min="33" max="33" width="9.21875" style="10" bestFit="1" customWidth="1"/>
    <col min="34" max="34" width="11.88671875" style="10" bestFit="1" customWidth="1"/>
    <col min="35" max="35" width="9.21875" style="10" bestFit="1" customWidth="1"/>
    <col min="36" max="36" width="11" style="10" bestFit="1" customWidth="1"/>
    <col min="37" max="37" width="10.88671875" style="10" bestFit="1" customWidth="1"/>
    <col min="38" max="38" width="9.21875" style="10" bestFit="1" customWidth="1"/>
    <col min="39" max="40" width="12" style="10" bestFit="1" customWidth="1"/>
    <col min="41" max="42" width="13" style="10" bestFit="1" customWidth="1"/>
    <col min="43" max="16384" width="9" style="10"/>
  </cols>
  <sheetData>
    <row r="1" spans="1:46" x14ac:dyDescent="0.25">
      <c r="U1" s="12" t="s">
        <v>72</v>
      </c>
    </row>
    <row r="2" spans="1:46" x14ac:dyDescent="0.25">
      <c r="U2" s="12" t="s">
        <v>74</v>
      </c>
    </row>
    <row r="3" spans="1:46" x14ac:dyDescent="0.25">
      <c r="U3" s="12" t="s">
        <v>73</v>
      </c>
    </row>
    <row r="4" spans="1:46" x14ac:dyDescent="0.25">
      <c r="A4" s="13" t="s">
        <v>36</v>
      </c>
      <c r="B4" s="13" t="s">
        <v>51</v>
      </c>
      <c r="C4" s="13" t="s">
        <v>52</v>
      </c>
      <c r="D4" s="13" t="s">
        <v>53</v>
      </c>
      <c r="E4" s="13" t="s">
        <v>54</v>
      </c>
      <c r="F4" s="14" t="s">
        <v>55</v>
      </c>
      <c r="G4" s="14" t="s">
        <v>56</v>
      </c>
      <c r="H4" s="14" t="s">
        <v>57</v>
      </c>
      <c r="I4" s="14" t="s">
        <v>58</v>
      </c>
      <c r="J4" s="14" t="s">
        <v>59</v>
      </c>
      <c r="K4" s="14" t="s">
        <v>60</v>
      </c>
      <c r="L4" s="14" t="s">
        <v>61</v>
      </c>
      <c r="M4" s="14" t="s">
        <v>62</v>
      </c>
      <c r="N4" s="14" t="s">
        <v>63</v>
      </c>
      <c r="O4" s="14" t="s">
        <v>64</v>
      </c>
      <c r="P4" s="14" t="s">
        <v>65</v>
      </c>
      <c r="Q4" s="14" t="s">
        <v>66</v>
      </c>
      <c r="R4" s="14" t="s">
        <v>67</v>
      </c>
      <c r="S4" s="14" t="s">
        <v>68</v>
      </c>
      <c r="T4" s="14" t="s">
        <v>69</v>
      </c>
      <c r="U4" s="13" t="s">
        <v>71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6" x14ac:dyDescent="0.25">
      <c r="A5">
        <v>1</v>
      </c>
      <c r="B5" t="s">
        <v>134</v>
      </c>
      <c r="C5">
        <v>6010</v>
      </c>
      <c r="D5">
        <v>2012</v>
      </c>
      <c r="E5">
        <v>308.37</v>
      </c>
      <c r="F5">
        <v>52559</v>
      </c>
      <c r="G5">
        <v>27903788</v>
      </c>
      <c r="H5">
        <v>90854</v>
      </c>
      <c r="I5">
        <v>0</v>
      </c>
      <c r="J5">
        <v>2455229</v>
      </c>
      <c r="K5">
        <v>6694</v>
      </c>
      <c r="L5">
        <v>410564</v>
      </c>
      <c r="M5">
        <v>77552</v>
      </c>
      <c r="N5">
        <v>765323</v>
      </c>
      <c r="O5">
        <v>144798</v>
      </c>
      <c r="P5">
        <v>0</v>
      </c>
      <c r="Q5">
        <v>31854802</v>
      </c>
      <c r="R5">
        <v>37219796</v>
      </c>
      <c r="S5">
        <v>249079795</v>
      </c>
      <c r="T5">
        <v>247270332</v>
      </c>
      <c r="U5">
        <v>78</v>
      </c>
      <c r="V5"/>
      <c r="W5"/>
      <c r="X5"/>
      <c r="Y5"/>
      <c r="Z5"/>
      <c r="AA5" s="15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6" x14ac:dyDescent="0.25">
      <c r="A6">
        <v>3</v>
      </c>
      <c r="B6" t="s">
        <v>135</v>
      </c>
      <c r="C6">
        <v>6010</v>
      </c>
      <c r="D6">
        <v>2012</v>
      </c>
      <c r="E6">
        <v>97</v>
      </c>
      <c r="F6">
        <v>9689</v>
      </c>
      <c r="G6">
        <v>8426618</v>
      </c>
      <c r="H6">
        <v>3135740</v>
      </c>
      <c r="I6">
        <v>40668</v>
      </c>
      <c r="J6">
        <v>864664</v>
      </c>
      <c r="K6">
        <v>1261</v>
      </c>
      <c r="L6">
        <v>31190</v>
      </c>
      <c r="M6">
        <v>138</v>
      </c>
      <c r="N6">
        <v>818539</v>
      </c>
      <c r="O6">
        <v>28266</v>
      </c>
      <c r="P6">
        <v>0</v>
      </c>
      <c r="Q6">
        <v>13347084</v>
      </c>
      <c r="R6">
        <v>13844824</v>
      </c>
      <c r="S6">
        <v>53381999</v>
      </c>
      <c r="T6">
        <v>53355826</v>
      </c>
      <c r="U6">
        <v>27</v>
      </c>
      <c r="V6"/>
      <c r="W6"/>
      <c r="X6"/>
      <c r="Y6"/>
      <c r="Z6"/>
      <c r="AA6" s="15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6" x14ac:dyDescent="0.25">
      <c r="A7">
        <v>8</v>
      </c>
      <c r="B7" t="s">
        <v>136</v>
      </c>
      <c r="C7">
        <v>6010</v>
      </c>
      <c r="D7">
        <v>2012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/>
      <c r="W7"/>
      <c r="X7"/>
      <c r="Y7"/>
      <c r="Z7"/>
      <c r="AA7" s="15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6" x14ac:dyDescent="0.25">
      <c r="A8">
        <v>10</v>
      </c>
      <c r="B8" t="s">
        <v>93</v>
      </c>
      <c r="C8">
        <v>6010</v>
      </c>
      <c r="D8">
        <v>2012</v>
      </c>
      <c r="E8">
        <v>92.23</v>
      </c>
      <c r="F8">
        <v>6904</v>
      </c>
      <c r="G8">
        <v>8630025</v>
      </c>
      <c r="H8">
        <v>1652364</v>
      </c>
      <c r="I8">
        <v>2259</v>
      </c>
      <c r="J8">
        <v>955026</v>
      </c>
      <c r="K8">
        <v>19286</v>
      </c>
      <c r="L8">
        <v>63060</v>
      </c>
      <c r="M8">
        <v>22877</v>
      </c>
      <c r="N8">
        <v>153342</v>
      </c>
      <c r="O8">
        <v>764409</v>
      </c>
      <c r="P8">
        <v>0</v>
      </c>
      <c r="Q8">
        <v>12262648</v>
      </c>
      <c r="R8">
        <v>4109996</v>
      </c>
      <c r="S8">
        <v>34925405</v>
      </c>
      <c r="T8">
        <v>34901560</v>
      </c>
      <c r="U8">
        <v>31</v>
      </c>
      <c r="V8"/>
      <c r="W8"/>
      <c r="X8"/>
      <c r="AA8" s="15"/>
    </row>
    <row r="9" spans="1:46" x14ac:dyDescent="0.25">
      <c r="A9">
        <v>14</v>
      </c>
      <c r="B9" t="s">
        <v>126</v>
      </c>
      <c r="C9">
        <v>6010</v>
      </c>
      <c r="D9">
        <v>2012</v>
      </c>
      <c r="E9">
        <v>182.82</v>
      </c>
      <c r="F9">
        <v>13095</v>
      </c>
      <c r="G9">
        <v>16590635</v>
      </c>
      <c r="H9">
        <v>4488217</v>
      </c>
      <c r="I9">
        <v>0</v>
      </c>
      <c r="J9">
        <v>1530379</v>
      </c>
      <c r="K9">
        <v>0</v>
      </c>
      <c r="L9">
        <v>1847013</v>
      </c>
      <c r="M9">
        <v>44783</v>
      </c>
      <c r="N9">
        <v>1241752</v>
      </c>
      <c r="O9">
        <v>10807</v>
      </c>
      <c r="P9">
        <v>0</v>
      </c>
      <c r="Q9">
        <v>25753586</v>
      </c>
      <c r="R9">
        <v>38906582</v>
      </c>
      <c r="S9">
        <v>136075149</v>
      </c>
      <c r="T9">
        <v>135929409</v>
      </c>
      <c r="U9">
        <v>45</v>
      </c>
      <c r="V9"/>
      <c r="W9"/>
      <c r="X9"/>
      <c r="AA9" s="15"/>
    </row>
    <row r="10" spans="1:46" x14ac:dyDescent="0.25">
      <c r="A10">
        <v>20</v>
      </c>
      <c r="B10" t="s">
        <v>137</v>
      </c>
      <c r="C10">
        <v>6010</v>
      </c>
      <c r="D10">
        <v>2012</v>
      </c>
      <c r="E10">
        <v>15.93</v>
      </c>
      <c r="F10">
        <v>1263</v>
      </c>
      <c r="G10">
        <v>2138386</v>
      </c>
      <c r="H10">
        <v>564280</v>
      </c>
      <c r="I10">
        <v>0</v>
      </c>
      <c r="J10">
        <v>72969</v>
      </c>
      <c r="K10">
        <v>0</v>
      </c>
      <c r="L10">
        <v>704644</v>
      </c>
      <c r="M10">
        <v>5518</v>
      </c>
      <c r="N10">
        <v>12761</v>
      </c>
      <c r="O10">
        <v>2554</v>
      </c>
      <c r="P10">
        <v>0</v>
      </c>
      <c r="Q10">
        <v>3501112</v>
      </c>
      <c r="R10">
        <v>358501</v>
      </c>
      <c r="S10">
        <v>3501112</v>
      </c>
      <c r="T10">
        <v>3501112</v>
      </c>
      <c r="U10">
        <v>0</v>
      </c>
      <c r="V10"/>
      <c r="W10"/>
      <c r="X10"/>
      <c r="Y10"/>
      <c r="Z10"/>
      <c r="AA10" s="1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R10"/>
      <c r="AS10"/>
      <c r="AT10"/>
    </row>
    <row r="11" spans="1:46" x14ac:dyDescent="0.25">
      <c r="A11">
        <v>21</v>
      </c>
      <c r="B11" t="s">
        <v>138</v>
      </c>
      <c r="C11">
        <v>6010</v>
      </c>
      <c r="D11">
        <v>2012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/>
      <c r="W11"/>
      <c r="X11"/>
      <c r="AA11" s="15"/>
    </row>
    <row r="12" spans="1:46" x14ac:dyDescent="0.25">
      <c r="A12">
        <v>22</v>
      </c>
      <c r="B12" t="s">
        <v>119</v>
      </c>
      <c r="C12">
        <v>6010</v>
      </c>
      <c r="D12">
        <v>2012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6</v>
      </c>
      <c r="V12"/>
      <c r="W12"/>
      <c r="X12"/>
      <c r="Y12"/>
      <c r="Z12"/>
      <c r="AA12" s="15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/>
      <c r="AS12"/>
      <c r="AT12"/>
    </row>
    <row r="13" spans="1:46" x14ac:dyDescent="0.25">
      <c r="A13">
        <v>23</v>
      </c>
      <c r="B13" t="s">
        <v>139</v>
      </c>
      <c r="C13">
        <v>6010</v>
      </c>
      <c r="D13">
        <v>2012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/>
      <c r="W13"/>
      <c r="X13"/>
      <c r="AA13" s="15"/>
    </row>
    <row r="14" spans="1:46" x14ac:dyDescent="0.25">
      <c r="A14">
        <v>26</v>
      </c>
      <c r="B14" t="s">
        <v>140</v>
      </c>
      <c r="C14">
        <v>6010</v>
      </c>
      <c r="D14">
        <v>2012</v>
      </c>
      <c r="E14">
        <v>89.33</v>
      </c>
      <c r="F14">
        <v>9127</v>
      </c>
      <c r="G14">
        <v>6906341</v>
      </c>
      <c r="H14">
        <v>2175288</v>
      </c>
      <c r="I14">
        <v>0</v>
      </c>
      <c r="J14">
        <v>615575</v>
      </c>
      <c r="K14">
        <v>0</v>
      </c>
      <c r="L14">
        <v>4475</v>
      </c>
      <c r="M14">
        <v>46578</v>
      </c>
      <c r="N14">
        <v>648764</v>
      </c>
      <c r="O14">
        <v>2942</v>
      </c>
      <c r="P14">
        <v>0</v>
      </c>
      <c r="Q14">
        <v>10399963</v>
      </c>
      <c r="R14">
        <v>7405034</v>
      </c>
      <c r="S14">
        <v>31511798</v>
      </c>
      <c r="T14">
        <v>25829579</v>
      </c>
      <c r="U14">
        <v>18</v>
      </c>
      <c r="V14"/>
      <c r="W14"/>
      <c r="X14"/>
      <c r="AA14" s="15"/>
    </row>
    <row r="15" spans="1:46" x14ac:dyDescent="0.25">
      <c r="A15">
        <v>29</v>
      </c>
      <c r="B15" t="s">
        <v>83</v>
      </c>
      <c r="C15">
        <v>6010</v>
      </c>
      <c r="D15">
        <v>2012</v>
      </c>
      <c r="E15">
        <v>349.16</v>
      </c>
      <c r="F15">
        <v>27618</v>
      </c>
      <c r="G15">
        <v>29060651</v>
      </c>
      <c r="H15">
        <v>8810834</v>
      </c>
      <c r="I15">
        <v>0</v>
      </c>
      <c r="J15">
        <v>4968827</v>
      </c>
      <c r="K15">
        <v>13124</v>
      </c>
      <c r="L15">
        <v>8704</v>
      </c>
      <c r="M15">
        <v>1659</v>
      </c>
      <c r="N15">
        <v>977685</v>
      </c>
      <c r="O15">
        <v>2457</v>
      </c>
      <c r="P15">
        <v>0</v>
      </c>
      <c r="Q15">
        <v>43843941</v>
      </c>
      <c r="R15">
        <v>31537870</v>
      </c>
      <c r="S15">
        <v>139683622</v>
      </c>
      <c r="T15">
        <v>139657647</v>
      </c>
      <c r="U15">
        <v>89</v>
      </c>
      <c r="V15"/>
      <c r="W15"/>
      <c r="X15"/>
      <c r="Y15"/>
      <c r="Z15"/>
      <c r="AA15" s="15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R15"/>
      <c r="AS15"/>
      <c r="AT15"/>
    </row>
    <row r="16" spans="1:46" x14ac:dyDescent="0.25">
      <c r="A16">
        <v>32</v>
      </c>
      <c r="B16" t="s">
        <v>141</v>
      </c>
      <c r="C16">
        <v>6010</v>
      </c>
      <c r="D16">
        <v>2012</v>
      </c>
      <c r="E16">
        <v>134.82</v>
      </c>
      <c r="F16">
        <v>15732</v>
      </c>
      <c r="G16">
        <v>10127271</v>
      </c>
      <c r="H16">
        <v>2543275</v>
      </c>
      <c r="I16">
        <v>971412</v>
      </c>
      <c r="J16">
        <v>1457580</v>
      </c>
      <c r="K16">
        <v>2250</v>
      </c>
      <c r="L16">
        <v>8529</v>
      </c>
      <c r="M16">
        <v>228250</v>
      </c>
      <c r="N16">
        <v>385791</v>
      </c>
      <c r="O16">
        <v>93467</v>
      </c>
      <c r="P16">
        <v>691</v>
      </c>
      <c r="Q16">
        <v>15817134</v>
      </c>
      <c r="R16">
        <v>8541091</v>
      </c>
      <c r="S16">
        <v>55862540</v>
      </c>
      <c r="T16">
        <v>55802453</v>
      </c>
      <c r="U16">
        <v>40</v>
      </c>
      <c r="V16"/>
      <c r="W16"/>
      <c r="X16"/>
      <c r="Y16"/>
      <c r="Z16"/>
      <c r="AA16" s="15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6" x14ac:dyDescent="0.25">
      <c r="A17">
        <v>35</v>
      </c>
      <c r="B17" t="s">
        <v>142</v>
      </c>
      <c r="C17">
        <v>6010</v>
      </c>
      <c r="D17">
        <v>2012</v>
      </c>
      <c r="E17">
        <v>6.77</v>
      </c>
      <c r="F17">
        <v>747</v>
      </c>
      <c r="G17">
        <v>680073</v>
      </c>
      <c r="H17">
        <v>107299</v>
      </c>
      <c r="I17">
        <v>1605</v>
      </c>
      <c r="J17">
        <v>729</v>
      </c>
      <c r="K17">
        <v>0</v>
      </c>
      <c r="L17">
        <v>440</v>
      </c>
      <c r="M17">
        <v>16825</v>
      </c>
      <c r="N17">
        <v>26654</v>
      </c>
      <c r="O17">
        <v>1090</v>
      </c>
      <c r="P17">
        <v>0</v>
      </c>
      <c r="Q17">
        <v>834715</v>
      </c>
      <c r="R17">
        <v>473945</v>
      </c>
      <c r="S17">
        <v>1271868</v>
      </c>
      <c r="T17">
        <v>1278606</v>
      </c>
      <c r="U17">
        <v>4</v>
      </c>
      <c r="V17"/>
      <c r="W17"/>
      <c r="X17"/>
      <c r="Y17"/>
      <c r="Z17"/>
      <c r="AA17" s="15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R17"/>
      <c r="AS17"/>
      <c r="AT17"/>
    </row>
    <row r="18" spans="1:46" x14ac:dyDescent="0.25">
      <c r="A18">
        <v>37</v>
      </c>
      <c r="B18" t="s">
        <v>143</v>
      </c>
      <c r="C18">
        <v>6010</v>
      </c>
      <c r="D18">
        <v>2012</v>
      </c>
      <c r="E18">
        <v>122.13</v>
      </c>
      <c r="F18">
        <v>14811</v>
      </c>
      <c r="G18">
        <v>10138574</v>
      </c>
      <c r="H18">
        <v>2762692</v>
      </c>
      <c r="I18">
        <v>884785</v>
      </c>
      <c r="J18">
        <v>652385</v>
      </c>
      <c r="K18">
        <v>0</v>
      </c>
      <c r="L18">
        <v>4404</v>
      </c>
      <c r="M18">
        <v>1092</v>
      </c>
      <c r="N18">
        <v>572420</v>
      </c>
      <c r="O18">
        <v>28746</v>
      </c>
      <c r="P18">
        <v>0</v>
      </c>
      <c r="Q18">
        <v>15045098</v>
      </c>
      <c r="R18">
        <v>10379732</v>
      </c>
      <c r="S18">
        <v>35351625</v>
      </c>
      <c r="T18">
        <v>35351625</v>
      </c>
      <c r="U18">
        <v>35</v>
      </c>
      <c r="V18"/>
      <c r="W18"/>
      <c r="X18"/>
      <c r="Y18"/>
      <c r="Z18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R18"/>
      <c r="AS18"/>
      <c r="AT18"/>
    </row>
    <row r="19" spans="1:46" x14ac:dyDescent="0.25">
      <c r="A19">
        <v>38</v>
      </c>
      <c r="B19" t="s">
        <v>104</v>
      </c>
      <c r="C19">
        <v>6010</v>
      </c>
      <c r="D19">
        <v>2012</v>
      </c>
      <c r="E19">
        <v>42.74</v>
      </c>
      <c r="F19">
        <v>4017</v>
      </c>
      <c r="G19">
        <v>3359218</v>
      </c>
      <c r="H19">
        <v>965626</v>
      </c>
      <c r="I19">
        <v>0</v>
      </c>
      <c r="J19">
        <v>246516</v>
      </c>
      <c r="K19">
        <v>0</v>
      </c>
      <c r="L19">
        <v>26740</v>
      </c>
      <c r="M19">
        <v>4053</v>
      </c>
      <c r="N19">
        <v>188082</v>
      </c>
      <c r="O19">
        <v>16875</v>
      </c>
      <c r="P19">
        <v>0</v>
      </c>
      <c r="Q19">
        <v>4807110</v>
      </c>
      <c r="R19">
        <v>1935582</v>
      </c>
      <c r="S19">
        <v>9493222</v>
      </c>
      <c r="T19">
        <v>9161231</v>
      </c>
      <c r="U19">
        <v>12</v>
      </c>
      <c r="V19"/>
      <c r="W19"/>
      <c r="X19"/>
      <c r="AA19" s="15"/>
    </row>
    <row r="20" spans="1:46" x14ac:dyDescent="0.25">
      <c r="A20">
        <v>39</v>
      </c>
      <c r="B20" t="s">
        <v>144</v>
      </c>
      <c r="C20">
        <v>6010</v>
      </c>
      <c r="D20">
        <v>2012</v>
      </c>
      <c r="E20">
        <v>17.5</v>
      </c>
      <c r="F20">
        <v>1443</v>
      </c>
      <c r="G20">
        <v>1466900</v>
      </c>
      <c r="H20">
        <v>334292</v>
      </c>
      <c r="I20">
        <v>24037</v>
      </c>
      <c r="J20">
        <v>118464</v>
      </c>
      <c r="K20">
        <v>0</v>
      </c>
      <c r="L20">
        <v>1139</v>
      </c>
      <c r="M20">
        <v>1542</v>
      </c>
      <c r="N20">
        <v>69359</v>
      </c>
      <c r="O20">
        <v>2784</v>
      </c>
      <c r="P20">
        <v>0</v>
      </c>
      <c r="Q20">
        <v>2018517</v>
      </c>
      <c r="R20">
        <v>874790</v>
      </c>
      <c r="S20">
        <v>4700744</v>
      </c>
      <c r="T20">
        <v>4454783</v>
      </c>
      <c r="U20">
        <v>6</v>
      </c>
      <c r="V20"/>
      <c r="W20"/>
      <c r="X20"/>
      <c r="AA20" s="15"/>
    </row>
    <row r="21" spans="1:46" x14ac:dyDescent="0.25">
      <c r="A21">
        <v>43</v>
      </c>
      <c r="B21" t="s">
        <v>94</v>
      </c>
      <c r="C21">
        <v>6010</v>
      </c>
      <c r="D21">
        <v>2012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R21"/>
      <c r="AS21"/>
      <c r="AT21"/>
    </row>
    <row r="22" spans="1:46" x14ac:dyDescent="0.25">
      <c r="A22">
        <v>45</v>
      </c>
      <c r="B22" t="s">
        <v>112</v>
      </c>
      <c r="C22">
        <v>6010</v>
      </c>
      <c r="D22">
        <v>2012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/>
      <c r="W22"/>
      <c r="X22"/>
      <c r="Y22"/>
      <c r="Z22"/>
      <c r="AA22" s="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R22"/>
      <c r="AS22"/>
      <c r="AT22"/>
    </row>
    <row r="23" spans="1:46" x14ac:dyDescent="0.25">
      <c r="A23">
        <v>46</v>
      </c>
      <c r="B23" t="s">
        <v>145</v>
      </c>
      <c r="C23">
        <v>6010</v>
      </c>
      <c r="D23">
        <v>2012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/>
      <c r="W23"/>
      <c r="X23"/>
      <c r="Y23"/>
      <c r="Z23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R23"/>
      <c r="AS23"/>
      <c r="AT23"/>
    </row>
    <row r="24" spans="1:46" x14ac:dyDescent="0.25">
      <c r="A24">
        <v>50</v>
      </c>
      <c r="B24" t="s">
        <v>146</v>
      </c>
      <c r="C24">
        <v>6010</v>
      </c>
      <c r="D24">
        <v>2012</v>
      </c>
      <c r="E24">
        <v>34.340000000000003</v>
      </c>
      <c r="F24">
        <v>2965</v>
      </c>
      <c r="G24">
        <v>2759740</v>
      </c>
      <c r="H24">
        <v>824550</v>
      </c>
      <c r="I24">
        <v>0</v>
      </c>
      <c r="J24">
        <v>213806</v>
      </c>
      <c r="K24">
        <v>0</v>
      </c>
      <c r="L24">
        <v>85036</v>
      </c>
      <c r="M24">
        <v>0</v>
      </c>
      <c r="N24">
        <v>432000</v>
      </c>
      <c r="O24">
        <v>3446</v>
      </c>
      <c r="P24">
        <v>0</v>
      </c>
      <c r="Q24">
        <v>4318578</v>
      </c>
      <c r="R24">
        <v>3198521</v>
      </c>
      <c r="S24">
        <v>14059507</v>
      </c>
      <c r="T24">
        <v>13681574</v>
      </c>
      <c r="U24">
        <v>8</v>
      </c>
      <c r="V24"/>
      <c r="W24"/>
      <c r="X24"/>
      <c r="Y24"/>
      <c r="Z24"/>
      <c r="AA24" s="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R24"/>
      <c r="AS24"/>
      <c r="AT24"/>
    </row>
    <row r="25" spans="1:46" x14ac:dyDescent="0.25">
      <c r="A25">
        <v>54</v>
      </c>
      <c r="B25" t="s">
        <v>114</v>
      </c>
      <c r="C25">
        <v>6010</v>
      </c>
      <c r="D25">
        <v>2012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 s="15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R25"/>
      <c r="AS25"/>
      <c r="AT25"/>
    </row>
    <row r="26" spans="1:46" x14ac:dyDescent="0.25">
      <c r="A26">
        <v>56</v>
      </c>
      <c r="B26" t="s">
        <v>129</v>
      </c>
      <c r="C26">
        <v>6010</v>
      </c>
      <c r="D26">
        <v>2012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/>
      <c r="W26"/>
      <c r="X26"/>
      <c r="AA26" s="15"/>
    </row>
    <row r="27" spans="1:46" x14ac:dyDescent="0.25">
      <c r="A27">
        <v>58</v>
      </c>
      <c r="B27" t="s">
        <v>96</v>
      </c>
      <c r="C27">
        <v>6010</v>
      </c>
      <c r="D27">
        <v>2012</v>
      </c>
      <c r="E27">
        <v>55.28</v>
      </c>
      <c r="F27">
        <v>6245</v>
      </c>
      <c r="G27">
        <v>4584345</v>
      </c>
      <c r="H27">
        <v>1207969</v>
      </c>
      <c r="I27">
        <v>159000</v>
      </c>
      <c r="J27">
        <v>189519</v>
      </c>
      <c r="K27">
        <v>0</v>
      </c>
      <c r="L27">
        <v>218260</v>
      </c>
      <c r="M27">
        <v>0</v>
      </c>
      <c r="N27">
        <v>178076</v>
      </c>
      <c r="O27">
        <v>52916</v>
      </c>
      <c r="P27">
        <v>38498</v>
      </c>
      <c r="Q27">
        <v>6551587</v>
      </c>
      <c r="R27">
        <v>3237001</v>
      </c>
      <c r="S27">
        <v>21033029</v>
      </c>
      <c r="T27">
        <v>21015830</v>
      </c>
      <c r="U27">
        <v>18</v>
      </c>
      <c r="V27"/>
      <c r="W27"/>
      <c r="X27"/>
      <c r="Y27"/>
      <c r="Z27"/>
      <c r="AA27" s="15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R27"/>
      <c r="AS27"/>
      <c r="AT27"/>
    </row>
    <row r="28" spans="1:46" x14ac:dyDescent="0.25">
      <c r="A28">
        <v>63</v>
      </c>
      <c r="B28" t="s">
        <v>82</v>
      </c>
      <c r="C28">
        <v>6010</v>
      </c>
      <c r="D28">
        <v>2012</v>
      </c>
      <c r="E28">
        <v>21.33</v>
      </c>
      <c r="F28">
        <v>1893</v>
      </c>
      <c r="G28">
        <v>1656186</v>
      </c>
      <c r="H28">
        <v>713250</v>
      </c>
      <c r="I28">
        <v>0</v>
      </c>
      <c r="J28">
        <v>131349</v>
      </c>
      <c r="K28">
        <v>0</v>
      </c>
      <c r="L28">
        <v>156931</v>
      </c>
      <c r="M28">
        <v>16070</v>
      </c>
      <c r="N28">
        <v>108627</v>
      </c>
      <c r="O28">
        <v>2120</v>
      </c>
      <c r="P28">
        <v>0</v>
      </c>
      <c r="Q28">
        <v>2784533</v>
      </c>
      <c r="R28">
        <v>1636419</v>
      </c>
      <c r="S28">
        <v>5151956</v>
      </c>
      <c r="T28">
        <v>5057386</v>
      </c>
      <c r="U28">
        <v>10</v>
      </c>
      <c r="V28"/>
      <c r="W28"/>
      <c r="X28"/>
      <c r="AA28" s="15"/>
    </row>
    <row r="29" spans="1:46" x14ac:dyDescent="0.25">
      <c r="A29">
        <v>78</v>
      </c>
      <c r="B29" t="s">
        <v>147</v>
      </c>
      <c r="C29">
        <v>6010</v>
      </c>
      <c r="D29">
        <v>2012</v>
      </c>
      <c r="E29">
        <v>14.2</v>
      </c>
      <c r="F29">
        <v>1240</v>
      </c>
      <c r="G29">
        <v>1177319</v>
      </c>
      <c r="H29">
        <v>313543</v>
      </c>
      <c r="I29">
        <v>581655</v>
      </c>
      <c r="J29">
        <v>81896</v>
      </c>
      <c r="K29">
        <v>0</v>
      </c>
      <c r="L29">
        <v>50</v>
      </c>
      <c r="M29">
        <v>22157</v>
      </c>
      <c r="N29">
        <v>145111</v>
      </c>
      <c r="O29">
        <v>2877</v>
      </c>
      <c r="P29">
        <v>0</v>
      </c>
      <c r="Q29">
        <v>2324608</v>
      </c>
      <c r="R29">
        <v>1596248</v>
      </c>
      <c r="S29">
        <v>3583224</v>
      </c>
      <c r="T29">
        <v>2286099</v>
      </c>
      <c r="U29">
        <v>12</v>
      </c>
      <c r="V29"/>
      <c r="W29"/>
      <c r="X29"/>
      <c r="Y29"/>
      <c r="Z29"/>
      <c r="AA29" s="15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R29"/>
      <c r="AS29"/>
      <c r="AT29"/>
    </row>
    <row r="30" spans="1:46" x14ac:dyDescent="0.25">
      <c r="A30">
        <v>79</v>
      </c>
      <c r="B30" t="s">
        <v>122</v>
      </c>
      <c r="C30">
        <v>6010</v>
      </c>
      <c r="D30">
        <v>2012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AA30" s="15"/>
    </row>
    <row r="31" spans="1:46" x14ac:dyDescent="0.25">
      <c r="A31">
        <v>80</v>
      </c>
      <c r="B31" t="s">
        <v>148</v>
      </c>
      <c r="C31">
        <v>6010</v>
      </c>
      <c r="D31">
        <v>2012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/>
      <c r="W31"/>
      <c r="X31"/>
      <c r="Y31"/>
      <c r="Z31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R31"/>
      <c r="AS31"/>
      <c r="AT31"/>
    </row>
    <row r="32" spans="1:46" x14ac:dyDescent="0.25">
      <c r="A32">
        <v>81</v>
      </c>
      <c r="B32" t="s">
        <v>149</v>
      </c>
      <c r="C32">
        <v>6010</v>
      </c>
      <c r="D32">
        <v>2012</v>
      </c>
      <c r="E32">
        <v>187.38</v>
      </c>
      <c r="F32">
        <v>21130</v>
      </c>
      <c r="G32">
        <v>14518338</v>
      </c>
      <c r="H32">
        <v>3873450</v>
      </c>
      <c r="I32">
        <v>0</v>
      </c>
      <c r="J32">
        <v>2010511</v>
      </c>
      <c r="K32">
        <v>3419</v>
      </c>
      <c r="L32">
        <v>12609</v>
      </c>
      <c r="M32">
        <v>0</v>
      </c>
      <c r="N32">
        <v>459974</v>
      </c>
      <c r="O32">
        <v>43348</v>
      </c>
      <c r="P32">
        <v>7868</v>
      </c>
      <c r="Q32">
        <v>20913781</v>
      </c>
      <c r="R32">
        <v>23735664</v>
      </c>
      <c r="S32">
        <v>71115999</v>
      </c>
      <c r="T32">
        <v>69897919</v>
      </c>
      <c r="U32">
        <v>70</v>
      </c>
      <c r="V32"/>
      <c r="W32"/>
      <c r="X32"/>
      <c r="AA32" s="15"/>
    </row>
    <row r="33" spans="1:46" x14ac:dyDescent="0.25">
      <c r="A33">
        <v>82</v>
      </c>
      <c r="B33" t="s">
        <v>115</v>
      </c>
      <c r="C33">
        <v>6010</v>
      </c>
      <c r="D33">
        <v>2012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/>
      <c r="W33"/>
      <c r="X33"/>
      <c r="Y33"/>
      <c r="Z33"/>
      <c r="AA33" s="15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R33"/>
      <c r="AS33"/>
      <c r="AT33"/>
    </row>
    <row r="34" spans="1:46" x14ac:dyDescent="0.25">
      <c r="A34">
        <v>84</v>
      </c>
      <c r="B34" t="s">
        <v>124</v>
      </c>
      <c r="C34">
        <v>6010</v>
      </c>
      <c r="D34">
        <v>2012</v>
      </c>
      <c r="E34">
        <v>168.33</v>
      </c>
      <c r="F34">
        <v>19090</v>
      </c>
      <c r="G34">
        <v>16014235</v>
      </c>
      <c r="H34">
        <v>4212738</v>
      </c>
      <c r="I34">
        <v>1098356</v>
      </c>
      <c r="J34">
        <v>1652774</v>
      </c>
      <c r="K34">
        <v>873</v>
      </c>
      <c r="L34">
        <v>192405</v>
      </c>
      <c r="M34">
        <v>72748</v>
      </c>
      <c r="N34">
        <v>2998128</v>
      </c>
      <c r="O34">
        <v>184784</v>
      </c>
      <c r="P34">
        <v>-650538</v>
      </c>
      <c r="Q34">
        <v>27077579</v>
      </c>
      <c r="R34">
        <v>19615545</v>
      </c>
      <c r="S34">
        <v>86483914</v>
      </c>
      <c r="T34">
        <v>86066186</v>
      </c>
      <c r="U34">
        <v>64</v>
      </c>
      <c r="V34"/>
      <c r="W34"/>
      <c r="X34"/>
      <c r="AA34" s="15"/>
    </row>
    <row r="35" spans="1:46" x14ac:dyDescent="0.25">
      <c r="A35">
        <v>85</v>
      </c>
      <c r="B35" t="s">
        <v>150</v>
      </c>
      <c r="C35">
        <v>6010</v>
      </c>
      <c r="D35">
        <v>2012</v>
      </c>
      <c r="E35">
        <v>9.5</v>
      </c>
      <c r="F35">
        <v>589</v>
      </c>
      <c r="G35">
        <v>897455</v>
      </c>
      <c r="H35">
        <v>246215</v>
      </c>
      <c r="I35">
        <v>6626</v>
      </c>
      <c r="J35">
        <v>55028</v>
      </c>
      <c r="K35">
        <v>0</v>
      </c>
      <c r="L35">
        <v>22442</v>
      </c>
      <c r="M35">
        <v>42169</v>
      </c>
      <c r="N35">
        <v>49689</v>
      </c>
      <c r="O35">
        <v>2512</v>
      </c>
      <c r="P35">
        <v>0</v>
      </c>
      <c r="Q35">
        <v>1322136</v>
      </c>
      <c r="R35">
        <v>761625</v>
      </c>
      <c r="S35">
        <v>2427480</v>
      </c>
      <c r="T35">
        <v>2427480</v>
      </c>
      <c r="U35">
        <v>6</v>
      </c>
      <c r="V35"/>
      <c r="W35"/>
      <c r="X35"/>
      <c r="AA35" s="15"/>
    </row>
    <row r="36" spans="1:46" x14ac:dyDescent="0.25">
      <c r="A36">
        <v>96</v>
      </c>
      <c r="B36" t="s">
        <v>89</v>
      </c>
      <c r="C36">
        <v>6010</v>
      </c>
      <c r="D36">
        <v>2012</v>
      </c>
      <c r="E36">
        <v>0.05</v>
      </c>
      <c r="F36">
        <v>14</v>
      </c>
      <c r="G36">
        <v>4538</v>
      </c>
      <c r="H36">
        <v>1050</v>
      </c>
      <c r="I36">
        <v>0</v>
      </c>
      <c r="J36">
        <v>373</v>
      </c>
      <c r="K36">
        <v>0</v>
      </c>
      <c r="L36">
        <v>0</v>
      </c>
      <c r="M36">
        <v>0</v>
      </c>
      <c r="N36">
        <v>65196</v>
      </c>
      <c r="O36">
        <v>0</v>
      </c>
      <c r="P36">
        <v>0</v>
      </c>
      <c r="Q36">
        <v>71157</v>
      </c>
      <c r="R36">
        <v>93110</v>
      </c>
      <c r="S36">
        <v>32988</v>
      </c>
      <c r="T36">
        <v>32988</v>
      </c>
      <c r="U36">
        <v>2</v>
      </c>
      <c r="V36"/>
      <c r="W36"/>
      <c r="X36"/>
      <c r="Y36"/>
      <c r="Z36"/>
      <c r="AA36" s="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R36"/>
      <c r="AS36"/>
      <c r="AT36"/>
    </row>
    <row r="37" spans="1:46" x14ac:dyDescent="0.25">
      <c r="A37">
        <v>102</v>
      </c>
      <c r="B37" t="s">
        <v>130</v>
      </c>
      <c r="C37">
        <v>6010</v>
      </c>
      <c r="D37">
        <v>2012</v>
      </c>
      <c r="E37">
        <v>26.5</v>
      </c>
      <c r="F37">
        <v>2471</v>
      </c>
      <c r="G37">
        <v>2324068</v>
      </c>
      <c r="H37">
        <v>649241</v>
      </c>
      <c r="I37">
        <v>0</v>
      </c>
      <c r="J37">
        <v>61872</v>
      </c>
      <c r="K37">
        <v>0</v>
      </c>
      <c r="L37">
        <v>222902</v>
      </c>
      <c r="M37">
        <v>0</v>
      </c>
      <c r="N37">
        <v>124939</v>
      </c>
      <c r="O37">
        <v>7908</v>
      </c>
      <c r="P37">
        <v>0</v>
      </c>
      <c r="Q37">
        <v>3390930</v>
      </c>
      <c r="R37">
        <v>1906399</v>
      </c>
      <c r="S37">
        <v>5567883</v>
      </c>
      <c r="T37">
        <v>5567883</v>
      </c>
      <c r="U37">
        <v>25</v>
      </c>
      <c r="V37"/>
      <c r="W37"/>
      <c r="X37"/>
      <c r="AA37" s="15"/>
    </row>
    <row r="38" spans="1:46" x14ac:dyDescent="0.25">
      <c r="A38">
        <v>104</v>
      </c>
      <c r="B38" t="s">
        <v>92</v>
      </c>
      <c r="C38">
        <v>6010</v>
      </c>
      <c r="D38">
        <v>2012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15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6" x14ac:dyDescent="0.25">
      <c r="A39">
        <v>106</v>
      </c>
      <c r="B39" t="s">
        <v>79</v>
      </c>
      <c r="C39">
        <v>6010</v>
      </c>
      <c r="D39">
        <v>2012</v>
      </c>
      <c r="E39">
        <v>5.75</v>
      </c>
      <c r="F39">
        <v>570</v>
      </c>
      <c r="G39">
        <v>403229</v>
      </c>
      <c r="H39">
        <v>90841</v>
      </c>
      <c r="I39">
        <v>0</v>
      </c>
      <c r="J39">
        <v>28910</v>
      </c>
      <c r="K39">
        <v>0</v>
      </c>
      <c r="L39">
        <v>14413</v>
      </c>
      <c r="M39">
        <v>294</v>
      </c>
      <c r="N39">
        <v>113991</v>
      </c>
      <c r="O39">
        <v>1121</v>
      </c>
      <c r="P39">
        <v>0</v>
      </c>
      <c r="Q39">
        <v>652799</v>
      </c>
      <c r="R39">
        <v>760179</v>
      </c>
      <c r="S39">
        <v>2403532</v>
      </c>
      <c r="T39">
        <v>2373854</v>
      </c>
      <c r="U39">
        <v>6</v>
      </c>
      <c r="V39"/>
      <c r="W39"/>
      <c r="X39"/>
      <c r="AA39" s="15"/>
    </row>
    <row r="40" spans="1:46" x14ac:dyDescent="0.25">
      <c r="A40">
        <v>107</v>
      </c>
      <c r="B40" t="s">
        <v>86</v>
      </c>
      <c r="C40">
        <v>6010</v>
      </c>
      <c r="D40">
        <v>2012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/>
      <c r="W40"/>
      <c r="X40"/>
      <c r="Y40"/>
      <c r="Z40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6" x14ac:dyDescent="0.25">
      <c r="A41">
        <v>108</v>
      </c>
      <c r="B41" t="s">
        <v>91</v>
      </c>
      <c r="C41">
        <v>6010</v>
      </c>
      <c r="D41">
        <v>2012</v>
      </c>
      <c r="E41">
        <v>14.42</v>
      </c>
      <c r="F41">
        <v>1431</v>
      </c>
      <c r="G41">
        <v>884398</v>
      </c>
      <c r="H41">
        <v>199563</v>
      </c>
      <c r="I41">
        <v>0</v>
      </c>
      <c r="J41">
        <v>97544</v>
      </c>
      <c r="K41">
        <v>491</v>
      </c>
      <c r="L41">
        <v>200</v>
      </c>
      <c r="M41">
        <v>509</v>
      </c>
      <c r="N41">
        <v>42856</v>
      </c>
      <c r="O41">
        <v>7530</v>
      </c>
      <c r="P41">
        <v>0</v>
      </c>
      <c r="Q41">
        <v>1233091</v>
      </c>
      <c r="R41">
        <v>698474</v>
      </c>
      <c r="S41">
        <v>3264348</v>
      </c>
      <c r="T41">
        <v>3168496</v>
      </c>
      <c r="U41">
        <v>4</v>
      </c>
      <c r="V41"/>
      <c r="W41"/>
      <c r="X41"/>
      <c r="Y41"/>
      <c r="Z41"/>
      <c r="AA41" s="15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R41"/>
      <c r="AS41"/>
      <c r="AT41"/>
    </row>
    <row r="42" spans="1:46" x14ac:dyDescent="0.25">
      <c r="A42">
        <v>111</v>
      </c>
      <c r="B42" t="s">
        <v>151</v>
      </c>
      <c r="C42">
        <v>6010</v>
      </c>
      <c r="D42">
        <v>2012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/>
      <c r="W42"/>
      <c r="X42"/>
      <c r="Y42"/>
      <c r="Z42"/>
      <c r="AA42" s="15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6" x14ac:dyDescent="0.25">
      <c r="A43">
        <v>125</v>
      </c>
      <c r="B43" t="s">
        <v>123</v>
      </c>
      <c r="C43">
        <v>6010</v>
      </c>
      <c r="D43">
        <v>2012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15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6" x14ac:dyDescent="0.25">
      <c r="A44">
        <v>126</v>
      </c>
      <c r="B44" t="s">
        <v>102</v>
      </c>
      <c r="C44">
        <v>6010</v>
      </c>
      <c r="D44">
        <v>2012</v>
      </c>
      <c r="E44">
        <v>106.29</v>
      </c>
      <c r="F44">
        <v>3277</v>
      </c>
      <c r="G44">
        <v>7960388</v>
      </c>
      <c r="H44">
        <v>2437626</v>
      </c>
      <c r="I44">
        <v>515098</v>
      </c>
      <c r="J44">
        <v>686999</v>
      </c>
      <c r="K44">
        <v>3904</v>
      </c>
      <c r="L44">
        <v>24986</v>
      </c>
      <c r="M44">
        <v>44530</v>
      </c>
      <c r="N44">
        <v>516283</v>
      </c>
      <c r="O44">
        <v>0</v>
      </c>
      <c r="P44">
        <v>0</v>
      </c>
      <c r="Q44">
        <v>12189814</v>
      </c>
      <c r="R44">
        <v>6419503</v>
      </c>
      <c r="S44">
        <v>33245457</v>
      </c>
      <c r="T44">
        <v>32466995</v>
      </c>
      <c r="U44">
        <v>32</v>
      </c>
      <c r="V44"/>
      <c r="W44"/>
      <c r="X44"/>
      <c r="AA44" s="15"/>
    </row>
    <row r="45" spans="1:46" x14ac:dyDescent="0.25">
      <c r="A45">
        <v>128</v>
      </c>
      <c r="B45" t="s">
        <v>106</v>
      </c>
      <c r="C45">
        <v>6010</v>
      </c>
      <c r="D45">
        <v>2012</v>
      </c>
      <c r="E45">
        <v>420.9</v>
      </c>
      <c r="F45">
        <v>42356</v>
      </c>
      <c r="G45">
        <v>35614608</v>
      </c>
      <c r="H45">
        <v>10169430</v>
      </c>
      <c r="I45">
        <v>0</v>
      </c>
      <c r="J45">
        <v>3946499</v>
      </c>
      <c r="K45">
        <v>711</v>
      </c>
      <c r="L45">
        <v>2755172</v>
      </c>
      <c r="M45">
        <v>11148</v>
      </c>
      <c r="N45">
        <v>1815788</v>
      </c>
      <c r="O45">
        <v>23735</v>
      </c>
      <c r="P45">
        <v>6015</v>
      </c>
      <c r="Q45">
        <v>54331076</v>
      </c>
      <c r="R45">
        <v>32462480</v>
      </c>
      <c r="S45">
        <v>173495516</v>
      </c>
      <c r="T45">
        <v>173231812</v>
      </c>
      <c r="U45">
        <v>86</v>
      </c>
      <c r="V45"/>
      <c r="W45"/>
      <c r="X45"/>
      <c r="AA45" s="15"/>
    </row>
    <row r="46" spans="1:46" x14ac:dyDescent="0.25">
      <c r="A46">
        <v>129</v>
      </c>
      <c r="B46" t="s">
        <v>125</v>
      </c>
      <c r="C46">
        <v>6010</v>
      </c>
      <c r="D46">
        <v>2012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/>
      <c r="W46"/>
      <c r="X46"/>
      <c r="AA46" s="15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6" x14ac:dyDescent="0.25">
      <c r="A47">
        <v>130</v>
      </c>
      <c r="B47" t="s">
        <v>152</v>
      </c>
      <c r="C47">
        <v>6010</v>
      </c>
      <c r="D47">
        <v>2012</v>
      </c>
      <c r="E47">
        <v>45.44</v>
      </c>
      <c r="F47">
        <v>3442</v>
      </c>
      <c r="G47">
        <v>3797691</v>
      </c>
      <c r="H47">
        <v>988760</v>
      </c>
      <c r="I47">
        <v>0</v>
      </c>
      <c r="J47">
        <v>304191</v>
      </c>
      <c r="K47">
        <v>1070</v>
      </c>
      <c r="L47">
        <v>222577</v>
      </c>
      <c r="M47">
        <v>272947</v>
      </c>
      <c r="N47">
        <v>79212</v>
      </c>
      <c r="O47">
        <v>4137</v>
      </c>
      <c r="P47">
        <v>0</v>
      </c>
      <c r="Q47">
        <v>5670585</v>
      </c>
      <c r="R47">
        <v>2650843</v>
      </c>
      <c r="S47">
        <v>17668503</v>
      </c>
      <c r="T47">
        <v>16402409</v>
      </c>
      <c r="U47">
        <v>15</v>
      </c>
      <c r="V47"/>
      <c r="W47"/>
      <c r="X47"/>
      <c r="Y47"/>
      <c r="Z47"/>
      <c r="AA47" s="15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R47"/>
      <c r="AS47"/>
      <c r="AT47"/>
    </row>
    <row r="48" spans="1:46" x14ac:dyDescent="0.25">
      <c r="A48">
        <v>131</v>
      </c>
      <c r="B48" t="s">
        <v>87</v>
      </c>
      <c r="C48">
        <v>6010</v>
      </c>
      <c r="D48">
        <v>2012</v>
      </c>
      <c r="E48">
        <v>93.32</v>
      </c>
      <c r="F48">
        <v>6548</v>
      </c>
      <c r="G48">
        <v>8401508</v>
      </c>
      <c r="H48">
        <v>1918104</v>
      </c>
      <c r="I48">
        <v>1446745</v>
      </c>
      <c r="J48">
        <v>805604</v>
      </c>
      <c r="K48">
        <v>0</v>
      </c>
      <c r="L48">
        <v>95980</v>
      </c>
      <c r="M48">
        <v>37797</v>
      </c>
      <c r="N48">
        <v>779239</v>
      </c>
      <c r="O48">
        <v>37309</v>
      </c>
      <c r="P48">
        <v>90190</v>
      </c>
      <c r="Q48">
        <v>13432096</v>
      </c>
      <c r="R48">
        <v>7361166</v>
      </c>
      <c r="S48">
        <v>32293973</v>
      </c>
      <c r="T48">
        <v>32323301</v>
      </c>
      <c r="U48">
        <v>38</v>
      </c>
      <c r="V48"/>
      <c r="W48"/>
      <c r="X48"/>
      <c r="Y48"/>
      <c r="Z48"/>
      <c r="AA48" s="1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R48"/>
      <c r="AS48"/>
      <c r="AT48"/>
    </row>
    <row r="49" spans="1:46" x14ac:dyDescent="0.25">
      <c r="A49">
        <v>132</v>
      </c>
      <c r="B49" t="s">
        <v>153</v>
      </c>
      <c r="C49">
        <v>6010</v>
      </c>
      <c r="D49">
        <v>2012</v>
      </c>
      <c r="E49">
        <v>43.56</v>
      </c>
      <c r="F49">
        <v>4060</v>
      </c>
      <c r="G49">
        <v>3073809</v>
      </c>
      <c r="H49">
        <v>760810</v>
      </c>
      <c r="I49">
        <v>485706</v>
      </c>
      <c r="J49">
        <v>642675</v>
      </c>
      <c r="K49">
        <v>525</v>
      </c>
      <c r="L49">
        <v>5238</v>
      </c>
      <c r="M49">
        <v>103988</v>
      </c>
      <c r="N49">
        <v>183685</v>
      </c>
      <c r="O49">
        <v>42902</v>
      </c>
      <c r="P49">
        <v>19567</v>
      </c>
      <c r="Q49">
        <v>5279771</v>
      </c>
      <c r="R49">
        <v>3656652</v>
      </c>
      <c r="S49">
        <v>18994315</v>
      </c>
      <c r="T49">
        <v>18888054</v>
      </c>
      <c r="U49">
        <v>10</v>
      </c>
      <c r="V49"/>
      <c r="W49"/>
      <c r="X49"/>
      <c r="Y49"/>
      <c r="Z49"/>
      <c r="AA49" s="15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R49"/>
      <c r="AS49"/>
      <c r="AT49"/>
    </row>
    <row r="50" spans="1:46" x14ac:dyDescent="0.25">
      <c r="A50">
        <v>134</v>
      </c>
      <c r="B50" t="s">
        <v>84</v>
      </c>
      <c r="C50">
        <v>6010</v>
      </c>
      <c r="D50">
        <v>2012</v>
      </c>
      <c r="E50">
        <v>13.63</v>
      </c>
      <c r="F50">
        <v>758</v>
      </c>
      <c r="G50">
        <v>1225661</v>
      </c>
      <c r="H50">
        <v>289777</v>
      </c>
      <c r="I50">
        <v>0</v>
      </c>
      <c r="J50">
        <v>56966</v>
      </c>
      <c r="K50">
        <v>0</v>
      </c>
      <c r="L50">
        <v>5763</v>
      </c>
      <c r="M50">
        <v>1835</v>
      </c>
      <c r="N50">
        <v>127677</v>
      </c>
      <c r="O50">
        <v>3657</v>
      </c>
      <c r="P50">
        <v>0</v>
      </c>
      <c r="Q50">
        <v>1711336</v>
      </c>
      <c r="R50">
        <v>643419</v>
      </c>
      <c r="S50">
        <v>1619799</v>
      </c>
      <c r="T50">
        <v>1634379</v>
      </c>
      <c r="U50">
        <v>6</v>
      </c>
      <c r="V50"/>
      <c r="W50"/>
      <c r="X50"/>
      <c r="Y50"/>
      <c r="Z50"/>
      <c r="AA50" s="15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R50"/>
      <c r="AS50"/>
      <c r="AT50"/>
    </row>
    <row r="51" spans="1:46" x14ac:dyDescent="0.25">
      <c r="A51">
        <v>137</v>
      </c>
      <c r="B51" t="s">
        <v>117</v>
      </c>
      <c r="C51">
        <v>6010</v>
      </c>
      <c r="D51">
        <v>2012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/>
      <c r="W51"/>
      <c r="X51"/>
      <c r="Y51"/>
      <c r="Z51"/>
      <c r="AA51" s="15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R51"/>
      <c r="AS51"/>
      <c r="AT51"/>
    </row>
    <row r="52" spans="1:46" x14ac:dyDescent="0.25">
      <c r="A52">
        <v>138</v>
      </c>
      <c r="B52" t="s">
        <v>133</v>
      </c>
      <c r="C52">
        <v>6010</v>
      </c>
      <c r="D52">
        <v>2012</v>
      </c>
      <c r="E52">
        <v>48.25</v>
      </c>
      <c r="F52">
        <v>4213</v>
      </c>
      <c r="G52">
        <v>4724428</v>
      </c>
      <c r="H52">
        <v>1189774</v>
      </c>
      <c r="I52">
        <v>0</v>
      </c>
      <c r="J52">
        <v>515007</v>
      </c>
      <c r="K52">
        <v>0</v>
      </c>
      <c r="L52">
        <v>144206</v>
      </c>
      <c r="M52">
        <v>19066</v>
      </c>
      <c r="N52">
        <v>47907</v>
      </c>
      <c r="O52">
        <v>7883</v>
      </c>
      <c r="P52">
        <v>0</v>
      </c>
      <c r="Q52">
        <v>6648271</v>
      </c>
      <c r="R52">
        <v>4791723</v>
      </c>
      <c r="S52">
        <v>25311195</v>
      </c>
      <c r="T52">
        <v>24946390</v>
      </c>
      <c r="U52">
        <v>13</v>
      </c>
      <c r="V52"/>
      <c r="W52"/>
      <c r="X52"/>
      <c r="Y52"/>
      <c r="Z52"/>
      <c r="AA52" s="15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R52"/>
      <c r="AS52"/>
      <c r="AT52"/>
    </row>
    <row r="53" spans="1:46" x14ac:dyDescent="0.25">
      <c r="A53">
        <v>139</v>
      </c>
      <c r="B53" t="s">
        <v>107</v>
      </c>
      <c r="C53">
        <v>6010</v>
      </c>
      <c r="D53">
        <v>2012</v>
      </c>
      <c r="E53">
        <v>35.020000000000003</v>
      </c>
      <c r="F53">
        <v>3410</v>
      </c>
      <c r="G53">
        <v>2853893</v>
      </c>
      <c r="H53">
        <v>990697</v>
      </c>
      <c r="I53">
        <v>1020518</v>
      </c>
      <c r="J53">
        <v>381190</v>
      </c>
      <c r="K53">
        <v>4277</v>
      </c>
      <c r="L53">
        <v>466410</v>
      </c>
      <c r="M53">
        <v>55673</v>
      </c>
      <c r="N53">
        <v>119142</v>
      </c>
      <c r="O53">
        <v>21437</v>
      </c>
      <c r="P53">
        <v>0</v>
      </c>
      <c r="Q53">
        <v>5913237</v>
      </c>
      <c r="R53">
        <v>3222025</v>
      </c>
      <c r="S53">
        <v>17307001</v>
      </c>
      <c r="T53">
        <v>16398304</v>
      </c>
      <c r="U53">
        <v>12</v>
      </c>
      <c r="V53"/>
      <c r="W53"/>
      <c r="X53"/>
      <c r="Y53"/>
      <c r="Z53"/>
      <c r="AA53" s="15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R53"/>
      <c r="AS53"/>
      <c r="AT53"/>
    </row>
    <row r="54" spans="1:46" x14ac:dyDescent="0.25">
      <c r="A54">
        <v>140</v>
      </c>
      <c r="B54" t="s">
        <v>154</v>
      </c>
      <c r="C54">
        <v>6010</v>
      </c>
      <c r="D54">
        <v>2012</v>
      </c>
      <c r="E54">
        <v>14.68</v>
      </c>
      <c r="F54">
        <v>799</v>
      </c>
      <c r="G54">
        <v>1059060</v>
      </c>
      <c r="H54">
        <v>261880</v>
      </c>
      <c r="I54">
        <v>0</v>
      </c>
      <c r="J54">
        <v>35499</v>
      </c>
      <c r="K54">
        <v>0</v>
      </c>
      <c r="L54">
        <v>65446</v>
      </c>
      <c r="M54">
        <v>0</v>
      </c>
      <c r="N54">
        <v>89151</v>
      </c>
      <c r="O54">
        <v>1705</v>
      </c>
      <c r="P54">
        <v>0</v>
      </c>
      <c r="Q54">
        <v>1512741</v>
      </c>
      <c r="R54">
        <v>830309</v>
      </c>
      <c r="S54">
        <v>2586510</v>
      </c>
      <c r="T54">
        <v>1743615</v>
      </c>
      <c r="U54">
        <v>4</v>
      </c>
      <c r="V54"/>
      <c r="W54"/>
      <c r="X54"/>
      <c r="Y54"/>
      <c r="Z54"/>
      <c r="AA54" s="15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R54"/>
      <c r="AS54"/>
      <c r="AT54"/>
    </row>
    <row r="55" spans="1:46" x14ac:dyDescent="0.25">
      <c r="A55">
        <v>141</v>
      </c>
      <c r="B55" t="s">
        <v>113</v>
      </c>
      <c r="C55">
        <v>6010</v>
      </c>
      <c r="D55">
        <v>2012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/>
      <c r="W55"/>
      <c r="X55"/>
      <c r="Y55"/>
      <c r="Z55"/>
      <c r="AA55" s="15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R55"/>
      <c r="AS55"/>
      <c r="AT55"/>
    </row>
    <row r="56" spans="1:46" x14ac:dyDescent="0.25">
      <c r="A56">
        <v>142</v>
      </c>
      <c r="B56" t="s">
        <v>101</v>
      </c>
      <c r="C56">
        <v>6010</v>
      </c>
      <c r="D56">
        <v>2012</v>
      </c>
      <c r="E56">
        <v>58</v>
      </c>
      <c r="F56">
        <v>4669</v>
      </c>
      <c r="G56">
        <v>4853221</v>
      </c>
      <c r="H56">
        <v>1323990</v>
      </c>
      <c r="I56">
        <v>343225</v>
      </c>
      <c r="J56">
        <v>655962</v>
      </c>
      <c r="K56">
        <v>0</v>
      </c>
      <c r="L56">
        <v>224827</v>
      </c>
      <c r="M56">
        <v>83644</v>
      </c>
      <c r="N56">
        <v>214819</v>
      </c>
      <c r="O56">
        <v>1757</v>
      </c>
      <c r="P56">
        <v>25629</v>
      </c>
      <c r="Q56">
        <v>7675816</v>
      </c>
      <c r="R56">
        <v>3359861</v>
      </c>
      <c r="S56">
        <v>23045839</v>
      </c>
      <c r="T56">
        <v>23029315</v>
      </c>
      <c r="U56">
        <v>20</v>
      </c>
      <c r="V56"/>
      <c r="W56"/>
      <c r="X56"/>
      <c r="Y56"/>
      <c r="Z56"/>
      <c r="AA56" s="15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R56"/>
      <c r="AS56"/>
      <c r="AT56"/>
    </row>
    <row r="57" spans="1:46" x14ac:dyDescent="0.25">
      <c r="A57">
        <v>145</v>
      </c>
      <c r="B57" t="s">
        <v>155</v>
      </c>
      <c r="C57">
        <v>6010</v>
      </c>
      <c r="D57">
        <v>2012</v>
      </c>
      <c r="E57">
        <v>71.13</v>
      </c>
      <c r="F57">
        <v>5529</v>
      </c>
      <c r="G57">
        <v>7153384</v>
      </c>
      <c r="H57">
        <v>2095298</v>
      </c>
      <c r="I57">
        <v>0</v>
      </c>
      <c r="J57">
        <v>670727</v>
      </c>
      <c r="K57">
        <v>0</v>
      </c>
      <c r="L57">
        <v>539</v>
      </c>
      <c r="M57">
        <v>25082</v>
      </c>
      <c r="N57">
        <v>353923</v>
      </c>
      <c r="O57">
        <v>6978</v>
      </c>
      <c r="P57">
        <v>0</v>
      </c>
      <c r="Q57">
        <v>10305931</v>
      </c>
      <c r="R57">
        <v>5510290</v>
      </c>
      <c r="S57">
        <v>29210875</v>
      </c>
      <c r="T57">
        <v>26151290</v>
      </c>
      <c r="U57">
        <v>24</v>
      </c>
      <c r="V57"/>
      <c r="W57"/>
      <c r="X57"/>
      <c r="AA57" s="15"/>
    </row>
    <row r="58" spans="1:46" x14ac:dyDescent="0.25">
      <c r="A58">
        <v>147</v>
      </c>
      <c r="B58" t="s">
        <v>103</v>
      </c>
      <c r="C58">
        <v>6010</v>
      </c>
      <c r="D58">
        <v>2012</v>
      </c>
      <c r="E58">
        <v>3.42</v>
      </c>
      <c r="F58">
        <v>100</v>
      </c>
      <c r="G58">
        <v>268144</v>
      </c>
      <c r="H58">
        <v>86469</v>
      </c>
      <c r="I58">
        <v>0</v>
      </c>
      <c r="J58">
        <v>10235</v>
      </c>
      <c r="K58">
        <v>0</v>
      </c>
      <c r="L58">
        <v>4497</v>
      </c>
      <c r="M58">
        <v>4919</v>
      </c>
      <c r="N58">
        <v>3184</v>
      </c>
      <c r="O58">
        <v>0</v>
      </c>
      <c r="P58">
        <v>0</v>
      </c>
      <c r="Q58">
        <v>377448</v>
      </c>
      <c r="R58">
        <v>141899</v>
      </c>
      <c r="S58">
        <v>296565</v>
      </c>
      <c r="T58">
        <v>272630</v>
      </c>
      <c r="U58">
        <v>2</v>
      </c>
      <c r="V58"/>
      <c r="W58"/>
      <c r="X58"/>
      <c r="Y58"/>
      <c r="Z58"/>
      <c r="AA58" s="15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R58"/>
      <c r="AS58"/>
      <c r="AT58"/>
    </row>
    <row r="59" spans="1:46" x14ac:dyDescent="0.25">
      <c r="A59">
        <v>148</v>
      </c>
      <c r="B59" t="s">
        <v>156</v>
      </c>
      <c r="C59">
        <v>6010</v>
      </c>
      <c r="D59">
        <v>2012</v>
      </c>
      <c r="E59">
        <v>9</v>
      </c>
      <c r="F59">
        <v>1270</v>
      </c>
      <c r="G59">
        <v>831384</v>
      </c>
      <c r="H59">
        <v>99766</v>
      </c>
      <c r="I59">
        <v>0</v>
      </c>
      <c r="J59">
        <v>14421</v>
      </c>
      <c r="K59">
        <v>0</v>
      </c>
      <c r="L59">
        <v>0</v>
      </c>
      <c r="M59">
        <v>0</v>
      </c>
      <c r="N59">
        <v>119210</v>
      </c>
      <c r="O59">
        <v>1261</v>
      </c>
      <c r="P59">
        <v>0</v>
      </c>
      <c r="Q59">
        <v>1066042</v>
      </c>
      <c r="R59">
        <v>1030383</v>
      </c>
      <c r="S59">
        <v>4888030</v>
      </c>
      <c r="T59">
        <v>4888030</v>
      </c>
      <c r="U59">
        <v>10</v>
      </c>
      <c r="V59"/>
      <c r="W59"/>
      <c r="X59"/>
      <c r="AA59" s="15"/>
    </row>
    <row r="60" spans="1:46" x14ac:dyDescent="0.25">
      <c r="A60">
        <v>150</v>
      </c>
      <c r="B60" t="s">
        <v>157</v>
      </c>
      <c r="C60">
        <v>6010</v>
      </c>
      <c r="D60">
        <v>2012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/>
      <c r="W60"/>
      <c r="X60"/>
      <c r="AA60" s="15"/>
    </row>
    <row r="61" spans="1:46" x14ac:dyDescent="0.25">
      <c r="A61">
        <v>152</v>
      </c>
      <c r="B61" t="s">
        <v>85</v>
      </c>
      <c r="C61">
        <v>6010</v>
      </c>
      <c r="D61">
        <v>2012</v>
      </c>
      <c r="E61">
        <v>21.04</v>
      </c>
      <c r="F61">
        <v>1482</v>
      </c>
      <c r="G61">
        <v>1833637</v>
      </c>
      <c r="H61">
        <v>730712</v>
      </c>
      <c r="I61">
        <v>0</v>
      </c>
      <c r="J61">
        <v>141273</v>
      </c>
      <c r="K61">
        <v>444</v>
      </c>
      <c r="L61">
        <v>11235</v>
      </c>
      <c r="M61">
        <v>2900</v>
      </c>
      <c r="N61">
        <v>141797</v>
      </c>
      <c r="O61">
        <v>5748</v>
      </c>
      <c r="P61">
        <v>0</v>
      </c>
      <c r="Q61">
        <v>2867746</v>
      </c>
      <c r="R61">
        <v>2741246</v>
      </c>
      <c r="S61">
        <v>9312149</v>
      </c>
      <c r="T61">
        <v>7807212</v>
      </c>
      <c r="U61">
        <v>7</v>
      </c>
      <c r="V61"/>
      <c r="W61"/>
      <c r="X61"/>
      <c r="Y61"/>
      <c r="Z61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6" x14ac:dyDescent="0.25">
      <c r="A62">
        <v>153</v>
      </c>
      <c r="B62" t="s">
        <v>128</v>
      </c>
      <c r="C62">
        <v>6010</v>
      </c>
      <c r="D62">
        <v>2012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/>
      <c r="W62"/>
      <c r="X62"/>
      <c r="Y62"/>
      <c r="Z62"/>
      <c r="AA62" s="15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R62"/>
      <c r="AS62"/>
      <c r="AT62"/>
    </row>
    <row r="63" spans="1:46" x14ac:dyDescent="0.25">
      <c r="A63">
        <v>155</v>
      </c>
      <c r="B63" t="s">
        <v>158</v>
      </c>
      <c r="C63">
        <v>6010</v>
      </c>
      <c r="D63">
        <v>2012</v>
      </c>
      <c r="E63">
        <v>101.45</v>
      </c>
      <c r="F63">
        <v>4239</v>
      </c>
      <c r="G63">
        <v>4525310</v>
      </c>
      <c r="H63">
        <v>1319453</v>
      </c>
      <c r="I63">
        <v>268750</v>
      </c>
      <c r="J63">
        <v>355465</v>
      </c>
      <c r="K63">
        <v>0</v>
      </c>
      <c r="L63">
        <v>57370</v>
      </c>
      <c r="M63">
        <v>155704</v>
      </c>
      <c r="N63">
        <v>115423</v>
      </c>
      <c r="O63">
        <v>25676</v>
      </c>
      <c r="P63">
        <v>0</v>
      </c>
      <c r="Q63">
        <v>6823151</v>
      </c>
      <c r="R63">
        <v>3735768</v>
      </c>
      <c r="S63">
        <v>26723844</v>
      </c>
      <c r="T63">
        <v>26723844</v>
      </c>
      <c r="U63">
        <v>16</v>
      </c>
      <c r="V63"/>
      <c r="W63"/>
      <c r="X63"/>
      <c r="AA63" s="15"/>
    </row>
    <row r="64" spans="1:46" x14ac:dyDescent="0.25">
      <c r="A64">
        <v>156</v>
      </c>
      <c r="B64" t="s">
        <v>95</v>
      </c>
      <c r="C64">
        <v>6010</v>
      </c>
      <c r="D64">
        <v>2012</v>
      </c>
      <c r="E64">
        <v>15.28</v>
      </c>
      <c r="F64">
        <v>1002</v>
      </c>
      <c r="G64">
        <v>1431210</v>
      </c>
      <c r="H64">
        <v>300676</v>
      </c>
      <c r="I64">
        <v>0</v>
      </c>
      <c r="J64">
        <v>49494</v>
      </c>
      <c r="K64">
        <v>1741</v>
      </c>
      <c r="L64">
        <v>50790</v>
      </c>
      <c r="M64">
        <v>1248</v>
      </c>
      <c r="N64">
        <v>242063</v>
      </c>
      <c r="O64">
        <v>2844</v>
      </c>
      <c r="P64">
        <v>0</v>
      </c>
      <c r="Q64">
        <v>2080066</v>
      </c>
      <c r="R64">
        <v>864793</v>
      </c>
      <c r="S64">
        <v>1867645</v>
      </c>
      <c r="T64">
        <v>1849538</v>
      </c>
      <c r="U64">
        <v>3</v>
      </c>
      <c r="V64"/>
      <c r="W64"/>
      <c r="X64"/>
      <c r="Y64"/>
      <c r="Z64"/>
      <c r="AA64" s="15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6" x14ac:dyDescent="0.25">
      <c r="A65">
        <v>157</v>
      </c>
      <c r="B65" t="s">
        <v>159</v>
      </c>
      <c r="C65">
        <v>6010</v>
      </c>
      <c r="D65">
        <v>2012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/>
      <c r="W65"/>
      <c r="X65"/>
      <c r="Y65"/>
      <c r="Z65"/>
      <c r="AA65" s="15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R65"/>
      <c r="AS65"/>
      <c r="AT65"/>
    </row>
    <row r="66" spans="1:46" x14ac:dyDescent="0.25">
      <c r="A66">
        <v>158</v>
      </c>
      <c r="B66" t="s">
        <v>111</v>
      </c>
      <c r="C66">
        <v>6010</v>
      </c>
      <c r="D66">
        <v>2012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/>
      <c r="W66"/>
      <c r="X66"/>
      <c r="AA66" s="15"/>
    </row>
    <row r="67" spans="1:46" x14ac:dyDescent="0.25">
      <c r="A67">
        <v>159</v>
      </c>
      <c r="B67" t="s">
        <v>160</v>
      </c>
      <c r="C67">
        <v>6010</v>
      </c>
      <c r="D67">
        <v>2012</v>
      </c>
      <c r="E67">
        <v>73</v>
      </c>
      <c r="F67">
        <v>6774</v>
      </c>
      <c r="G67">
        <v>6425938</v>
      </c>
      <c r="H67">
        <v>2005277</v>
      </c>
      <c r="I67">
        <v>553884</v>
      </c>
      <c r="J67">
        <v>709585</v>
      </c>
      <c r="K67">
        <v>139</v>
      </c>
      <c r="L67">
        <v>334815</v>
      </c>
      <c r="M67">
        <v>2600</v>
      </c>
      <c r="N67">
        <v>757714</v>
      </c>
      <c r="O67">
        <v>330757</v>
      </c>
      <c r="P67">
        <v>415010</v>
      </c>
      <c r="Q67">
        <v>10705699</v>
      </c>
      <c r="R67">
        <v>8172192</v>
      </c>
      <c r="S67">
        <v>41681423</v>
      </c>
      <c r="T67">
        <v>41649318</v>
      </c>
      <c r="U67">
        <v>21</v>
      </c>
      <c r="V67"/>
      <c r="W67"/>
      <c r="X67"/>
      <c r="AA67" s="15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6" x14ac:dyDescent="0.25">
      <c r="A68">
        <v>161</v>
      </c>
      <c r="B68" t="s">
        <v>131</v>
      </c>
      <c r="C68">
        <v>6010</v>
      </c>
      <c r="D68">
        <v>2012</v>
      </c>
      <c r="E68">
        <v>94.55</v>
      </c>
      <c r="F68">
        <v>10210</v>
      </c>
      <c r="G68">
        <v>7941409</v>
      </c>
      <c r="H68">
        <v>2007900</v>
      </c>
      <c r="I68">
        <v>1722183</v>
      </c>
      <c r="J68">
        <v>1049036</v>
      </c>
      <c r="K68">
        <v>0</v>
      </c>
      <c r="L68">
        <v>245129</v>
      </c>
      <c r="M68">
        <v>48462</v>
      </c>
      <c r="N68">
        <v>566168</v>
      </c>
      <c r="O68">
        <v>65033</v>
      </c>
      <c r="P68">
        <v>0</v>
      </c>
      <c r="Q68">
        <v>13645320</v>
      </c>
      <c r="R68">
        <v>7729207</v>
      </c>
      <c r="S68">
        <v>41918804</v>
      </c>
      <c r="T68">
        <v>41907263</v>
      </c>
      <c r="U68">
        <v>20</v>
      </c>
      <c r="V68"/>
      <c r="W68"/>
      <c r="X68"/>
      <c r="Y68"/>
      <c r="Z68"/>
      <c r="AA68" s="15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R68"/>
      <c r="AS68"/>
      <c r="AT68"/>
    </row>
    <row r="69" spans="1:46" x14ac:dyDescent="0.25">
      <c r="A69">
        <v>162</v>
      </c>
      <c r="B69" t="s">
        <v>109</v>
      </c>
      <c r="C69">
        <v>6010</v>
      </c>
      <c r="D69">
        <v>2012</v>
      </c>
      <c r="E69" s="19">
        <v>331.61</v>
      </c>
      <c r="F69" s="20">
        <v>36799</v>
      </c>
      <c r="G69" s="20">
        <v>30011228</v>
      </c>
      <c r="H69" s="20">
        <v>9336542</v>
      </c>
      <c r="I69" s="20">
        <v>2322631</v>
      </c>
      <c r="J69" s="20">
        <v>3044284</v>
      </c>
      <c r="K69" s="20">
        <v>546</v>
      </c>
      <c r="L69" s="20">
        <v>494571</v>
      </c>
      <c r="M69" s="20">
        <v>4817</v>
      </c>
      <c r="N69" s="20">
        <v>1483939</v>
      </c>
      <c r="O69" s="20">
        <v>34115</v>
      </c>
      <c r="P69" s="20">
        <v>14</v>
      </c>
      <c r="Q69" s="20">
        <v>46732659</v>
      </c>
      <c r="R69" s="20">
        <v>22636769</v>
      </c>
      <c r="S69" s="20">
        <v>153776854</v>
      </c>
      <c r="T69" s="20">
        <v>153333216</v>
      </c>
      <c r="U69">
        <v>116</v>
      </c>
      <c r="V69"/>
      <c r="W69"/>
      <c r="X69"/>
      <c r="Y69"/>
      <c r="Z69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6" x14ac:dyDescent="0.25">
      <c r="A70">
        <v>164</v>
      </c>
      <c r="B70" t="s">
        <v>161</v>
      </c>
      <c r="C70">
        <v>6010</v>
      </c>
      <c r="D70">
        <v>2012</v>
      </c>
      <c r="E70" s="19">
        <v>113.22</v>
      </c>
      <c r="F70" s="20">
        <v>5003</v>
      </c>
      <c r="G70" s="20">
        <v>9407120</v>
      </c>
      <c r="H70" s="20">
        <v>2414999</v>
      </c>
      <c r="I70" s="20">
        <v>557548</v>
      </c>
      <c r="J70" s="20">
        <v>1045249</v>
      </c>
      <c r="K70" s="20">
        <v>7164</v>
      </c>
      <c r="L70" s="20">
        <v>1626119</v>
      </c>
      <c r="M70" s="20">
        <v>3203</v>
      </c>
      <c r="N70" s="20">
        <v>810726</v>
      </c>
      <c r="O70" s="20">
        <v>35422</v>
      </c>
      <c r="P70" s="20">
        <v>-741</v>
      </c>
      <c r="Q70" s="20">
        <v>15908291</v>
      </c>
      <c r="R70" s="20">
        <v>7043548</v>
      </c>
      <c r="S70" s="20">
        <v>44950392</v>
      </c>
      <c r="T70" s="20">
        <v>44966473</v>
      </c>
      <c r="U70">
        <v>20</v>
      </c>
      <c r="V70"/>
      <c r="W70"/>
      <c r="X70"/>
      <c r="AA70" s="15"/>
    </row>
    <row r="71" spans="1:46" x14ac:dyDescent="0.25">
      <c r="A71">
        <v>165</v>
      </c>
      <c r="B71" t="s">
        <v>116</v>
      </c>
      <c r="C71">
        <v>6010</v>
      </c>
      <c r="D71">
        <v>2012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>
        <v>0</v>
      </c>
      <c r="V71"/>
      <c r="W71"/>
      <c r="X71"/>
      <c r="Y71"/>
      <c r="Z71"/>
      <c r="AA71" s="15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6" x14ac:dyDescent="0.25">
      <c r="A72">
        <v>167</v>
      </c>
      <c r="B72" t="s">
        <v>81</v>
      </c>
      <c r="C72" s="10">
        <v>6010</v>
      </c>
      <c r="D72">
        <v>2012</v>
      </c>
      <c r="U72"/>
      <c r="V72"/>
      <c r="W72"/>
      <c r="X72"/>
      <c r="Y72"/>
      <c r="Z72"/>
      <c r="AA72" s="15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R72"/>
      <c r="AS72"/>
      <c r="AT72"/>
    </row>
    <row r="73" spans="1:46" x14ac:dyDescent="0.25">
      <c r="A73" s="10">
        <v>168</v>
      </c>
      <c r="B73" s="10" t="s">
        <v>80</v>
      </c>
      <c r="C73" s="10">
        <v>6010</v>
      </c>
      <c r="D73">
        <v>2012</v>
      </c>
      <c r="E73" s="10">
        <v>49.7</v>
      </c>
      <c r="F73" s="11">
        <v>4657</v>
      </c>
      <c r="G73" s="11">
        <v>4205751</v>
      </c>
      <c r="H73" s="11">
        <v>1044580</v>
      </c>
      <c r="I73" s="11">
        <v>263197</v>
      </c>
      <c r="J73" s="11">
        <v>238463</v>
      </c>
      <c r="K73" s="11">
        <v>0</v>
      </c>
      <c r="L73" s="11">
        <v>1346</v>
      </c>
      <c r="M73" s="11">
        <v>0</v>
      </c>
      <c r="N73" s="11">
        <v>245944</v>
      </c>
      <c r="O73" s="11">
        <v>1097</v>
      </c>
      <c r="P73" s="11">
        <v>0</v>
      </c>
      <c r="Q73" s="11">
        <v>6000378</v>
      </c>
      <c r="R73" s="11">
        <v>3548543</v>
      </c>
      <c r="S73" s="11">
        <v>18449908</v>
      </c>
      <c r="T73" s="11">
        <v>18430840</v>
      </c>
      <c r="U73">
        <v>26</v>
      </c>
      <c r="V73"/>
      <c r="W73"/>
      <c r="X73"/>
      <c r="AA73" s="15"/>
    </row>
    <row r="74" spans="1:46" x14ac:dyDescent="0.25">
      <c r="A74" s="10">
        <v>170</v>
      </c>
      <c r="B74" s="10" t="s">
        <v>162</v>
      </c>
      <c r="C74" s="10">
        <v>6010</v>
      </c>
      <c r="D74">
        <v>2012</v>
      </c>
      <c r="E74" s="10">
        <v>167.28</v>
      </c>
      <c r="F74" s="11">
        <v>14248</v>
      </c>
      <c r="G74" s="11">
        <v>14498589</v>
      </c>
      <c r="H74" s="11">
        <v>3990414</v>
      </c>
      <c r="I74" s="11">
        <v>3440377</v>
      </c>
      <c r="J74" s="11">
        <v>1486614</v>
      </c>
      <c r="K74" s="11">
        <v>7334</v>
      </c>
      <c r="L74" s="11">
        <v>206628</v>
      </c>
      <c r="M74" s="11">
        <v>248597</v>
      </c>
      <c r="N74" s="11">
        <v>1512757</v>
      </c>
      <c r="O74" s="11">
        <v>50807</v>
      </c>
      <c r="P74" s="11">
        <v>13188</v>
      </c>
      <c r="Q74" s="11">
        <v>25428929</v>
      </c>
      <c r="R74" s="11">
        <v>17314603</v>
      </c>
      <c r="S74" s="11">
        <v>58151152</v>
      </c>
      <c r="T74" s="11">
        <v>58139082</v>
      </c>
      <c r="U74">
        <v>74</v>
      </c>
      <c r="V74"/>
      <c r="W74"/>
      <c r="X74"/>
      <c r="Y74"/>
      <c r="Z74"/>
      <c r="AA74" s="15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R74"/>
      <c r="AS74"/>
      <c r="AT74"/>
    </row>
    <row r="75" spans="1:46" x14ac:dyDescent="0.25">
      <c r="A75" s="10">
        <v>172</v>
      </c>
      <c r="B75" s="10" t="s">
        <v>105</v>
      </c>
      <c r="C75" s="10">
        <v>6010</v>
      </c>
      <c r="D75">
        <v>2012</v>
      </c>
      <c r="E75" s="10">
        <v>15.82</v>
      </c>
      <c r="F75" s="11">
        <v>434</v>
      </c>
      <c r="G75" s="11">
        <v>1174288</v>
      </c>
      <c r="H75" s="11">
        <v>256286</v>
      </c>
      <c r="I75" s="11">
        <v>4855</v>
      </c>
      <c r="J75" s="11">
        <v>40444</v>
      </c>
      <c r="K75" s="11">
        <v>468</v>
      </c>
      <c r="L75" s="11">
        <v>14482</v>
      </c>
      <c r="M75" s="11">
        <v>9316</v>
      </c>
      <c r="N75" s="11">
        <v>38083</v>
      </c>
      <c r="O75" s="11">
        <v>2223</v>
      </c>
      <c r="P75" s="11">
        <v>0</v>
      </c>
      <c r="Q75" s="11">
        <v>1540445</v>
      </c>
      <c r="R75" s="11">
        <v>827239</v>
      </c>
      <c r="S75" s="11">
        <v>1765367</v>
      </c>
      <c r="T75" s="11">
        <v>798552</v>
      </c>
      <c r="U75">
        <v>2</v>
      </c>
      <c r="V75"/>
      <c r="W75"/>
      <c r="X75"/>
      <c r="Y75"/>
      <c r="Z75"/>
      <c r="AA75" s="15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6" x14ac:dyDescent="0.25">
      <c r="A76" s="10">
        <v>173</v>
      </c>
      <c r="B76" s="10" t="s">
        <v>121</v>
      </c>
      <c r="C76" s="10">
        <v>6010</v>
      </c>
      <c r="D76">
        <v>2012</v>
      </c>
      <c r="E76" s="10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>
        <v>0</v>
      </c>
      <c r="V76"/>
      <c r="W76"/>
      <c r="X76"/>
      <c r="Y76"/>
      <c r="Z76"/>
      <c r="AA76" s="15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R76"/>
      <c r="AS76"/>
      <c r="AT76"/>
    </row>
    <row r="77" spans="1:46" x14ac:dyDescent="0.25">
      <c r="A77" s="10">
        <v>175</v>
      </c>
      <c r="B77" s="10" t="s">
        <v>120</v>
      </c>
      <c r="C77" s="10">
        <v>6010</v>
      </c>
      <c r="D77">
        <v>2012</v>
      </c>
      <c r="E77" s="10">
        <v>31.67</v>
      </c>
      <c r="F77" s="11">
        <v>2074</v>
      </c>
      <c r="G77" s="11">
        <v>2842310</v>
      </c>
      <c r="H77" s="11">
        <v>898548</v>
      </c>
      <c r="I77" s="11">
        <v>423669</v>
      </c>
      <c r="J77" s="11">
        <v>166696</v>
      </c>
      <c r="K77" s="11">
        <v>1356</v>
      </c>
      <c r="L77" s="11">
        <v>17111</v>
      </c>
      <c r="M77" s="11">
        <v>3157</v>
      </c>
      <c r="N77" s="11">
        <v>335070</v>
      </c>
      <c r="O77" s="11">
        <v>23372</v>
      </c>
      <c r="P77" s="11">
        <v>0</v>
      </c>
      <c r="Q77" s="11">
        <v>4711289</v>
      </c>
      <c r="R77" s="11">
        <v>2596729</v>
      </c>
      <c r="S77" s="11">
        <v>19817384</v>
      </c>
      <c r="T77" s="11">
        <v>19812800</v>
      </c>
      <c r="U77">
        <v>13</v>
      </c>
      <c r="V77"/>
      <c r="W77"/>
      <c r="X77"/>
      <c r="Y77"/>
      <c r="Z77"/>
      <c r="AA77" s="1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6" x14ac:dyDescent="0.25">
      <c r="A78" s="10">
        <v>176</v>
      </c>
      <c r="B78" s="10" t="s">
        <v>163</v>
      </c>
      <c r="C78" s="10">
        <v>6010</v>
      </c>
      <c r="D78">
        <v>2012</v>
      </c>
      <c r="E78" s="10">
        <v>304.44</v>
      </c>
      <c r="F78" s="11">
        <v>31904</v>
      </c>
      <c r="G78" s="11">
        <v>24876644</v>
      </c>
      <c r="H78" s="11">
        <v>7715303</v>
      </c>
      <c r="I78" s="11">
        <v>37800</v>
      </c>
      <c r="J78" s="11">
        <v>2220011</v>
      </c>
      <c r="K78" s="11">
        <v>5473</v>
      </c>
      <c r="L78" s="11">
        <v>561450</v>
      </c>
      <c r="M78" s="11">
        <v>152493</v>
      </c>
      <c r="N78" s="11">
        <v>3324789</v>
      </c>
      <c r="O78" s="11">
        <v>152764</v>
      </c>
      <c r="P78" s="11">
        <v>14053</v>
      </c>
      <c r="Q78" s="11">
        <v>39032674</v>
      </c>
      <c r="R78" s="11">
        <v>28490625</v>
      </c>
      <c r="S78" s="11">
        <v>195224861</v>
      </c>
      <c r="T78" s="11">
        <v>194612499</v>
      </c>
      <c r="U78">
        <v>91</v>
      </c>
      <c r="V78"/>
      <c r="W78"/>
      <c r="X78"/>
      <c r="Y78"/>
      <c r="Z78"/>
      <c r="AA78" s="1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R78"/>
      <c r="AS78"/>
      <c r="AT78"/>
    </row>
    <row r="79" spans="1:46" x14ac:dyDescent="0.25">
      <c r="A79">
        <v>180</v>
      </c>
      <c r="B79" t="s">
        <v>164</v>
      </c>
      <c r="C79">
        <v>6010</v>
      </c>
      <c r="D79">
        <v>2012</v>
      </c>
      <c r="E79">
        <v>25.49</v>
      </c>
      <c r="F79">
        <v>2782</v>
      </c>
      <c r="G79">
        <v>2140131</v>
      </c>
      <c r="H79">
        <v>541703</v>
      </c>
      <c r="I79">
        <v>155843</v>
      </c>
      <c r="J79">
        <v>211443</v>
      </c>
      <c r="K79">
        <v>0</v>
      </c>
      <c r="L79">
        <v>3458</v>
      </c>
      <c r="M79">
        <v>53</v>
      </c>
      <c r="N79">
        <v>78569</v>
      </c>
      <c r="O79">
        <v>5028</v>
      </c>
      <c r="P79">
        <v>0</v>
      </c>
      <c r="Q79">
        <v>3136228</v>
      </c>
      <c r="R79">
        <v>1675756</v>
      </c>
      <c r="S79">
        <v>6631729</v>
      </c>
      <c r="T79">
        <v>6631729</v>
      </c>
      <c r="U79">
        <v>10</v>
      </c>
      <c r="V79"/>
      <c r="W79"/>
      <c r="X79"/>
      <c r="Y79"/>
      <c r="Z79"/>
      <c r="AA79" s="15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6" x14ac:dyDescent="0.25">
      <c r="A80">
        <v>183</v>
      </c>
      <c r="B80" t="s">
        <v>165</v>
      </c>
      <c r="C80">
        <v>6010</v>
      </c>
      <c r="D80">
        <v>2012</v>
      </c>
      <c r="E80">
        <v>22.66</v>
      </c>
      <c r="F80">
        <v>2594</v>
      </c>
      <c r="G80">
        <v>2757091</v>
      </c>
      <c r="H80">
        <v>595146</v>
      </c>
      <c r="I80">
        <v>364800</v>
      </c>
      <c r="J80">
        <v>268778</v>
      </c>
      <c r="K80">
        <v>415</v>
      </c>
      <c r="L80">
        <v>9528</v>
      </c>
      <c r="M80">
        <v>9012</v>
      </c>
      <c r="N80">
        <v>317744</v>
      </c>
      <c r="O80">
        <v>199</v>
      </c>
      <c r="P80">
        <v>0</v>
      </c>
      <c r="Q80">
        <v>4322713</v>
      </c>
      <c r="R80">
        <v>2960733</v>
      </c>
      <c r="S80">
        <v>11123642</v>
      </c>
      <c r="T80">
        <v>11109614</v>
      </c>
      <c r="U80">
        <v>31</v>
      </c>
      <c r="V80"/>
      <c r="W80"/>
      <c r="X80"/>
      <c r="AA80" s="15"/>
    </row>
    <row r="81" spans="1:46" x14ac:dyDescent="0.25">
      <c r="A81">
        <v>186</v>
      </c>
      <c r="B81" t="s">
        <v>166</v>
      </c>
      <c r="C81">
        <v>6010</v>
      </c>
      <c r="D81">
        <v>2012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/>
      <c r="W81"/>
      <c r="X81"/>
      <c r="AA81" s="15"/>
    </row>
    <row r="82" spans="1:46" x14ac:dyDescent="0.25">
      <c r="A82">
        <v>191</v>
      </c>
      <c r="B82" t="s">
        <v>88</v>
      </c>
      <c r="C82">
        <v>6010</v>
      </c>
      <c r="D82">
        <v>2012</v>
      </c>
      <c r="E82">
        <v>44.59</v>
      </c>
      <c r="F82">
        <v>4894</v>
      </c>
      <c r="G82">
        <v>4130360</v>
      </c>
      <c r="H82">
        <v>1227829</v>
      </c>
      <c r="I82">
        <v>0</v>
      </c>
      <c r="J82">
        <v>100796</v>
      </c>
      <c r="K82">
        <v>646</v>
      </c>
      <c r="L82">
        <v>35511</v>
      </c>
      <c r="M82">
        <v>0</v>
      </c>
      <c r="N82">
        <v>220548</v>
      </c>
      <c r="O82">
        <v>16835</v>
      </c>
      <c r="P82">
        <v>0</v>
      </c>
      <c r="Q82">
        <v>5732525</v>
      </c>
      <c r="R82">
        <v>4055694</v>
      </c>
      <c r="S82">
        <v>23108620</v>
      </c>
      <c r="T82">
        <v>21332365</v>
      </c>
      <c r="U82">
        <v>6</v>
      </c>
      <c r="V82"/>
      <c r="W82"/>
      <c r="X82"/>
      <c r="Y82"/>
      <c r="Z82"/>
      <c r="AA82" s="15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6" x14ac:dyDescent="0.25">
      <c r="A83">
        <v>193</v>
      </c>
      <c r="B83" t="s">
        <v>108</v>
      </c>
      <c r="C83">
        <v>6010</v>
      </c>
      <c r="D83">
        <v>2012</v>
      </c>
      <c r="E83">
        <v>5.57</v>
      </c>
      <c r="F83">
        <v>517</v>
      </c>
      <c r="G83">
        <v>510003</v>
      </c>
      <c r="H83">
        <v>180868</v>
      </c>
      <c r="I83">
        <v>829005</v>
      </c>
      <c r="J83">
        <v>18955</v>
      </c>
      <c r="K83">
        <v>0</v>
      </c>
      <c r="L83">
        <v>0</v>
      </c>
      <c r="M83">
        <v>0</v>
      </c>
      <c r="N83">
        <v>87367</v>
      </c>
      <c r="O83">
        <v>7442</v>
      </c>
      <c r="P83">
        <v>0</v>
      </c>
      <c r="Q83">
        <v>1633640</v>
      </c>
      <c r="R83">
        <v>1028811</v>
      </c>
      <c r="S83">
        <v>2210282</v>
      </c>
      <c r="T83">
        <v>1555387</v>
      </c>
      <c r="U83">
        <v>4</v>
      </c>
      <c r="V83"/>
      <c r="W83"/>
      <c r="X83"/>
      <c r="Y83"/>
      <c r="Z83"/>
      <c r="AA83" s="15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R83"/>
      <c r="AS83"/>
      <c r="AT83"/>
    </row>
    <row r="84" spans="1:46" x14ac:dyDescent="0.25">
      <c r="A84">
        <v>194</v>
      </c>
      <c r="B84" t="s">
        <v>167</v>
      </c>
      <c r="C84">
        <v>6010</v>
      </c>
      <c r="D84">
        <v>2012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9545</v>
      </c>
      <c r="S84">
        <v>0</v>
      </c>
      <c r="T84">
        <v>0</v>
      </c>
      <c r="U84">
        <v>0</v>
      </c>
      <c r="V84"/>
      <c r="W84"/>
      <c r="X84"/>
      <c r="Y84"/>
      <c r="Z84"/>
      <c r="AA84" s="15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R84"/>
      <c r="AS84"/>
      <c r="AT84"/>
    </row>
    <row r="85" spans="1:46" x14ac:dyDescent="0.25">
      <c r="A85">
        <v>195</v>
      </c>
      <c r="B85" t="s">
        <v>127</v>
      </c>
      <c r="C85">
        <v>6010</v>
      </c>
      <c r="D85">
        <v>2012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/>
      <c r="W85"/>
      <c r="X85"/>
      <c r="Y85"/>
      <c r="Z85"/>
      <c r="AA85" s="15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1:46" x14ac:dyDescent="0.25">
      <c r="A86">
        <v>197</v>
      </c>
      <c r="B86" t="s">
        <v>78</v>
      </c>
      <c r="C86">
        <v>6010</v>
      </c>
      <c r="D86">
        <v>2012</v>
      </c>
      <c r="E86">
        <v>43.04</v>
      </c>
      <c r="F86">
        <v>5524</v>
      </c>
      <c r="G86">
        <v>3485799</v>
      </c>
      <c r="H86">
        <v>236198</v>
      </c>
      <c r="I86">
        <v>347728</v>
      </c>
      <c r="J86">
        <v>143163</v>
      </c>
      <c r="K86">
        <v>438</v>
      </c>
      <c r="L86">
        <v>431</v>
      </c>
      <c r="M86">
        <v>28059</v>
      </c>
      <c r="N86">
        <v>205069</v>
      </c>
      <c r="O86">
        <v>39998</v>
      </c>
      <c r="P86">
        <v>0</v>
      </c>
      <c r="Q86">
        <v>4486883</v>
      </c>
      <c r="R86">
        <v>3863110</v>
      </c>
      <c r="S86">
        <v>19496801</v>
      </c>
      <c r="T86">
        <v>18655972</v>
      </c>
      <c r="U86">
        <v>24</v>
      </c>
      <c r="V86"/>
      <c r="W86"/>
      <c r="X86"/>
      <c r="AA86" s="15"/>
    </row>
    <row r="87" spans="1:46" x14ac:dyDescent="0.25">
      <c r="A87">
        <v>198</v>
      </c>
      <c r="B87" t="s">
        <v>90</v>
      </c>
      <c r="C87">
        <v>6010</v>
      </c>
      <c r="D87">
        <v>2012</v>
      </c>
      <c r="E87">
        <v>13.04</v>
      </c>
      <c r="F87">
        <v>647</v>
      </c>
      <c r="G87">
        <v>1109855</v>
      </c>
      <c r="H87">
        <v>293256</v>
      </c>
      <c r="I87">
        <v>0</v>
      </c>
      <c r="J87">
        <v>41024</v>
      </c>
      <c r="K87">
        <v>0</v>
      </c>
      <c r="L87">
        <v>1760</v>
      </c>
      <c r="M87">
        <v>91740</v>
      </c>
      <c r="N87">
        <v>48711</v>
      </c>
      <c r="O87">
        <v>7060</v>
      </c>
      <c r="P87">
        <v>0</v>
      </c>
      <c r="Q87">
        <v>1593406</v>
      </c>
      <c r="R87">
        <v>776362</v>
      </c>
      <c r="S87">
        <v>2499638</v>
      </c>
      <c r="T87">
        <v>2499638</v>
      </c>
      <c r="U87">
        <v>5</v>
      </c>
      <c r="V87"/>
      <c r="W87"/>
      <c r="X87"/>
      <c r="Y87"/>
      <c r="Z87"/>
      <c r="AA87" s="15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R87"/>
      <c r="AS87"/>
      <c r="AT87"/>
    </row>
    <row r="88" spans="1:46" x14ac:dyDescent="0.25">
      <c r="A88">
        <v>199</v>
      </c>
      <c r="B88" t="s">
        <v>98</v>
      </c>
      <c r="C88">
        <v>6010</v>
      </c>
      <c r="D88">
        <v>2012</v>
      </c>
      <c r="E88">
        <v>13.9</v>
      </c>
      <c r="F88">
        <v>774</v>
      </c>
      <c r="G88">
        <v>900816</v>
      </c>
      <c r="H88">
        <v>222790</v>
      </c>
      <c r="I88">
        <v>0</v>
      </c>
      <c r="J88">
        <v>39590</v>
      </c>
      <c r="K88">
        <v>0</v>
      </c>
      <c r="L88">
        <v>1650</v>
      </c>
      <c r="M88">
        <v>8334</v>
      </c>
      <c r="N88">
        <v>46245</v>
      </c>
      <c r="O88">
        <v>3873</v>
      </c>
      <c r="P88">
        <v>0</v>
      </c>
      <c r="Q88">
        <v>1223298</v>
      </c>
      <c r="R88">
        <v>898166</v>
      </c>
      <c r="S88">
        <v>1667943</v>
      </c>
      <c r="T88">
        <v>1667943</v>
      </c>
      <c r="U88">
        <v>7</v>
      </c>
      <c r="V88"/>
      <c r="W88"/>
      <c r="X88"/>
      <c r="Y88"/>
      <c r="Z88"/>
      <c r="AA88" s="15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1:46" x14ac:dyDescent="0.25">
      <c r="A89">
        <v>201</v>
      </c>
      <c r="B89" t="s">
        <v>168</v>
      </c>
      <c r="C89">
        <v>6010</v>
      </c>
      <c r="D89">
        <v>2012</v>
      </c>
      <c r="E89">
        <v>40.159999999999997</v>
      </c>
      <c r="F89">
        <v>3737</v>
      </c>
      <c r="G89">
        <v>3617575</v>
      </c>
      <c r="H89">
        <v>759718</v>
      </c>
      <c r="I89">
        <v>485706</v>
      </c>
      <c r="J89">
        <v>442744</v>
      </c>
      <c r="K89">
        <v>0</v>
      </c>
      <c r="L89">
        <v>8178</v>
      </c>
      <c r="M89">
        <v>95500</v>
      </c>
      <c r="N89">
        <v>641231</v>
      </c>
      <c r="O89">
        <v>20038</v>
      </c>
      <c r="P89">
        <v>0</v>
      </c>
      <c r="Q89">
        <v>6070690</v>
      </c>
      <c r="R89">
        <v>5169624</v>
      </c>
      <c r="S89">
        <v>22189516</v>
      </c>
      <c r="T89">
        <v>22171300</v>
      </c>
      <c r="U89">
        <v>14</v>
      </c>
      <c r="V89"/>
      <c r="W89"/>
      <c r="X89"/>
      <c r="Y89"/>
      <c r="Z89"/>
      <c r="AA89" s="15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R89"/>
      <c r="AS89"/>
      <c r="AT89"/>
    </row>
    <row r="90" spans="1:46" x14ac:dyDescent="0.25">
      <c r="A90">
        <v>202</v>
      </c>
      <c r="B90" t="s">
        <v>169</v>
      </c>
      <c r="C90">
        <v>6010</v>
      </c>
      <c r="D90">
        <v>2012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/>
      <c r="W90"/>
      <c r="X90"/>
      <c r="Y90"/>
      <c r="Z90"/>
      <c r="AA90" s="15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R90"/>
      <c r="AS90"/>
      <c r="AT90"/>
    </row>
    <row r="91" spans="1:46" x14ac:dyDescent="0.25">
      <c r="A91">
        <v>204</v>
      </c>
      <c r="B91" t="s">
        <v>97</v>
      </c>
      <c r="C91">
        <v>6010</v>
      </c>
      <c r="D91">
        <v>2012</v>
      </c>
      <c r="E91">
        <v>0</v>
      </c>
      <c r="F91">
        <v>6262</v>
      </c>
      <c r="G91">
        <v>518712</v>
      </c>
      <c r="H91">
        <v>157688</v>
      </c>
      <c r="I91">
        <v>0</v>
      </c>
      <c r="J91">
        <v>0</v>
      </c>
      <c r="K91">
        <v>0</v>
      </c>
      <c r="L91">
        <v>41584723</v>
      </c>
      <c r="M91">
        <v>0</v>
      </c>
      <c r="N91">
        <v>0</v>
      </c>
      <c r="O91">
        <v>1812692</v>
      </c>
      <c r="P91">
        <v>0</v>
      </c>
      <c r="Q91">
        <v>44073815</v>
      </c>
      <c r="R91">
        <v>12963010</v>
      </c>
      <c r="S91">
        <v>61219605</v>
      </c>
      <c r="T91">
        <v>61213886</v>
      </c>
      <c r="U91">
        <v>4</v>
      </c>
      <c r="V91"/>
      <c r="W91"/>
      <c r="X91"/>
      <c r="Y91"/>
      <c r="Z91"/>
      <c r="AA91" s="15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6" x14ac:dyDescent="0.25">
      <c r="A92">
        <v>205</v>
      </c>
      <c r="B92" t="s">
        <v>170</v>
      </c>
      <c r="C92">
        <v>6010</v>
      </c>
      <c r="D92">
        <v>2012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/>
      <c r="W92"/>
      <c r="X92"/>
      <c r="AA92" s="15"/>
    </row>
    <row r="93" spans="1:46" x14ac:dyDescent="0.25">
      <c r="A93">
        <v>206</v>
      </c>
      <c r="B93" t="s">
        <v>171</v>
      </c>
      <c r="C93">
        <v>6010</v>
      </c>
      <c r="D93">
        <v>2012</v>
      </c>
      <c r="E93">
        <v>5.39</v>
      </c>
      <c r="F93">
        <v>357</v>
      </c>
      <c r="G93">
        <v>547221</v>
      </c>
      <c r="H93">
        <v>145122</v>
      </c>
      <c r="I93">
        <v>101709</v>
      </c>
      <c r="J93">
        <v>22874</v>
      </c>
      <c r="K93">
        <v>3739</v>
      </c>
      <c r="L93">
        <v>22819</v>
      </c>
      <c r="M93">
        <v>1077</v>
      </c>
      <c r="N93">
        <v>18459</v>
      </c>
      <c r="O93">
        <v>4097</v>
      </c>
      <c r="P93">
        <v>873</v>
      </c>
      <c r="Q93">
        <v>866244</v>
      </c>
      <c r="R93">
        <v>662170</v>
      </c>
      <c r="S93">
        <v>1542663</v>
      </c>
      <c r="T93">
        <v>1510632</v>
      </c>
      <c r="U93">
        <v>4</v>
      </c>
      <c r="V93"/>
      <c r="W93"/>
      <c r="X93"/>
      <c r="Y93"/>
      <c r="Z93"/>
      <c r="AA93" s="15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R93"/>
      <c r="AS93"/>
      <c r="AT93"/>
    </row>
    <row r="94" spans="1:46" x14ac:dyDescent="0.25">
      <c r="A94">
        <v>207</v>
      </c>
      <c r="B94" t="s">
        <v>99</v>
      </c>
      <c r="C94">
        <v>6010</v>
      </c>
      <c r="D94">
        <v>2012</v>
      </c>
      <c r="E94">
        <v>23.88</v>
      </c>
      <c r="F94">
        <v>7432</v>
      </c>
      <c r="G94">
        <v>2167267</v>
      </c>
      <c r="H94">
        <v>501832</v>
      </c>
      <c r="I94">
        <v>0</v>
      </c>
      <c r="J94">
        <v>2529</v>
      </c>
      <c r="K94">
        <v>0</v>
      </c>
      <c r="L94">
        <v>13894</v>
      </c>
      <c r="M94">
        <v>0</v>
      </c>
      <c r="N94">
        <v>75774</v>
      </c>
      <c r="O94">
        <v>1641</v>
      </c>
      <c r="P94">
        <v>0</v>
      </c>
      <c r="Q94">
        <v>2762937</v>
      </c>
      <c r="R94">
        <v>1916818</v>
      </c>
      <c r="S94">
        <v>10719819</v>
      </c>
      <c r="T94">
        <v>10761102</v>
      </c>
      <c r="U94">
        <v>0</v>
      </c>
      <c r="V94"/>
      <c r="W94"/>
      <c r="X94"/>
      <c r="Y94"/>
      <c r="Z94"/>
      <c r="AA94" s="15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R94"/>
      <c r="AS94"/>
      <c r="AT94"/>
    </row>
    <row r="95" spans="1:46" x14ac:dyDescent="0.25">
      <c r="A95">
        <v>208</v>
      </c>
      <c r="B95" t="s">
        <v>100</v>
      </c>
      <c r="C95">
        <v>6010</v>
      </c>
      <c r="D95">
        <v>2012</v>
      </c>
      <c r="E95">
        <v>65.900000000000006</v>
      </c>
      <c r="F95">
        <v>7238</v>
      </c>
      <c r="G95">
        <v>6403843</v>
      </c>
      <c r="H95">
        <v>1670913</v>
      </c>
      <c r="I95">
        <v>540306</v>
      </c>
      <c r="J95">
        <v>632561</v>
      </c>
      <c r="K95">
        <v>0</v>
      </c>
      <c r="L95">
        <v>125889</v>
      </c>
      <c r="M95">
        <v>18613</v>
      </c>
      <c r="N95">
        <v>747272</v>
      </c>
      <c r="O95">
        <v>3271</v>
      </c>
      <c r="P95">
        <v>0</v>
      </c>
      <c r="Q95">
        <v>10142668</v>
      </c>
      <c r="R95">
        <v>5541467</v>
      </c>
      <c r="S95">
        <v>37758095</v>
      </c>
      <c r="T95">
        <v>37741801</v>
      </c>
      <c r="U95">
        <v>38</v>
      </c>
      <c r="V95"/>
      <c r="W95"/>
      <c r="X95"/>
      <c r="AA95" s="15"/>
    </row>
    <row r="96" spans="1:46" x14ac:dyDescent="0.25">
      <c r="A96">
        <v>209</v>
      </c>
      <c r="B96" t="s">
        <v>172</v>
      </c>
      <c r="C96">
        <v>6010</v>
      </c>
      <c r="D96">
        <v>2012</v>
      </c>
      <c r="E96">
        <v>32.75</v>
      </c>
      <c r="F96">
        <v>3153</v>
      </c>
      <c r="G96">
        <v>2802801</v>
      </c>
      <c r="H96">
        <v>580933</v>
      </c>
      <c r="I96">
        <v>247821</v>
      </c>
      <c r="J96">
        <v>262840</v>
      </c>
      <c r="K96">
        <v>0</v>
      </c>
      <c r="L96">
        <v>38</v>
      </c>
      <c r="M96">
        <v>25402</v>
      </c>
      <c r="N96">
        <v>743432</v>
      </c>
      <c r="O96">
        <v>13502</v>
      </c>
      <c r="P96">
        <v>5500</v>
      </c>
      <c r="Q96">
        <v>4671269</v>
      </c>
      <c r="R96">
        <v>3309178</v>
      </c>
      <c r="S96">
        <v>14035656</v>
      </c>
      <c r="T96">
        <v>13987681</v>
      </c>
      <c r="U96">
        <v>16</v>
      </c>
      <c r="V96"/>
      <c r="W96"/>
      <c r="X96"/>
      <c r="Y96"/>
      <c r="Z96"/>
      <c r="AA96" s="15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6" x14ac:dyDescent="0.25">
      <c r="A97">
        <v>210</v>
      </c>
      <c r="B97" t="s">
        <v>173</v>
      </c>
      <c r="C97">
        <v>6010</v>
      </c>
      <c r="D97">
        <v>2012</v>
      </c>
      <c r="E97">
        <v>316</v>
      </c>
      <c r="F97">
        <v>3686</v>
      </c>
      <c r="G97">
        <v>2885648</v>
      </c>
      <c r="H97">
        <v>12231</v>
      </c>
      <c r="I97">
        <v>0</v>
      </c>
      <c r="J97">
        <v>384962</v>
      </c>
      <c r="K97">
        <v>0</v>
      </c>
      <c r="L97">
        <v>5517</v>
      </c>
      <c r="M97">
        <v>32598</v>
      </c>
      <c r="N97">
        <v>0</v>
      </c>
      <c r="O97">
        <v>10203</v>
      </c>
      <c r="P97">
        <v>0</v>
      </c>
      <c r="Q97">
        <v>3331159</v>
      </c>
      <c r="R97">
        <v>10267413</v>
      </c>
      <c r="S97">
        <v>17173683</v>
      </c>
      <c r="T97">
        <v>16141950</v>
      </c>
      <c r="U97">
        <v>18</v>
      </c>
      <c r="V97"/>
      <c r="W97"/>
      <c r="X97"/>
      <c r="AA97" s="15"/>
    </row>
    <row r="98" spans="1:46" x14ac:dyDescent="0.25">
      <c r="A98">
        <v>211</v>
      </c>
      <c r="B98" t="s">
        <v>174</v>
      </c>
      <c r="C98">
        <v>6010</v>
      </c>
      <c r="D98">
        <v>2012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10267413</v>
      </c>
      <c r="S98">
        <v>0</v>
      </c>
      <c r="T98">
        <v>0</v>
      </c>
      <c r="U98">
        <v>0</v>
      </c>
      <c r="V98"/>
      <c r="W98"/>
      <c r="X98"/>
      <c r="AA98" s="15"/>
    </row>
    <row r="99" spans="1:46" x14ac:dyDescent="0.25">
      <c r="A99">
        <v>904</v>
      </c>
      <c r="B99" t="s">
        <v>110</v>
      </c>
      <c r="C99">
        <v>6010</v>
      </c>
      <c r="D99">
        <v>2012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/>
      <c r="W99"/>
      <c r="X99"/>
      <c r="Y99"/>
      <c r="Z99"/>
      <c r="AA99" s="15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R99"/>
      <c r="AS99"/>
      <c r="AT99"/>
    </row>
    <row r="100" spans="1:46" x14ac:dyDescent="0.25">
      <c r="A100">
        <v>915</v>
      </c>
      <c r="B100" t="s">
        <v>118</v>
      </c>
      <c r="C100">
        <v>6010</v>
      </c>
      <c r="D100">
        <v>2012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/>
      <c r="W100"/>
      <c r="X100"/>
      <c r="Y100"/>
      <c r="Z100"/>
      <c r="AA100" s="15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R100"/>
      <c r="AS100"/>
      <c r="AT100"/>
    </row>
    <row r="101" spans="1:46" x14ac:dyDescent="0.25">
      <c r="A101">
        <v>919</v>
      </c>
      <c r="B101" t="s">
        <v>132</v>
      </c>
      <c r="C101">
        <v>6010</v>
      </c>
      <c r="D101">
        <v>2012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/>
      <c r="W101"/>
      <c r="X101"/>
      <c r="Y101"/>
      <c r="Z101"/>
      <c r="AA101" s="15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R101"/>
      <c r="AS101"/>
      <c r="AT101"/>
    </row>
    <row r="102" spans="1:46" x14ac:dyDescent="0.25">
      <c r="A102">
        <v>921</v>
      </c>
      <c r="B102" t="s">
        <v>175</v>
      </c>
      <c r="C102">
        <v>6010</v>
      </c>
      <c r="D102">
        <v>2012</v>
      </c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 s="21"/>
      <c r="W102"/>
      <c r="X102"/>
      <c r="Y102"/>
      <c r="Z102"/>
      <c r="AA102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6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 s="21"/>
      <c r="W103"/>
      <c r="X103"/>
      <c r="Y103"/>
      <c r="Z103"/>
      <c r="AA103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6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 s="21"/>
      <c r="W104"/>
      <c r="X104"/>
      <c r="Y104"/>
      <c r="Z104"/>
      <c r="AA10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6" x14ac:dyDescent="0.25">
      <c r="A105" s="13" t="s">
        <v>36</v>
      </c>
      <c r="B105" s="13" t="s">
        <v>51</v>
      </c>
      <c r="C105" s="13" t="s">
        <v>52</v>
      </c>
      <c r="D105" s="13" t="s">
        <v>53</v>
      </c>
      <c r="E105" s="13" t="s">
        <v>54</v>
      </c>
      <c r="F105" s="14" t="s">
        <v>55</v>
      </c>
      <c r="G105" s="14" t="s">
        <v>56</v>
      </c>
      <c r="H105" s="14" t="s">
        <v>57</v>
      </c>
      <c r="I105" s="14" t="s">
        <v>58</v>
      </c>
      <c r="J105" s="14" t="s">
        <v>59</v>
      </c>
      <c r="K105" s="14" t="s">
        <v>60</v>
      </c>
      <c r="L105" s="14" t="s">
        <v>61</v>
      </c>
      <c r="M105" s="14" t="s">
        <v>62</v>
      </c>
      <c r="N105" s="14" t="s">
        <v>63</v>
      </c>
      <c r="O105" s="14" t="s">
        <v>64</v>
      </c>
      <c r="P105" s="14" t="s">
        <v>65</v>
      </c>
      <c r="Q105" s="14" t="s">
        <v>66</v>
      </c>
      <c r="R105" s="14" t="s">
        <v>67</v>
      </c>
      <c r="S105" s="14" t="s">
        <v>68</v>
      </c>
      <c r="T105" s="14" t="s">
        <v>69</v>
      </c>
      <c r="U105" s="13" t="s">
        <v>71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6" x14ac:dyDescent="0.25">
      <c r="A106">
        <v>1</v>
      </c>
      <c r="B106" t="s">
        <v>134</v>
      </c>
      <c r="C106">
        <v>6010</v>
      </c>
      <c r="D106">
        <v>2013</v>
      </c>
      <c r="E106">
        <v>262.63</v>
      </c>
      <c r="F106">
        <v>31219</v>
      </c>
      <c r="G106">
        <v>25713846</v>
      </c>
      <c r="H106">
        <v>4920699</v>
      </c>
      <c r="I106">
        <v>0</v>
      </c>
      <c r="J106">
        <v>2475266</v>
      </c>
      <c r="K106">
        <v>8725</v>
      </c>
      <c r="L106">
        <v>340913</v>
      </c>
      <c r="M106">
        <v>59109</v>
      </c>
      <c r="N106">
        <v>0</v>
      </c>
      <c r="O106">
        <v>83980</v>
      </c>
      <c r="P106">
        <v>17500</v>
      </c>
      <c r="Q106">
        <v>33585038</v>
      </c>
      <c r="R106">
        <v>27602814</v>
      </c>
      <c r="S106">
        <v>222766235</v>
      </c>
      <c r="T106">
        <v>222426917</v>
      </c>
      <c r="U106">
        <v>78</v>
      </c>
      <c r="AA106" s="22"/>
    </row>
    <row r="107" spans="1:46" x14ac:dyDescent="0.25">
      <c r="A107">
        <v>3</v>
      </c>
      <c r="B107" t="s">
        <v>135</v>
      </c>
      <c r="C107">
        <v>6010</v>
      </c>
      <c r="D107">
        <v>2013</v>
      </c>
      <c r="E107">
        <v>111.47</v>
      </c>
      <c r="F107">
        <v>9307</v>
      </c>
      <c r="G107">
        <v>10455138</v>
      </c>
      <c r="H107">
        <v>1774440</v>
      </c>
      <c r="I107">
        <v>237849</v>
      </c>
      <c r="J107">
        <v>1117101</v>
      </c>
      <c r="K107">
        <v>1619</v>
      </c>
      <c r="L107">
        <v>98143</v>
      </c>
      <c r="M107">
        <v>142</v>
      </c>
      <c r="N107">
        <v>0</v>
      </c>
      <c r="O107">
        <v>92649</v>
      </c>
      <c r="P107">
        <v>0</v>
      </c>
      <c r="Q107">
        <v>13777081</v>
      </c>
      <c r="R107">
        <v>12681972</v>
      </c>
      <c r="S107">
        <v>62624317</v>
      </c>
      <c r="T107">
        <v>62557102</v>
      </c>
      <c r="U107">
        <v>27</v>
      </c>
      <c r="AA107" s="22"/>
    </row>
    <row r="108" spans="1:46" x14ac:dyDescent="0.25">
      <c r="A108">
        <v>8</v>
      </c>
      <c r="B108" t="s">
        <v>136</v>
      </c>
      <c r="C108">
        <v>6010</v>
      </c>
      <c r="D108">
        <v>2013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AA108" s="22"/>
    </row>
    <row r="109" spans="1:46" x14ac:dyDescent="0.25">
      <c r="A109">
        <v>10</v>
      </c>
      <c r="B109" t="s">
        <v>93</v>
      </c>
      <c r="C109">
        <v>6010</v>
      </c>
      <c r="D109">
        <v>2013</v>
      </c>
      <c r="E109">
        <v>98.92</v>
      </c>
      <c r="F109">
        <v>6876</v>
      </c>
      <c r="G109">
        <v>8482552</v>
      </c>
      <c r="H109">
        <v>1577450</v>
      </c>
      <c r="I109">
        <v>0</v>
      </c>
      <c r="J109">
        <v>945896</v>
      </c>
      <c r="K109">
        <v>23275</v>
      </c>
      <c r="L109">
        <v>39592</v>
      </c>
      <c r="M109">
        <v>25783</v>
      </c>
      <c r="N109">
        <v>148718</v>
      </c>
      <c r="O109">
        <v>749662</v>
      </c>
      <c r="P109">
        <v>0</v>
      </c>
      <c r="Q109">
        <v>11992928</v>
      </c>
      <c r="R109">
        <v>4113204</v>
      </c>
      <c r="S109">
        <v>37485665</v>
      </c>
      <c r="T109">
        <v>37452703</v>
      </c>
      <c r="U109">
        <v>31</v>
      </c>
      <c r="AA109" s="22"/>
    </row>
    <row r="110" spans="1:46" x14ac:dyDescent="0.25">
      <c r="A110">
        <v>14</v>
      </c>
      <c r="B110" t="s">
        <v>126</v>
      </c>
      <c r="C110">
        <v>6010</v>
      </c>
      <c r="D110">
        <v>2013</v>
      </c>
      <c r="E110">
        <v>217.49</v>
      </c>
      <c r="F110">
        <v>15164</v>
      </c>
      <c r="G110">
        <v>18720799</v>
      </c>
      <c r="H110">
        <v>5307933</v>
      </c>
      <c r="I110">
        <v>0</v>
      </c>
      <c r="J110">
        <v>2095433</v>
      </c>
      <c r="K110">
        <v>0</v>
      </c>
      <c r="L110">
        <v>3239935</v>
      </c>
      <c r="M110">
        <v>34580</v>
      </c>
      <c r="N110">
        <v>2328018</v>
      </c>
      <c r="O110">
        <v>44348</v>
      </c>
      <c r="P110">
        <v>0</v>
      </c>
      <c r="Q110">
        <v>31771046</v>
      </c>
      <c r="R110">
        <v>52023798</v>
      </c>
      <c r="S110">
        <v>175371948</v>
      </c>
      <c r="T110">
        <v>175265723</v>
      </c>
      <c r="U110">
        <v>56</v>
      </c>
      <c r="V110" s="21"/>
      <c r="W110"/>
      <c r="X110"/>
      <c r="AA110" s="22"/>
    </row>
    <row r="111" spans="1:46" x14ac:dyDescent="0.25">
      <c r="A111">
        <v>20</v>
      </c>
      <c r="B111" t="s">
        <v>137</v>
      </c>
      <c r="C111">
        <v>6010</v>
      </c>
      <c r="D111">
        <v>2013</v>
      </c>
      <c r="E111">
        <v>15.83</v>
      </c>
      <c r="F111">
        <v>1238</v>
      </c>
      <c r="G111">
        <v>2181087</v>
      </c>
      <c r="H111">
        <v>573115</v>
      </c>
      <c r="I111">
        <v>0</v>
      </c>
      <c r="J111">
        <v>72969</v>
      </c>
      <c r="K111">
        <v>0</v>
      </c>
      <c r="L111">
        <v>704644</v>
      </c>
      <c r="M111">
        <v>5240</v>
      </c>
      <c r="N111">
        <v>40692</v>
      </c>
      <c r="O111">
        <v>6727</v>
      </c>
      <c r="P111">
        <v>0</v>
      </c>
      <c r="Q111">
        <v>3584474</v>
      </c>
      <c r="R111">
        <v>288656</v>
      </c>
      <c r="S111">
        <v>3584474</v>
      </c>
      <c r="T111">
        <v>3584474</v>
      </c>
      <c r="U111">
        <v>0</v>
      </c>
      <c r="AA111" s="22"/>
    </row>
    <row r="112" spans="1:46" x14ac:dyDescent="0.25">
      <c r="A112">
        <v>21</v>
      </c>
      <c r="B112" t="s">
        <v>138</v>
      </c>
      <c r="C112">
        <v>6010</v>
      </c>
      <c r="D112">
        <v>2013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1"/>
      <c r="W112"/>
      <c r="X112"/>
      <c r="Y112"/>
      <c r="Z112"/>
      <c r="AA112" s="22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>
        <v>22</v>
      </c>
      <c r="B113" t="s">
        <v>119</v>
      </c>
      <c r="C113">
        <v>6010</v>
      </c>
      <c r="D113">
        <v>2013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6</v>
      </c>
      <c r="AA113" s="22"/>
    </row>
    <row r="114" spans="1:42" x14ac:dyDescent="0.25">
      <c r="A114">
        <v>23</v>
      </c>
      <c r="B114" t="s">
        <v>139</v>
      </c>
      <c r="C114">
        <v>6010</v>
      </c>
      <c r="D114">
        <v>2013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AA114" s="22"/>
    </row>
    <row r="115" spans="1:42" x14ac:dyDescent="0.25">
      <c r="A115">
        <v>26</v>
      </c>
      <c r="B115" t="s">
        <v>140</v>
      </c>
      <c r="C115">
        <v>6010</v>
      </c>
      <c r="D115">
        <v>2013</v>
      </c>
      <c r="E115">
        <v>84.24</v>
      </c>
      <c r="F115">
        <v>8262</v>
      </c>
      <c r="G115">
        <v>6520313</v>
      </c>
      <c r="H115">
        <v>2274243</v>
      </c>
      <c r="I115">
        <v>0</v>
      </c>
      <c r="J115">
        <v>590853</v>
      </c>
      <c r="K115">
        <v>58</v>
      </c>
      <c r="L115">
        <v>444</v>
      </c>
      <c r="M115">
        <v>46901</v>
      </c>
      <c r="N115">
        <v>623932</v>
      </c>
      <c r="O115">
        <v>5792</v>
      </c>
      <c r="P115">
        <v>568</v>
      </c>
      <c r="Q115">
        <v>10061968</v>
      </c>
      <c r="R115">
        <v>6487864</v>
      </c>
      <c r="S115">
        <v>30603013</v>
      </c>
      <c r="T115">
        <v>24688971</v>
      </c>
      <c r="U115">
        <v>18</v>
      </c>
      <c r="V115" s="21"/>
      <c r="W115"/>
      <c r="X115"/>
      <c r="AA115" s="22"/>
    </row>
    <row r="116" spans="1:42" x14ac:dyDescent="0.25">
      <c r="A116">
        <v>29</v>
      </c>
      <c r="B116" t="s">
        <v>83</v>
      </c>
      <c r="C116">
        <v>6010</v>
      </c>
      <c r="D116">
        <v>2013</v>
      </c>
      <c r="E116">
        <v>345.21</v>
      </c>
      <c r="F116">
        <v>27412</v>
      </c>
      <c r="G116">
        <v>28914865</v>
      </c>
      <c r="H116">
        <v>9879631</v>
      </c>
      <c r="I116">
        <v>0</v>
      </c>
      <c r="J116">
        <v>4874276</v>
      </c>
      <c r="K116">
        <v>13039</v>
      </c>
      <c r="L116">
        <v>553295</v>
      </c>
      <c r="M116">
        <v>504</v>
      </c>
      <c r="N116">
        <v>1117240</v>
      </c>
      <c r="O116">
        <v>-5564</v>
      </c>
      <c r="P116">
        <v>11517</v>
      </c>
      <c r="Q116">
        <v>45335769</v>
      </c>
      <c r="R116">
        <v>33254655</v>
      </c>
      <c r="S116">
        <v>146817400</v>
      </c>
      <c r="T116">
        <v>146774329</v>
      </c>
      <c r="U116">
        <v>89</v>
      </c>
      <c r="AA116" s="22"/>
    </row>
    <row r="117" spans="1:42" x14ac:dyDescent="0.25">
      <c r="A117">
        <v>32</v>
      </c>
      <c r="B117" t="s">
        <v>141</v>
      </c>
      <c r="C117">
        <v>6010</v>
      </c>
      <c r="D117">
        <v>2013</v>
      </c>
      <c r="E117">
        <v>165.26</v>
      </c>
      <c r="F117">
        <v>15482</v>
      </c>
      <c r="G117">
        <v>11949993</v>
      </c>
      <c r="H117">
        <v>3402009</v>
      </c>
      <c r="I117">
        <v>974849</v>
      </c>
      <c r="J117">
        <v>1595621</v>
      </c>
      <c r="K117">
        <v>1980</v>
      </c>
      <c r="L117">
        <v>4494</v>
      </c>
      <c r="M117">
        <v>191377</v>
      </c>
      <c r="N117">
        <v>420390</v>
      </c>
      <c r="O117">
        <v>100816</v>
      </c>
      <c r="P117">
        <v>0</v>
      </c>
      <c r="Q117">
        <v>18641529</v>
      </c>
      <c r="R117">
        <v>10996587</v>
      </c>
      <c r="S117">
        <v>79592770</v>
      </c>
      <c r="T117">
        <v>79538651</v>
      </c>
      <c r="U117">
        <v>40</v>
      </c>
      <c r="V117" s="21"/>
      <c r="W117"/>
      <c r="X117"/>
      <c r="AA117" s="22"/>
    </row>
    <row r="118" spans="1:42" x14ac:dyDescent="0.25">
      <c r="A118">
        <v>35</v>
      </c>
      <c r="B118" t="s">
        <v>142</v>
      </c>
      <c r="C118">
        <v>6010</v>
      </c>
      <c r="D118">
        <v>2013</v>
      </c>
      <c r="E118">
        <v>0.06</v>
      </c>
      <c r="F118">
        <v>337</v>
      </c>
      <c r="G118">
        <v>24981</v>
      </c>
      <c r="H118">
        <v>1370</v>
      </c>
      <c r="I118">
        <v>0</v>
      </c>
      <c r="J118">
        <v>22</v>
      </c>
      <c r="K118">
        <v>0</v>
      </c>
      <c r="L118">
        <v>0</v>
      </c>
      <c r="M118">
        <v>2512</v>
      </c>
      <c r="N118">
        <v>27199</v>
      </c>
      <c r="O118">
        <v>108</v>
      </c>
      <c r="P118">
        <v>0</v>
      </c>
      <c r="Q118">
        <v>56192</v>
      </c>
      <c r="R118">
        <v>663688</v>
      </c>
      <c r="S118">
        <v>0</v>
      </c>
      <c r="T118">
        <v>0</v>
      </c>
      <c r="U118">
        <v>4</v>
      </c>
      <c r="V118" s="21"/>
      <c r="W118"/>
      <c r="X118"/>
      <c r="Y118"/>
      <c r="Z118"/>
      <c r="AA118" s="22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>
        <v>37</v>
      </c>
      <c r="B119" t="s">
        <v>143</v>
      </c>
      <c r="C119">
        <v>6010</v>
      </c>
      <c r="D119">
        <v>2013</v>
      </c>
      <c r="E119">
        <v>117.35</v>
      </c>
      <c r="F119">
        <v>15438</v>
      </c>
      <c r="G119">
        <v>10327025</v>
      </c>
      <c r="H119">
        <v>2675994</v>
      </c>
      <c r="I119">
        <v>1517210</v>
      </c>
      <c r="J119">
        <v>731845</v>
      </c>
      <c r="K119">
        <v>0</v>
      </c>
      <c r="L119">
        <v>11799</v>
      </c>
      <c r="M119">
        <v>1078</v>
      </c>
      <c r="N119">
        <v>666853</v>
      </c>
      <c r="O119">
        <v>44897</v>
      </c>
      <c r="P119">
        <v>0</v>
      </c>
      <c r="Q119">
        <v>15976701</v>
      </c>
      <c r="R119">
        <v>9364109</v>
      </c>
      <c r="S119">
        <v>43530878</v>
      </c>
      <c r="T119">
        <v>43530878</v>
      </c>
      <c r="U119">
        <v>35</v>
      </c>
      <c r="AA119" s="22"/>
    </row>
    <row r="120" spans="1:42" x14ac:dyDescent="0.25">
      <c r="A120">
        <v>38</v>
      </c>
      <c r="B120" t="s">
        <v>104</v>
      </c>
      <c r="C120">
        <v>6010</v>
      </c>
      <c r="D120">
        <v>2013</v>
      </c>
      <c r="E120">
        <v>42.6</v>
      </c>
      <c r="F120">
        <v>3932</v>
      </c>
      <c r="G120">
        <v>3369070</v>
      </c>
      <c r="H120">
        <v>958547</v>
      </c>
      <c r="I120">
        <v>0</v>
      </c>
      <c r="J120">
        <v>247906</v>
      </c>
      <c r="K120">
        <v>0</v>
      </c>
      <c r="L120">
        <v>152285</v>
      </c>
      <c r="M120">
        <v>1002</v>
      </c>
      <c r="N120">
        <v>197167</v>
      </c>
      <c r="O120">
        <v>11731</v>
      </c>
      <c r="P120">
        <v>0</v>
      </c>
      <c r="Q120">
        <v>4937708</v>
      </c>
      <c r="R120">
        <v>1910681</v>
      </c>
      <c r="S120">
        <v>10046676</v>
      </c>
      <c r="T120">
        <v>9759952</v>
      </c>
      <c r="U120">
        <v>12</v>
      </c>
      <c r="AA120" s="22"/>
    </row>
    <row r="121" spans="1:42" x14ac:dyDescent="0.25">
      <c r="A121">
        <v>39</v>
      </c>
      <c r="B121" t="s">
        <v>144</v>
      </c>
      <c r="C121">
        <v>6010</v>
      </c>
      <c r="D121">
        <v>2013</v>
      </c>
      <c r="E121">
        <v>16.600000000000001</v>
      </c>
      <c r="F121">
        <v>1443</v>
      </c>
      <c r="G121">
        <v>1494704</v>
      </c>
      <c r="H121">
        <v>359528</v>
      </c>
      <c r="I121">
        <v>0</v>
      </c>
      <c r="J121">
        <v>153821</v>
      </c>
      <c r="K121">
        <v>0</v>
      </c>
      <c r="L121">
        <v>8505</v>
      </c>
      <c r="M121">
        <v>1847</v>
      </c>
      <c r="N121">
        <v>68396</v>
      </c>
      <c r="O121">
        <v>1136</v>
      </c>
      <c r="P121">
        <v>61</v>
      </c>
      <c r="Q121">
        <v>2087876</v>
      </c>
      <c r="R121">
        <v>752591</v>
      </c>
      <c r="S121">
        <v>4704646</v>
      </c>
      <c r="T121">
        <v>4350325</v>
      </c>
      <c r="U121">
        <v>6</v>
      </c>
      <c r="V121" s="21"/>
      <c r="W121"/>
      <c r="X121"/>
      <c r="Y121"/>
      <c r="Z121"/>
      <c r="AA121" s="22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43</v>
      </c>
      <c r="B122" t="s">
        <v>94</v>
      </c>
      <c r="C122">
        <v>6010</v>
      </c>
      <c r="D122">
        <v>2013</v>
      </c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 s="21"/>
      <c r="W122"/>
      <c r="X122"/>
      <c r="AA122" s="22"/>
    </row>
    <row r="123" spans="1:42" x14ac:dyDescent="0.25">
      <c r="A123">
        <v>45</v>
      </c>
      <c r="B123" t="s">
        <v>112</v>
      </c>
      <c r="C123">
        <v>6010</v>
      </c>
      <c r="D123">
        <v>2013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1"/>
      <c r="W123"/>
      <c r="X123"/>
      <c r="AA123" s="22"/>
    </row>
    <row r="124" spans="1:42" x14ac:dyDescent="0.25">
      <c r="A124">
        <v>46</v>
      </c>
      <c r="B124" t="s">
        <v>145</v>
      </c>
      <c r="C124">
        <v>6010</v>
      </c>
      <c r="D124">
        <v>2013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21"/>
      <c r="W124"/>
      <c r="X124"/>
      <c r="AA124" s="22"/>
    </row>
    <row r="125" spans="1:42" x14ac:dyDescent="0.25">
      <c r="A125">
        <v>50</v>
      </c>
      <c r="B125" t="s">
        <v>146</v>
      </c>
      <c r="C125">
        <v>6010</v>
      </c>
      <c r="D125">
        <v>2013</v>
      </c>
      <c r="E125">
        <v>31.89</v>
      </c>
      <c r="F125">
        <v>2590</v>
      </c>
      <c r="G125">
        <v>2316789</v>
      </c>
      <c r="H125">
        <v>756759</v>
      </c>
      <c r="I125">
        <v>0</v>
      </c>
      <c r="J125">
        <v>188338</v>
      </c>
      <c r="K125">
        <v>0</v>
      </c>
      <c r="L125">
        <v>85161</v>
      </c>
      <c r="M125">
        <v>0</v>
      </c>
      <c r="N125">
        <v>799806</v>
      </c>
      <c r="O125">
        <v>3448</v>
      </c>
      <c r="P125">
        <v>0</v>
      </c>
      <c r="Q125">
        <v>4150301</v>
      </c>
      <c r="R125">
        <v>2160930</v>
      </c>
      <c r="S125">
        <v>13274481</v>
      </c>
      <c r="T125">
        <v>13034116</v>
      </c>
      <c r="U125">
        <v>8</v>
      </c>
      <c r="V125" s="21"/>
      <c r="W125"/>
      <c r="X125"/>
      <c r="Y125"/>
      <c r="Z125"/>
      <c r="AA125" s="22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>
        <v>54</v>
      </c>
      <c r="B126" t="s">
        <v>114</v>
      </c>
      <c r="C126">
        <v>6010</v>
      </c>
      <c r="D126">
        <v>2013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AA126" s="22"/>
    </row>
    <row r="127" spans="1:42" x14ac:dyDescent="0.25">
      <c r="A127">
        <v>56</v>
      </c>
      <c r="B127" t="s">
        <v>129</v>
      </c>
      <c r="C127">
        <v>6010</v>
      </c>
      <c r="D127">
        <v>2013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1"/>
      <c r="W127"/>
      <c r="X127"/>
      <c r="Y127"/>
      <c r="Z127"/>
      <c r="AA127" s="22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>
        <v>58</v>
      </c>
      <c r="B128" t="s">
        <v>96</v>
      </c>
      <c r="C128">
        <v>6010</v>
      </c>
      <c r="D128">
        <v>2013</v>
      </c>
      <c r="E128">
        <v>53.42</v>
      </c>
      <c r="F128">
        <v>5987</v>
      </c>
      <c r="G128">
        <v>4534331</v>
      </c>
      <c r="H128">
        <v>1300411</v>
      </c>
      <c r="I128">
        <v>367225</v>
      </c>
      <c r="J128">
        <v>196152</v>
      </c>
      <c r="K128">
        <v>0</v>
      </c>
      <c r="L128">
        <v>10400</v>
      </c>
      <c r="M128">
        <v>467</v>
      </c>
      <c r="N128">
        <v>420452</v>
      </c>
      <c r="O128">
        <v>52122</v>
      </c>
      <c r="P128">
        <v>43019</v>
      </c>
      <c r="Q128">
        <v>6838541</v>
      </c>
      <c r="R128">
        <v>2343071</v>
      </c>
      <c r="S128">
        <v>17348080</v>
      </c>
      <c r="T128">
        <v>17278719</v>
      </c>
      <c r="U128">
        <v>18</v>
      </c>
      <c r="AA128" s="22"/>
    </row>
    <row r="129" spans="1:42" x14ac:dyDescent="0.25">
      <c r="A129">
        <v>63</v>
      </c>
      <c r="B129" t="s">
        <v>82</v>
      </c>
      <c r="C129">
        <v>6010</v>
      </c>
      <c r="D129">
        <v>2013</v>
      </c>
      <c r="E129">
        <v>18.690000000000001</v>
      </c>
      <c r="F129">
        <v>1707</v>
      </c>
      <c r="G129">
        <v>1370729</v>
      </c>
      <c r="H129">
        <v>554842</v>
      </c>
      <c r="I129">
        <v>0</v>
      </c>
      <c r="J129">
        <v>110946</v>
      </c>
      <c r="K129">
        <v>0</v>
      </c>
      <c r="L129">
        <v>161579</v>
      </c>
      <c r="M129">
        <v>19796</v>
      </c>
      <c r="N129">
        <v>109680</v>
      </c>
      <c r="O129">
        <v>1488</v>
      </c>
      <c r="P129">
        <v>0</v>
      </c>
      <c r="Q129">
        <v>2329060</v>
      </c>
      <c r="R129">
        <v>859880</v>
      </c>
      <c r="S129">
        <v>5073902</v>
      </c>
      <c r="T129">
        <v>5001445</v>
      </c>
      <c r="U129">
        <v>10</v>
      </c>
      <c r="V129" s="21"/>
      <c r="W129"/>
      <c r="X129"/>
      <c r="AA129" s="22"/>
    </row>
    <row r="130" spans="1:42" x14ac:dyDescent="0.25">
      <c r="A130">
        <v>78</v>
      </c>
      <c r="B130" t="s">
        <v>147</v>
      </c>
      <c r="C130">
        <v>6010</v>
      </c>
      <c r="D130">
        <v>2013</v>
      </c>
      <c r="E130">
        <v>15.29</v>
      </c>
      <c r="F130">
        <v>1808</v>
      </c>
      <c r="G130">
        <v>1262188</v>
      </c>
      <c r="H130">
        <v>321521</v>
      </c>
      <c r="I130">
        <v>505314</v>
      </c>
      <c r="J130">
        <v>109969</v>
      </c>
      <c r="K130">
        <v>0</v>
      </c>
      <c r="L130">
        <v>3256</v>
      </c>
      <c r="M130">
        <v>25767</v>
      </c>
      <c r="N130">
        <v>148198</v>
      </c>
      <c r="O130">
        <v>5454</v>
      </c>
      <c r="P130">
        <v>0</v>
      </c>
      <c r="Q130">
        <v>2381667</v>
      </c>
      <c r="R130">
        <v>1250101</v>
      </c>
      <c r="S130">
        <v>4455474</v>
      </c>
      <c r="T130">
        <v>3733329</v>
      </c>
      <c r="U130">
        <v>12</v>
      </c>
      <c r="AA130" s="22"/>
    </row>
    <row r="131" spans="1:42" x14ac:dyDescent="0.25">
      <c r="A131">
        <v>79</v>
      </c>
      <c r="B131" t="s">
        <v>122</v>
      </c>
      <c r="C131">
        <v>6010</v>
      </c>
      <c r="D131">
        <v>2013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1"/>
      <c r="W131"/>
      <c r="X131"/>
      <c r="AA131" s="22"/>
    </row>
    <row r="132" spans="1:42" x14ac:dyDescent="0.25">
      <c r="A132">
        <v>80</v>
      </c>
      <c r="B132" t="s">
        <v>148</v>
      </c>
      <c r="C132">
        <v>6010</v>
      </c>
      <c r="D132">
        <v>2013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AA132" s="22"/>
    </row>
    <row r="133" spans="1:42" x14ac:dyDescent="0.25">
      <c r="A133">
        <v>81</v>
      </c>
      <c r="B133" t="s">
        <v>149</v>
      </c>
      <c r="C133">
        <v>6010</v>
      </c>
      <c r="D133">
        <v>2013</v>
      </c>
      <c r="E133">
        <v>202.18</v>
      </c>
      <c r="F133">
        <v>21598</v>
      </c>
      <c r="G133">
        <v>15482442</v>
      </c>
      <c r="H133">
        <v>4166325</v>
      </c>
      <c r="I133">
        <v>0</v>
      </c>
      <c r="J133">
        <v>2593809</v>
      </c>
      <c r="K133">
        <v>3345</v>
      </c>
      <c r="L133">
        <v>3428</v>
      </c>
      <c r="M133">
        <v>0</v>
      </c>
      <c r="N133">
        <v>1898319</v>
      </c>
      <c r="O133">
        <v>44567</v>
      </c>
      <c r="P133">
        <v>0</v>
      </c>
      <c r="Q133">
        <v>24192235</v>
      </c>
      <c r="R133">
        <v>17897813</v>
      </c>
      <c r="S133">
        <v>91023799</v>
      </c>
      <c r="T133">
        <v>88437527</v>
      </c>
      <c r="U133">
        <v>70</v>
      </c>
      <c r="V133" s="21"/>
      <c r="W133"/>
      <c r="X133"/>
      <c r="Y133"/>
      <c r="Z133"/>
      <c r="AA133" s="22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82</v>
      </c>
      <c r="B134" t="s">
        <v>115</v>
      </c>
      <c r="C134">
        <v>6010</v>
      </c>
      <c r="D134">
        <v>2013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AA134" s="22"/>
    </row>
    <row r="135" spans="1:42" x14ac:dyDescent="0.25">
      <c r="A135">
        <v>84</v>
      </c>
      <c r="B135" t="s">
        <v>124</v>
      </c>
      <c r="C135">
        <v>6010</v>
      </c>
      <c r="D135">
        <v>2013</v>
      </c>
      <c r="E135">
        <v>182.75</v>
      </c>
      <c r="F135">
        <v>20641</v>
      </c>
      <c r="G135">
        <v>17407197</v>
      </c>
      <c r="H135">
        <v>4789748</v>
      </c>
      <c r="I135">
        <v>1136539</v>
      </c>
      <c r="J135">
        <v>1802813</v>
      </c>
      <c r="K135">
        <v>828</v>
      </c>
      <c r="L135">
        <v>60860</v>
      </c>
      <c r="M135">
        <v>74667</v>
      </c>
      <c r="N135">
        <v>2958519</v>
      </c>
      <c r="O135">
        <v>288406</v>
      </c>
      <c r="P135">
        <v>24319</v>
      </c>
      <c r="Q135">
        <v>28495258</v>
      </c>
      <c r="R135">
        <v>15923417</v>
      </c>
      <c r="S135">
        <v>95947260</v>
      </c>
      <c r="T135">
        <v>95478243</v>
      </c>
      <c r="U135">
        <v>64</v>
      </c>
      <c r="AA135" s="22"/>
    </row>
    <row r="136" spans="1:42" x14ac:dyDescent="0.25">
      <c r="A136">
        <v>85</v>
      </c>
      <c r="B136" t="s">
        <v>150</v>
      </c>
      <c r="C136">
        <v>6010</v>
      </c>
      <c r="D136">
        <v>2013</v>
      </c>
      <c r="E136">
        <v>9.77</v>
      </c>
      <c r="F136">
        <v>514</v>
      </c>
      <c r="G136">
        <v>968655</v>
      </c>
      <c r="H136">
        <v>244291</v>
      </c>
      <c r="I136">
        <v>179400</v>
      </c>
      <c r="J136">
        <v>72395</v>
      </c>
      <c r="K136">
        <v>0</v>
      </c>
      <c r="L136">
        <v>14010</v>
      </c>
      <c r="M136">
        <v>40643</v>
      </c>
      <c r="N136">
        <v>77307</v>
      </c>
      <c r="O136">
        <v>16046</v>
      </c>
      <c r="P136">
        <v>0</v>
      </c>
      <c r="Q136">
        <v>1612747</v>
      </c>
      <c r="R136">
        <v>661726</v>
      </c>
      <c r="S136">
        <v>3216315</v>
      </c>
      <c r="T136">
        <v>3018686</v>
      </c>
      <c r="U136">
        <v>6</v>
      </c>
      <c r="AA136" s="22"/>
    </row>
    <row r="137" spans="1:42" x14ac:dyDescent="0.25">
      <c r="A137">
        <v>96</v>
      </c>
      <c r="B137" t="s">
        <v>89</v>
      </c>
      <c r="C137">
        <v>6010</v>
      </c>
      <c r="D137">
        <v>2013</v>
      </c>
      <c r="E137">
        <v>0</v>
      </c>
      <c r="F137">
        <v>17</v>
      </c>
      <c r="G137">
        <v>6233</v>
      </c>
      <c r="H137">
        <v>1640</v>
      </c>
      <c r="I137">
        <v>0</v>
      </c>
      <c r="J137">
        <v>0</v>
      </c>
      <c r="K137">
        <v>0</v>
      </c>
      <c r="L137">
        <v>128</v>
      </c>
      <c r="M137">
        <v>0</v>
      </c>
      <c r="N137">
        <v>63992</v>
      </c>
      <c r="O137">
        <v>0</v>
      </c>
      <c r="P137">
        <v>0</v>
      </c>
      <c r="Q137">
        <v>71993</v>
      </c>
      <c r="R137">
        <v>83871</v>
      </c>
      <c r="S137">
        <v>50966</v>
      </c>
      <c r="T137">
        <v>50966</v>
      </c>
      <c r="U137">
        <v>2</v>
      </c>
      <c r="AA137" s="22"/>
    </row>
    <row r="138" spans="1:42" x14ac:dyDescent="0.25">
      <c r="A138">
        <v>102</v>
      </c>
      <c r="B138" t="s">
        <v>130</v>
      </c>
      <c r="C138">
        <v>6010</v>
      </c>
      <c r="D138">
        <v>2013</v>
      </c>
      <c r="E138">
        <v>24.2</v>
      </c>
      <c r="F138">
        <v>2332</v>
      </c>
      <c r="G138">
        <v>2157596</v>
      </c>
      <c r="H138">
        <v>529257</v>
      </c>
      <c r="I138">
        <v>0</v>
      </c>
      <c r="J138">
        <v>63771</v>
      </c>
      <c r="K138">
        <v>0</v>
      </c>
      <c r="L138">
        <v>221907</v>
      </c>
      <c r="M138">
        <v>0</v>
      </c>
      <c r="N138">
        <v>119972</v>
      </c>
      <c r="O138">
        <v>23763</v>
      </c>
      <c r="P138">
        <v>0</v>
      </c>
      <c r="Q138">
        <v>3116266</v>
      </c>
      <c r="R138">
        <v>1855106</v>
      </c>
      <c r="S138">
        <v>5702058</v>
      </c>
      <c r="T138">
        <v>5702058</v>
      </c>
      <c r="U138">
        <v>25</v>
      </c>
      <c r="AA138" s="22"/>
    </row>
    <row r="139" spans="1:42" x14ac:dyDescent="0.25">
      <c r="A139">
        <v>104</v>
      </c>
      <c r="B139" t="s">
        <v>92</v>
      </c>
      <c r="C139">
        <v>6010</v>
      </c>
      <c r="D139">
        <v>2013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AA139" s="22"/>
    </row>
    <row r="140" spans="1:42" x14ac:dyDescent="0.25">
      <c r="A140">
        <v>106</v>
      </c>
      <c r="B140" t="s">
        <v>79</v>
      </c>
      <c r="C140">
        <v>6010</v>
      </c>
      <c r="D140">
        <v>2013</v>
      </c>
      <c r="E140">
        <v>4.3099999999999996</v>
      </c>
      <c r="F140">
        <v>520</v>
      </c>
      <c r="G140">
        <v>360251</v>
      </c>
      <c r="H140">
        <v>84645</v>
      </c>
      <c r="I140">
        <v>0</v>
      </c>
      <c r="J140">
        <v>27989</v>
      </c>
      <c r="K140">
        <v>0</v>
      </c>
      <c r="L140">
        <v>4163</v>
      </c>
      <c r="M140">
        <v>302</v>
      </c>
      <c r="N140">
        <v>114006</v>
      </c>
      <c r="O140">
        <v>515</v>
      </c>
      <c r="P140">
        <v>0</v>
      </c>
      <c r="Q140">
        <v>591871</v>
      </c>
      <c r="R140">
        <v>474701</v>
      </c>
      <c r="S140">
        <v>2388144</v>
      </c>
      <c r="T140">
        <v>2387810</v>
      </c>
      <c r="U140">
        <v>6</v>
      </c>
      <c r="AA140" s="22"/>
    </row>
    <row r="141" spans="1:42" x14ac:dyDescent="0.25">
      <c r="A141">
        <v>107</v>
      </c>
      <c r="B141" t="s">
        <v>86</v>
      </c>
      <c r="C141">
        <v>6010</v>
      </c>
      <c r="D141">
        <v>2013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1"/>
      <c r="W141"/>
      <c r="X141"/>
      <c r="Y141"/>
      <c r="Z141"/>
      <c r="AA141" s="22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>
        <v>108</v>
      </c>
      <c r="B142" t="s">
        <v>91</v>
      </c>
      <c r="C142">
        <v>6010</v>
      </c>
      <c r="D142">
        <v>2013</v>
      </c>
      <c r="E142">
        <v>14.45</v>
      </c>
      <c r="F142">
        <v>1416</v>
      </c>
      <c r="G142">
        <v>894517</v>
      </c>
      <c r="H142">
        <v>172714</v>
      </c>
      <c r="I142">
        <v>0</v>
      </c>
      <c r="J142">
        <v>87239</v>
      </c>
      <c r="K142">
        <v>0</v>
      </c>
      <c r="L142">
        <v>40</v>
      </c>
      <c r="M142">
        <v>157</v>
      </c>
      <c r="N142">
        <v>44554</v>
      </c>
      <c r="O142">
        <v>3252</v>
      </c>
      <c r="P142">
        <v>0</v>
      </c>
      <c r="Q142">
        <v>1202473</v>
      </c>
      <c r="R142">
        <v>547613</v>
      </c>
      <c r="S142">
        <v>3500935</v>
      </c>
      <c r="T142">
        <v>3316580</v>
      </c>
      <c r="U142">
        <v>4</v>
      </c>
      <c r="AA142" s="22"/>
    </row>
    <row r="143" spans="1:42" x14ac:dyDescent="0.25">
      <c r="A143">
        <v>111</v>
      </c>
      <c r="B143" t="s">
        <v>151</v>
      </c>
      <c r="C143">
        <v>6010</v>
      </c>
      <c r="D143">
        <v>2013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AA143" s="22"/>
    </row>
    <row r="144" spans="1:42" x14ac:dyDescent="0.25">
      <c r="A144">
        <v>125</v>
      </c>
      <c r="B144" t="s">
        <v>123</v>
      </c>
      <c r="C144">
        <v>6010</v>
      </c>
      <c r="D144">
        <v>2013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AA144" s="22"/>
    </row>
    <row r="145" spans="1:42" x14ac:dyDescent="0.25">
      <c r="A145">
        <v>126</v>
      </c>
      <c r="B145" t="s">
        <v>102</v>
      </c>
      <c r="C145">
        <v>6010</v>
      </c>
      <c r="D145">
        <v>2013</v>
      </c>
      <c r="E145">
        <v>115.4</v>
      </c>
      <c r="F145">
        <v>7737</v>
      </c>
      <c r="G145">
        <v>4479055</v>
      </c>
      <c r="H145">
        <v>1536292</v>
      </c>
      <c r="I145">
        <v>162399</v>
      </c>
      <c r="J145">
        <v>439911</v>
      </c>
      <c r="K145">
        <v>3680</v>
      </c>
      <c r="L145">
        <v>13517</v>
      </c>
      <c r="M145">
        <v>15535</v>
      </c>
      <c r="N145">
        <v>207407</v>
      </c>
      <c r="O145">
        <v>0</v>
      </c>
      <c r="P145">
        <v>0</v>
      </c>
      <c r="Q145">
        <v>6857796</v>
      </c>
      <c r="R145">
        <v>2753923</v>
      </c>
      <c r="S145">
        <v>18336958</v>
      </c>
      <c r="T145">
        <v>17815865</v>
      </c>
      <c r="U145">
        <v>32</v>
      </c>
      <c r="AA145" s="22"/>
    </row>
    <row r="146" spans="1:42" x14ac:dyDescent="0.25">
      <c r="A146">
        <v>128</v>
      </c>
      <c r="B146" t="s">
        <v>106</v>
      </c>
      <c r="C146">
        <v>6010</v>
      </c>
      <c r="D146">
        <v>2013</v>
      </c>
      <c r="E146" s="19">
        <v>375.33</v>
      </c>
      <c r="F146" s="20">
        <v>34258</v>
      </c>
      <c r="G146" s="20">
        <v>32450293</v>
      </c>
      <c r="H146" s="20">
        <v>10236522</v>
      </c>
      <c r="I146" s="20">
        <v>0</v>
      </c>
      <c r="J146" s="20">
        <v>3476073</v>
      </c>
      <c r="K146" s="20">
        <v>844</v>
      </c>
      <c r="L146" s="20">
        <v>2668623</v>
      </c>
      <c r="M146" s="20">
        <v>7555</v>
      </c>
      <c r="N146" s="20">
        <v>2180469</v>
      </c>
      <c r="O146" s="20">
        <v>13624</v>
      </c>
      <c r="P146" s="20">
        <v>8850</v>
      </c>
      <c r="Q146" s="20">
        <v>51025153</v>
      </c>
      <c r="R146" s="20">
        <v>31532358</v>
      </c>
      <c r="S146" s="20">
        <v>155138406</v>
      </c>
      <c r="T146" s="20">
        <v>154978797</v>
      </c>
      <c r="U146" s="10">
        <v>92</v>
      </c>
      <c r="AA146" s="22"/>
    </row>
    <row r="147" spans="1:42" x14ac:dyDescent="0.25">
      <c r="A147">
        <v>129</v>
      </c>
      <c r="B147" t="s">
        <v>125</v>
      </c>
      <c r="C147">
        <v>6010</v>
      </c>
      <c r="D147">
        <v>2013</v>
      </c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V147" s="21"/>
      <c r="W147"/>
      <c r="X147"/>
      <c r="Y147"/>
      <c r="Z147"/>
      <c r="AA147" s="22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130</v>
      </c>
      <c r="B148" t="s">
        <v>152</v>
      </c>
      <c r="C148">
        <v>6010</v>
      </c>
      <c r="D148">
        <v>2013</v>
      </c>
      <c r="E148" s="19">
        <v>46.48</v>
      </c>
      <c r="F148" s="20">
        <v>3405</v>
      </c>
      <c r="G148" s="20">
        <v>3901245</v>
      </c>
      <c r="H148" s="20">
        <v>1053337</v>
      </c>
      <c r="I148" s="20">
        <v>7723</v>
      </c>
      <c r="J148" s="20">
        <v>324653</v>
      </c>
      <c r="K148" s="20">
        <v>805</v>
      </c>
      <c r="L148" s="20">
        <v>223464</v>
      </c>
      <c r="M148" s="20">
        <v>290582</v>
      </c>
      <c r="N148" s="20">
        <v>67884</v>
      </c>
      <c r="O148" s="20">
        <v>5860</v>
      </c>
      <c r="P148" s="20">
        <v>500</v>
      </c>
      <c r="Q148" s="20">
        <v>5875053</v>
      </c>
      <c r="R148" s="20">
        <v>2823366</v>
      </c>
      <c r="S148" s="20">
        <v>18700055</v>
      </c>
      <c r="T148" s="20">
        <v>17822472</v>
      </c>
      <c r="U148" s="10">
        <v>15</v>
      </c>
      <c r="V148" s="21"/>
      <c r="W148"/>
      <c r="X148"/>
      <c r="AA148" s="22"/>
    </row>
    <row r="149" spans="1:42" x14ac:dyDescent="0.25">
      <c r="A149">
        <v>131</v>
      </c>
      <c r="B149" t="s">
        <v>87</v>
      </c>
      <c r="C149" s="18">
        <v>6010</v>
      </c>
      <c r="D149">
        <v>2013</v>
      </c>
      <c r="E149" s="19">
        <v>107.01</v>
      </c>
      <c r="F149" s="20">
        <v>9430</v>
      </c>
      <c r="G149" s="20">
        <v>10378853</v>
      </c>
      <c r="H149" s="20">
        <v>2574819</v>
      </c>
      <c r="I149" s="20">
        <v>596106</v>
      </c>
      <c r="J149" s="20">
        <v>993573</v>
      </c>
      <c r="K149" s="20">
        <v>11</v>
      </c>
      <c r="L149" s="20">
        <v>492134</v>
      </c>
      <c r="M149" s="20">
        <v>50241</v>
      </c>
      <c r="N149" s="20">
        <v>1001670</v>
      </c>
      <c r="O149" s="20">
        <v>21607</v>
      </c>
      <c r="P149" s="20">
        <v>0</v>
      </c>
      <c r="Q149" s="20">
        <v>16109014</v>
      </c>
      <c r="R149" s="20">
        <v>9883977</v>
      </c>
      <c r="S149" s="20">
        <v>48843820</v>
      </c>
      <c r="T149" s="20">
        <v>48836907</v>
      </c>
      <c r="U149" s="10">
        <v>49</v>
      </c>
      <c r="V149" s="21"/>
      <c r="W149"/>
      <c r="X149"/>
      <c r="AA149" s="22"/>
    </row>
    <row r="150" spans="1:42" x14ac:dyDescent="0.25">
      <c r="A150" s="18">
        <v>132</v>
      </c>
      <c r="B150" s="18" t="s">
        <v>153</v>
      </c>
      <c r="C150" s="18">
        <v>6010</v>
      </c>
      <c r="D150">
        <v>2013</v>
      </c>
      <c r="E150" s="19">
        <v>25.53</v>
      </c>
      <c r="F150" s="20">
        <v>2559</v>
      </c>
      <c r="G150" s="20">
        <v>1867994</v>
      </c>
      <c r="H150" s="20">
        <v>488052</v>
      </c>
      <c r="I150" s="20">
        <v>487425</v>
      </c>
      <c r="J150" s="20">
        <v>674517</v>
      </c>
      <c r="K150" s="20">
        <v>0</v>
      </c>
      <c r="L150" s="20">
        <v>5438</v>
      </c>
      <c r="M150" s="20">
        <v>77807</v>
      </c>
      <c r="N150" s="20">
        <v>153089</v>
      </c>
      <c r="O150" s="20">
        <v>23814</v>
      </c>
      <c r="P150" s="20">
        <v>0</v>
      </c>
      <c r="Q150" s="20">
        <v>3778136</v>
      </c>
      <c r="R150" s="20">
        <v>3439672</v>
      </c>
      <c r="S150" s="20">
        <v>12972546</v>
      </c>
      <c r="T150" s="20">
        <v>12935942</v>
      </c>
      <c r="U150" s="10">
        <v>10</v>
      </c>
      <c r="V150" s="21"/>
      <c r="W150"/>
      <c r="X150"/>
      <c r="AA150" s="22"/>
    </row>
    <row r="151" spans="1:42" x14ac:dyDescent="0.25">
      <c r="A151" s="18">
        <v>134</v>
      </c>
      <c r="B151" s="18" t="s">
        <v>84</v>
      </c>
      <c r="C151" s="18">
        <v>6010</v>
      </c>
      <c r="D151">
        <v>2013</v>
      </c>
      <c r="E151" s="19">
        <v>15.01</v>
      </c>
      <c r="F151" s="20">
        <v>821</v>
      </c>
      <c r="G151" s="20">
        <v>1225755</v>
      </c>
      <c r="H151" s="20">
        <v>298014</v>
      </c>
      <c r="I151" s="20">
        <v>0</v>
      </c>
      <c r="J151" s="20">
        <v>61399</v>
      </c>
      <c r="K151" s="20">
        <v>0</v>
      </c>
      <c r="L151" s="20">
        <v>1639</v>
      </c>
      <c r="M151" s="20">
        <v>482</v>
      </c>
      <c r="N151" s="20">
        <v>118414</v>
      </c>
      <c r="O151" s="20">
        <v>1713</v>
      </c>
      <c r="P151" s="20">
        <v>100</v>
      </c>
      <c r="Q151" s="20">
        <v>1707316</v>
      </c>
      <c r="R151" s="20">
        <v>596493</v>
      </c>
      <c r="S151" s="20">
        <v>1836063</v>
      </c>
      <c r="T151" s="20">
        <v>1851855</v>
      </c>
      <c r="U151" s="10">
        <v>6</v>
      </c>
      <c r="V151" s="21"/>
      <c r="W151"/>
      <c r="X151"/>
      <c r="AA151" s="22"/>
    </row>
    <row r="152" spans="1:42" x14ac:dyDescent="0.25">
      <c r="A152" s="18">
        <v>137</v>
      </c>
      <c r="B152" s="18" t="s">
        <v>117</v>
      </c>
      <c r="C152" s="18">
        <v>6010</v>
      </c>
      <c r="D152">
        <v>2013</v>
      </c>
      <c r="E152" s="19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10">
        <v>0</v>
      </c>
      <c r="V152" s="21"/>
      <c r="W152"/>
      <c r="X152"/>
      <c r="Y152"/>
      <c r="Z152"/>
      <c r="AA152" s="22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 s="18">
        <v>138</v>
      </c>
      <c r="B153" s="18" t="s">
        <v>133</v>
      </c>
      <c r="C153" s="18">
        <v>6010</v>
      </c>
      <c r="D153">
        <v>2013</v>
      </c>
      <c r="E153" s="19">
        <v>37.159999999999997</v>
      </c>
      <c r="F153" s="20">
        <v>2544</v>
      </c>
      <c r="G153" s="20">
        <v>3587976</v>
      </c>
      <c r="H153" s="20">
        <v>604626</v>
      </c>
      <c r="I153" s="20">
        <v>0</v>
      </c>
      <c r="J153" s="20">
        <v>421479</v>
      </c>
      <c r="K153" s="20">
        <v>94</v>
      </c>
      <c r="L153" s="20">
        <v>47132</v>
      </c>
      <c r="M153" s="20">
        <v>6550</v>
      </c>
      <c r="N153" s="20">
        <v>6604</v>
      </c>
      <c r="O153" s="20">
        <v>9433</v>
      </c>
      <c r="P153" s="20">
        <v>0</v>
      </c>
      <c r="Q153" s="20">
        <v>4683894</v>
      </c>
      <c r="R153" s="20">
        <v>6680021</v>
      </c>
      <c r="S153" s="20">
        <v>16884603</v>
      </c>
      <c r="T153" s="20">
        <v>16456901</v>
      </c>
      <c r="U153" s="10">
        <v>13</v>
      </c>
      <c r="V153" s="21"/>
      <c r="W153"/>
      <c r="X153"/>
      <c r="Y153"/>
      <c r="Z153"/>
      <c r="AA153" s="22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 s="18">
        <v>139</v>
      </c>
      <c r="B154" s="18" t="s">
        <v>107</v>
      </c>
      <c r="C154" s="18">
        <v>6010</v>
      </c>
      <c r="D154">
        <v>2013</v>
      </c>
      <c r="E154" s="19">
        <v>91.13</v>
      </c>
      <c r="F154" s="20">
        <v>3639</v>
      </c>
      <c r="G154" s="20">
        <v>4175830</v>
      </c>
      <c r="H154" s="20">
        <v>1398896</v>
      </c>
      <c r="I154" s="20">
        <v>1019424</v>
      </c>
      <c r="J154" s="20">
        <v>358546</v>
      </c>
      <c r="K154" s="20">
        <v>0</v>
      </c>
      <c r="L154" s="20">
        <v>172938</v>
      </c>
      <c r="M154" s="20">
        <v>60002</v>
      </c>
      <c r="N154" s="20">
        <v>124616</v>
      </c>
      <c r="O154" s="20">
        <v>32088</v>
      </c>
      <c r="P154" s="20">
        <v>1543862</v>
      </c>
      <c r="Q154" s="20">
        <v>5798478</v>
      </c>
      <c r="R154" s="20">
        <v>3153719</v>
      </c>
      <c r="S154" s="20">
        <v>10904630</v>
      </c>
      <c r="T154" s="20">
        <v>9690837</v>
      </c>
      <c r="U154" s="10">
        <v>12</v>
      </c>
      <c r="V154" s="21"/>
      <c r="W154"/>
      <c r="X154"/>
      <c r="AA154" s="22"/>
    </row>
    <row r="155" spans="1:42" x14ac:dyDescent="0.25">
      <c r="A155" s="18">
        <v>140</v>
      </c>
      <c r="B155" s="18" t="s">
        <v>154</v>
      </c>
      <c r="C155" s="18">
        <v>6010</v>
      </c>
      <c r="D155">
        <v>2013</v>
      </c>
      <c r="E155" s="19">
        <v>14.4</v>
      </c>
      <c r="F155" s="20">
        <v>853</v>
      </c>
      <c r="G155" s="20">
        <v>1079830</v>
      </c>
      <c r="H155" s="20">
        <v>256229</v>
      </c>
      <c r="I155" s="20">
        <v>0</v>
      </c>
      <c r="J155" s="20">
        <v>57010</v>
      </c>
      <c r="K155" s="20">
        <v>0</v>
      </c>
      <c r="L155" s="20">
        <v>57826</v>
      </c>
      <c r="M155" s="20">
        <v>0</v>
      </c>
      <c r="N155" s="20">
        <v>78793</v>
      </c>
      <c r="O155" s="20">
        <v>1641</v>
      </c>
      <c r="P155" s="20">
        <v>0</v>
      </c>
      <c r="Q155" s="20">
        <v>1531329</v>
      </c>
      <c r="R155" s="20">
        <v>695800</v>
      </c>
      <c r="S155" s="20">
        <v>2690697</v>
      </c>
      <c r="T155" s="20">
        <v>1800480</v>
      </c>
      <c r="U155" s="10">
        <v>4</v>
      </c>
      <c r="V155" s="21"/>
      <c r="W155"/>
      <c r="X155"/>
      <c r="AA155" s="22"/>
    </row>
    <row r="156" spans="1:42" x14ac:dyDescent="0.25">
      <c r="A156" s="18">
        <v>141</v>
      </c>
      <c r="B156" s="18" t="s">
        <v>113</v>
      </c>
      <c r="C156" s="18">
        <v>6010</v>
      </c>
      <c r="D156">
        <v>2013</v>
      </c>
      <c r="E156" s="19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V156" s="21"/>
      <c r="W156"/>
      <c r="X156"/>
      <c r="Y156"/>
      <c r="Z156"/>
      <c r="AA156" s="22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 s="18">
        <v>142</v>
      </c>
      <c r="B157" s="18" t="s">
        <v>101</v>
      </c>
      <c r="C157" s="18">
        <v>6010</v>
      </c>
      <c r="D157">
        <v>2013</v>
      </c>
      <c r="E157" s="19">
        <v>57.13</v>
      </c>
      <c r="F157" s="20">
        <v>4455</v>
      </c>
      <c r="G157" s="20">
        <v>4723264</v>
      </c>
      <c r="H157" s="20">
        <v>1284753</v>
      </c>
      <c r="I157" s="20">
        <v>22575</v>
      </c>
      <c r="J157" s="20">
        <v>547433</v>
      </c>
      <c r="K157" s="20">
        <v>0</v>
      </c>
      <c r="L157" s="20">
        <v>540721</v>
      </c>
      <c r="M157" s="20">
        <v>65606</v>
      </c>
      <c r="N157" s="20">
        <v>234902</v>
      </c>
      <c r="O157" s="20">
        <v>13795</v>
      </c>
      <c r="P157" s="20">
        <v>9946</v>
      </c>
      <c r="Q157" s="20">
        <v>7423103</v>
      </c>
      <c r="R157" s="20">
        <v>3508937</v>
      </c>
      <c r="S157" s="20">
        <v>21184947</v>
      </c>
      <c r="T157" s="20">
        <v>21196863</v>
      </c>
      <c r="U157" s="10">
        <v>20</v>
      </c>
      <c r="AA157" s="22"/>
    </row>
    <row r="158" spans="1:42" x14ac:dyDescent="0.25">
      <c r="A158" s="18">
        <v>145</v>
      </c>
      <c r="B158" s="18" t="s">
        <v>155</v>
      </c>
      <c r="C158" s="18">
        <v>6010</v>
      </c>
      <c r="D158">
        <v>2013</v>
      </c>
      <c r="E158" s="19">
        <v>74.03</v>
      </c>
      <c r="F158" s="20">
        <v>5819</v>
      </c>
      <c r="G158" s="20">
        <v>7799378</v>
      </c>
      <c r="H158" s="20">
        <v>2548720</v>
      </c>
      <c r="I158" s="20">
        <v>0</v>
      </c>
      <c r="J158" s="20">
        <v>682389</v>
      </c>
      <c r="K158" s="20">
        <v>0</v>
      </c>
      <c r="L158" s="20">
        <v>257399</v>
      </c>
      <c r="M158" s="20">
        <v>33427</v>
      </c>
      <c r="N158" s="20">
        <v>299628</v>
      </c>
      <c r="O158" s="20">
        <v>1632</v>
      </c>
      <c r="P158" s="20">
        <v>1395</v>
      </c>
      <c r="Q158" s="20">
        <v>11621178</v>
      </c>
      <c r="R158" s="20">
        <v>5648014</v>
      </c>
      <c r="S158" s="20">
        <v>32997906</v>
      </c>
      <c r="T158" s="20">
        <v>29814049</v>
      </c>
      <c r="U158" s="10">
        <v>24</v>
      </c>
      <c r="V158" s="21"/>
      <c r="W158"/>
      <c r="X158"/>
      <c r="Y158"/>
      <c r="Z158"/>
      <c r="AA158" s="22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 s="18">
        <v>147</v>
      </c>
      <c r="B159" s="18" t="s">
        <v>103</v>
      </c>
      <c r="C159" s="18">
        <v>6010</v>
      </c>
      <c r="D159">
        <v>2013</v>
      </c>
      <c r="E159" s="19">
        <v>3.48</v>
      </c>
      <c r="F159" s="20">
        <v>106</v>
      </c>
      <c r="G159" s="20">
        <v>271523</v>
      </c>
      <c r="H159" s="20">
        <v>98888</v>
      </c>
      <c r="I159" s="20">
        <v>0</v>
      </c>
      <c r="J159" s="20">
        <v>2832</v>
      </c>
      <c r="K159" s="20">
        <v>0</v>
      </c>
      <c r="L159" s="20">
        <v>295</v>
      </c>
      <c r="M159" s="20">
        <v>6030</v>
      </c>
      <c r="N159" s="20">
        <v>3850</v>
      </c>
      <c r="O159" s="20">
        <v>0</v>
      </c>
      <c r="P159" s="20">
        <v>0</v>
      </c>
      <c r="Q159" s="20">
        <v>383418</v>
      </c>
      <c r="R159" s="20">
        <v>104724</v>
      </c>
      <c r="S159" s="20">
        <v>297948</v>
      </c>
      <c r="T159" s="20">
        <v>289126</v>
      </c>
      <c r="U159" s="10">
        <v>2</v>
      </c>
      <c r="AA159" s="22"/>
    </row>
    <row r="160" spans="1:42" x14ac:dyDescent="0.25">
      <c r="A160" s="18">
        <v>148</v>
      </c>
      <c r="B160" s="18" t="s">
        <v>156</v>
      </c>
      <c r="C160" s="18">
        <v>6010</v>
      </c>
      <c r="D160">
        <v>2013</v>
      </c>
      <c r="E160" s="19">
        <v>10.8</v>
      </c>
      <c r="F160" s="20">
        <v>1250</v>
      </c>
      <c r="G160" s="20">
        <v>1058447</v>
      </c>
      <c r="H160" s="20">
        <v>118171</v>
      </c>
      <c r="I160" s="20">
        <v>0</v>
      </c>
      <c r="J160" s="20">
        <v>11248</v>
      </c>
      <c r="K160" s="20">
        <v>0</v>
      </c>
      <c r="L160" s="20">
        <v>0</v>
      </c>
      <c r="M160" s="20">
        <v>0</v>
      </c>
      <c r="N160" s="20">
        <v>119101</v>
      </c>
      <c r="O160" s="20">
        <v>824</v>
      </c>
      <c r="P160" s="20">
        <v>0</v>
      </c>
      <c r="Q160" s="20">
        <v>1307791</v>
      </c>
      <c r="R160" s="20">
        <v>1040732</v>
      </c>
      <c r="S160" s="20">
        <v>4148350</v>
      </c>
      <c r="T160" s="20">
        <v>4148350</v>
      </c>
      <c r="U160" s="10">
        <v>10</v>
      </c>
      <c r="AA160" s="22"/>
    </row>
    <row r="161" spans="1:42" x14ac:dyDescent="0.25">
      <c r="A161" s="18">
        <v>150</v>
      </c>
      <c r="B161" s="18" t="s">
        <v>157</v>
      </c>
      <c r="C161" s="18">
        <v>6010</v>
      </c>
      <c r="D161">
        <v>2013</v>
      </c>
      <c r="E161" s="19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10">
        <v>0</v>
      </c>
      <c r="AA161" s="22"/>
    </row>
    <row r="162" spans="1:42" x14ac:dyDescent="0.25">
      <c r="A162" s="18">
        <v>152</v>
      </c>
      <c r="B162" s="18" t="s">
        <v>85</v>
      </c>
      <c r="C162" s="18">
        <v>6010</v>
      </c>
      <c r="D162">
        <v>2013</v>
      </c>
      <c r="E162" s="19">
        <v>20.67</v>
      </c>
      <c r="F162" s="20">
        <v>1365</v>
      </c>
      <c r="G162" s="20">
        <v>1846913</v>
      </c>
      <c r="H162" s="20">
        <v>835527</v>
      </c>
      <c r="I162" s="20">
        <v>0</v>
      </c>
      <c r="J162" s="20">
        <v>140508</v>
      </c>
      <c r="K162" s="20">
        <v>629</v>
      </c>
      <c r="L162" s="20">
        <v>12246</v>
      </c>
      <c r="M162" s="20">
        <v>3036</v>
      </c>
      <c r="N162" s="20">
        <v>204907</v>
      </c>
      <c r="O162" s="20">
        <v>4640</v>
      </c>
      <c r="P162" s="20">
        <v>0</v>
      </c>
      <c r="Q162" s="20">
        <v>3048406</v>
      </c>
      <c r="R162" s="20">
        <v>2149922</v>
      </c>
      <c r="S162" s="20">
        <v>9186736</v>
      </c>
      <c r="T162" s="20">
        <v>7747975</v>
      </c>
      <c r="U162" s="10">
        <v>7</v>
      </c>
      <c r="V162" s="21"/>
      <c r="W162"/>
      <c r="X162"/>
      <c r="AA162" s="22"/>
    </row>
    <row r="163" spans="1:42" x14ac:dyDescent="0.25">
      <c r="A163" s="18">
        <v>153</v>
      </c>
      <c r="B163" s="18" t="s">
        <v>128</v>
      </c>
      <c r="C163" s="18">
        <v>6010</v>
      </c>
      <c r="D163">
        <v>2013</v>
      </c>
      <c r="E163" s="19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10">
        <v>0</v>
      </c>
      <c r="AA163" s="22"/>
    </row>
    <row r="164" spans="1:42" x14ac:dyDescent="0.25">
      <c r="A164" s="18">
        <v>155</v>
      </c>
      <c r="B164" s="18" t="s">
        <v>158</v>
      </c>
      <c r="C164" s="18">
        <v>6010</v>
      </c>
      <c r="D164">
        <v>2013</v>
      </c>
      <c r="E164" s="19">
        <v>88.85</v>
      </c>
      <c r="F164" s="20">
        <v>8850</v>
      </c>
      <c r="G164" s="20">
        <v>9436502</v>
      </c>
      <c r="H164" s="20">
        <v>2837128</v>
      </c>
      <c r="I164" s="20">
        <v>547400</v>
      </c>
      <c r="J164" s="20">
        <v>738363</v>
      </c>
      <c r="K164" s="20">
        <v>0</v>
      </c>
      <c r="L164" s="20">
        <v>105782</v>
      </c>
      <c r="M164" s="20">
        <v>321308</v>
      </c>
      <c r="N164" s="20">
        <v>207643</v>
      </c>
      <c r="O164" s="20">
        <v>48205</v>
      </c>
      <c r="P164" s="20">
        <v>-318</v>
      </c>
      <c r="Q164" s="20">
        <v>14242649</v>
      </c>
      <c r="R164" s="20">
        <v>8805139</v>
      </c>
      <c r="S164" s="20">
        <v>58000847</v>
      </c>
      <c r="T164" s="20">
        <v>58000847</v>
      </c>
      <c r="U164" s="10">
        <v>16</v>
      </c>
      <c r="AA164" s="22"/>
    </row>
    <row r="165" spans="1:42" x14ac:dyDescent="0.25">
      <c r="A165" s="18">
        <v>156</v>
      </c>
      <c r="B165" s="18" t="s">
        <v>95</v>
      </c>
      <c r="C165" s="18">
        <v>6010</v>
      </c>
      <c r="D165">
        <v>2013</v>
      </c>
      <c r="E165" s="19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V165" s="21"/>
      <c r="W165"/>
      <c r="X165"/>
      <c r="Y165"/>
      <c r="Z165"/>
      <c r="AA165" s="22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 s="10">
        <v>157</v>
      </c>
      <c r="B166" s="10" t="s">
        <v>159</v>
      </c>
      <c r="C166" s="10">
        <v>6010</v>
      </c>
      <c r="D166">
        <v>2013</v>
      </c>
      <c r="E166" s="10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0">
        <v>0</v>
      </c>
      <c r="AA166" s="22"/>
    </row>
    <row r="167" spans="1:42" x14ac:dyDescent="0.25">
      <c r="A167" s="18">
        <v>158</v>
      </c>
      <c r="B167" s="18" t="s">
        <v>111</v>
      </c>
      <c r="C167" s="18">
        <v>6010</v>
      </c>
      <c r="D167">
        <v>2013</v>
      </c>
      <c r="E167" s="19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10">
        <v>0</v>
      </c>
      <c r="AA167" s="22"/>
    </row>
    <row r="168" spans="1:42" x14ac:dyDescent="0.25">
      <c r="A168" s="18">
        <v>159</v>
      </c>
      <c r="B168" s="18" t="s">
        <v>160</v>
      </c>
      <c r="C168" s="18">
        <v>6010</v>
      </c>
      <c r="D168">
        <v>2013</v>
      </c>
      <c r="E168" s="19">
        <v>74</v>
      </c>
      <c r="F168" s="20">
        <v>6871</v>
      </c>
      <c r="G168" s="20">
        <v>6816405</v>
      </c>
      <c r="H168" s="20">
        <v>2051605</v>
      </c>
      <c r="I168" s="20">
        <v>568104</v>
      </c>
      <c r="J168" s="20">
        <v>736375</v>
      </c>
      <c r="K168" s="20">
        <v>80</v>
      </c>
      <c r="L168" s="20">
        <v>231760</v>
      </c>
      <c r="M168" s="20">
        <v>9050</v>
      </c>
      <c r="N168" s="20">
        <v>716453</v>
      </c>
      <c r="O168" s="20">
        <v>21426</v>
      </c>
      <c r="P168" s="20">
        <v>256238</v>
      </c>
      <c r="Q168" s="20">
        <v>10895020</v>
      </c>
      <c r="R168" s="20">
        <v>6849215</v>
      </c>
      <c r="S168" s="20">
        <v>43159037</v>
      </c>
      <c r="T168" s="20">
        <v>43104770</v>
      </c>
      <c r="U168" s="10">
        <v>21</v>
      </c>
      <c r="V168" s="21"/>
      <c r="W168"/>
      <c r="X168"/>
      <c r="AA168" s="22"/>
    </row>
    <row r="169" spans="1:42" x14ac:dyDescent="0.25">
      <c r="A169" s="18">
        <v>161</v>
      </c>
      <c r="B169" s="18" t="s">
        <v>131</v>
      </c>
      <c r="C169" s="18">
        <v>6010</v>
      </c>
      <c r="D169">
        <v>2013</v>
      </c>
      <c r="E169" s="19">
        <v>95.52</v>
      </c>
      <c r="F169" s="20">
        <v>10155</v>
      </c>
      <c r="G169" s="20">
        <v>8069329</v>
      </c>
      <c r="H169" s="20">
        <v>1719837</v>
      </c>
      <c r="I169" s="20">
        <v>179410</v>
      </c>
      <c r="J169" s="20">
        <v>1064055</v>
      </c>
      <c r="K169" s="20">
        <v>0</v>
      </c>
      <c r="L169" s="20">
        <v>290346</v>
      </c>
      <c r="M169" s="20">
        <v>27635</v>
      </c>
      <c r="N169" s="20">
        <v>576475</v>
      </c>
      <c r="O169" s="20">
        <v>76563</v>
      </c>
      <c r="P169" s="20">
        <v>0</v>
      </c>
      <c r="Q169" s="20">
        <v>12003650</v>
      </c>
      <c r="R169" s="20">
        <v>6461130</v>
      </c>
      <c r="S169" s="20">
        <v>43801891</v>
      </c>
      <c r="T169" s="20">
        <v>43788079</v>
      </c>
      <c r="U169" s="10">
        <v>20</v>
      </c>
      <c r="AA169" s="22"/>
    </row>
    <row r="170" spans="1:42" x14ac:dyDescent="0.25">
      <c r="A170" s="18">
        <v>162</v>
      </c>
      <c r="B170" s="18" t="s">
        <v>109</v>
      </c>
      <c r="C170" s="18">
        <v>6010</v>
      </c>
      <c r="D170">
        <v>2013</v>
      </c>
      <c r="E170" s="19">
        <v>294.06</v>
      </c>
      <c r="F170" s="20">
        <v>31203</v>
      </c>
      <c r="G170" s="20">
        <v>28938937</v>
      </c>
      <c r="H170" s="20">
        <v>8245052</v>
      </c>
      <c r="I170" s="20">
        <v>2270333</v>
      </c>
      <c r="J170" s="20">
        <v>2944619</v>
      </c>
      <c r="K170" s="20">
        <v>505</v>
      </c>
      <c r="L170" s="20">
        <v>505417</v>
      </c>
      <c r="M170" s="20">
        <v>2038</v>
      </c>
      <c r="N170" s="20">
        <v>1167214</v>
      </c>
      <c r="O170" s="20">
        <v>23726</v>
      </c>
      <c r="P170" s="20">
        <v>30</v>
      </c>
      <c r="Q170" s="20">
        <v>44097811</v>
      </c>
      <c r="R170" s="20">
        <v>21838702</v>
      </c>
      <c r="S170" s="20">
        <v>153951236</v>
      </c>
      <c r="T170" s="20">
        <v>153967311</v>
      </c>
      <c r="U170" s="10">
        <v>116</v>
      </c>
      <c r="AA170" s="22"/>
    </row>
    <row r="171" spans="1:42" x14ac:dyDescent="0.25">
      <c r="A171" s="18">
        <v>164</v>
      </c>
      <c r="B171" s="18" t="s">
        <v>161</v>
      </c>
      <c r="C171" s="18">
        <v>6010</v>
      </c>
      <c r="D171">
        <v>2013</v>
      </c>
      <c r="E171" s="19">
        <v>118.36</v>
      </c>
      <c r="F171" s="20">
        <v>5337</v>
      </c>
      <c r="G171" s="20">
        <v>10430598</v>
      </c>
      <c r="H171" s="20">
        <v>2596058</v>
      </c>
      <c r="I171" s="20">
        <v>556455</v>
      </c>
      <c r="J171" s="20">
        <v>1172929</v>
      </c>
      <c r="K171" s="20">
        <v>8697</v>
      </c>
      <c r="L171" s="20">
        <v>1388486</v>
      </c>
      <c r="M171" s="20">
        <v>0</v>
      </c>
      <c r="N171" s="20">
        <v>677968</v>
      </c>
      <c r="O171" s="20">
        <v>28979</v>
      </c>
      <c r="P171" s="20">
        <v>2195</v>
      </c>
      <c r="Q171" s="20">
        <v>16857975</v>
      </c>
      <c r="R171" s="20">
        <v>6624721</v>
      </c>
      <c r="S171" s="20">
        <v>57447603</v>
      </c>
      <c r="T171" s="20">
        <v>57520761</v>
      </c>
      <c r="U171" s="10">
        <v>20</v>
      </c>
      <c r="AA171" s="22"/>
    </row>
    <row r="172" spans="1:42" x14ac:dyDescent="0.25">
      <c r="A172" s="10">
        <v>165</v>
      </c>
      <c r="B172" s="10" t="s">
        <v>116</v>
      </c>
      <c r="C172" s="10">
        <v>6010</v>
      </c>
      <c r="D172">
        <v>2013</v>
      </c>
      <c r="E172" s="10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0">
        <v>0</v>
      </c>
      <c r="V172" s="21"/>
      <c r="W172"/>
      <c r="X172"/>
      <c r="AA172" s="22"/>
    </row>
    <row r="173" spans="1:42" x14ac:dyDescent="0.25">
      <c r="A173" s="18">
        <v>167</v>
      </c>
      <c r="B173" s="18" t="s">
        <v>81</v>
      </c>
      <c r="C173" s="18">
        <v>6010</v>
      </c>
      <c r="D173">
        <v>2013</v>
      </c>
      <c r="E173" s="19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AA173" s="22"/>
    </row>
    <row r="174" spans="1:42" x14ac:dyDescent="0.25">
      <c r="A174" s="18">
        <v>168</v>
      </c>
      <c r="B174" s="18" t="s">
        <v>80</v>
      </c>
      <c r="C174" s="18">
        <v>6010</v>
      </c>
      <c r="D174">
        <v>2013</v>
      </c>
      <c r="E174" s="19">
        <v>52.43</v>
      </c>
      <c r="F174" s="20">
        <v>4870</v>
      </c>
      <c r="G174" s="20">
        <v>4547086</v>
      </c>
      <c r="H174" s="20">
        <v>1258498</v>
      </c>
      <c r="I174" s="20">
        <v>426541</v>
      </c>
      <c r="J174" s="20">
        <v>273840</v>
      </c>
      <c r="K174" s="20">
        <v>662</v>
      </c>
      <c r="L174" s="20">
        <v>20522</v>
      </c>
      <c r="M174" s="20">
        <v>0</v>
      </c>
      <c r="N174" s="20">
        <v>239793</v>
      </c>
      <c r="O174" s="20">
        <v>1769</v>
      </c>
      <c r="P174" s="20">
        <v>0</v>
      </c>
      <c r="Q174" s="20">
        <v>6768711</v>
      </c>
      <c r="R174" s="20">
        <v>3576490</v>
      </c>
      <c r="S174" s="20">
        <v>22086498</v>
      </c>
      <c r="T174" s="20">
        <v>22050524</v>
      </c>
      <c r="U174" s="10">
        <v>26</v>
      </c>
      <c r="V174" s="21"/>
      <c r="W174"/>
      <c r="X174"/>
      <c r="AA174" s="22"/>
    </row>
    <row r="175" spans="1:42" x14ac:dyDescent="0.25">
      <c r="A175" s="18">
        <v>170</v>
      </c>
      <c r="B175" s="18" t="s">
        <v>162</v>
      </c>
      <c r="C175" s="18">
        <v>6010</v>
      </c>
      <c r="D175">
        <v>2013</v>
      </c>
      <c r="E175" s="19">
        <v>158.13999999999999</v>
      </c>
      <c r="F175" s="20">
        <v>14544</v>
      </c>
      <c r="G175" s="20">
        <v>14245644</v>
      </c>
      <c r="H175" s="20">
        <v>4647801</v>
      </c>
      <c r="I175" s="20">
        <v>3598773</v>
      </c>
      <c r="J175" s="20">
        <v>1515349</v>
      </c>
      <c r="K175" s="20">
        <v>7614</v>
      </c>
      <c r="L175" s="20">
        <v>303704</v>
      </c>
      <c r="M175" s="20">
        <v>193039</v>
      </c>
      <c r="N175" s="20">
        <v>2068483</v>
      </c>
      <c r="O175" s="20">
        <v>32279</v>
      </c>
      <c r="P175" s="20">
        <v>19969</v>
      </c>
      <c r="Q175" s="20">
        <v>26592717</v>
      </c>
      <c r="R175" s="20">
        <v>18662439</v>
      </c>
      <c r="S175" s="20">
        <v>66831039</v>
      </c>
      <c r="T175" s="20">
        <v>65416492</v>
      </c>
      <c r="U175" s="10">
        <v>74</v>
      </c>
      <c r="AA175" s="22"/>
    </row>
    <row r="176" spans="1:42" x14ac:dyDescent="0.25">
      <c r="A176" s="18">
        <v>172</v>
      </c>
      <c r="B176" s="18" t="s">
        <v>105</v>
      </c>
      <c r="C176" s="18">
        <v>6010</v>
      </c>
      <c r="D176">
        <v>2013</v>
      </c>
      <c r="E176" s="19">
        <v>15.33</v>
      </c>
      <c r="F176" s="20">
        <v>405</v>
      </c>
      <c r="G176" s="20">
        <v>1159080</v>
      </c>
      <c r="H176" s="20">
        <v>241556</v>
      </c>
      <c r="I176" s="20">
        <v>7006</v>
      </c>
      <c r="J176" s="20">
        <v>41852</v>
      </c>
      <c r="K176" s="20">
        <v>468</v>
      </c>
      <c r="L176" s="20">
        <v>5438</v>
      </c>
      <c r="M176" s="20">
        <v>8850</v>
      </c>
      <c r="N176" s="20">
        <v>41435</v>
      </c>
      <c r="O176" s="20">
        <v>3251</v>
      </c>
      <c r="P176" s="20">
        <v>0</v>
      </c>
      <c r="Q176" s="20">
        <v>1508936</v>
      </c>
      <c r="R176" s="20">
        <v>699125</v>
      </c>
      <c r="S176" s="20">
        <v>1457284</v>
      </c>
      <c r="T176" s="20">
        <v>736482</v>
      </c>
      <c r="U176" s="10">
        <v>2</v>
      </c>
      <c r="V176" s="21"/>
      <c r="W176"/>
      <c r="X176"/>
      <c r="Y176"/>
      <c r="Z176"/>
      <c r="AA176" s="22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 s="18">
        <v>173</v>
      </c>
      <c r="B177" s="18" t="s">
        <v>121</v>
      </c>
      <c r="C177" s="18">
        <v>6010</v>
      </c>
      <c r="D177">
        <v>2013</v>
      </c>
      <c r="E177" s="19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10">
        <v>0</v>
      </c>
      <c r="AA177" s="22"/>
    </row>
    <row r="178" spans="1:42" x14ac:dyDescent="0.25">
      <c r="A178" s="18">
        <v>175</v>
      </c>
      <c r="B178" s="18" t="s">
        <v>120</v>
      </c>
      <c r="C178" s="18">
        <v>6010</v>
      </c>
      <c r="D178">
        <v>2013</v>
      </c>
      <c r="E178" s="19">
        <v>34.21</v>
      </c>
      <c r="F178" s="20">
        <v>2161</v>
      </c>
      <c r="G178" s="20">
        <v>3180687</v>
      </c>
      <c r="H178" s="20">
        <v>946471</v>
      </c>
      <c r="I178" s="20">
        <v>445406</v>
      </c>
      <c r="J178" s="20">
        <v>227866</v>
      </c>
      <c r="K178" s="20">
        <v>1145</v>
      </c>
      <c r="L178" s="20">
        <v>16454</v>
      </c>
      <c r="M178" s="20">
        <v>865</v>
      </c>
      <c r="N178" s="20">
        <v>462764</v>
      </c>
      <c r="O178" s="20">
        <v>20215</v>
      </c>
      <c r="P178" s="20">
        <v>0</v>
      </c>
      <c r="Q178" s="20">
        <v>5301873</v>
      </c>
      <c r="R178" s="20">
        <v>2600716</v>
      </c>
      <c r="S178" s="20">
        <v>22432536</v>
      </c>
      <c r="T178" s="20">
        <v>22290194</v>
      </c>
      <c r="U178" s="10">
        <v>13</v>
      </c>
      <c r="V178" s="21"/>
      <c r="W178"/>
      <c r="X178"/>
      <c r="AA178" s="22"/>
    </row>
    <row r="179" spans="1:42" x14ac:dyDescent="0.25">
      <c r="A179" s="18">
        <v>176</v>
      </c>
      <c r="B179" s="18" t="s">
        <v>163</v>
      </c>
      <c r="C179" s="18">
        <v>6010</v>
      </c>
      <c r="D179">
        <v>2013</v>
      </c>
      <c r="E179" s="19">
        <v>311.27999999999997</v>
      </c>
      <c r="F179" s="20">
        <v>37044</v>
      </c>
      <c r="G179" s="20">
        <v>26302449</v>
      </c>
      <c r="H179" s="20">
        <v>7431328</v>
      </c>
      <c r="I179" s="20">
        <v>33000</v>
      </c>
      <c r="J179" s="20">
        <v>2281807</v>
      </c>
      <c r="K179" s="20">
        <v>6020</v>
      </c>
      <c r="L179" s="20">
        <v>601189</v>
      </c>
      <c r="M179" s="20">
        <v>148212</v>
      </c>
      <c r="N179" s="20">
        <v>2391510</v>
      </c>
      <c r="O179" s="20">
        <v>80001</v>
      </c>
      <c r="P179" s="20">
        <v>14313</v>
      </c>
      <c r="Q179" s="20">
        <v>39261203</v>
      </c>
      <c r="R179" s="20">
        <v>22320638</v>
      </c>
      <c r="S179" s="20">
        <v>196972421</v>
      </c>
      <c r="T179" s="20">
        <v>195913277</v>
      </c>
      <c r="U179" s="10">
        <v>91</v>
      </c>
      <c r="AA179" s="22"/>
    </row>
    <row r="180" spans="1:42" x14ac:dyDescent="0.25">
      <c r="A180" s="18">
        <v>180</v>
      </c>
      <c r="B180" s="18" t="s">
        <v>164</v>
      </c>
      <c r="C180" s="18">
        <v>6010</v>
      </c>
      <c r="D180">
        <v>2013</v>
      </c>
      <c r="E180" s="19">
        <v>24.73</v>
      </c>
      <c r="F180" s="20">
        <v>2663</v>
      </c>
      <c r="G180" s="20">
        <v>2118681</v>
      </c>
      <c r="H180" s="20">
        <v>565945</v>
      </c>
      <c r="I180" s="20">
        <v>444531</v>
      </c>
      <c r="J180" s="20">
        <v>195614</v>
      </c>
      <c r="K180" s="20">
        <v>0</v>
      </c>
      <c r="L180" s="20">
        <v>5</v>
      </c>
      <c r="M180" s="20">
        <v>104</v>
      </c>
      <c r="N180" s="20">
        <v>80532</v>
      </c>
      <c r="O180" s="20">
        <v>6930</v>
      </c>
      <c r="P180" s="20">
        <v>0</v>
      </c>
      <c r="Q180" s="20">
        <v>3412342</v>
      </c>
      <c r="R180" s="20">
        <v>1608705</v>
      </c>
      <c r="S180" s="20">
        <v>7193463</v>
      </c>
      <c r="T180" s="20">
        <v>7193463</v>
      </c>
      <c r="U180" s="10">
        <v>10</v>
      </c>
      <c r="AA180" s="22"/>
    </row>
    <row r="181" spans="1:42" x14ac:dyDescent="0.25">
      <c r="A181" s="18">
        <v>183</v>
      </c>
      <c r="B181" s="18" t="s">
        <v>165</v>
      </c>
      <c r="C181" s="18">
        <v>6010</v>
      </c>
      <c r="D181">
        <v>2013</v>
      </c>
      <c r="E181" s="19">
        <v>34.479999999999997</v>
      </c>
      <c r="F181" s="20">
        <v>2699</v>
      </c>
      <c r="G181" s="20">
        <v>3646058</v>
      </c>
      <c r="H181" s="20">
        <v>686241</v>
      </c>
      <c r="I181" s="20">
        <v>364000</v>
      </c>
      <c r="J181" s="20">
        <v>476968</v>
      </c>
      <c r="K181" s="20">
        <v>1872</v>
      </c>
      <c r="L181" s="20">
        <v>13079</v>
      </c>
      <c r="M181" s="20">
        <v>48</v>
      </c>
      <c r="N181" s="20">
        <v>156991</v>
      </c>
      <c r="O181" s="20">
        <v>544</v>
      </c>
      <c r="P181" s="20">
        <v>0</v>
      </c>
      <c r="Q181" s="20">
        <v>5345801</v>
      </c>
      <c r="R181" s="20">
        <v>3527443</v>
      </c>
      <c r="S181" s="20">
        <v>12576937</v>
      </c>
      <c r="T181" s="20">
        <v>12520338</v>
      </c>
      <c r="U181" s="10">
        <v>31</v>
      </c>
      <c r="AA181" s="22"/>
    </row>
    <row r="182" spans="1:42" x14ac:dyDescent="0.25">
      <c r="A182" s="18">
        <v>186</v>
      </c>
      <c r="B182" s="18" t="s">
        <v>166</v>
      </c>
      <c r="C182" s="18">
        <v>6010</v>
      </c>
      <c r="D182">
        <v>2013</v>
      </c>
      <c r="E182" s="19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10">
        <v>0</v>
      </c>
      <c r="AA182" s="22"/>
    </row>
    <row r="183" spans="1:42" x14ac:dyDescent="0.25">
      <c r="A183" s="18">
        <v>191</v>
      </c>
      <c r="B183" s="18" t="s">
        <v>88</v>
      </c>
      <c r="C183" s="18">
        <v>6010</v>
      </c>
      <c r="D183">
        <v>2013</v>
      </c>
      <c r="E183" s="19">
        <v>15</v>
      </c>
      <c r="F183" s="20">
        <v>1355</v>
      </c>
      <c r="G183" s="20">
        <v>1274636</v>
      </c>
      <c r="H183" s="20">
        <v>370937</v>
      </c>
      <c r="I183" s="20">
        <v>0</v>
      </c>
      <c r="J183" s="20">
        <v>43161</v>
      </c>
      <c r="K183" s="20">
        <v>588</v>
      </c>
      <c r="L183" s="20">
        <v>23722</v>
      </c>
      <c r="M183" s="20">
        <v>0</v>
      </c>
      <c r="N183" s="20">
        <v>91225</v>
      </c>
      <c r="O183" s="20">
        <v>10330</v>
      </c>
      <c r="P183" s="20">
        <v>15274</v>
      </c>
      <c r="Q183" s="20">
        <v>1799325</v>
      </c>
      <c r="R183" s="20">
        <v>1341357</v>
      </c>
      <c r="S183" s="20">
        <v>8398931</v>
      </c>
      <c r="T183" s="20">
        <v>8282432</v>
      </c>
      <c r="U183" s="10">
        <v>6</v>
      </c>
      <c r="V183" s="21"/>
      <c r="W183"/>
      <c r="X183"/>
      <c r="Y183"/>
      <c r="Z183"/>
      <c r="AA183" s="22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 s="10">
        <v>193</v>
      </c>
      <c r="B184" t="s">
        <v>108</v>
      </c>
      <c r="C184">
        <v>6010</v>
      </c>
      <c r="D184">
        <v>2013</v>
      </c>
      <c r="E184" s="15">
        <v>10.54</v>
      </c>
      <c r="F184" s="16">
        <v>341</v>
      </c>
      <c r="G184" s="16">
        <v>467609</v>
      </c>
      <c r="H184" s="16">
        <v>137487</v>
      </c>
      <c r="I184" s="16">
        <v>537022</v>
      </c>
      <c r="J184" s="16">
        <v>18298</v>
      </c>
      <c r="K184" s="16">
        <v>0</v>
      </c>
      <c r="L184" s="16">
        <v>0</v>
      </c>
      <c r="M184" s="16">
        <v>0</v>
      </c>
      <c r="N184" s="16">
        <v>89181</v>
      </c>
      <c r="O184" s="16">
        <v>2062</v>
      </c>
      <c r="P184" s="16">
        <v>0</v>
      </c>
      <c r="Q184" s="16">
        <v>1251659</v>
      </c>
      <c r="R184" s="16">
        <v>783003</v>
      </c>
      <c r="S184" s="16">
        <v>2265242</v>
      </c>
      <c r="T184" s="16">
        <v>1259509</v>
      </c>
      <c r="U184" s="10">
        <v>4</v>
      </c>
      <c r="V184" s="21"/>
      <c r="W184"/>
      <c r="X184"/>
      <c r="Y184"/>
      <c r="Z184"/>
      <c r="AA184" s="22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 s="10">
        <v>194</v>
      </c>
      <c r="B185" t="s">
        <v>167</v>
      </c>
      <c r="C185">
        <v>6010</v>
      </c>
      <c r="D185">
        <v>2013</v>
      </c>
      <c r="E185" s="10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4474</v>
      </c>
      <c r="O185" s="11">
        <v>0</v>
      </c>
      <c r="P185" s="11">
        <v>0</v>
      </c>
      <c r="Q185" s="11">
        <v>4474</v>
      </c>
      <c r="R185" s="11">
        <v>9864</v>
      </c>
      <c r="S185" s="11">
        <v>0</v>
      </c>
      <c r="T185" s="11">
        <v>0</v>
      </c>
      <c r="U185" s="10">
        <v>0</v>
      </c>
      <c r="AA185" s="22"/>
    </row>
    <row r="186" spans="1:42" x14ac:dyDescent="0.25">
      <c r="A186" s="10">
        <v>195</v>
      </c>
      <c r="B186" t="s">
        <v>127</v>
      </c>
      <c r="C186">
        <v>6010</v>
      </c>
      <c r="D186">
        <v>2013</v>
      </c>
      <c r="E186" s="10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0">
        <v>0</v>
      </c>
      <c r="AA186" s="22"/>
    </row>
    <row r="187" spans="1:42" x14ac:dyDescent="0.25">
      <c r="A187" s="10">
        <v>197</v>
      </c>
      <c r="B187" t="s">
        <v>78</v>
      </c>
      <c r="C187">
        <v>6010</v>
      </c>
      <c r="D187">
        <v>2013</v>
      </c>
      <c r="E187" s="10">
        <v>44.04</v>
      </c>
      <c r="F187" s="11">
        <v>5349</v>
      </c>
      <c r="G187" s="11">
        <v>3629001</v>
      </c>
      <c r="H187" s="11">
        <v>256329</v>
      </c>
      <c r="I187" s="11">
        <v>369117</v>
      </c>
      <c r="J187" s="11">
        <v>162280</v>
      </c>
      <c r="K187" s="11">
        <v>260</v>
      </c>
      <c r="L187" s="11">
        <v>756</v>
      </c>
      <c r="M187" s="11">
        <v>11460</v>
      </c>
      <c r="N187" s="11">
        <v>234660</v>
      </c>
      <c r="O187" s="11">
        <v>37852</v>
      </c>
      <c r="P187" s="11">
        <v>0</v>
      </c>
      <c r="Q187" s="11">
        <v>4701715</v>
      </c>
      <c r="R187" s="11">
        <v>4263727</v>
      </c>
      <c r="S187" s="11">
        <v>21574472</v>
      </c>
      <c r="T187" s="11">
        <v>20686227</v>
      </c>
      <c r="U187" s="10">
        <v>24</v>
      </c>
      <c r="V187" s="21"/>
      <c r="W187"/>
      <c r="X187"/>
      <c r="AA187" s="22"/>
    </row>
    <row r="188" spans="1:42" x14ac:dyDescent="0.25">
      <c r="A188" s="10">
        <v>198</v>
      </c>
      <c r="B188" t="s">
        <v>90</v>
      </c>
      <c r="C188">
        <v>6010</v>
      </c>
      <c r="D188">
        <v>2013</v>
      </c>
      <c r="AA188" s="22"/>
    </row>
    <row r="189" spans="1:42" x14ac:dyDescent="0.25">
      <c r="A189" s="10">
        <v>199</v>
      </c>
      <c r="B189" t="s">
        <v>98</v>
      </c>
      <c r="C189">
        <v>6010</v>
      </c>
      <c r="D189">
        <v>2013</v>
      </c>
      <c r="E189" s="10">
        <v>8.4</v>
      </c>
      <c r="F189" s="11">
        <v>592</v>
      </c>
      <c r="G189" s="11">
        <v>677463</v>
      </c>
      <c r="H189" s="11">
        <v>168025</v>
      </c>
      <c r="I189" s="11">
        <v>0</v>
      </c>
      <c r="J189" s="11">
        <v>36624</v>
      </c>
      <c r="K189" s="11">
        <v>0</v>
      </c>
      <c r="L189" s="11">
        <v>0</v>
      </c>
      <c r="M189" s="11">
        <v>9096</v>
      </c>
      <c r="N189" s="11">
        <v>41591</v>
      </c>
      <c r="O189" s="11">
        <v>6134</v>
      </c>
      <c r="P189" s="11">
        <v>0</v>
      </c>
      <c r="Q189" s="11">
        <v>938933</v>
      </c>
      <c r="R189" s="11">
        <v>825100</v>
      </c>
      <c r="S189" s="11">
        <v>1148536</v>
      </c>
      <c r="T189" s="11">
        <v>1148536</v>
      </c>
      <c r="U189" s="10">
        <v>7</v>
      </c>
      <c r="V189" s="21"/>
      <c r="W189"/>
      <c r="X189"/>
      <c r="AA189" s="22"/>
    </row>
    <row r="190" spans="1:42" x14ac:dyDescent="0.25">
      <c r="A190" s="10">
        <v>201</v>
      </c>
      <c r="B190" t="s">
        <v>168</v>
      </c>
      <c r="C190">
        <v>6010</v>
      </c>
      <c r="D190">
        <v>2013</v>
      </c>
      <c r="E190" s="10">
        <v>42.64</v>
      </c>
      <c r="F190" s="11">
        <v>3850</v>
      </c>
      <c r="G190" s="11">
        <v>3777658</v>
      </c>
      <c r="H190" s="11">
        <v>877079</v>
      </c>
      <c r="I190" s="11">
        <v>487425</v>
      </c>
      <c r="J190" s="11">
        <v>442730</v>
      </c>
      <c r="K190" s="11">
        <v>0</v>
      </c>
      <c r="L190" s="11">
        <v>1000</v>
      </c>
      <c r="M190" s="11">
        <v>53581</v>
      </c>
      <c r="N190" s="11">
        <v>621823</v>
      </c>
      <c r="O190" s="11">
        <v>20188</v>
      </c>
      <c r="P190" s="11">
        <v>0</v>
      </c>
      <c r="Q190" s="11">
        <v>6281484</v>
      </c>
      <c r="R190" s="11">
        <v>5877825</v>
      </c>
      <c r="S190" s="11">
        <v>22249182</v>
      </c>
      <c r="T190" s="11">
        <v>22236311</v>
      </c>
      <c r="U190" s="10">
        <v>14</v>
      </c>
      <c r="V190" s="21"/>
      <c r="W190"/>
      <c r="X190"/>
      <c r="AA190" s="22"/>
    </row>
    <row r="191" spans="1:42" x14ac:dyDescent="0.25">
      <c r="A191" s="10">
        <v>202</v>
      </c>
      <c r="B191" t="s">
        <v>169</v>
      </c>
      <c r="C191">
        <v>6010</v>
      </c>
      <c r="D191">
        <v>2013</v>
      </c>
      <c r="E191" s="10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0">
        <v>0</v>
      </c>
      <c r="AA191" s="22"/>
    </row>
    <row r="192" spans="1:42" x14ac:dyDescent="0.25">
      <c r="A192" s="10">
        <v>204</v>
      </c>
      <c r="B192" t="s">
        <v>97</v>
      </c>
      <c r="C192">
        <v>6010</v>
      </c>
      <c r="D192">
        <v>2013</v>
      </c>
      <c r="E192" s="10">
        <v>0</v>
      </c>
      <c r="F192" s="11">
        <v>5845</v>
      </c>
      <c r="G192" s="11">
        <v>567072</v>
      </c>
      <c r="H192" s="11">
        <v>171256</v>
      </c>
      <c r="I192" s="11">
        <v>0</v>
      </c>
      <c r="J192" s="11">
        <v>0</v>
      </c>
      <c r="K192" s="11">
        <v>0</v>
      </c>
      <c r="L192" s="11">
        <v>45032043</v>
      </c>
      <c r="M192" s="11">
        <v>0</v>
      </c>
      <c r="N192" s="11">
        <v>0</v>
      </c>
      <c r="O192" s="11">
        <v>2168398</v>
      </c>
      <c r="P192" s="11">
        <v>0</v>
      </c>
      <c r="Q192" s="11">
        <v>47938769</v>
      </c>
      <c r="R192" s="11">
        <v>14887469</v>
      </c>
      <c r="S192" s="11">
        <v>67793921</v>
      </c>
      <c r="T192" s="11">
        <v>66889940</v>
      </c>
      <c r="U192" s="10">
        <v>4</v>
      </c>
      <c r="AA192" s="22"/>
    </row>
    <row r="193" spans="1:42" x14ac:dyDescent="0.25">
      <c r="A193" s="10">
        <v>205</v>
      </c>
      <c r="B193" t="s">
        <v>170</v>
      </c>
      <c r="C193">
        <v>6010</v>
      </c>
      <c r="D193">
        <v>2013</v>
      </c>
      <c r="E193" s="10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0">
        <v>0</v>
      </c>
      <c r="V193" s="21"/>
      <c r="W193"/>
      <c r="X193"/>
      <c r="Y193"/>
      <c r="Z193"/>
      <c r="AA193" s="22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 s="10">
        <v>206</v>
      </c>
      <c r="B194" t="s">
        <v>171</v>
      </c>
      <c r="C194">
        <v>6010</v>
      </c>
      <c r="D194">
        <v>2013</v>
      </c>
      <c r="E194" s="10">
        <v>4.4800000000000004</v>
      </c>
      <c r="F194" s="11">
        <v>303</v>
      </c>
      <c r="G194" s="11">
        <v>462628</v>
      </c>
      <c r="H194" s="11">
        <v>129076</v>
      </c>
      <c r="I194" s="11">
        <v>159367</v>
      </c>
      <c r="J194" s="11">
        <v>22949</v>
      </c>
      <c r="K194" s="11">
        <v>0</v>
      </c>
      <c r="L194" s="11">
        <v>11672</v>
      </c>
      <c r="M194" s="11">
        <v>0</v>
      </c>
      <c r="N194" s="11">
        <v>15444</v>
      </c>
      <c r="O194" s="11">
        <v>1802</v>
      </c>
      <c r="P194" s="11">
        <v>0</v>
      </c>
      <c r="Q194" s="11">
        <v>802938</v>
      </c>
      <c r="R194" s="11">
        <v>581688</v>
      </c>
      <c r="S194" s="11">
        <v>1328624</v>
      </c>
      <c r="T194" s="11">
        <v>1269369</v>
      </c>
      <c r="U194" s="10">
        <v>4</v>
      </c>
      <c r="V194" s="21"/>
      <c r="W194"/>
      <c r="X194"/>
      <c r="Y194"/>
      <c r="Z194"/>
      <c r="AA194" s="22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 s="10">
        <v>207</v>
      </c>
      <c r="B195" t="s">
        <v>99</v>
      </c>
      <c r="C195">
        <v>6010</v>
      </c>
      <c r="D195">
        <v>2013</v>
      </c>
      <c r="E195" s="10">
        <v>23.08</v>
      </c>
      <c r="F195" s="11">
        <v>7191</v>
      </c>
      <c r="G195" s="11">
        <v>2148150</v>
      </c>
      <c r="H195" s="11">
        <v>485217</v>
      </c>
      <c r="I195" s="11">
        <v>0</v>
      </c>
      <c r="J195" s="11">
        <v>13439</v>
      </c>
      <c r="K195" s="11">
        <v>0</v>
      </c>
      <c r="L195" s="11">
        <v>9016</v>
      </c>
      <c r="M195" s="11">
        <v>0</v>
      </c>
      <c r="N195" s="11">
        <v>90556</v>
      </c>
      <c r="O195" s="11">
        <v>4441</v>
      </c>
      <c r="P195" s="11">
        <v>0</v>
      </c>
      <c r="Q195" s="11">
        <v>2750819</v>
      </c>
      <c r="R195" s="11">
        <v>2024471</v>
      </c>
      <c r="S195" s="11">
        <v>9513191</v>
      </c>
      <c r="T195" s="11">
        <v>9550134</v>
      </c>
      <c r="U195" s="10">
        <v>12</v>
      </c>
      <c r="AA195" s="22"/>
    </row>
    <row r="196" spans="1:42" x14ac:dyDescent="0.25">
      <c r="A196" s="10">
        <v>208</v>
      </c>
      <c r="B196" t="s">
        <v>100</v>
      </c>
      <c r="C196">
        <v>6010</v>
      </c>
      <c r="D196">
        <v>2013</v>
      </c>
      <c r="E196" s="10">
        <v>66.540000000000006</v>
      </c>
      <c r="F196" s="11">
        <v>7584</v>
      </c>
      <c r="G196" s="11">
        <v>6783302</v>
      </c>
      <c r="H196" s="11">
        <v>1652760</v>
      </c>
      <c r="I196" s="11">
        <v>547276</v>
      </c>
      <c r="J196" s="11">
        <v>710074</v>
      </c>
      <c r="K196" s="11">
        <v>0</v>
      </c>
      <c r="L196" s="11">
        <v>89762</v>
      </c>
      <c r="M196" s="11">
        <v>7141</v>
      </c>
      <c r="N196" s="11">
        <v>658031</v>
      </c>
      <c r="O196" s="11">
        <v>9462</v>
      </c>
      <c r="P196" s="11">
        <v>0</v>
      </c>
      <c r="Q196" s="11">
        <v>10457808</v>
      </c>
      <c r="R196" s="11">
        <v>6012713</v>
      </c>
      <c r="S196" s="11">
        <v>40511438</v>
      </c>
      <c r="T196" s="11">
        <v>40499149</v>
      </c>
      <c r="U196" s="10">
        <v>38</v>
      </c>
      <c r="AA196" s="22"/>
    </row>
    <row r="197" spans="1:42" x14ac:dyDescent="0.25">
      <c r="A197" s="10">
        <v>209</v>
      </c>
      <c r="B197" t="s">
        <v>172</v>
      </c>
      <c r="C197">
        <v>6010</v>
      </c>
      <c r="D197">
        <v>2013</v>
      </c>
      <c r="E197" s="10">
        <v>34.44</v>
      </c>
      <c r="F197" s="11">
        <v>3957</v>
      </c>
      <c r="G197" s="11">
        <v>3263680</v>
      </c>
      <c r="H197" s="11">
        <v>690577</v>
      </c>
      <c r="I197" s="11">
        <v>253363</v>
      </c>
      <c r="J197" s="11">
        <v>340156</v>
      </c>
      <c r="K197" s="11">
        <v>0</v>
      </c>
      <c r="L197" s="11">
        <v>95</v>
      </c>
      <c r="M197" s="11">
        <v>15842</v>
      </c>
      <c r="N197" s="11">
        <v>733647</v>
      </c>
      <c r="O197" s="11">
        <v>13156</v>
      </c>
      <c r="P197" s="11">
        <v>0</v>
      </c>
      <c r="Q197" s="11">
        <v>5310516</v>
      </c>
      <c r="R197" s="11">
        <v>3972375</v>
      </c>
      <c r="S197" s="11">
        <v>17135148</v>
      </c>
      <c r="T197" s="11">
        <v>17048188</v>
      </c>
      <c r="U197" s="10">
        <v>16</v>
      </c>
      <c r="AA197" s="22"/>
    </row>
    <row r="198" spans="1:42" x14ac:dyDescent="0.25">
      <c r="A198" s="10">
        <v>210</v>
      </c>
      <c r="B198" t="s">
        <v>173</v>
      </c>
      <c r="C198">
        <v>6010</v>
      </c>
      <c r="D198">
        <v>2013</v>
      </c>
      <c r="E198" s="10">
        <v>42.39</v>
      </c>
      <c r="F198" s="11">
        <v>4298</v>
      </c>
      <c r="G198" s="11">
        <v>3993369</v>
      </c>
      <c r="H198" s="11">
        <v>707332</v>
      </c>
      <c r="I198" s="11">
        <v>286184</v>
      </c>
      <c r="J198" s="11">
        <v>242885</v>
      </c>
      <c r="K198" s="11">
        <v>0</v>
      </c>
      <c r="L198" s="11">
        <v>6</v>
      </c>
      <c r="M198" s="11">
        <v>15165</v>
      </c>
      <c r="N198" s="11">
        <v>0</v>
      </c>
      <c r="O198" s="11">
        <v>72188</v>
      </c>
      <c r="P198" s="11">
        <v>0</v>
      </c>
      <c r="Q198" s="11">
        <v>5317129</v>
      </c>
      <c r="R198" s="11">
        <v>11693403</v>
      </c>
      <c r="S198" s="11">
        <v>20431218</v>
      </c>
      <c r="T198" s="11">
        <v>19555757</v>
      </c>
      <c r="U198" s="10">
        <v>18</v>
      </c>
      <c r="AA198" s="22"/>
    </row>
    <row r="199" spans="1:42" x14ac:dyDescent="0.25">
      <c r="A199" s="10">
        <v>211</v>
      </c>
      <c r="B199" t="s">
        <v>174</v>
      </c>
      <c r="C199">
        <v>6010</v>
      </c>
      <c r="D199">
        <v>2013</v>
      </c>
      <c r="E199" s="10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0">
        <v>0</v>
      </c>
      <c r="V199" s="21"/>
      <c r="W199"/>
      <c r="X199"/>
      <c r="Y199"/>
      <c r="Z199"/>
      <c r="AA199" s="22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1:42" x14ac:dyDescent="0.25">
      <c r="A200" s="10">
        <v>904</v>
      </c>
      <c r="B200" t="s">
        <v>110</v>
      </c>
      <c r="C200">
        <v>6010</v>
      </c>
      <c r="D200">
        <v>2013</v>
      </c>
      <c r="E200" s="10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0">
        <v>0</v>
      </c>
      <c r="V200" s="21"/>
      <c r="W200"/>
      <c r="X200"/>
      <c r="AA200" s="22"/>
    </row>
    <row r="201" spans="1:42" x14ac:dyDescent="0.25">
      <c r="A201" s="18">
        <v>915</v>
      </c>
      <c r="B201" s="18" t="s">
        <v>118</v>
      </c>
      <c r="C201">
        <v>6010</v>
      </c>
      <c r="D201">
        <v>2013</v>
      </c>
      <c r="E201" s="19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10">
        <v>0</v>
      </c>
      <c r="V201" s="21"/>
      <c r="W201"/>
      <c r="X201"/>
      <c r="AA201" s="22"/>
    </row>
    <row r="202" spans="1:42" x14ac:dyDescent="0.25">
      <c r="A202" s="10">
        <v>919</v>
      </c>
      <c r="B202" t="s">
        <v>132</v>
      </c>
      <c r="C202">
        <v>6010</v>
      </c>
      <c r="D202" s="10">
        <v>2013</v>
      </c>
      <c r="E202" s="10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0">
        <v>0</v>
      </c>
    </row>
    <row r="203" spans="1:42" x14ac:dyDescent="0.25">
      <c r="A203" s="10">
        <v>921</v>
      </c>
      <c r="B203" t="s">
        <v>175</v>
      </c>
      <c r="C203">
        <v>6010</v>
      </c>
      <c r="D203" s="10">
        <v>2013</v>
      </c>
      <c r="E203" s="10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0">
        <v>0</v>
      </c>
    </row>
    <row r="204" spans="1:42" x14ac:dyDescent="0.25">
      <c r="B204"/>
      <c r="C204"/>
    </row>
    <row r="205" spans="1:42" x14ac:dyDescent="0.25">
      <c r="B205"/>
      <c r="C205"/>
    </row>
    <row r="206" spans="1:42" x14ac:dyDescent="0.25">
      <c r="B206"/>
      <c r="C206"/>
    </row>
    <row r="207" spans="1:42" x14ac:dyDescent="0.25">
      <c r="B207"/>
      <c r="C207"/>
    </row>
    <row r="208" spans="1:42" x14ac:dyDescent="0.25">
      <c r="B208"/>
      <c r="C208"/>
    </row>
    <row r="209" spans="2:3" x14ac:dyDescent="0.25">
      <c r="B209"/>
      <c r="C209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95" zoomScale="75" workbookViewId="0">
      <selection activeCell="A105" sqref="A10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38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5</v>
      </c>
      <c r="F8" s="2" t="s">
        <v>1</v>
      </c>
      <c r="G8" s="2" t="s">
        <v>5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ROUND(SUM(ICU!Q5:R5),0)</f>
        <v>69074598</v>
      </c>
      <c r="E10" s="7">
        <f>ROUND(+ICU!F5,0)</f>
        <v>52559</v>
      </c>
      <c r="F10" s="8">
        <f>IF(D10=0,"",IF(E10=0,"",ROUND(D10/E10,2)))</f>
        <v>1314.23</v>
      </c>
      <c r="G10" s="7">
        <f>ROUND(SUM(ICU!Q106:R106),0)</f>
        <v>61187852</v>
      </c>
      <c r="H10" s="7">
        <f>ROUND(+ICU!F106,0)</f>
        <v>31219</v>
      </c>
      <c r="I10" s="8">
        <f>IF(G10=0,"",IF(H10=0,"",ROUND(G10/H10,2)))</f>
        <v>1959.96</v>
      </c>
      <c r="J10" s="8"/>
      <c r="K10" s="9">
        <f>IF(D10=0,"",IF(E10=0,"",IF(G10=0,"",IF(H10=0,"",ROUND(I10/F10-1,4)))))</f>
        <v>0.49130000000000001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ROUND(SUM(ICU!Q6:R6),0)</f>
        <v>27191908</v>
      </c>
      <c r="E11" s="7">
        <f>ROUND(+ICU!F6,0)</f>
        <v>9689</v>
      </c>
      <c r="F11" s="8">
        <f t="shared" ref="F11:F74" si="0">IF(D11=0,"",IF(E11=0,"",ROUND(D11/E11,2)))</f>
        <v>2806.47</v>
      </c>
      <c r="G11" s="7">
        <f>ROUND(SUM(ICU!Q107:R107),0)</f>
        <v>26459053</v>
      </c>
      <c r="H11" s="7">
        <f>ROUND(+ICU!F107,0)</f>
        <v>9307</v>
      </c>
      <c r="I11" s="8">
        <f t="shared" ref="I11:I74" si="1">IF(G11=0,"",IF(H11=0,"",ROUND(G11/H11,2)))</f>
        <v>2842.92</v>
      </c>
      <c r="J11" s="8"/>
      <c r="K11" s="9">
        <f t="shared" ref="K11:K74" si="2">IF(D11=0,"",IF(E11=0,"",IF(G11=0,"",IF(H11=0,"",ROUND(I11/F11-1,4)))))</f>
        <v>1.2999999999999999E-2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ROUND(SUM(ICU!Q7:R7),0)</f>
        <v>0</v>
      </c>
      <c r="E12" s="7">
        <f>ROUND(+ICU!F7,0)</f>
        <v>0</v>
      </c>
      <c r="F12" s="8" t="str">
        <f t="shared" si="0"/>
        <v/>
      </c>
      <c r="G12" s="7">
        <f>ROUND(SUM(ICU!Q108:R108),0)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ROUND(SUM(ICU!Q8:R8),0)</f>
        <v>16372644</v>
      </c>
      <c r="E13" s="7">
        <f>ROUND(+ICU!F8,0)</f>
        <v>6904</v>
      </c>
      <c r="F13" s="8">
        <f t="shared" si="0"/>
        <v>2371.4699999999998</v>
      </c>
      <c r="G13" s="7">
        <f>ROUND(SUM(ICU!Q109:R109),0)</f>
        <v>16106132</v>
      </c>
      <c r="H13" s="7">
        <f>ROUND(+ICU!F109,0)</f>
        <v>6876</v>
      </c>
      <c r="I13" s="8">
        <f t="shared" si="1"/>
        <v>2342.37</v>
      </c>
      <c r="J13" s="8"/>
      <c r="K13" s="9">
        <f t="shared" si="2"/>
        <v>-1.23E-2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ROUND(SUM(ICU!Q9:R9),0)</f>
        <v>64660168</v>
      </c>
      <c r="E14" s="7">
        <f>ROUND(+ICU!F9,0)</f>
        <v>13095</v>
      </c>
      <c r="F14" s="8">
        <f t="shared" si="0"/>
        <v>4937.78</v>
      </c>
      <c r="G14" s="7">
        <f>ROUND(SUM(ICU!Q110:R110),0)</f>
        <v>83794844</v>
      </c>
      <c r="H14" s="7">
        <f>ROUND(+ICU!F110,0)</f>
        <v>15164</v>
      </c>
      <c r="I14" s="8">
        <f t="shared" si="1"/>
        <v>5525.91</v>
      </c>
      <c r="J14" s="8"/>
      <c r="K14" s="9">
        <f t="shared" si="2"/>
        <v>0.1191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ROUND(SUM(ICU!Q10:R10),0)</f>
        <v>3859613</v>
      </c>
      <c r="E15" s="7">
        <f>ROUND(+ICU!F10,0)</f>
        <v>1263</v>
      </c>
      <c r="F15" s="8">
        <f t="shared" si="0"/>
        <v>3055.91</v>
      </c>
      <c r="G15" s="7">
        <f>ROUND(SUM(ICU!Q111:R111),0)</f>
        <v>3873130</v>
      </c>
      <c r="H15" s="7">
        <f>ROUND(+ICU!F111,0)</f>
        <v>1238</v>
      </c>
      <c r="I15" s="8">
        <f t="shared" si="1"/>
        <v>3128.54</v>
      </c>
      <c r="J15" s="8"/>
      <c r="K15" s="9">
        <f t="shared" si="2"/>
        <v>2.3800000000000002E-2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ROUND(SUM(ICU!Q11:R11),0)</f>
        <v>0</v>
      </c>
      <c r="E16" s="7">
        <f>ROUND(+ICU!F11,0)</f>
        <v>0</v>
      </c>
      <c r="F16" s="8" t="str">
        <f t="shared" si="0"/>
        <v/>
      </c>
      <c r="G16" s="7">
        <f>ROUND(SUM(ICU!Q112:R112),0)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ROUND(SUM(ICU!Q12:R12),0)</f>
        <v>0</v>
      </c>
      <c r="E17" s="7">
        <f>ROUND(+ICU!F12,0)</f>
        <v>0</v>
      </c>
      <c r="F17" s="8" t="str">
        <f t="shared" si="0"/>
        <v/>
      </c>
      <c r="G17" s="7">
        <f>ROUND(SUM(ICU!Q113:R113),0)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ROUND(SUM(ICU!Q13:R13),0)</f>
        <v>0</v>
      </c>
      <c r="E18" s="7">
        <f>ROUND(+ICU!F13,0)</f>
        <v>0</v>
      </c>
      <c r="F18" s="8" t="str">
        <f t="shared" si="0"/>
        <v/>
      </c>
      <c r="G18" s="7">
        <f>ROUND(SUM(ICU!Q114:R114),0)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ROUND(SUM(ICU!Q14:R14),0)</f>
        <v>17804997</v>
      </c>
      <c r="E19" s="7">
        <f>ROUND(+ICU!F14,0)</f>
        <v>9127</v>
      </c>
      <c r="F19" s="8">
        <f t="shared" si="0"/>
        <v>1950.8</v>
      </c>
      <c r="G19" s="7">
        <f>ROUND(SUM(ICU!Q115:R115),0)</f>
        <v>16549832</v>
      </c>
      <c r="H19" s="7">
        <f>ROUND(+ICU!F115,0)</f>
        <v>8262</v>
      </c>
      <c r="I19" s="8">
        <f t="shared" si="1"/>
        <v>2003.13</v>
      </c>
      <c r="J19" s="8"/>
      <c r="K19" s="9">
        <f t="shared" si="2"/>
        <v>2.6800000000000001E-2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ROUND(SUM(ICU!Q15:R15),0)</f>
        <v>75381811</v>
      </c>
      <c r="E20" s="7">
        <f>ROUND(+ICU!F15,0)</f>
        <v>27618</v>
      </c>
      <c r="F20" s="8">
        <f t="shared" si="0"/>
        <v>2729.44</v>
      </c>
      <c r="G20" s="7">
        <f>ROUND(SUM(ICU!Q116:R116),0)</f>
        <v>78590424</v>
      </c>
      <c r="H20" s="7">
        <f>ROUND(+ICU!F116,0)</f>
        <v>27412</v>
      </c>
      <c r="I20" s="8">
        <f t="shared" si="1"/>
        <v>2867.01</v>
      </c>
      <c r="J20" s="8"/>
      <c r="K20" s="9">
        <f t="shared" si="2"/>
        <v>5.04E-2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ROUND(SUM(ICU!Q16:R16),0)</f>
        <v>24358225</v>
      </c>
      <c r="E21" s="7">
        <f>ROUND(+ICU!F16,0)</f>
        <v>15732</v>
      </c>
      <c r="F21" s="8">
        <f t="shared" si="0"/>
        <v>1548.32</v>
      </c>
      <c r="G21" s="7">
        <f>ROUND(SUM(ICU!Q117:R117),0)</f>
        <v>29638116</v>
      </c>
      <c r="H21" s="7">
        <f>ROUND(+ICU!F117,0)</f>
        <v>15482</v>
      </c>
      <c r="I21" s="8">
        <f t="shared" si="1"/>
        <v>1914.36</v>
      </c>
      <c r="J21" s="8"/>
      <c r="K21" s="9">
        <f t="shared" si="2"/>
        <v>0.2364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ROUND(SUM(ICU!Q17:R17),0)</f>
        <v>1308660</v>
      </c>
      <c r="E22" s="7">
        <f>ROUND(+ICU!F17,0)</f>
        <v>747</v>
      </c>
      <c r="F22" s="8">
        <f t="shared" si="0"/>
        <v>1751.89</v>
      </c>
      <c r="G22" s="7">
        <f>ROUND(SUM(ICU!Q118:R118),0)</f>
        <v>719880</v>
      </c>
      <c r="H22" s="7">
        <f>ROUND(+ICU!F118,0)</f>
        <v>337</v>
      </c>
      <c r="I22" s="8">
        <f t="shared" si="1"/>
        <v>2136.14</v>
      </c>
      <c r="J22" s="8"/>
      <c r="K22" s="9">
        <f t="shared" si="2"/>
        <v>0.21929999999999999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ROUND(SUM(ICU!Q18:R18),0)</f>
        <v>25424830</v>
      </c>
      <c r="E23" s="7">
        <f>ROUND(+ICU!F18,0)</f>
        <v>14811</v>
      </c>
      <c r="F23" s="8">
        <f t="shared" si="0"/>
        <v>1716.62</v>
      </c>
      <c r="G23" s="7">
        <f>ROUND(SUM(ICU!Q119:R119),0)</f>
        <v>25340810</v>
      </c>
      <c r="H23" s="7">
        <f>ROUND(+ICU!F119,0)</f>
        <v>15438</v>
      </c>
      <c r="I23" s="8">
        <f t="shared" si="1"/>
        <v>1641.46</v>
      </c>
      <c r="J23" s="8"/>
      <c r="K23" s="9">
        <f t="shared" si="2"/>
        <v>-4.3799999999999999E-2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ROUND(SUM(ICU!Q19:R19),0)</f>
        <v>6742692</v>
      </c>
      <c r="E24" s="7">
        <f>ROUND(+ICU!F19,0)</f>
        <v>4017</v>
      </c>
      <c r="F24" s="8">
        <f t="shared" si="0"/>
        <v>1678.54</v>
      </c>
      <c r="G24" s="7">
        <f>ROUND(SUM(ICU!Q120:R120),0)</f>
        <v>6848389</v>
      </c>
      <c r="H24" s="7">
        <f>ROUND(+ICU!F120,0)</f>
        <v>3932</v>
      </c>
      <c r="I24" s="8">
        <f t="shared" si="1"/>
        <v>1741.71</v>
      </c>
      <c r="J24" s="8"/>
      <c r="K24" s="9">
        <f t="shared" si="2"/>
        <v>3.7600000000000001E-2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ROUND(SUM(ICU!Q20:R20),0)</f>
        <v>2893307</v>
      </c>
      <c r="E25" s="7">
        <f>ROUND(+ICU!F20,0)</f>
        <v>1443</v>
      </c>
      <c r="F25" s="8">
        <f t="shared" si="0"/>
        <v>2005.06</v>
      </c>
      <c r="G25" s="7">
        <f>ROUND(SUM(ICU!Q121:R121),0)</f>
        <v>2840467</v>
      </c>
      <c r="H25" s="7">
        <f>ROUND(+ICU!F121,0)</f>
        <v>1443</v>
      </c>
      <c r="I25" s="8">
        <f t="shared" si="1"/>
        <v>1968.45</v>
      </c>
      <c r="J25" s="8"/>
      <c r="K25" s="9">
        <f t="shared" si="2"/>
        <v>-1.83E-2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ROUND(SUM(ICU!Q21:R21),0)</f>
        <v>0</v>
      </c>
      <c r="E26" s="7">
        <f>ROUND(+ICU!F21,0)</f>
        <v>0</v>
      </c>
      <c r="F26" s="8" t="str">
        <f t="shared" si="0"/>
        <v/>
      </c>
      <c r="G26" s="7">
        <f>ROUND(SUM(ICU!Q122:R122),0)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ROUND(SUM(ICU!Q22:R22),0)</f>
        <v>0</v>
      </c>
      <c r="E27" s="7">
        <f>ROUND(+ICU!F22,0)</f>
        <v>0</v>
      </c>
      <c r="F27" s="8" t="str">
        <f t="shared" si="0"/>
        <v/>
      </c>
      <c r="G27" s="7">
        <f>ROUND(SUM(ICU!Q123:R123),0)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ROUND(SUM(ICU!Q23:R23),0)</f>
        <v>0</v>
      </c>
      <c r="E28" s="7">
        <f>ROUND(+ICU!F23,0)</f>
        <v>0</v>
      </c>
      <c r="F28" s="8" t="str">
        <f t="shared" si="0"/>
        <v/>
      </c>
      <c r="G28" s="7">
        <f>ROUND(SUM(ICU!Q124:R124),0)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ROUND(SUM(ICU!Q24:R24),0)</f>
        <v>7517099</v>
      </c>
      <c r="E29" s="7">
        <f>ROUND(+ICU!F24,0)</f>
        <v>2965</v>
      </c>
      <c r="F29" s="8">
        <f t="shared" si="0"/>
        <v>2535.2800000000002</v>
      </c>
      <c r="G29" s="7">
        <f>ROUND(SUM(ICU!Q125:R125),0)</f>
        <v>6311231</v>
      </c>
      <c r="H29" s="7">
        <f>ROUND(+ICU!F125,0)</f>
        <v>2590</v>
      </c>
      <c r="I29" s="8">
        <f t="shared" si="1"/>
        <v>2436.77</v>
      </c>
      <c r="J29" s="8"/>
      <c r="K29" s="9">
        <f t="shared" si="2"/>
        <v>-3.8899999999999997E-2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ROUND(SUM(ICU!Q25:R25),0)</f>
        <v>0</v>
      </c>
      <c r="E30" s="7">
        <f>ROUND(+ICU!F25,0)</f>
        <v>0</v>
      </c>
      <c r="F30" s="8" t="str">
        <f t="shared" si="0"/>
        <v/>
      </c>
      <c r="G30" s="7">
        <f>ROUND(SUM(ICU!Q126:R126),0)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ROUND(SUM(ICU!Q26:R26),0)</f>
        <v>0</v>
      </c>
      <c r="E31" s="7">
        <f>ROUND(+ICU!F26,0)</f>
        <v>0</v>
      </c>
      <c r="F31" s="8" t="str">
        <f t="shared" si="0"/>
        <v/>
      </c>
      <c r="G31" s="7">
        <f>ROUND(SUM(ICU!Q127:R127),0)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ROUND(SUM(ICU!Q27:R27),0)</f>
        <v>9788588</v>
      </c>
      <c r="E32" s="7">
        <f>ROUND(+ICU!F27,0)</f>
        <v>6245</v>
      </c>
      <c r="F32" s="8">
        <f t="shared" si="0"/>
        <v>1567.43</v>
      </c>
      <c r="G32" s="7">
        <f>ROUND(SUM(ICU!Q128:R128),0)</f>
        <v>9181612</v>
      </c>
      <c r="H32" s="7">
        <f>ROUND(+ICU!F128,0)</f>
        <v>5987</v>
      </c>
      <c r="I32" s="8">
        <f t="shared" si="1"/>
        <v>1533.59</v>
      </c>
      <c r="J32" s="8"/>
      <c r="K32" s="9">
        <f t="shared" si="2"/>
        <v>-2.1600000000000001E-2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ROUND(SUM(ICU!Q28:R28),0)</f>
        <v>4420952</v>
      </c>
      <c r="E33" s="7">
        <f>ROUND(+ICU!F28,0)</f>
        <v>1893</v>
      </c>
      <c r="F33" s="8">
        <f t="shared" si="0"/>
        <v>2335.42</v>
      </c>
      <c r="G33" s="7">
        <f>ROUND(SUM(ICU!Q129:R129),0)</f>
        <v>3188940</v>
      </c>
      <c r="H33" s="7">
        <f>ROUND(+ICU!F129,0)</f>
        <v>1707</v>
      </c>
      <c r="I33" s="8">
        <f t="shared" si="1"/>
        <v>1868.15</v>
      </c>
      <c r="J33" s="8"/>
      <c r="K33" s="9">
        <f t="shared" si="2"/>
        <v>-0.2001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ROUND(SUM(ICU!Q29:R29),0)</f>
        <v>3920856</v>
      </c>
      <c r="E34" s="7">
        <f>ROUND(+ICU!F29,0)</f>
        <v>1240</v>
      </c>
      <c r="F34" s="8">
        <f t="shared" si="0"/>
        <v>3161.98</v>
      </c>
      <c r="G34" s="7">
        <f>ROUND(SUM(ICU!Q130:R130),0)</f>
        <v>3631768</v>
      </c>
      <c r="H34" s="7">
        <f>ROUND(+ICU!F130,0)</f>
        <v>1808</v>
      </c>
      <c r="I34" s="8">
        <f t="shared" si="1"/>
        <v>2008.72</v>
      </c>
      <c r="J34" s="8"/>
      <c r="K34" s="9">
        <f t="shared" si="2"/>
        <v>-0.36470000000000002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ROUND(SUM(ICU!Q30:R30),0)</f>
        <v>0</v>
      </c>
      <c r="E35" s="7">
        <f>ROUND(+ICU!F30,0)</f>
        <v>0</v>
      </c>
      <c r="F35" s="8" t="str">
        <f t="shared" si="0"/>
        <v/>
      </c>
      <c r="G35" s="7">
        <f>ROUND(SUM(ICU!Q131:R131),0)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ROUND(SUM(ICU!Q31:R31),0)</f>
        <v>0</v>
      </c>
      <c r="E36" s="7">
        <f>ROUND(+ICU!F31,0)</f>
        <v>0</v>
      </c>
      <c r="F36" s="8" t="str">
        <f t="shared" si="0"/>
        <v/>
      </c>
      <c r="G36" s="7">
        <f>ROUND(SUM(ICU!Q132:R132),0)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ROUND(SUM(ICU!Q32:R32),0)</f>
        <v>44649445</v>
      </c>
      <c r="E37" s="7">
        <f>ROUND(+ICU!F32,0)</f>
        <v>21130</v>
      </c>
      <c r="F37" s="8">
        <f t="shared" si="0"/>
        <v>2113.08</v>
      </c>
      <c r="G37" s="7">
        <f>ROUND(SUM(ICU!Q133:R133),0)</f>
        <v>42090048</v>
      </c>
      <c r="H37" s="7">
        <f>ROUND(+ICU!F133,0)</f>
        <v>21598</v>
      </c>
      <c r="I37" s="8">
        <f t="shared" si="1"/>
        <v>1948.79</v>
      </c>
      <c r="J37" s="8"/>
      <c r="K37" s="9">
        <f t="shared" si="2"/>
        <v>-7.7700000000000005E-2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ROUND(SUM(ICU!Q33:R33),0)</f>
        <v>0</v>
      </c>
      <c r="E38" s="7">
        <f>ROUND(+ICU!F33,0)</f>
        <v>0</v>
      </c>
      <c r="F38" s="8" t="str">
        <f t="shared" si="0"/>
        <v/>
      </c>
      <c r="G38" s="7">
        <f>ROUND(SUM(ICU!Q134:R134),0)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ROUND(SUM(ICU!Q34:R34),0)</f>
        <v>46693124</v>
      </c>
      <c r="E39" s="7">
        <f>ROUND(+ICU!F34,0)</f>
        <v>19090</v>
      </c>
      <c r="F39" s="8">
        <f t="shared" si="0"/>
        <v>2445.9499999999998</v>
      </c>
      <c r="G39" s="7">
        <f>ROUND(SUM(ICU!Q135:R135),0)</f>
        <v>44418675</v>
      </c>
      <c r="H39" s="7">
        <f>ROUND(+ICU!F135,0)</f>
        <v>20641</v>
      </c>
      <c r="I39" s="8">
        <f t="shared" si="1"/>
        <v>2151.96</v>
      </c>
      <c r="J39" s="8"/>
      <c r="K39" s="9">
        <f t="shared" si="2"/>
        <v>-0.1202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ROUND(SUM(ICU!Q35:R35),0)</f>
        <v>2083761</v>
      </c>
      <c r="E40" s="7">
        <f>ROUND(+ICU!F35,0)</f>
        <v>589</v>
      </c>
      <c r="F40" s="8">
        <f t="shared" si="0"/>
        <v>3537.79</v>
      </c>
      <c r="G40" s="7">
        <f>ROUND(SUM(ICU!Q136:R136),0)</f>
        <v>2274473</v>
      </c>
      <c r="H40" s="7">
        <f>ROUND(+ICU!F136,0)</f>
        <v>514</v>
      </c>
      <c r="I40" s="8">
        <f t="shared" si="1"/>
        <v>4425.04</v>
      </c>
      <c r="J40" s="8"/>
      <c r="K40" s="9">
        <f t="shared" si="2"/>
        <v>0.25080000000000002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ROUND(SUM(ICU!Q36:R36),0)</f>
        <v>164267</v>
      </c>
      <c r="E41" s="7">
        <f>ROUND(+ICU!F36,0)</f>
        <v>14</v>
      </c>
      <c r="F41" s="8">
        <f t="shared" si="0"/>
        <v>11733.36</v>
      </c>
      <c r="G41" s="7">
        <f>ROUND(SUM(ICU!Q137:R137),0)</f>
        <v>155864</v>
      </c>
      <c r="H41" s="7">
        <f>ROUND(+ICU!F137,0)</f>
        <v>17</v>
      </c>
      <c r="I41" s="8">
        <f t="shared" si="1"/>
        <v>9168.4699999999993</v>
      </c>
      <c r="J41" s="8"/>
      <c r="K41" s="9">
        <f t="shared" si="2"/>
        <v>-0.21859999999999999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ROUND(SUM(ICU!Q37:R37),0)</f>
        <v>5297329</v>
      </c>
      <c r="E42" s="7">
        <f>ROUND(+ICU!F37,0)</f>
        <v>2471</v>
      </c>
      <c r="F42" s="8">
        <f t="shared" si="0"/>
        <v>2143.8000000000002</v>
      </c>
      <c r="G42" s="7">
        <f>ROUND(SUM(ICU!Q138:R138),0)</f>
        <v>4971372</v>
      </c>
      <c r="H42" s="7">
        <f>ROUND(+ICU!F138,0)</f>
        <v>2332</v>
      </c>
      <c r="I42" s="8">
        <f t="shared" si="1"/>
        <v>2131.81</v>
      </c>
      <c r="J42" s="8"/>
      <c r="K42" s="9">
        <f t="shared" si="2"/>
        <v>-5.5999999999999999E-3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ROUND(SUM(ICU!Q38:R38),0)</f>
        <v>0</v>
      </c>
      <c r="E43" s="7">
        <f>ROUND(+ICU!F38,0)</f>
        <v>0</v>
      </c>
      <c r="F43" s="8" t="str">
        <f t="shared" si="0"/>
        <v/>
      </c>
      <c r="G43" s="7">
        <f>ROUND(SUM(ICU!Q139:R139),0)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ROUND(SUM(ICU!Q39:R39),0)</f>
        <v>1412978</v>
      </c>
      <c r="E44" s="7">
        <f>ROUND(+ICU!F39,0)</f>
        <v>570</v>
      </c>
      <c r="F44" s="8">
        <f t="shared" si="0"/>
        <v>2478.91</v>
      </c>
      <c r="G44" s="7">
        <f>ROUND(SUM(ICU!Q140:R140),0)</f>
        <v>1066572</v>
      </c>
      <c r="H44" s="7">
        <f>ROUND(+ICU!F140,0)</f>
        <v>520</v>
      </c>
      <c r="I44" s="8">
        <f t="shared" si="1"/>
        <v>2051.1</v>
      </c>
      <c r="J44" s="8"/>
      <c r="K44" s="9">
        <f t="shared" si="2"/>
        <v>-0.1726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ROUND(SUM(ICU!Q40:R40),0)</f>
        <v>0</v>
      </c>
      <c r="E45" s="7">
        <f>ROUND(+ICU!F40,0)</f>
        <v>0</v>
      </c>
      <c r="F45" s="8" t="str">
        <f t="shared" si="0"/>
        <v/>
      </c>
      <c r="G45" s="7">
        <f>ROUND(SUM(ICU!Q141:R141),0)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ROUND(SUM(ICU!Q41:R41),0)</f>
        <v>1931565</v>
      </c>
      <c r="E46" s="7">
        <f>ROUND(+ICU!F41,0)</f>
        <v>1431</v>
      </c>
      <c r="F46" s="8">
        <f t="shared" si="0"/>
        <v>1349.8</v>
      </c>
      <c r="G46" s="7">
        <f>ROUND(SUM(ICU!Q142:R142),0)</f>
        <v>1750086</v>
      </c>
      <c r="H46" s="7">
        <f>ROUND(+ICU!F142,0)</f>
        <v>1416</v>
      </c>
      <c r="I46" s="8">
        <f t="shared" si="1"/>
        <v>1235.94</v>
      </c>
      <c r="J46" s="8"/>
      <c r="K46" s="9">
        <f t="shared" si="2"/>
        <v>-8.4400000000000003E-2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ROUND(SUM(ICU!Q42:R42),0)</f>
        <v>0</v>
      </c>
      <c r="E47" s="7">
        <f>ROUND(+ICU!F42,0)</f>
        <v>0</v>
      </c>
      <c r="F47" s="8" t="str">
        <f t="shared" si="0"/>
        <v/>
      </c>
      <c r="G47" s="7">
        <f>ROUND(SUM(ICU!Q143:R143),0)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ROUND(SUM(ICU!Q43:R43),0)</f>
        <v>0</v>
      </c>
      <c r="E48" s="7">
        <f>ROUND(+ICU!F43,0)</f>
        <v>0</v>
      </c>
      <c r="F48" s="8" t="str">
        <f t="shared" si="0"/>
        <v/>
      </c>
      <c r="G48" s="7">
        <f>ROUND(SUM(ICU!Q144:R144),0)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ROUND(SUM(ICU!Q44:R44),0)</f>
        <v>18609317</v>
      </c>
      <c r="E49" s="7">
        <f>ROUND(+ICU!F44,0)</f>
        <v>3277</v>
      </c>
      <c r="F49" s="8">
        <f t="shared" si="0"/>
        <v>5678.77</v>
      </c>
      <c r="G49" s="7">
        <f>ROUND(SUM(ICU!Q145:R145),0)</f>
        <v>9611719</v>
      </c>
      <c r="H49" s="7">
        <f>ROUND(+ICU!F145,0)</f>
        <v>7737</v>
      </c>
      <c r="I49" s="8">
        <f t="shared" si="1"/>
        <v>1242.31</v>
      </c>
      <c r="J49" s="8"/>
      <c r="K49" s="9">
        <f t="shared" si="2"/>
        <v>-0.78120000000000001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ROUND(SUM(ICU!Q45:R45),0)</f>
        <v>86793556</v>
      </c>
      <c r="E50" s="7">
        <f>ROUND(+ICU!F45,0)</f>
        <v>42356</v>
      </c>
      <c r="F50" s="8">
        <f t="shared" si="0"/>
        <v>2049.14</v>
      </c>
      <c r="G50" s="7">
        <f>ROUND(SUM(ICU!Q146:R146),0)</f>
        <v>82557511</v>
      </c>
      <c r="H50" s="7">
        <f>ROUND(+ICU!F146,0)</f>
        <v>34258</v>
      </c>
      <c r="I50" s="8">
        <f t="shared" si="1"/>
        <v>2409.88</v>
      </c>
      <c r="J50" s="8"/>
      <c r="K50" s="9">
        <f t="shared" si="2"/>
        <v>0.17599999999999999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ROUND(SUM(ICU!Q46:R46),0)</f>
        <v>0</v>
      </c>
      <c r="E51" s="7">
        <f>ROUND(+ICU!F46,0)</f>
        <v>0</v>
      </c>
      <c r="F51" s="8" t="str">
        <f t="shared" si="0"/>
        <v/>
      </c>
      <c r="G51" s="7">
        <f>ROUND(SUM(ICU!Q147:R147),0)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ROUND(SUM(ICU!Q47:R47),0)</f>
        <v>8321428</v>
      </c>
      <c r="E52" s="7">
        <f>ROUND(+ICU!F47,0)</f>
        <v>3442</v>
      </c>
      <c r="F52" s="8">
        <f t="shared" si="0"/>
        <v>2417.61</v>
      </c>
      <c r="G52" s="7">
        <f>ROUND(SUM(ICU!Q148:R148),0)</f>
        <v>8698419</v>
      </c>
      <c r="H52" s="7">
        <f>ROUND(+ICU!F148,0)</f>
        <v>3405</v>
      </c>
      <c r="I52" s="8">
        <f t="shared" si="1"/>
        <v>2554.6</v>
      </c>
      <c r="J52" s="8"/>
      <c r="K52" s="9">
        <f t="shared" si="2"/>
        <v>5.67E-2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ROUND(SUM(ICU!Q48:R48),0)</f>
        <v>20793262</v>
      </c>
      <c r="E53" s="7">
        <f>ROUND(+ICU!F48,0)</f>
        <v>6548</v>
      </c>
      <c r="F53" s="8">
        <f t="shared" si="0"/>
        <v>3175.51</v>
      </c>
      <c r="G53" s="7">
        <f>ROUND(SUM(ICU!Q149:R149),0)</f>
        <v>25992991</v>
      </c>
      <c r="H53" s="7">
        <f>ROUND(+ICU!F149,0)</f>
        <v>9430</v>
      </c>
      <c r="I53" s="8">
        <f t="shared" si="1"/>
        <v>2756.41</v>
      </c>
      <c r="J53" s="8"/>
      <c r="K53" s="9">
        <f t="shared" si="2"/>
        <v>-0.13200000000000001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ROUND(SUM(ICU!Q49:R49),0)</f>
        <v>8936423</v>
      </c>
      <c r="E54" s="7">
        <f>ROUND(+ICU!F49,0)</f>
        <v>4060</v>
      </c>
      <c r="F54" s="8">
        <f t="shared" si="0"/>
        <v>2201.09</v>
      </c>
      <c r="G54" s="7">
        <f>ROUND(SUM(ICU!Q150:R150),0)</f>
        <v>7217808</v>
      </c>
      <c r="H54" s="7">
        <f>ROUND(+ICU!F150,0)</f>
        <v>2559</v>
      </c>
      <c r="I54" s="8">
        <f t="shared" si="1"/>
        <v>2820.56</v>
      </c>
      <c r="J54" s="8"/>
      <c r="K54" s="9">
        <f t="shared" si="2"/>
        <v>0.28139999999999998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ROUND(SUM(ICU!Q50:R50),0)</f>
        <v>2354755</v>
      </c>
      <c r="E55" s="7">
        <f>ROUND(+ICU!F50,0)</f>
        <v>758</v>
      </c>
      <c r="F55" s="8">
        <f t="shared" si="0"/>
        <v>3106.54</v>
      </c>
      <c r="G55" s="7">
        <f>ROUND(SUM(ICU!Q151:R151),0)</f>
        <v>2303809</v>
      </c>
      <c r="H55" s="7">
        <f>ROUND(+ICU!F151,0)</f>
        <v>821</v>
      </c>
      <c r="I55" s="8">
        <f t="shared" si="1"/>
        <v>2806.1</v>
      </c>
      <c r="J55" s="8"/>
      <c r="K55" s="9">
        <f t="shared" si="2"/>
        <v>-9.6699999999999994E-2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ROUND(SUM(ICU!Q51:R51),0)</f>
        <v>0</v>
      </c>
      <c r="E56" s="7">
        <f>ROUND(+ICU!F51,0)</f>
        <v>0</v>
      </c>
      <c r="F56" s="8" t="str">
        <f t="shared" si="0"/>
        <v/>
      </c>
      <c r="G56" s="7">
        <f>ROUND(SUM(ICU!Q152:R152),0)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ROUND(SUM(ICU!Q52:R52),0)</f>
        <v>11439994</v>
      </c>
      <c r="E57" s="7">
        <f>ROUND(+ICU!F52,0)</f>
        <v>4213</v>
      </c>
      <c r="F57" s="8">
        <f t="shared" si="0"/>
        <v>2715.4</v>
      </c>
      <c r="G57" s="7">
        <f>ROUND(SUM(ICU!Q153:R153),0)</f>
        <v>11363915</v>
      </c>
      <c r="H57" s="7">
        <f>ROUND(+ICU!F153,0)</f>
        <v>2544</v>
      </c>
      <c r="I57" s="8">
        <f t="shared" si="1"/>
        <v>4466.95</v>
      </c>
      <c r="J57" s="8"/>
      <c r="K57" s="9">
        <f t="shared" si="2"/>
        <v>0.64500000000000002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ROUND(SUM(ICU!Q53:R53),0)</f>
        <v>9135262</v>
      </c>
      <c r="E58" s="7">
        <f>ROUND(+ICU!F53,0)</f>
        <v>3410</v>
      </c>
      <c r="F58" s="8">
        <f t="shared" si="0"/>
        <v>2678.96</v>
      </c>
      <c r="G58" s="7">
        <f>ROUND(SUM(ICU!Q154:R154),0)</f>
        <v>8952197</v>
      </c>
      <c r="H58" s="7">
        <f>ROUND(+ICU!F154,0)</f>
        <v>3639</v>
      </c>
      <c r="I58" s="8">
        <f t="shared" si="1"/>
        <v>2460.0700000000002</v>
      </c>
      <c r="J58" s="8"/>
      <c r="K58" s="9">
        <f t="shared" si="2"/>
        <v>-8.1699999999999995E-2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ROUND(SUM(ICU!Q54:R54),0)</f>
        <v>2343050</v>
      </c>
      <c r="E59" s="7">
        <f>ROUND(+ICU!F54,0)</f>
        <v>799</v>
      </c>
      <c r="F59" s="8">
        <f t="shared" si="0"/>
        <v>2932.48</v>
      </c>
      <c r="G59" s="7">
        <f>ROUND(SUM(ICU!Q155:R155),0)</f>
        <v>2227129</v>
      </c>
      <c r="H59" s="7">
        <f>ROUND(+ICU!F155,0)</f>
        <v>853</v>
      </c>
      <c r="I59" s="8">
        <f t="shared" si="1"/>
        <v>2610.94</v>
      </c>
      <c r="J59" s="8"/>
      <c r="K59" s="9">
        <f t="shared" si="2"/>
        <v>-0.1096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ROUND(SUM(ICU!Q55:R55),0)</f>
        <v>0</v>
      </c>
      <c r="E60" s="7">
        <f>ROUND(+ICU!F55,0)</f>
        <v>0</v>
      </c>
      <c r="F60" s="8" t="str">
        <f t="shared" si="0"/>
        <v/>
      </c>
      <c r="G60" s="7">
        <f>ROUND(SUM(ICU!Q156:R156),0)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ROUND(SUM(ICU!Q56:R56),0)</f>
        <v>11035677</v>
      </c>
      <c r="E61" s="7">
        <f>ROUND(+ICU!F56,0)</f>
        <v>4669</v>
      </c>
      <c r="F61" s="8">
        <f t="shared" si="0"/>
        <v>2363.61</v>
      </c>
      <c r="G61" s="7">
        <f>ROUND(SUM(ICU!Q157:R157),0)</f>
        <v>10932040</v>
      </c>
      <c r="H61" s="7">
        <f>ROUND(+ICU!F157,0)</f>
        <v>4455</v>
      </c>
      <c r="I61" s="8">
        <f t="shared" si="1"/>
        <v>2453.88</v>
      </c>
      <c r="J61" s="8"/>
      <c r="K61" s="9">
        <f t="shared" si="2"/>
        <v>3.8199999999999998E-2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ROUND(SUM(ICU!Q57:R57),0)</f>
        <v>15816221</v>
      </c>
      <c r="E62" s="7">
        <f>ROUND(+ICU!F57,0)</f>
        <v>5529</v>
      </c>
      <c r="F62" s="8">
        <f t="shared" si="0"/>
        <v>2860.59</v>
      </c>
      <c r="G62" s="7">
        <f>ROUND(SUM(ICU!Q158:R158),0)</f>
        <v>17269192</v>
      </c>
      <c r="H62" s="7">
        <f>ROUND(+ICU!F158,0)</f>
        <v>5819</v>
      </c>
      <c r="I62" s="8">
        <f t="shared" si="1"/>
        <v>2967.73</v>
      </c>
      <c r="J62" s="8"/>
      <c r="K62" s="9">
        <f t="shared" si="2"/>
        <v>3.7499999999999999E-2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ROUND(SUM(ICU!Q58:R58),0)</f>
        <v>519347</v>
      </c>
      <c r="E63" s="7">
        <f>ROUND(+ICU!F58,0)</f>
        <v>100</v>
      </c>
      <c r="F63" s="8">
        <f t="shared" si="0"/>
        <v>5193.47</v>
      </c>
      <c r="G63" s="7">
        <f>ROUND(SUM(ICU!Q159:R159),0)</f>
        <v>488142</v>
      </c>
      <c r="H63" s="7">
        <f>ROUND(+ICU!F159,0)</f>
        <v>106</v>
      </c>
      <c r="I63" s="8">
        <f t="shared" si="1"/>
        <v>4605.1099999999997</v>
      </c>
      <c r="J63" s="8"/>
      <c r="K63" s="9">
        <f t="shared" si="2"/>
        <v>-0.1133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ROUND(SUM(ICU!Q59:R59),0)</f>
        <v>2096425</v>
      </c>
      <c r="E64" s="7">
        <f>ROUND(+ICU!F59,0)</f>
        <v>1270</v>
      </c>
      <c r="F64" s="8">
        <f t="shared" si="0"/>
        <v>1650.73</v>
      </c>
      <c r="G64" s="7">
        <f>ROUND(SUM(ICU!Q160:R160),0)</f>
        <v>2348523</v>
      </c>
      <c r="H64" s="7">
        <f>ROUND(+ICU!F160,0)</f>
        <v>1250</v>
      </c>
      <c r="I64" s="8">
        <f t="shared" si="1"/>
        <v>1878.82</v>
      </c>
      <c r="J64" s="8"/>
      <c r="K64" s="9">
        <f t="shared" si="2"/>
        <v>0.13819999999999999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ROUND(SUM(ICU!Q60:R60),0)</f>
        <v>0</v>
      </c>
      <c r="E65" s="7">
        <f>ROUND(+ICU!F60,0)</f>
        <v>0</v>
      </c>
      <c r="F65" s="8" t="str">
        <f t="shared" si="0"/>
        <v/>
      </c>
      <c r="G65" s="7">
        <f>ROUND(SUM(ICU!Q161:R161),0)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ROUND(SUM(ICU!Q61:R61),0)</f>
        <v>5608992</v>
      </c>
      <c r="E66" s="7">
        <f>ROUND(+ICU!F61,0)</f>
        <v>1482</v>
      </c>
      <c r="F66" s="8">
        <f t="shared" si="0"/>
        <v>3784.74</v>
      </c>
      <c r="G66" s="7">
        <f>ROUND(SUM(ICU!Q162:R162),0)</f>
        <v>5198328</v>
      </c>
      <c r="H66" s="7">
        <f>ROUND(+ICU!F162,0)</f>
        <v>1365</v>
      </c>
      <c r="I66" s="8">
        <f t="shared" si="1"/>
        <v>3808.3</v>
      </c>
      <c r="J66" s="8"/>
      <c r="K66" s="9">
        <f t="shared" si="2"/>
        <v>6.1999999999999998E-3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ROUND(SUM(ICU!Q62:R62),0)</f>
        <v>0</v>
      </c>
      <c r="E67" s="7">
        <f>ROUND(+ICU!F62,0)</f>
        <v>0</v>
      </c>
      <c r="F67" s="8" t="str">
        <f t="shared" si="0"/>
        <v/>
      </c>
      <c r="G67" s="7">
        <f>ROUND(SUM(ICU!Q163:R163),0)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ROUND(SUM(ICU!Q63:R63),0)</f>
        <v>10558919</v>
      </c>
      <c r="E68" s="7">
        <f>ROUND(+ICU!F63,0)</f>
        <v>4239</v>
      </c>
      <c r="F68" s="8">
        <f t="shared" si="0"/>
        <v>2490.9</v>
      </c>
      <c r="G68" s="7">
        <f>ROUND(SUM(ICU!Q164:R164),0)</f>
        <v>23047788</v>
      </c>
      <c r="H68" s="7">
        <f>ROUND(+ICU!F164,0)</f>
        <v>8850</v>
      </c>
      <c r="I68" s="8">
        <f t="shared" si="1"/>
        <v>2604.27</v>
      </c>
      <c r="J68" s="8"/>
      <c r="K68" s="9">
        <f t="shared" si="2"/>
        <v>4.5499999999999999E-2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ROUND(SUM(ICU!Q64:R64),0)</f>
        <v>2944859</v>
      </c>
      <c r="E69" s="7">
        <f>ROUND(+ICU!F64,0)</f>
        <v>1002</v>
      </c>
      <c r="F69" s="8">
        <f t="shared" si="0"/>
        <v>2938.98</v>
      </c>
      <c r="G69" s="7">
        <f>ROUND(SUM(ICU!Q165:R165),0)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ROUND(SUM(ICU!Q65:R65),0)</f>
        <v>0</v>
      </c>
      <c r="E70" s="7">
        <f>ROUND(+ICU!F65,0)</f>
        <v>0</v>
      </c>
      <c r="F70" s="8" t="str">
        <f t="shared" si="0"/>
        <v/>
      </c>
      <c r="G70" s="7">
        <f>ROUND(SUM(ICU!Q166:R166),0)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ROUND(SUM(ICU!Q66:R66),0)</f>
        <v>0</v>
      </c>
      <c r="E71" s="7">
        <f>ROUND(+ICU!F66,0)</f>
        <v>0</v>
      </c>
      <c r="F71" s="8" t="str">
        <f t="shared" si="0"/>
        <v/>
      </c>
      <c r="G71" s="7">
        <f>ROUND(SUM(ICU!Q167:R167),0)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ROUND(SUM(ICU!Q67:R67),0)</f>
        <v>18877891</v>
      </c>
      <c r="E72" s="7">
        <f>ROUND(+ICU!F67,0)</f>
        <v>6774</v>
      </c>
      <c r="F72" s="8">
        <f t="shared" si="0"/>
        <v>2786.82</v>
      </c>
      <c r="G72" s="7">
        <f>ROUND(SUM(ICU!Q168:R168),0)</f>
        <v>17744235</v>
      </c>
      <c r="H72" s="7">
        <f>ROUND(+ICU!F168,0)</f>
        <v>6871</v>
      </c>
      <c r="I72" s="8">
        <f t="shared" si="1"/>
        <v>2582.48</v>
      </c>
      <c r="J72" s="8"/>
      <c r="K72" s="9">
        <f t="shared" si="2"/>
        <v>-7.3300000000000004E-2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ROUND(SUM(ICU!Q68:R68),0)</f>
        <v>21374527</v>
      </c>
      <c r="E73" s="7">
        <f>ROUND(+ICU!F68,0)</f>
        <v>10210</v>
      </c>
      <c r="F73" s="8">
        <f t="shared" si="0"/>
        <v>2093.4899999999998</v>
      </c>
      <c r="G73" s="7">
        <f>ROUND(SUM(ICU!Q169:R169),0)</f>
        <v>18464780</v>
      </c>
      <c r="H73" s="7">
        <f>ROUND(+ICU!F169,0)</f>
        <v>10155</v>
      </c>
      <c r="I73" s="8">
        <f t="shared" si="1"/>
        <v>1818.29</v>
      </c>
      <c r="J73" s="8"/>
      <c r="K73" s="9">
        <f t="shared" si="2"/>
        <v>-0.13150000000000001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ROUND(SUM(ICU!Q69:R69),0)</f>
        <v>69369428</v>
      </c>
      <c r="E74" s="7">
        <f>ROUND(+ICU!F69,0)</f>
        <v>36799</v>
      </c>
      <c r="F74" s="8">
        <f t="shared" si="0"/>
        <v>1885.09</v>
      </c>
      <c r="G74" s="7">
        <f>ROUND(SUM(ICU!Q170:R170),0)</f>
        <v>65936513</v>
      </c>
      <c r="H74" s="7">
        <f>ROUND(+ICU!F170,0)</f>
        <v>31203</v>
      </c>
      <c r="I74" s="8">
        <f t="shared" si="1"/>
        <v>2113.15</v>
      </c>
      <c r="J74" s="8"/>
      <c r="K74" s="9">
        <f t="shared" si="2"/>
        <v>0.121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ROUND(SUM(ICU!Q70:R70),0)</f>
        <v>22951839</v>
      </c>
      <c r="E75" s="7">
        <f>ROUND(+ICU!F70,0)</f>
        <v>5003</v>
      </c>
      <c r="F75" s="8">
        <f t="shared" ref="F75:F107" si="3">IF(D75=0,"",IF(E75=0,"",ROUND(D75/E75,2)))</f>
        <v>4587.62</v>
      </c>
      <c r="G75" s="7">
        <f>ROUND(SUM(ICU!Q171:R171),0)</f>
        <v>23482696</v>
      </c>
      <c r="H75" s="7">
        <f>ROUND(+ICU!F171,0)</f>
        <v>5337</v>
      </c>
      <c r="I75" s="8">
        <f t="shared" ref="I75:I107" si="4">IF(G75=0,"",IF(H75=0,"",ROUND(G75/H75,2)))</f>
        <v>4399.9799999999996</v>
      </c>
      <c r="J75" s="8"/>
      <c r="K75" s="9">
        <f t="shared" ref="K75:K107" si="5">IF(D75=0,"",IF(E75=0,"",IF(G75=0,"",IF(H75=0,"",ROUND(I75/F75-1,4)))))</f>
        <v>-4.0899999999999999E-2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ROUND(SUM(ICU!Q71:R71),0)</f>
        <v>0</v>
      </c>
      <c r="E76" s="7">
        <f>ROUND(+ICU!F71,0)</f>
        <v>0</v>
      </c>
      <c r="F76" s="8" t="str">
        <f t="shared" si="3"/>
        <v/>
      </c>
      <c r="G76" s="7">
        <f>ROUND(SUM(ICU!Q172:R172),0)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ROUND(SUM(ICU!Q72:R72),0)</f>
        <v>0</v>
      </c>
      <c r="E77" s="7">
        <f>ROUND(+ICU!F72,0)</f>
        <v>0</v>
      </c>
      <c r="F77" s="8" t="str">
        <f t="shared" si="3"/>
        <v/>
      </c>
      <c r="G77" s="7">
        <f>ROUND(SUM(ICU!Q173:R173),0)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ROUND(SUM(ICU!Q73:R73),0)</f>
        <v>9548921</v>
      </c>
      <c r="E78" s="7">
        <f>ROUND(+ICU!F73,0)</f>
        <v>4657</v>
      </c>
      <c r="F78" s="8">
        <f t="shared" si="3"/>
        <v>2050.44</v>
      </c>
      <c r="G78" s="7">
        <f>ROUND(SUM(ICU!Q174:R174),0)</f>
        <v>10345201</v>
      </c>
      <c r="H78" s="7">
        <f>ROUND(+ICU!F174,0)</f>
        <v>4870</v>
      </c>
      <c r="I78" s="8">
        <f t="shared" si="4"/>
        <v>2124.27</v>
      </c>
      <c r="J78" s="8"/>
      <c r="K78" s="9">
        <f t="shared" si="5"/>
        <v>3.5999999999999997E-2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ROUND(SUM(ICU!Q74:R74),0)</f>
        <v>42743532</v>
      </c>
      <c r="E79" s="7">
        <f>ROUND(+ICU!F74,0)</f>
        <v>14248</v>
      </c>
      <c r="F79" s="8">
        <f t="shared" si="3"/>
        <v>2999.97</v>
      </c>
      <c r="G79" s="7">
        <f>ROUND(SUM(ICU!Q175:R175),0)</f>
        <v>45255156</v>
      </c>
      <c r="H79" s="7">
        <f>ROUND(+ICU!F175,0)</f>
        <v>14544</v>
      </c>
      <c r="I79" s="8">
        <f t="shared" si="4"/>
        <v>3111.6</v>
      </c>
      <c r="J79" s="8"/>
      <c r="K79" s="9">
        <f t="shared" si="5"/>
        <v>3.7199999999999997E-2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ROUND(SUM(ICU!Q75:R75),0)</f>
        <v>2367684</v>
      </c>
      <c r="E80" s="7">
        <f>ROUND(+ICU!F75,0)</f>
        <v>434</v>
      </c>
      <c r="F80" s="8">
        <f t="shared" si="3"/>
        <v>5455.49</v>
      </c>
      <c r="G80" s="7">
        <f>ROUND(SUM(ICU!Q176:R176),0)</f>
        <v>2208061</v>
      </c>
      <c r="H80" s="7">
        <f>ROUND(+ICU!F176,0)</f>
        <v>405</v>
      </c>
      <c r="I80" s="8">
        <f t="shared" si="4"/>
        <v>5452</v>
      </c>
      <c r="J80" s="8"/>
      <c r="K80" s="9">
        <f t="shared" si="5"/>
        <v>-5.9999999999999995E-4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ROUND(SUM(ICU!Q76:R76),0)</f>
        <v>0</v>
      </c>
      <c r="E81" s="7">
        <f>ROUND(+ICU!F76,0)</f>
        <v>0</v>
      </c>
      <c r="F81" s="8" t="str">
        <f t="shared" si="3"/>
        <v/>
      </c>
      <c r="G81" s="7">
        <f>ROUND(SUM(ICU!Q177:R177),0)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ROUND(SUM(ICU!Q77:R77),0)</f>
        <v>7308018</v>
      </c>
      <c r="E82" s="7">
        <f>ROUND(+ICU!F77,0)</f>
        <v>2074</v>
      </c>
      <c r="F82" s="8">
        <f t="shared" si="3"/>
        <v>3523.63</v>
      </c>
      <c r="G82" s="7">
        <f>ROUND(SUM(ICU!Q178:R178),0)</f>
        <v>7902589</v>
      </c>
      <c r="H82" s="7">
        <f>ROUND(+ICU!F178,0)</f>
        <v>2161</v>
      </c>
      <c r="I82" s="8">
        <f t="shared" si="4"/>
        <v>3656.91</v>
      </c>
      <c r="J82" s="8"/>
      <c r="K82" s="9">
        <f t="shared" si="5"/>
        <v>3.78E-2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ROUND(SUM(ICU!Q78:R78),0)</f>
        <v>67523299</v>
      </c>
      <c r="E83" s="7">
        <f>ROUND(+ICU!F78,0)</f>
        <v>31904</v>
      </c>
      <c r="F83" s="8">
        <f t="shared" si="3"/>
        <v>2116.4499999999998</v>
      </c>
      <c r="G83" s="7">
        <f>ROUND(SUM(ICU!Q179:R179),0)</f>
        <v>61581841</v>
      </c>
      <c r="H83" s="7">
        <f>ROUND(+ICU!F179,0)</f>
        <v>37044</v>
      </c>
      <c r="I83" s="8">
        <f t="shared" si="4"/>
        <v>1662.4</v>
      </c>
      <c r="J83" s="8"/>
      <c r="K83" s="9">
        <f t="shared" si="5"/>
        <v>-0.2145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ROUND(SUM(ICU!Q79:R79),0)</f>
        <v>4811984</v>
      </c>
      <c r="E84" s="7">
        <f>ROUND(+ICU!F79,0)</f>
        <v>2782</v>
      </c>
      <c r="F84" s="8">
        <f t="shared" si="3"/>
        <v>1729.69</v>
      </c>
      <c r="G84" s="7">
        <f>ROUND(SUM(ICU!Q180:R180),0)</f>
        <v>5021047</v>
      </c>
      <c r="H84" s="7">
        <f>ROUND(+ICU!F180,0)</f>
        <v>2663</v>
      </c>
      <c r="I84" s="8">
        <f t="shared" si="4"/>
        <v>1885.49</v>
      </c>
      <c r="J84" s="8"/>
      <c r="K84" s="9">
        <f t="shared" si="5"/>
        <v>9.01E-2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ROUND(SUM(ICU!Q80:R80),0)</f>
        <v>7283446</v>
      </c>
      <c r="E85" s="7">
        <f>ROUND(+ICU!F80,0)</f>
        <v>2594</v>
      </c>
      <c r="F85" s="8">
        <f t="shared" si="3"/>
        <v>2807.8</v>
      </c>
      <c r="G85" s="7">
        <f>ROUND(SUM(ICU!Q181:R181),0)</f>
        <v>8873244</v>
      </c>
      <c r="H85" s="7">
        <f>ROUND(+ICU!F181,0)</f>
        <v>2699</v>
      </c>
      <c r="I85" s="8">
        <f t="shared" si="4"/>
        <v>3287.6</v>
      </c>
      <c r="J85" s="8"/>
      <c r="K85" s="9">
        <f t="shared" si="5"/>
        <v>0.1709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ROUND(SUM(ICU!Q81:R81),0)</f>
        <v>0</v>
      </c>
      <c r="E86" s="7">
        <f>ROUND(+ICU!F81,0)</f>
        <v>0</v>
      </c>
      <c r="F86" s="8" t="str">
        <f t="shared" si="3"/>
        <v/>
      </c>
      <c r="G86" s="7">
        <f>ROUND(SUM(ICU!Q182:R182),0)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ROUND(SUM(ICU!Q82:R82),0)</f>
        <v>9788219</v>
      </c>
      <c r="E87" s="7">
        <f>ROUND(+ICU!F82,0)</f>
        <v>4894</v>
      </c>
      <c r="F87" s="8">
        <f t="shared" si="3"/>
        <v>2000.04</v>
      </c>
      <c r="G87" s="7">
        <f>ROUND(SUM(ICU!Q183:R183),0)</f>
        <v>3140682</v>
      </c>
      <c r="H87" s="7">
        <f>ROUND(+ICU!F183,0)</f>
        <v>1355</v>
      </c>
      <c r="I87" s="8">
        <f t="shared" si="4"/>
        <v>2317.85</v>
      </c>
      <c r="J87" s="8"/>
      <c r="K87" s="9">
        <f t="shared" si="5"/>
        <v>0.15890000000000001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ROUND(SUM(ICU!Q83:R83),0)</f>
        <v>2662451</v>
      </c>
      <c r="E88" s="7">
        <f>ROUND(+ICU!F83,0)</f>
        <v>517</v>
      </c>
      <c r="F88" s="8">
        <f t="shared" si="3"/>
        <v>5149.8100000000004</v>
      </c>
      <c r="G88" s="7">
        <f>ROUND(SUM(ICU!Q184:R184),0)</f>
        <v>2034662</v>
      </c>
      <c r="H88" s="7">
        <f>ROUND(+ICU!F184,0)</f>
        <v>341</v>
      </c>
      <c r="I88" s="8">
        <f t="shared" si="4"/>
        <v>5966.75</v>
      </c>
      <c r="J88" s="8"/>
      <c r="K88" s="9">
        <f t="shared" si="5"/>
        <v>0.15859999999999999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ROUND(SUM(ICU!Q84:R84),0)</f>
        <v>9545</v>
      </c>
      <c r="E89" s="7">
        <f>ROUND(+ICU!F84,0)</f>
        <v>0</v>
      </c>
      <c r="F89" s="8" t="str">
        <f t="shared" si="3"/>
        <v/>
      </c>
      <c r="G89" s="7">
        <f>ROUND(SUM(ICU!Q185:R185),0)</f>
        <v>14338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ROUND(SUM(ICU!Q85:R85),0)</f>
        <v>0</v>
      </c>
      <c r="E90" s="7">
        <f>ROUND(+ICU!F85,0)</f>
        <v>0</v>
      </c>
      <c r="F90" s="8" t="str">
        <f t="shared" si="3"/>
        <v/>
      </c>
      <c r="G90" s="7">
        <f>ROUND(SUM(ICU!Q186:R186),0)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ROUND(SUM(ICU!Q86:R86),0)</f>
        <v>8349993</v>
      </c>
      <c r="E91" s="7">
        <f>ROUND(+ICU!F86,0)</f>
        <v>5524</v>
      </c>
      <c r="F91" s="8">
        <f t="shared" si="3"/>
        <v>1511.58</v>
      </c>
      <c r="G91" s="7">
        <f>ROUND(SUM(ICU!Q187:R187),0)</f>
        <v>8965442</v>
      </c>
      <c r="H91" s="7">
        <f>ROUND(+ICU!F187,0)</f>
        <v>5349</v>
      </c>
      <c r="I91" s="8">
        <f t="shared" si="4"/>
        <v>1676.1</v>
      </c>
      <c r="J91" s="8"/>
      <c r="K91" s="9">
        <f t="shared" si="5"/>
        <v>0.10879999999999999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ROUND(SUM(ICU!Q87:R87),0)</f>
        <v>2369768</v>
      </c>
      <c r="E92" s="7">
        <f>ROUND(+ICU!F87,0)</f>
        <v>647</v>
      </c>
      <c r="F92" s="8">
        <f t="shared" si="3"/>
        <v>3662.7</v>
      </c>
      <c r="G92" s="7">
        <f>ROUND(SUM(ICU!Q188:R188),0)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ROUND(SUM(ICU!Q88:R88),0)</f>
        <v>2121464</v>
      </c>
      <c r="E93" s="7">
        <f>ROUND(+ICU!F88,0)</f>
        <v>774</v>
      </c>
      <c r="F93" s="8">
        <f t="shared" si="3"/>
        <v>2740.91</v>
      </c>
      <c r="G93" s="7">
        <f>ROUND(SUM(ICU!Q189:R189),0)</f>
        <v>1764033</v>
      </c>
      <c r="H93" s="7">
        <f>ROUND(+ICU!F189,0)</f>
        <v>592</v>
      </c>
      <c r="I93" s="8">
        <f t="shared" si="4"/>
        <v>2979.79</v>
      </c>
      <c r="J93" s="8"/>
      <c r="K93" s="9">
        <f t="shared" si="5"/>
        <v>8.72E-2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ROUND(SUM(ICU!Q89:R89),0)</f>
        <v>11240314</v>
      </c>
      <c r="E94" s="7">
        <f>ROUND(+ICU!F89,0)</f>
        <v>3737</v>
      </c>
      <c r="F94" s="8">
        <f t="shared" si="3"/>
        <v>3007.84</v>
      </c>
      <c r="G94" s="7">
        <f>ROUND(SUM(ICU!Q190:R190),0)</f>
        <v>12159309</v>
      </c>
      <c r="H94" s="7">
        <f>ROUND(+ICU!F190,0)</f>
        <v>3850</v>
      </c>
      <c r="I94" s="8">
        <f t="shared" si="4"/>
        <v>3158.26</v>
      </c>
      <c r="J94" s="8"/>
      <c r="K94" s="9">
        <f t="shared" si="5"/>
        <v>0.05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ROUND(SUM(ICU!Q90:R90),0)</f>
        <v>0</v>
      </c>
      <c r="E95" s="7">
        <f>ROUND(+ICU!F90,0)</f>
        <v>0</v>
      </c>
      <c r="F95" s="8" t="str">
        <f t="shared" si="3"/>
        <v/>
      </c>
      <c r="G95" s="7">
        <f>ROUND(SUM(ICU!Q191:R191),0)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ROUND(SUM(ICU!Q91:R91),0)</f>
        <v>57036825</v>
      </c>
      <c r="E96" s="7">
        <f>ROUND(+ICU!F91,0)</f>
        <v>6262</v>
      </c>
      <c r="F96" s="8">
        <f t="shared" si="3"/>
        <v>9108.4</v>
      </c>
      <c r="G96" s="7">
        <f>ROUND(SUM(ICU!Q192:R192),0)</f>
        <v>62826238</v>
      </c>
      <c r="H96" s="7">
        <f>ROUND(+ICU!F192,0)</f>
        <v>5845</v>
      </c>
      <c r="I96" s="8">
        <f t="shared" si="4"/>
        <v>10748.71</v>
      </c>
      <c r="J96" s="8"/>
      <c r="K96" s="9">
        <f t="shared" si="5"/>
        <v>0.18010000000000001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ROUND(SUM(ICU!Q92:R92),0)</f>
        <v>0</v>
      </c>
      <c r="E97" s="7">
        <f>ROUND(+ICU!F92,0)</f>
        <v>0</v>
      </c>
      <c r="F97" s="8" t="str">
        <f t="shared" si="3"/>
        <v/>
      </c>
      <c r="G97" s="7">
        <f>ROUND(SUM(ICU!Q193:R193),0)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ROUND(SUM(ICU!Q93:R93),0)</f>
        <v>1528414</v>
      </c>
      <c r="E98" s="7">
        <f>ROUND(+ICU!F93,0)</f>
        <v>357</v>
      </c>
      <c r="F98" s="8">
        <f t="shared" si="3"/>
        <v>4281.2700000000004</v>
      </c>
      <c r="G98" s="7">
        <f>ROUND(SUM(ICU!Q194:R194),0)</f>
        <v>1384626</v>
      </c>
      <c r="H98" s="7">
        <f>ROUND(+ICU!F194,0)</f>
        <v>303</v>
      </c>
      <c r="I98" s="8">
        <f t="shared" si="4"/>
        <v>4569.72</v>
      </c>
      <c r="J98" s="8"/>
      <c r="K98" s="9">
        <f t="shared" si="5"/>
        <v>6.7400000000000002E-2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ROUND(SUM(ICU!Q94:R94),0)</f>
        <v>4679755</v>
      </c>
      <c r="E99" s="7">
        <f>ROUND(+ICU!F94,0)</f>
        <v>7432</v>
      </c>
      <c r="F99" s="8">
        <f t="shared" si="3"/>
        <v>629.67999999999995</v>
      </c>
      <c r="G99" s="7">
        <f>ROUND(SUM(ICU!Q195:R195),0)</f>
        <v>4775290</v>
      </c>
      <c r="H99" s="7">
        <f>ROUND(+ICU!F195,0)</f>
        <v>7191</v>
      </c>
      <c r="I99" s="8">
        <f t="shared" si="4"/>
        <v>664.06</v>
      </c>
      <c r="J99" s="8"/>
      <c r="K99" s="9">
        <f t="shared" si="5"/>
        <v>5.4600000000000003E-2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ROUND(SUM(ICU!Q95:R95),0)</f>
        <v>15684135</v>
      </c>
      <c r="E100" s="7">
        <f>ROUND(+ICU!F95,0)</f>
        <v>7238</v>
      </c>
      <c r="F100" s="8">
        <f t="shared" si="3"/>
        <v>2166.92</v>
      </c>
      <c r="G100" s="7">
        <f>ROUND(SUM(ICU!Q196:R196),0)</f>
        <v>16470521</v>
      </c>
      <c r="H100" s="7">
        <f>ROUND(+ICU!F196,0)</f>
        <v>7584</v>
      </c>
      <c r="I100" s="8">
        <f t="shared" si="4"/>
        <v>2171.75</v>
      </c>
      <c r="J100" s="8"/>
      <c r="K100" s="9">
        <f t="shared" si="5"/>
        <v>2.2000000000000001E-3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ROUND(SUM(ICU!Q96:R96),0)</f>
        <v>7980447</v>
      </c>
      <c r="E101" s="7">
        <f>ROUND(+ICU!F96,0)</f>
        <v>3153</v>
      </c>
      <c r="F101" s="8">
        <f t="shared" si="3"/>
        <v>2531.06</v>
      </c>
      <c r="G101" s="7">
        <f>ROUND(SUM(ICU!Q197:R197),0)</f>
        <v>9282891</v>
      </c>
      <c r="H101" s="7">
        <f>ROUND(+ICU!F197,0)</f>
        <v>3957</v>
      </c>
      <c r="I101" s="8">
        <f t="shared" si="4"/>
        <v>2345.94</v>
      </c>
      <c r="J101" s="8"/>
      <c r="K101" s="9">
        <f t="shared" si="5"/>
        <v>-7.3099999999999998E-2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ROUND(SUM(ICU!Q97:R97),0)</f>
        <v>13598572</v>
      </c>
      <c r="E102" s="7">
        <f>ROUND(+ICU!F97,0)</f>
        <v>3686</v>
      </c>
      <c r="F102" s="8">
        <f t="shared" si="3"/>
        <v>3689.25</v>
      </c>
      <c r="G102" s="7">
        <f>ROUND(SUM(ICU!Q198:R198),0)</f>
        <v>17010532</v>
      </c>
      <c r="H102" s="7">
        <f>ROUND(+ICU!F198,0)</f>
        <v>4298</v>
      </c>
      <c r="I102" s="8">
        <f t="shared" si="4"/>
        <v>3957.78</v>
      </c>
      <c r="J102" s="8"/>
      <c r="K102" s="9">
        <f t="shared" si="5"/>
        <v>7.2800000000000004E-2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ROUND(SUM(ICU!Q98:R98),0)</f>
        <v>10267413</v>
      </c>
      <c r="E103" s="7">
        <f>ROUND(+ICU!F98,0)</f>
        <v>0</v>
      </c>
      <c r="F103" s="8" t="str">
        <f t="shared" si="3"/>
        <v/>
      </c>
      <c r="G103" s="7">
        <f>ROUND(SUM(ICU!Q199:R199),0)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ROUND(SUM(ICU!Q99:R99),0)</f>
        <v>0</v>
      </c>
      <c r="E104" s="7">
        <f>ROUND(+ICU!F99,0)</f>
        <v>0</v>
      </c>
      <c r="F104" s="8" t="str">
        <f t="shared" si="3"/>
        <v/>
      </c>
      <c r="G104" s="7">
        <f>ROUND(SUM(ICU!Q200:R200),0)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ROUND(SUM(ICU!Q100:R100),0)</f>
        <v>0</v>
      </c>
      <c r="E105" s="7">
        <f>ROUND(+ICU!F100,0)</f>
        <v>0</v>
      </c>
      <c r="F105" s="8" t="str">
        <f t="shared" si="3"/>
        <v/>
      </c>
      <c r="G105" s="7">
        <f>ROUND(SUM(ICU!Q201:R201),0)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ROUND(SUM(ICU!Q101:R101),0)</f>
        <v>0</v>
      </c>
      <c r="E106" s="7">
        <f>ROUND(+ICU!F101,0)</f>
        <v>0</v>
      </c>
      <c r="F106" s="8" t="str">
        <f t="shared" si="3"/>
        <v/>
      </c>
      <c r="G106" s="7">
        <f>ROUND(SUM(ICU!Q202:R202),0)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ROUND(SUM(ICU!Q102:R102),0)</f>
        <v>0</v>
      </c>
      <c r="E107" s="7">
        <f>ROUND(+ICU!F102,0)</f>
        <v>0</v>
      </c>
      <c r="F107" s="8" t="str">
        <f t="shared" si="3"/>
        <v/>
      </c>
      <c r="G107" s="7">
        <f>ROUND(SUM(ICU!Q203:R203),0)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3</v>
      </c>
      <c r="F9" s="2" t="s">
        <v>3</v>
      </c>
      <c r="G9" s="2" t="s">
        <v>8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27903788</v>
      </c>
      <c r="E10" s="7">
        <f>ROUND(+ICU!F5,0)</f>
        <v>52559</v>
      </c>
      <c r="F10" s="8">
        <f>IF(D10=0,"",IF(E10=0,"",ROUND(D10/E10,2)))</f>
        <v>530.9</v>
      </c>
      <c r="G10" s="7">
        <f>ROUND(+ICU!G106,0)</f>
        <v>25713846</v>
      </c>
      <c r="H10" s="7">
        <f>ROUND(+ICU!F106,0)</f>
        <v>31219</v>
      </c>
      <c r="I10" s="8">
        <f>IF(G10=0,"",IF(H10=0,"",ROUND(G10/H10,2)))</f>
        <v>823.66</v>
      </c>
      <c r="J10" s="8"/>
      <c r="K10" s="9">
        <f>IF(D10=0,"",IF(E10=0,"",IF(G10=0,"",IF(H10=0,"",ROUND(I10/F10-1,4)))))</f>
        <v>0.5514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8426618</v>
      </c>
      <c r="E11" s="7">
        <f>ROUND(+ICU!F6,0)</f>
        <v>9689</v>
      </c>
      <c r="F11" s="8">
        <f t="shared" ref="F11:F74" si="0">IF(D11=0,"",IF(E11=0,"",ROUND(D11/E11,2)))</f>
        <v>869.71</v>
      </c>
      <c r="G11" s="7">
        <f>ROUND(+ICU!G107,0)</f>
        <v>10455138</v>
      </c>
      <c r="H11" s="7">
        <f>ROUND(+ICU!F107,0)</f>
        <v>9307</v>
      </c>
      <c r="I11" s="8">
        <f t="shared" ref="I11:I74" si="1">IF(G11=0,"",IF(H11=0,"",ROUND(G11/H11,2)))</f>
        <v>1123.3599999999999</v>
      </c>
      <c r="J11" s="8"/>
      <c r="K11" s="9">
        <f t="shared" ref="K11:K74" si="2">IF(D11=0,"",IF(E11=0,"",IF(G11=0,"",IF(H11=0,"",ROUND(I11/F11-1,4)))))</f>
        <v>0.29160000000000003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7">
        <f>ROUND(+ICU!F7,0)</f>
        <v>0</v>
      </c>
      <c r="F12" s="8" t="str">
        <f t="shared" si="0"/>
        <v/>
      </c>
      <c r="G12" s="7">
        <f>ROUND(+ICU!G108,0)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8630025</v>
      </c>
      <c r="E13" s="7">
        <f>ROUND(+ICU!F8,0)</f>
        <v>6904</v>
      </c>
      <c r="F13" s="8">
        <f t="shared" si="0"/>
        <v>1250</v>
      </c>
      <c r="G13" s="7">
        <f>ROUND(+ICU!G109,0)</f>
        <v>8482552</v>
      </c>
      <c r="H13" s="7">
        <f>ROUND(+ICU!F109,0)</f>
        <v>6876</v>
      </c>
      <c r="I13" s="8">
        <f t="shared" si="1"/>
        <v>1233.6500000000001</v>
      </c>
      <c r="J13" s="8"/>
      <c r="K13" s="9">
        <f t="shared" si="2"/>
        <v>-1.3100000000000001E-2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16590635</v>
      </c>
      <c r="E14" s="7">
        <f>ROUND(+ICU!F9,0)</f>
        <v>13095</v>
      </c>
      <c r="F14" s="8">
        <f t="shared" si="0"/>
        <v>1266.94</v>
      </c>
      <c r="G14" s="7">
        <f>ROUND(+ICU!G110,0)</f>
        <v>18720799</v>
      </c>
      <c r="H14" s="7">
        <f>ROUND(+ICU!F110,0)</f>
        <v>15164</v>
      </c>
      <c r="I14" s="8">
        <f t="shared" si="1"/>
        <v>1234.56</v>
      </c>
      <c r="J14" s="8"/>
      <c r="K14" s="9">
        <f t="shared" si="2"/>
        <v>-2.5600000000000001E-2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2138386</v>
      </c>
      <c r="E15" s="7">
        <f>ROUND(+ICU!F10,0)</f>
        <v>1263</v>
      </c>
      <c r="F15" s="8">
        <f t="shared" si="0"/>
        <v>1693.1</v>
      </c>
      <c r="G15" s="7">
        <f>ROUND(+ICU!G111,0)</f>
        <v>2181087</v>
      </c>
      <c r="H15" s="7">
        <f>ROUND(+ICU!F111,0)</f>
        <v>1238</v>
      </c>
      <c r="I15" s="8">
        <f t="shared" si="1"/>
        <v>1761.78</v>
      </c>
      <c r="J15" s="8"/>
      <c r="K15" s="9">
        <f t="shared" si="2"/>
        <v>4.0599999999999997E-2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7">
        <f>ROUND(+ICU!F11,0)</f>
        <v>0</v>
      </c>
      <c r="F16" s="8" t="str">
        <f t="shared" si="0"/>
        <v/>
      </c>
      <c r="G16" s="7">
        <f>ROUND(+ICU!G112,0)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7">
        <f>ROUND(+ICU!F12,0)</f>
        <v>0</v>
      </c>
      <c r="F17" s="8" t="str">
        <f t="shared" si="0"/>
        <v/>
      </c>
      <c r="G17" s="7">
        <f>ROUND(+ICU!G113,0)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7">
        <f>ROUND(+ICU!F13,0)</f>
        <v>0</v>
      </c>
      <c r="F18" s="8" t="str">
        <f t="shared" si="0"/>
        <v/>
      </c>
      <c r="G18" s="7">
        <f>ROUND(+ICU!G114,0)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6906341</v>
      </c>
      <c r="E19" s="7">
        <f>ROUND(+ICU!F14,0)</f>
        <v>9127</v>
      </c>
      <c r="F19" s="8">
        <f t="shared" si="0"/>
        <v>756.69</v>
      </c>
      <c r="G19" s="7">
        <f>ROUND(+ICU!G115,0)</f>
        <v>6520313</v>
      </c>
      <c r="H19" s="7">
        <f>ROUND(+ICU!F115,0)</f>
        <v>8262</v>
      </c>
      <c r="I19" s="8">
        <f t="shared" si="1"/>
        <v>789.19</v>
      </c>
      <c r="J19" s="8"/>
      <c r="K19" s="9">
        <f t="shared" si="2"/>
        <v>4.2999999999999997E-2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29060651</v>
      </c>
      <c r="E20" s="7">
        <f>ROUND(+ICU!F15,0)</f>
        <v>27618</v>
      </c>
      <c r="F20" s="8">
        <f t="shared" si="0"/>
        <v>1052.24</v>
      </c>
      <c r="G20" s="7">
        <f>ROUND(+ICU!G116,0)</f>
        <v>28914865</v>
      </c>
      <c r="H20" s="7">
        <f>ROUND(+ICU!F116,0)</f>
        <v>27412</v>
      </c>
      <c r="I20" s="8">
        <f t="shared" si="1"/>
        <v>1054.83</v>
      </c>
      <c r="J20" s="8"/>
      <c r="K20" s="9">
        <f t="shared" si="2"/>
        <v>2.5000000000000001E-3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10127271</v>
      </c>
      <c r="E21" s="7">
        <f>ROUND(+ICU!F16,0)</f>
        <v>15732</v>
      </c>
      <c r="F21" s="8">
        <f t="shared" si="0"/>
        <v>643.74</v>
      </c>
      <c r="G21" s="7">
        <f>ROUND(+ICU!G117,0)</f>
        <v>11949993</v>
      </c>
      <c r="H21" s="7">
        <f>ROUND(+ICU!F117,0)</f>
        <v>15482</v>
      </c>
      <c r="I21" s="8">
        <f t="shared" si="1"/>
        <v>771.86</v>
      </c>
      <c r="J21" s="8"/>
      <c r="K21" s="9">
        <f t="shared" si="2"/>
        <v>0.19900000000000001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680073</v>
      </c>
      <c r="E22" s="7">
        <f>ROUND(+ICU!F17,0)</f>
        <v>747</v>
      </c>
      <c r="F22" s="8">
        <f t="shared" si="0"/>
        <v>910.41</v>
      </c>
      <c r="G22" s="7">
        <f>ROUND(+ICU!G118,0)</f>
        <v>24981</v>
      </c>
      <c r="H22" s="7">
        <f>ROUND(+ICU!F118,0)</f>
        <v>337</v>
      </c>
      <c r="I22" s="8">
        <f t="shared" si="1"/>
        <v>74.13</v>
      </c>
      <c r="J22" s="8"/>
      <c r="K22" s="9">
        <f t="shared" si="2"/>
        <v>-0.91859999999999997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ROUND(+ICU!G18,0)</f>
        <v>10138574</v>
      </c>
      <c r="E23" s="7">
        <f>ROUND(+ICU!F18,0)</f>
        <v>14811</v>
      </c>
      <c r="F23" s="8">
        <f t="shared" si="0"/>
        <v>684.53</v>
      </c>
      <c r="G23" s="7">
        <f>ROUND(+ICU!G119,0)</f>
        <v>10327025</v>
      </c>
      <c r="H23" s="7">
        <f>ROUND(+ICU!F119,0)</f>
        <v>15438</v>
      </c>
      <c r="I23" s="8">
        <f t="shared" si="1"/>
        <v>668.94</v>
      </c>
      <c r="J23" s="8"/>
      <c r="K23" s="9">
        <f t="shared" si="2"/>
        <v>-2.2800000000000001E-2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3359218</v>
      </c>
      <c r="E24" s="7">
        <f>ROUND(+ICU!F19,0)</f>
        <v>4017</v>
      </c>
      <c r="F24" s="8">
        <f t="shared" si="0"/>
        <v>836.25</v>
      </c>
      <c r="G24" s="7">
        <f>ROUND(+ICU!G120,0)</f>
        <v>3369070</v>
      </c>
      <c r="H24" s="7">
        <f>ROUND(+ICU!F120,0)</f>
        <v>3932</v>
      </c>
      <c r="I24" s="8">
        <f t="shared" si="1"/>
        <v>856.83</v>
      </c>
      <c r="J24" s="8"/>
      <c r="K24" s="9">
        <f t="shared" si="2"/>
        <v>2.46E-2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1466900</v>
      </c>
      <c r="E25" s="7">
        <f>ROUND(+ICU!F20,0)</f>
        <v>1443</v>
      </c>
      <c r="F25" s="8">
        <f t="shared" si="0"/>
        <v>1016.56</v>
      </c>
      <c r="G25" s="7">
        <f>ROUND(+ICU!G121,0)</f>
        <v>1494704</v>
      </c>
      <c r="H25" s="7">
        <f>ROUND(+ICU!F121,0)</f>
        <v>1443</v>
      </c>
      <c r="I25" s="8">
        <f t="shared" si="1"/>
        <v>1035.83</v>
      </c>
      <c r="J25" s="8"/>
      <c r="K25" s="9">
        <f t="shared" si="2"/>
        <v>1.9E-2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ROUND(+ICU!G21,0)</f>
        <v>0</v>
      </c>
      <c r="E26" s="7">
        <f>ROUND(+ICU!F21,0)</f>
        <v>0</v>
      </c>
      <c r="F26" s="8" t="str">
        <f t="shared" si="0"/>
        <v/>
      </c>
      <c r="G26" s="7">
        <f>ROUND(+ICU!G122,0)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7">
        <f>ROUND(+ICU!F22,0)</f>
        <v>0</v>
      </c>
      <c r="F27" s="8" t="str">
        <f t="shared" si="0"/>
        <v/>
      </c>
      <c r="G27" s="7">
        <f>ROUND(+ICU!G123,0)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7">
        <f>ROUND(+ICU!F23,0)</f>
        <v>0</v>
      </c>
      <c r="F28" s="8" t="str">
        <f t="shared" si="0"/>
        <v/>
      </c>
      <c r="G28" s="7">
        <f>ROUND(+ICU!G124,0)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2759740</v>
      </c>
      <c r="E29" s="7">
        <f>ROUND(+ICU!F24,0)</f>
        <v>2965</v>
      </c>
      <c r="F29" s="8">
        <f t="shared" si="0"/>
        <v>930.77</v>
      </c>
      <c r="G29" s="7">
        <f>ROUND(+ICU!G125,0)</f>
        <v>2316789</v>
      </c>
      <c r="H29" s="7">
        <f>ROUND(+ICU!F125,0)</f>
        <v>2590</v>
      </c>
      <c r="I29" s="8">
        <f t="shared" si="1"/>
        <v>894.51</v>
      </c>
      <c r="J29" s="8"/>
      <c r="K29" s="9">
        <f t="shared" si="2"/>
        <v>-3.9E-2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7">
        <f>ROUND(+ICU!F25,0)</f>
        <v>0</v>
      </c>
      <c r="F30" s="8" t="str">
        <f t="shared" si="0"/>
        <v/>
      </c>
      <c r="G30" s="7">
        <f>ROUND(+ICU!G126,0)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7">
        <f>ROUND(+ICU!F26,0)</f>
        <v>0</v>
      </c>
      <c r="F31" s="8" t="str">
        <f t="shared" si="0"/>
        <v/>
      </c>
      <c r="G31" s="7">
        <f>ROUND(+ICU!G127,0)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ROUND(+ICU!G27,0)</f>
        <v>4584345</v>
      </c>
      <c r="E32" s="7">
        <f>ROUND(+ICU!F27,0)</f>
        <v>6245</v>
      </c>
      <c r="F32" s="8">
        <f t="shared" si="0"/>
        <v>734.08</v>
      </c>
      <c r="G32" s="7">
        <f>ROUND(+ICU!G128,0)</f>
        <v>4534331</v>
      </c>
      <c r="H32" s="7">
        <f>ROUND(+ICU!F128,0)</f>
        <v>5987</v>
      </c>
      <c r="I32" s="8">
        <f t="shared" si="1"/>
        <v>757.36</v>
      </c>
      <c r="J32" s="8"/>
      <c r="K32" s="9">
        <f t="shared" si="2"/>
        <v>3.1699999999999999E-2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1656186</v>
      </c>
      <c r="E33" s="7">
        <f>ROUND(+ICU!F28,0)</f>
        <v>1893</v>
      </c>
      <c r="F33" s="8">
        <f t="shared" si="0"/>
        <v>874.9</v>
      </c>
      <c r="G33" s="7">
        <f>ROUND(+ICU!G129,0)</f>
        <v>1370729</v>
      </c>
      <c r="H33" s="7">
        <f>ROUND(+ICU!F129,0)</f>
        <v>1707</v>
      </c>
      <c r="I33" s="8">
        <f t="shared" si="1"/>
        <v>803</v>
      </c>
      <c r="J33" s="8"/>
      <c r="K33" s="9">
        <f t="shared" si="2"/>
        <v>-8.2199999999999995E-2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1177319</v>
      </c>
      <c r="E34" s="7">
        <f>ROUND(+ICU!F29,0)</f>
        <v>1240</v>
      </c>
      <c r="F34" s="8">
        <f t="shared" si="0"/>
        <v>949.45</v>
      </c>
      <c r="G34" s="7">
        <f>ROUND(+ICU!G130,0)</f>
        <v>1262188</v>
      </c>
      <c r="H34" s="7">
        <f>ROUND(+ICU!F130,0)</f>
        <v>1808</v>
      </c>
      <c r="I34" s="8">
        <f t="shared" si="1"/>
        <v>698.11</v>
      </c>
      <c r="J34" s="8"/>
      <c r="K34" s="9">
        <f t="shared" si="2"/>
        <v>-0.26469999999999999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7">
        <f>ROUND(+ICU!F30,0)</f>
        <v>0</v>
      </c>
      <c r="F35" s="8" t="str">
        <f t="shared" si="0"/>
        <v/>
      </c>
      <c r="G35" s="7">
        <f>ROUND(+ICU!G131,0)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7">
        <f>ROUND(+ICU!F31,0)</f>
        <v>0</v>
      </c>
      <c r="F36" s="8" t="str">
        <f t="shared" si="0"/>
        <v/>
      </c>
      <c r="G36" s="7">
        <f>ROUND(+ICU!G132,0)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14518338</v>
      </c>
      <c r="E37" s="7">
        <f>ROUND(+ICU!F32,0)</f>
        <v>21130</v>
      </c>
      <c r="F37" s="8">
        <f t="shared" si="0"/>
        <v>687.1</v>
      </c>
      <c r="G37" s="7">
        <f>ROUND(+ICU!G133,0)</f>
        <v>15482442</v>
      </c>
      <c r="H37" s="7">
        <f>ROUND(+ICU!F133,0)</f>
        <v>21598</v>
      </c>
      <c r="I37" s="8">
        <f t="shared" si="1"/>
        <v>716.85</v>
      </c>
      <c r="J37" s="8"/>
      <c r="K37" s="9">
        <f t="shared" si="2"/>
        <v>4.3299999999999998E-2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7">
        <f>ROUND(+ICU!F33,0)</f>
        <v>0</v>
      </c>
      <c r="F38" s="8" t="str">
        <f t="shared" si="0"/>
        <v/>
      </c>
      <c r="G38" s="7">
        <f>ROUND(+ICU!G134,0)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16014235</v>
      </c>
      <c r="E39" s="7">
        <f>ROUND(+ICU!F34,0)</f>
        <v>19090</v>
      </c>
      <c r="F39" s="8">
        <f t="shared" si="0"/>
        <v>838.88</v>
      </c>
      <c r="G39" s="7">
        <f>ROUND(+ICU!G135,0)</f>
        <v>17407197</v>
      </c>
      <c r="H39" s="7">
        <f>ROUND(+ICU!F135,0)</f>
        <v>20641</v>
      </c>
      <c r="I39" s="8">
        <f t="shared" si="1"/>
        <v>843.33</v>
      </c>
      <c r="J39" s="8"/>
      <c r="K39" s="9">
        <f t="shared" si="2"/>
        <v>5.3E-3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897455</v>
      </c>
      <c r="E40" s="7">
        <f>ROUND(+ICU!F35,0)</f>
        <v>589</v>
      </c>
      <c r="F40" s="8">
        <f t="shared" si="0"/>
        <v>1523.69</v>
      </c>
      <c r="G40" s="7">
        <f>ROUND(+ICU!G136,0)</f>
        <v>968655</v>
      </c>
      <c r="H40" s="7">
        <f>ROUND(+ICU!F136,0)</f>
        <v>514</v>
      </c>
      <c r="I40" s="8">
        <f t="shared" si="1"/>
        <v>1884.54</v>
      </c>
      <c r="J40" s="8"/>
      <c r="K40" s="9">
        <f t="shared" si="2"/>
        <v>0.23680000000000001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4538</v>
      </c>
      <c r="E41" s="7">
        <f>ROUND(+ICU!F36,0)</f>
        <v>14</v>
      </c>
      <c r="F41" s="8">
        <f t="shared" si="0"/>
        <v>324.14</v>
      </c>
      <c r="G41" s="7">
        <f>ROUND(+ICU!G137,0)</f>
        <v>6233</v>
      </c>
      <c r="H41" s="7">
        <f>ROUND(+ICU!F137,0)</f>
        <v>17</v>
      </c>
      <c r="I41" s="8">
        <f t="shared" si="1"/>
        <v>366.65</v>
      </c>
      <c r="J41" s="8"/>
      <c r="K41" s="9">
        <f t="shared" si="2"/>
        <v>0.13109999999999999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ROUND(+ICU!G37,0)</f>
        <v>2324068</v>
      </c>
      <c r="E42" s="7">
        <f>ROUND(+ICU!F37,0)</f>
        <v>2471</v>
      </c>
      <c r="F42" s="8">
        <f t="shared" si="0"/>
        <v>940.54</v>
      </c>
      <c r="G42" s="7">
        <f>ROUND(+ICU!G138,0)</f>
        <v>2157596</v>
      </c>
      <c r="H42" s="7">
        <f>ROUND(+ICU!F138,0)</f>
        <v>2332</v>
      </c>
      <c r="I42" s="8">
        <f t="shared" si="1"/>
        <v>925.21</v>
      </c>
      <c r="J42" s="8"/>
      <c r="K42" s="9">
        <f t="shared" si="2"/>
        <v>-1.6299999999999999E-2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7">
        <f>ROUND(+ICU!F38,0)</f>
        <v>0</v>
      </c>
      <c r="F43" s="8" t="str">
        <f t="shared" si="0"/>
        <v/>
      </c>
      <c r="G43" s="7">
        <f>ROUND(+ICU!G139,0)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403229</v>
      </c>
      <c r="E44" s="7">
        <f>ROUND(+ICU!F39,0)</f>
        <v>570</v>
      </c>
      <c r="F44" s="8">
        <f t="shared" si="0"/>
        <v>707.42</v>
      </c>
      <c r="G44" s="7">
        <f>ROUND(+ICU!G140,0)</f>
        <v>360251</v>
      </c>
      <c r="H44" s="7">
        <f>ROUND(+ICU!F140,0)</f>
        <v>520</v>
      </c>
      <c r="I44" s="8">
        <f t="shared" si="1"/>
        <v>692.79</v>
      </c>
      <c r="J44" s="8"/>
      <c r="K44" s="9">
        <f t="shared" si="2"/>
        <v>-2.07E-2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7">
        <f>ROUND(+ICU!F40,0)</f>
        <v>0</v>
      </c>
      <c r="F45" s="8" t="str">
        <f t="shared" si="0"/>
        <v/>
      </c>
      <c r="G45" s="7">
        <f>ROUND(+ICU!G141,0)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884398</v>
      </c>
      <c r="E46" s="7">
        <f>ROUND(+ICU!F41,0)</f>
        <v>1431</v>
      </c>
      <c r="F46" s="8">
        <f t="shared" si="0"/>
        <v>618.03</v>
      </c>
      <c r="G46" s="7">
        <f>ROUND(+ICU!G142,0)</f>
        <v>894517</v>
      </c>
      <c r="H46" s="7">
        <f>ROUND(+ICU!F142,0)</f>
        <v>1416</v>
      </c>
      <c r="I46" s="8">
        <f t="shared" si="1"/>
        <v>631.72</v>
      </c>
      <c r="J46" s="8"/>
      <c r="K46" s="9">
        <f t="shared" si="2"/>
        <v>2.2200000000000001E-2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7">
        <f>ROUND(+ICU!F42,0)</f>
        <v>0</v>
      </c>
      <c r="F47" s="8" t="str">
        <f t="shared" si="0"/>
        <v/>
      </c>
      <c r="G47" s="7">
        <f>ROUND(+ICU!G143,0)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7">
        <f>ROUND(+ICU!F43,0)</f>
        <v>0</v>
      </c>
      <c r="F48" s="8" t="str">
        <f t="shared" si="0"/>
        <v/>
      </c>
      <c r="G48" s="7">
        <f>ROUND(+ICU!G144,0)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7960388</v>
      </c>
      <c r="E49" s="7">
        <f>ROUND(+ICU!F44,0)</f>
        <v>3277</v>
      </c>
      <c r="F49" s="8">
        <f t="shared" si="0"/>
        <v>2429.17</v>
      </c>
      <c r="G49" s="7">
        <f>ROUND(+ICU!G145,0)</f>
        <v>4479055</v>
      </c>
      <c r="H49" s="7">
        <f>ROUND(+ICU!F145,0)</f>
        <v>7737</v>
      </c>
      <c r="I49" s="8">
        <f t="shared" si="1"/>
        <v>578.91</v>
      </c>
      <c r="J49" s="8"/>
      <c r="K49" s="9">
        <f t="shared" si="2"/>
        <v>-0.76170000000000004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35614608</v>
      </c>
      <c r="E50" s="7">
        <f>ROUND(+ICU!F45,0)</f>
        <v>42356</v>
      </c>
      <c r="F50" s="8">
        <f t="shared" si="0"/>
        <v>840.84</v>
      </c>
      <c r="G50" s="7">
        <f>ROUND(+ICU!G146,0)</f>
        <v>32450293</v>
      </c>
      <c r="H50" s="7">
        <f>ROUND(+ICU!F146,0)</f>
        <v>34258</v>
      </c>
      <c r="I50" s="8">
        <f t="shared" si="1"/>
        <v>947.23</v>
      </c>
      <c r="J50" s="8"/>
      <c r="K50" s="9">
        <f t="shared" si="2"/>
        <v>0.1265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7">
        <f>ROUND(+ICU!F46,0)</f>
        <v>0</v>
      </c>
      <c r="F51" s="8" t="str">
        <f t="shared" si="0"/>
        <v/>
      </c>
      <c r="G51" s="7">
        <f>ROUND(+ICU!G147,0)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3797691</v>
      </c>
      <c r="E52" s="7">
        <f>ROUND(+ICU!F47,0)</f>
        <v>3442</v>
      </c>
      <c r="F52" s="8">
        <f t="shared" si="0"/>
        <v>1103.3399999999999</v>
      </c>
      <c r="G52" s="7">
        <f>ROUND(+ICU!G148,0)</f>
        <v>3901245</v>
      </c>
      <c r="H52" s="7">
        <f>ROUND(+ICU!F148,0)</f>
        <v>3405</v>
      </c>
      <c r="I52" s="8">
        <f t="shared" si="1"/>
        <v>1145.74</v>
      </c>
      <c r="J52" s="8"/>
      <c r="K52" s="9">
        <f t="shared" si="2"/>
        <v>3.8399999999999997E-2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8401508</v>
      </c>
      <c r="E53" s="7">
        <f>ROUND(+ICU!F48,0)</f>
        <v>6548</v>
      </c>
      <c r="F53" s="8">
        <f t="shared" si="0"/>
        <v>1283.06</v>
      </c>
      <c r="G53" s="7">
        <f>ROUND(+ICU!G149,0)</f>
        <v>10378853</v>
      </c>
      <c r="H53" s="7">
        <f>ROUND(+ICU!F149,0)</f>
        <v>9430</v>
      </c>
      <c r="I53" s="8">
        <f t="shared" si="1"/>
        <v>1100.6199999999999</v>
      </c>
      <c r="J53" s="8"/>
      <c r="K53" s="9">
        <f t="shared" si="2"/>
        <v>-0.14219999999999999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3073809</v>
      </c>
      <c r="E54" s="7">
        <f>ROUND(+ICU!F49,0)</f>
        <v>4060</v>
      </c>
      <c r="F54" s="8">
        <f t="shared" si="0"/>
        <v>757.1</v>
      </c>
      <c r="G54" s="7">
        <f>ROUND(+ICU!G150,0)</f>
        <v>1867994</v>
      </c>
      <c r="H54" s="7">
        <f>ROUND(+ICU!F150,0)</f>
        <v>2559</v>
      </c>
      <c r="I54" s="8">
        <f t="shared" si="1"/>
        <v>729.97</v>
      </c>
      <c r="J54" s="8"/>
      <c r="K54" s="9">
        <f t="shared" si="2"/>
        <v>-3.5799999999999998E-2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1225661</v>
      </c>
      <c r="E55" s="7">
        <f>ROUND(+ICU!F50,0)</f>
        <v>758</v>
      </c>
      <c r="F55" s="8">
        <f t="shared" si="0"/>
        <v>1616.97</v>
      </c>
      <c r="G55" s="7">
        <f>ROUND(+ICU!G151,0)</f>
        <v>1225755</v>
      </c>
      <c r="H55" s="7">
        <f>ROUND(+ICU!F151,0)</f>
        <v>821</v>
      </c>
      <c r="I55" s="8">
        <f t="shared" si="1"/>
        <v>1493</v>
      </c>
      <c r="J55" s="8"/>
      <c r="K55" s="9">
        <f t="shared" si="2"/>
        <v>-7.6700000000000004E-2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7">
        <f>ROUND(+ICU!F51,0)</f>
        <v>0</v>
      </c>
      <c r="F56" s="8" t="str">
        <f t="shared" si="0"/>
        <v/>
      </c>
      <c r="G56" s="7">
        <f>ROUND(+ICU!G152,0)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4724428</v>
      </c>
      <c r="E57" s="7">
        <f>ROUND(+ICU!F52,0)</f>
        <v>4213</v>
      </c>
      <c r="F57" s="8">
        <f t="shared" si="0"/>
        <v>1121.3900000000001</v>
      </c>
      <c r="G57" s="7">
        <f>ROUND(+ICU!G153,0)</f>
        <v>3587976</v>
      </c>
      <c r="H57" s="7">
        <f>ROUND(+ICU!F153,0)</f>
        <v>2544</v>
      </c>
      <c r="I57" s="8">
        <f t="shared" si="1"/>
        <v>1410.37</v>
      </c>
      <c r="J57" s="8"/>
      <c r="K57" s="9">
        <f t="shared" si="2"/>
        <v>0.25769999999999998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2853893</v>
      </c>
      <c r="E58" s="7">
        <f>ROUND(+ICU!F53,0)</f>
        <v>3410</v>
      </c>
      <c r="F58" s="8">
        <f t="shared" si="0"/>
        <v>836.92</v>
      </c>
      <c r="G58" s="7">
        <f>ROUND(+ICU!G154,0)</f>
        <v>4175830</v>
      </c>
      <c r="H58" s="7">
        <f>ROUND(+ICU!F154,0)</f>
        <v>3639</v>
      </c>
      <c r="I58" s="8">
        <f t="shared" si="1"/>
        <v>1147.52</v>
      </c>
      <c r="J58" s="8"/>
      <c r="K58" s="9">
        <f t="shared" si="2"/>
        <v>0.37109999999999999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1059060</v>
      </c>
      <c r="E59" s="7">
        <f>ROUND(+ICU!F54,0)</f>
        <v>799</v>
      </c>
      <c r="F59" s="8">
        <f t="shared" si="0"/>
        <v>1325.48</v>
      </c>
      <c r="G59" s="7">
        <f>ROUND(+ICU!G155,0)</f>
        <v>1079830</v>
      </c>
      <c r="H59" s="7">
        <f>ROUND(+ICU!F155,0)</f>
        <v>853</v>
      </c>
      <c r="I59" s="8">
        <f t="shared" si="1"/>
        <v>1265.92</v>
      </c>
      <c r="J59" s="8"/>
      <c r="K59" s="9">
        <f t="shared" si="2"/>
        <v>-4.4900000000000002E-2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7">
        <f>ROUND(+ICU!F55,0)</f>
        <v>0</v>
      </c>
      <c r="F60" s="8" t="str">
        <f t="shared" si="0"/>
        <v/>
      </c>
      <c r="G60" s="7">
        <f>ROUND(+ICU!G156,0)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4853221</v>
      </c>
      <c r="E61" s="7">
        <f>ROUND(+ICU!F56,0)</f>
        <v>4669</v>
      </c>
      <c r="F61" s="8">
        <f t="shared" si="0"/>
        <v>1039.46</v>
      </c>
      <c r="G61" s="7">
        <f>ROUND(+ICU!G157,0)</f>
        <v>4723264</v>
      </c>
      <c r="H61" s="7">
        <f>ROUND(+ICU!F157,0)</f>
        <v>4455</v>
      </c>
      <c r="I61" s="8">
        <f t="shared" si="1"/>
        <v>1060.22</v>
      </c>
      <c r="J61" s="8"/>
      <c r="K61" s="9">
        <f t="shared" si="2"/>
        <v>0.02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ROUND(+ICU!G57,0)</f>
        <v>7153384</v>
      </c>
      <c r="E62" s="7">
        <f>ROUND(+ICU!F57,0)</f>
        <v>5529</v>
      </c>
      <c r="F62" s="8">
        <f t="shared" si="0"/>
        <v>1293.79</v>
      </c>
      <c r="G62" s="7">
        <f>ROUND(+ICU!G158,0)</f>
        <v>7799378</v>
      </c>
      <c r="H62" s="7">
        <f>ROUND(+ICU!F158,0)</f>
        <v>5819</v>
      </c>
      <c r="I62" s="8">
        <f t="shared" si="1"/>
        <v>1340.33</v>
      </c>
      <c r="J62" s="8"/>
      <c r="K62" s="9">
        <f t="shared" si="2"/>
        <v>3.5999999999999997E-2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268144</v>
      </c>
      <c r="E63" s="7">
        <f>ROUND(+ICU!F58,0)</f>
        <v>100</v>
      </c>
      <c r="F63" s="8">
        <f t="shared" si="0"/>
        <v>2681.44</v>
      </c>
      <c r="G63" s="7">
        <f>ROUND(+ICU!G159,0)</f>
        <v>271523</v>
      </c>
      <c r="H63" s="7">
        <f>ROUND(+ICU!F159,0)</f>
        <v>106</v>
      </c>
      <c r="I63" s="8">
        <f t="shared" si="1"/>
        <v>2561.54</v>
      </c>
      <c r="J63" s="8"/>
      <c r="K63" s="9">
        <f t="shared" si="2"/>
        <v>-4.4699999999999997E-2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831384</v>
      </c>
      <c r="E64" s="7">
        <f>ROUND(+ICU!F59,0)</f>
        <v>1270</v>
      </c>
      <c r="F64" s="8">
        <f t="shared" si="0"/>
        <v>654.63</v>
      </c>
      <c r="G64" s="7">
        <f>ROUND(+ICU!G160,0)</f>
        <v>1058447</v>
      </c>
      <c r="H64" s="7">
        <f>ROUND(+ICU!F160,0)</f>
        <v>1250</v>
      </c>
      <c r="I64" s="8">
        <f t="shared" si="1"/>
        <v>846.76</v>
      </c>
      <c r="J64" s="8"/>
      <c r="K64" s="9">
        <f t="shared" si="2"/>
        <v>0.29349999999999998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7">
        <f>ROUND(+ICU!F60,0)</f>
        <v>0</v>
      </c>
      <c r="F65" s="8" t="str">
        <f t="shared" si="0"/>
        <v/>
      </c>
      <c r="G65" s="7">
        <f>ROUND(+ICU!G161,0)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1833637</v>
      </c>
      <c r="E66" s="7">
        <f>ROUND(+ICU!F61,0)</f>
        <v>1482</v>
      </c>
      <c r="F66" s="8">
        <f t="shared" si="0"/>
        <v>1237.27</v>
      </c>
      <c r="G66" s="7">
        <f>ROUND(+ICU!G162,0)</f>
        <v>1846913</v>
      </c>
      <c r="H66" s="7">
        <f>ROUND(+ICU!F162,0)</f>
        <v>1365</v>
      </c>
      <c r="I66" s="8">
        <f t="shared" si="1"/>
        <v>1353.05</v>
      </c>
      <c r="J66" s="8"/>
      <c r="K66" s="9">
        <f t="shared" si="2"/>
        <v>9.3600000000000003E-2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7">
        <f>ROUND(+ICU!F62,0)</f>
        <v>0</v>
      </c>
      <c r="F67" s="8" t="str">
        <f t="shared" si="0"/>
        <v/>
      </c>
      <c r="G67" s="7">
        <f>ROUND(+ICU!G163,0)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4525310</v>
      </c>
      <c r="E68" s="7">
        <f>ROUND(+ICU!F63,0)</f>
        <v>4239</v>
      </c>
      <c r="F68" s="8">
        <f t="shared" si="0"/>
        <v>1067.54</v>
      </c>
      <c r="G68" s="7">
        <f>ROUND(+ICU!G164,0)</f>
        <v>9436502</v>
      </c>
      <c r="H68" s="7">
        <f>ROUND(+ICU!F164,0)</f>
        <v>8850</v>
      </c>
      <c r="I68" s="8">
        <f t="shared" si="1"/>
        <v>1066.27</v>
      </c>
      <c r="J68" s="8"/>
      <c r="K68" s="9">
        <f t="shared" si="2"/>
        <v>-1.1999999999999999E-3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ROUND(+ICU!G64,0)</f>
        <v>1431210</v>
      </c>
      <c r="E69" s="7">
        <f>ROUND(+ICU!F64,0)</f>
        <v>1002</v>
      </c>
      <c r="F69" s="8">
        <f t="shared" si="0"/>
        <v>1428.35</v>
      </c>
      <c r="G69" s="7">
        <f>ROUND(+ICU!G165,0)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7">
        <f>ROUND(+ICU!F65,0)</f>
        <v>0</v>
      </c>
      <c r="F70" s="8" t="str">
        <f t="shared" si="0"/>
        <v/>
      </c>
      <c r="G70" s="7">
        <f>ROUND(+ICU!G166,0)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7">
        <f>ROUND(+ICU!F66,0)</f>
        <v>0</v>
      </c>
      <c r="F71" s="8" t="str">
        <f t="shared" si="0"/>
        <v/>
      </c>
      <c r="G71" s="7">
        <f>ROUND(+ICU!G167,0)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6425938</v>
      </c>
      <c r="E72" s="7">
        <f>ROUND(+ICU!F67,0)</f>
        <v>6774</v>
      </c>
      <c r="F72" s="8">
        <f t="shared" si="0"/>
        <v>948.62</v>
      </c>
      <c r="G72" s="7">
        <f>ROUND(+ICU!G168,0)</f>
        <v>6816405</v>
      </c>
      <c r="H72" s="7">
        <f>ROUND(+ICU!F168,0)</f>
        <v>6871</v>
      </c>
      <c r="I72" s="8">
        <f t="shared" si="1"/>
        <v>992.05</v>
      </c>
      <c r="J72" s="8"/>
      <c r="K72" s="9">
        <f t="shared" si="2"/>
        <v>4.58E-2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7941409</v>
      </c>
      <c r="E73" s="7">
        <f>ROUND(+ICU!F68,0)</f>
        <v>10210</v>
      </c>
      <c r="F73" s="8">
        <f t="shared" si="0"/>
        <v>777.81</v>
      </c>
      <c r="G73" s="7">
        <f>ROUND(+ICU!G169,0)</f>
        <v>8069329</v>
      </c>
      <c r="H73" s="7">
        <f>ROUND(+ICU!F169,0)</f>
        <v>10155</v>
      </c>
      <c r="I73" s="8">
        <f t="shared" si="1"/>
        <v>794.62</v>
      </c>
      <c r="J73" s="8"/>
      <c r="K73" s="9">
        <f t="shared" si="2"/>
        <v>2.1600000000000001E-2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30011228</v>
      </c>
      <c r="E74" s="7">
        <f>ROUND(+ICU!F69,0)</f>
        <v>36799</v>
      </c>
      <c r="F74" s="8">
        <f t="shared" si="0"/>
        <v>815.54</v>
      </c>
      <c r="G74" s="7">
        <f>ROUND(+ICU!G170,0)</f>
        <v>28938937</v>
      </c>
      <c r="H74" s="7">
        <f>ROUND(+ICU!F170,0)</f>
        <v>31203</v>
      </c>
      <c r="I74" s="8">
        <f t="shared" si="1"/>
        <v>927.44</v>
      </c>
      <c r="J74" s="8"/>
      <c r="K74" s="9">
        <f t="shared" si="2"/>
        <v>0.13719999999999999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9407120</v>
      </c>
      <c r="E75" s="7">
        <f>ROUND(+ICU!F70,0)</f>
        <v>5003</v>
      </c>
      <c r="F75" s="8">
        <f t="shared" ref="F75:F107" si="3">IF(D75=0,"",IF(E75=0,"",ROUND(D75/E75,2)))</f>
        <v>1880.3</v>
      </c>
      <c r="G75" s="7">
        <f>ROUND(+ICU!G171,0)</f>
        <v>10430598</v>
      </c>
      <c r="H75" s="7">
        <f>ROUND(+ICU!F171,0)</f>
        <v>5337</v>
      </c>
      <c r="I75" s="8">
        <f t="shared" ref="I75:I107" si="4">IF(G75=0,"",IF(H75=0,"",ROUND(G75/H75,2)))</f>
        <v>1954.39</v>
      </c>
      <c r="J75" s="8"/>
      <c r="K75" s="9">
        <f t="shared" ref="K75:K107" si="5">IF(D75=0,"",IF(E75=0,"",IF(G75=0,"",IF(H75=0,"",ROUND(I75/F75-1,4)))))</f>
        <v>3.9399999999999998E-2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7">
        <f>ROUND(+ICU!F71,0)</f>
        <v>0</v>
      </c>
      <c r="F76" s="8" t="str">
        <f t="shared" si="3"/>
        <v/>
      </c>
      <c r="G76" s="7">
        <f>ROUND(+ICU!G172,0)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7">
        <f>ROUND(+ICU!F72,0)</f>
        <v>0</v>
      </c>
      <c r="F77" s="8" t="str">
        <f t="shared" si="3"/>
        <v/>
      </c>
      <c r="G77" s="7">
        <f>ROUND(+ICU!G173,0)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4205751</v>
      </c>
      <c r="E78" s="7">
        <f>ROUND(+ICU!F73,0)</f>
        <v>4657</v>
      </c>
      <c r="F78" s="8">
        <f t="shared" si="3"/>
        <v>903.1</v>
      </c>
      <c r="G78" s="7">
        <f>ROUND(+ICU!G174,0)</f>
        <v>4547086</v>
      </c>
      <c r="H78" s="7">
        <f>ROUND(+ICU!F174,0)</f>
        <v>4870</v>
      </c>
      <c r="I78" s="8">
        <f t="shared" si="4"/>
        <v>933.69</v>
      </c>
      <c r="J78" s="8"/>
      <c r="K78" s="9">
        <f t="shared" si="5"/>
        <v>3.39E-2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14498589</v>
      </c>
      <c r="E79" s="7">
        <f>ROUND(+ICU!F74,0)</f>
        <v>14248</v>
      </c>
      <c r="F79" s="8">
        <f t="shared" si="3"/>
        <v>1017.59</v>
      </c>
      <c r="G79" s="7">
        <f>ROUND(+ICU!G175,0)</f>
        <v>14245644</v>
      </c>
      <c r="H79" s="7">
        <f>ROUND(+ICU!F175,0)</f>
        <v>14544</v>
      </c>
      <c r="I79" s="8">
        <f t="shared" si="4"/>
        <v>979.49</v>
      </c>
      <c r="J79" s="8"/>
      <c r="K79" s="9">
        <f t="shared" si="5"/>
        <v>-3.7400000000000003E-2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1174288</v>
      </c>
      <c r="E80" s="7">
        <f>ROUND(+ICU!F75,0)</f>
        <v>434</v>
      </c>
      <c r="F80" s="8">
        <f t="shared" si="3"/>
        <v>2705.73</v>
      </c>
      <c r="G80" s="7">
        <f>ROUND(+ICU!G176,0)</f>
        <v>1159080</v>
      </c>
      <c r="H80" s="7">
        <f>ROUND(+ICU!F176,0)</f>
        <v>405</v>
      </c>
      <c r="I80" s="8">
        <f t="shared" si="4"/>
        <v>2861.93</v>
      </c>
      <c r="J80" s="8"/>
      <c r="K80" s="9">
        <f t="shared" si="5"/>
        <v>5.7700000000000001E-2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7">
        <f>ROUND(+ICU!F76,0)</f>
        <v>0</v>
      </c>
      <c r="F81" s="8" t="str">
        <f t="shared" si="3"/>
        <v/>
      </c>
      <c r="G81" s="7">
        <f>ROUND(+ICU!G177,0)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2842310</v>
      </c>
      <c r="E82" s="7">
        <f>ROUND(+ICU!F77,0)</f>
        <v>2074</v>
      </c>
      <c r="F82" s="8">
        <f t="shared" si="3"/>
        <v>1370.45</v>
      </c>
      <c r="G82" s="7">
        <f>ROUND(+ICU!G178,0)</f>
        <v>3180687</v>
      </c>
      <c r="H82" s="7">
        <f>ROUND(+ICU!F178,0)</f>
        <v>2161</v>
      </c>
      <c r="I82" s="8">
        <f t="shared" si="4"/>
        <v>1471.86</v>
      </c>
      <c r="J82" s="8"/>
      <c r="K82" s="9">
        <f t="shared" si="5"/>
        <v>7.3999999999999996E-2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24876644</v>
      </c>
      <c r="E83" s="7">
        <f>ROUND(+ICU!F78,0)</f>
        <v>31904</v>
      </c>
      <c r="F83" s="8">
        <f t="shared" si="3"/>
        <v>779.73</v>
      </c>
      <c r="G83" s="7">
        <f>ROUND(+ICU!G179,0)</f>
        <v>26302449</v>
      </c>
      <c r="H83" s="7">
        <f>ROUND(+ICU!F179,0)</f>
        <v>37044</v>
      </c>
      <c r="I83" s="8">
        <f t="shared" si="4"/>
        <v>710.03</v>
      </c>
      <c r="J83" s="8"/>
      <c r="K83" s="9">
        <f t="shared" si="5"/>
        <v>-8.9399999999999993E-2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ROUND(+ICU!G79,0)</f>
        <v>2140131</v>
      </c>
      <c r="E84" s="7">
        <f>ROUND(+ICU!F79,0)</f>
        <v>2782</v>
      </c>
      <c r="F84" s="8">
        <f t="shared" si="3"/>
        <v>769.28</v>
      </c>
      <c r="G84" s="7">
        <f>ROUND(+ICU!G180,0)</f>
        <v>2118681</v>
      </c>
      <c r="H84" s="7">
        <f>ROUND(+ICU!F180,0)</f>
        <v>2663</v>
      </c>
      <c r="I84" s="8">
        <f t="shared" si="4"/>
        <v>795.6</v>
      </c>
      <c r="J84" s="8"/>
      <c r="K84" s="9">
        <f t="shared" si="5"/>
        <v>3.4200000000000001E-2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2757091</v>
      </c>
      <c r="E85" s="7">
        <f>ROUND(+ICU!F80,0)</f>
        <v>2594</v>
      </c>
      <c r="F85" s="8">
        <f t="shared" si="3"/>
        <v>1062.8699999999999</v>
      </c>
      <c r="G85" s="7">
        <f>ROUND(+ICU!G181,0)</f>
        <v>3646058</v>
      </c>
      <c r="H85" s="7">
        <f>ROUND(+ICU!F181,0)</f>
        <v>2699</v>
      </c>
      <c r="I85" s="8">
        <f t="shared" si="4"/>
        <v>1350.89</v>
      </c>
      <c r="J85" s="8"/>
      <c r="K85" s="9">
        <f t="shared" si="5"/>
        <v>0.27100000000000002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7">
        <f>ROUND(+ICU!F81,0)</f>
        <v>0</v>
      </c>
      <c r="F86" s="8" t="str">
        <f t="shared" si="3"/>
        <v/>
      </c>
      <c r="G86" s="7">
        <f>ROUND(+ICU!G182,0)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4130360</v>
      </c>
      <c r="E87" s="7">
        <f>ROUND(+ICU!F82,0)</f>
        <v>4894</v>
      </c>
      <c r="F87" s="8">
        <f t="shared" si="3"/>
        <v>843.96</v>
      </c>
      <c r="G87" s="7">
        <f>ROUND(+ICU!G183,0)</f>
        <v>1274636</v>
      </c>
      <c r="H87" s="7">
        <f>ROUND(+ICU!F183,0)</f>
        <v>1355</v>
      </c>
      <c r="I87" s="8">
        <f t="shared" si="4"/>
        <v>940.69</v>
      </c>
      <c r="J87" s="8"/>
      <c r="K87" s="9">
        <f t="shared" si="5"/>
        <v>0.11459999999999999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510003</v>
      </c>
      <c r="E88" s="7">
        <f>ROUND(+ICU!F83,0)</f>
        <v>517</v>
      </c>
      <c r="F88" s="8">
        <f t="shared" si="3"/>
        <v>986.47</v>
      </c>
      <c r="G88" s="7">
        <f>ROUND(+ICU!G184,0)</f>
        <v>467609</v>
      </c>
      <c r="H88" s="7">
        <f>ROUND(+ICU!F184,0)</f>
        <v>341</v>
      </c>
      <c r="I88" s="8">
        <f t="shared" si="4"/>
        <v>1371.29</v>
      </c>
      <c r="J88" s="8"/>
      <c r="K88" s="9">
        <f t="shared" si="5"/>
        <v>0.3901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7">
        <f>ROUND(+ICU!F84,0)</f>
        <v>0</v>
      </c>
      <c r="F89" s="8" t="str">
        <f t="shared" si="3"/>
        <v/>
      </c>
      <c r="G89" s="7">
        <f>ROUND(+ICU!G185,0)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7">
        <f>ROUND(+ICU!F85,0)</f>
        <v>0</v>
      </c>
      <c r="F90" s="8" t="str">
        <f t="shared" si="3"/>
        <v/>
      </c>
      <c r="G90" s="7">
        <f>ROUND(+ICU!G186,0)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3485799</v>
      </c>
      <c r="E91" s="7">
        <f>ROUND(+ICU!F86,0)</f>
        <v>5524</v>
      </c>
      <c r="F91" s="8">
        <f t="shared" si="3"/>
        <v>631.03</v>
      </c>
      <c r="G91" s="7">
        <f>ROUND(+ICU!G187,0)</f>
        <v>3629001</v>
      </c>
      <c r="H91" s="7">
        <f>ROUND(+ICU!F187,0)</f>
        <v>5349</v>
      </c>
      <c r="I91" s="8">
        <f t="shared" si="4"/>
        <v>678.44</v>
      </c>
      <c r="J91" s="8"/>
      <c r="K91" s="9">
        <f t="shared" si="5"/>
        <v>7.51E-2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ROUND(+ICU!G87,0)</f>
        <v>1109855</v>
      </c>
      <c r="E92" s="7">
        <f>ROUND(+ICU!F87,0)</f>
        <v>647</v>
      </c>
      <c r="F92" s="8">
        <f t="shared" si="3"/>
        <v>1715.39</v>
      </c>
      <c r="G92" s="7">
        <f>ROUND(+ICU!G188,0)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ROUND(+ICU!G88,0)</f>
        <v>900816</v>
      </c>
      <c r="E93" s="7">
        <f>ROUND(+ICU!F88,0)</f>
        <v>774</v>
      </c>
      <c r="F93" s="8">
        <f t="shared" si="3"/>
        <v>1163.8399999999999</v>
      </c>
      <c r="G93" s="7">
        <f>ROUND(+ICU!G189,0)</f>
        <v>677463</v>
      </c>
      <c r="H93" s="7">
        <f>ROUND(+ICU!F189,0)</f>
        <v>592</v>
      </c>
      <c r="I93" s="8">
        <f t="shared" si="4"/>
        <v>1144.3599999999999</v>
      </c>
      <c r="J93" s="8"/>
      <c r="K93" s="9">
        <f t="shared" si="5"/>
        <v>-1.67E-2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3617575</v>
      </c>
      <c r="E94" s="7">
        <f>ROUND(+ICU!F89,0)</f>
        <v>3737</v>
      </c>
      <c r="F94" s="8">
        <f t="shared" si="3"/>
        <v>968.04</v>
      </c>
      <c r="G94" s="7">
        <f>ROUND(+ICU!G190,0)</f>
        <v>3777658</v>
      </c>
      <c r="H94" s="7">
        <f>ROUND(+ICU!F190,0)</f>
        <v>3850</v>
      </c>
      <c r="I94" s="8">
        <f t="shared" si="4"/>
        <v>981.21</v>
      </c>
      <c r="J94" s="8"/>
      <c r="K94" s="9">
        <f t="shared" si="5"/>
        <v>1.3599999999999999E-2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7">
        <f>ROUND(+ICU!F90,0)</f>
        <v>0</v>
      </c>
      <c r="F95" s="8" t="str">
        <f t="shared" si="3"/>
        <v/>
      </c>
      <c r="G95" s="7">
        <f>ROUND(+ICU!G191,0)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518712</v>
      </c>
      <c r="E96" s="7">
        <f>ROUND(+ICU!F91,0)</f>
        <v>6262</v>
      </c>
      <c r="F96" s="8">
        <f t="shared" si="3"/>
        <v>82.83</v>
      </c>
      <c r="G96" s="7">
        <f>ROUND(+ICU!G192,0)</f>
        <v>567072</v>
      </c>
      <c r="H96" s="7">
        <f>ROUND(+ICU!F192,0)</f>
        <v>5845</v>
      </c>
      <c r="I96" s="8">
        <f t="shared" si="4"/>
        <v>97.02</v>
      </c>
      <c r="J96" s="8"/>
      <c r="K96" s="9">
        <f t="shared" si="5"/>
        <v>0.17130000000000001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7">
        <f>ROUND(+ICU!F92,0)</f>
        <v>0</v>
      </c>
      <c r="F97" s="8" t="str">
        <f t="shared" si="3"/>
        <v/>
      </c>
      <c r="G97" s="7">
        <f>ROUND(+ICU!G193,0)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547221</v>
      </c>
      <c r="E98" s="7">
        <f>ROUND(+ICU!F93,0)</f>
        <v>357</v>
      </c>
      <c r="F98" s="8">
        <f t="shared" si="3"/>
        <v>1532.83</v>
      </c>
      <c r="G98" s="7">
        <f>ROUND(+ICU!G194,0)</f>
        <v>462628</v>
      </c>
      <c r="H98" s="7">
        <f>ROUND(+ICU!F194,0)</f>
        <v>303</v>
      </c>
      <c r="I98" s="8">
        <f t="shared" si="4"/>
        <v>1526.83</v>
      </c>
      <c r="J98" s="8"/>
      <c r="K98" s="9">
        <f t="shared" si="5"/>
        <v>-3.8999999999999998E-3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ROUND(+ICU!G94,0)</f>
        <v>2167267</v>
      </c>
      <c r="E99" s="7">
        <f>ROUND(+ICU!F94,0)</f>
        <v>7432</v>
      </c>
      <c r="F99" s="8">
        <f t="shared" si="3"/>
        <v>291.61</v>
      </c>
      <c r="G99" s="7">
        <f>ROUND(+ICU!G195,0)</f>
        <v>2148150</v>
      </c>
      <c r="H99" s="7">
        <f>ROUND(+ICU!F195,0)</f>
        <v>7191</v>
      </c>
      <c r="I99" s="8">
        <f t="shared" si="4"/>
        <v>298.73</v>
      </c>
      <c r="J99" s="8"/>
      <c r="K99" s="9">
        <f t="shared" si="5"/>
        <v>2.4400000000000002E-2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6403843</v>
      </c>
      <c r="E100" s="7">
        <f>ROUND(+ICU!F95,0)</f>
        <v>7238</v>
      </c>
      <c r="F100" s="8">
        <f t="shared" si="3"/>
        <v>884.75</v>
      </c>
      <c r="G100" s="7">
        <f>ROUND(+ICU!G196,0)</f>
        <v>6783302</v>
      </c>
      <c r="H100" s="7">
        <f>ROUND(+ICU!F196,0)</f>
        <v>7584</v>
      </c>
      <c r="I100" s="8">
        <f t="shared" si="4"/>
        <v>894.42</v>
      </c>
      <c r="J100" s="8"/>
      <c r="K100" s="9">
        <f t="shared" si="5"/>
        <v>1.09E-2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2802801</v>
      </c>
      <c r="E101" s="7">
        <f>ROUND(+ICU!F96,0)</f>
        <v>3153</v>
      </c>
      <c r="F101" s="8">
        <f t="shared" si="3"/>
        <v>888.93</v>
      </c>
      <c r="G101" s="7">
        <f>ROUND(+ICU!G197,0)</f>
        <v>3263680</v>
      </c>
      <c r="H101" s="7">
        <f>ROUND(+ICU!F197,0)</f>
        <v>3957</v>
      </c>
      <c r="I101" s="8">
        <f t="shared" si="4"/>
        <v>824.79</v>
      </c>
      <c r="J101" s="8"/>
      <c r="K101" s="9">
        <f t="shared" si="5"/>
        <v>-7.22E-2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2885648</v>
      </c>
      <c r="E102" s="7">
        <f>ROUND(+ICU!F97,0)</f>
        <v>3686</v>
      </c>
      <c r="F102" s="8">
        <f t="shared" si="3"/>
        <v>782.87</v>
      </c>
      <c r="G102" s="7">
        <f>ROUND(+ICU!G198,0)</f>
        <v>3993369</v>
      </c>
      <c r="H102" s="7">
        <f>ROUND(+ICU!F198,0)</f>
        <v>4298</v>
      </c>
      <c r="I102" s="8">
        <f t="shared" si="4"/>
        <v>929.12</v>
      </c>
      <c r="J102" s="8"/>
      <c r="K102" s="9">
        <f t="shared" si="5"/>
        <v>0.18679999999999999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7">
        <f>ROUND(+ICU!F98,0)</f>
        <v>0</v>
      </c>
      <c r="F103" s="8" t="str">
        <f t="shared" si="3"/>
        <v/>
      </c>
      <c r="G103" s="7">
        <f>ROUND(+ICU!G199,0)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7">
        <f>ROUND(+ICU!F99,0)</f>
        <v>0</v>
      </c>
      <c r="F104" s="8" t="str">
        <f t="shared" si="3"/>
        <v/>
      </c>
      <c r="G104" s="7">
        <f>ROUND(+ICU!G200,0)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7">
        <f>ROUND(+ICU!F100,0)</f>
        <v>0</v>
      </c>
      <c r="F105" s="8" t="str">
        <f t="shared" si="3"/>
        <v/>
      </c>
      <c r="G105" s="7">
        <f>ROUND(+ICU!G201,0)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7">
        <f>ROUND(+ICU!F101,0)</f>
        <v>0</v>
      </c>
      <c r="F106" s="8" t="str">
        <f t="shared" si="3"/>
        <v/>
      </c>
      <c r="G106" s="7">
        <f>ROUND(+ICU!G202,0)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ROUND(+ICU!G102,0)</f>
        <v>0</v>
      </c>
      <c r="E107" s="7">
        <f>ROUND(+ICU!F102,0)</f>
        <v>0</v>
      </c>
      <c r="F107" s="8" t="str">
        <f t="shared" si="3"/>
        <v/>
      </c>
      <c r="G107" s="7">
        <f>ROUND(+ICU!G203,0)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t="s">
        <v>10</v>
      </c>
      <c r="F8" s="2" t="s">
        <v>1</v>
      </c>
      <c r="G8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3</v>
      </c>
      <c r="F9" s="2" t="s">
        <v>3</v>
      </c>
      <c r="G9" s="2" t="s">
        <v>11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90854</v>
      </c>
      <c r="E10" s="7">
        <f>ROUND(+ICU!F5,0)</f>
        <v>52559</v>
      </c>
      <c r="F10" s="8">
        <f>IF(D10=0,"",IF(E10=0,"",ROUND(D10/E10,2)))</f>
        <v>1.73</v>
      </c>
      <c r="G10" s="7">
        <f>ROUND(+ICU!H106,0)</f>
        <v>4920699</v>
      </c>
      <c r="H10" s="7">
        <f>ROUND(+ICU!F106,0)</f>
        <v>31219</v>
      </c>
      <c r="I10" s="8">
        <f>IF(G10=0,"",IF(H10=0,"",ROUND(G10/H10,2)))</f>
        <v>157.62</v>
      </c>
      <c r="J10" s="8"/>
      <c r="K10" s="9">
        <f>IF(D10=0,"",IF(E10=0,"",IF(G10=0,"",IF(H10=0,"",ROUND(I10/F10-1,4)))))</f>
        <v>90.109800000000007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3135740</v>
      </c>
      <c r="E11" s="7">
        <f>ROUND(+ICU!F6,0)</f>
        <v>9689</v>
      </c>
      <c r="F11" s="8">
        <f t="shared" ref="F11:F74" si="0">IF(D11=0,"",IF(E11=0,"",ROUND(D11/E11,2)))</f>
        <v>323.64</v>
      </c>
      <c r="G11" s="7">
        <f>ROUND(+ICU!H107,0)</f>
        <v>1774440</v>
      </c>
      <c r="H11" s="7">
        <f>ROUND(+ICU!F107,0)</f>
        <v>9307</v>
      </c>
      <c r="I11" s="8">
        <f t="shared" ref="I11:I74" si="1">IF(G11=0,"",IF(H11=0,"",ROUND(G11/H11,2)))</f>
        <v>190.66</v>
      </c>
      <c r="J11" s="8"/>
      <c r="K11" s="9">
        <f t="shared" ref="K11:K74" si="2">IF(D11=0,"",IF(E11=0,"",IF(G11=0,"",IF(H11=0,"",ROUND(I11/F11-1,4)))))</f>
        <v>-0.41089999999999999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7">
        <f>ROUND(+ICU!F7,0)</f>
        <v>0</v>
      </c>
      <c r="F12" s="8" t="str">
        <f t="shared" si="0"/>
        <v/>
      </c>
      <c r="G12" s="7">
        <f>ROUND(+ICU!H108,0)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1652364</v>
      </c>
      <c r="E13" s="7">
        <f>ROUND(+ICU!F8,0)</f>
        <v>6904</v>
      </c>
      <c r="F13" s="8">
        <f t="shared" si="0"/>
        <v>239.33</v>
      </c>
      <c r="G13" s="7">
        <f>ROUND(+ICU!H109,0)</f>
        <v>1577450</v>
      </c>
      <c r="H13" s="7">
        <f>ROUND(+ICU!F109,0)</f>
        <v>6876</v>
      </c>
      <c r="I13" s="8">
        <f t="shared" si="1"/>
        <v>229.41</v>
      </c>
      <c r="J13" s="8"/>
      <c r="K13" s="9">
        <f t="shared" si="2"/>
        <v>-4.1399999999999999E-2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4488217</v>
      </c>
      <c r="E14" s="7">
        <f>ROUND(+ICU!F9,0)</f>
        <v>13095</v>
      </c>
      <c r="F14" s="8">
        <f t="shared" si="0"/>
        <v>342.74</v>
      </c>
      <c r="G14" s="7">
        <f>ROUND(+ICU!H110,0)</f>
        <v>5307933</v>
      </c>
      <c r="H14" s="7">
        <f>ROUND(+ICU!F110,0)</f>
        <v>15164</v>
      </c>
      <c r="I14" s="8">
        <f t="shared" si="1"/>
        <v>350.04</v>
      </c>
      <c r="J14" s="8"/>
      <c r="K14" s="9">
        <f t="shared" si="2"/>
        <v>2.1299999999999999E-2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564280</v>
      </c>
      <c r="E15" s="7">
        <f>ROUND(+ICU!F10,0)</f>
        <v>1263</v>
      </c>
      <c r="F15" s="8">
        <f t="shared" si="0"/>
        <v>446.78</v>
      </c>
      <c r="G15" s="7">
        <f>ROUND(+ICU!H111,0)</f>
        <v>573115</v>
      </c>
      <c r="H15" s="7">
        <f>ROUND(+ICU!F111,0)</f>
        <v>1238</v>
      </c>
      <c r="I15" s="8">
        <f t="shared" si="1"/>
        <v>462.94</v>
      </c>
      <c r="J15" s="8"/>
      <c r="K15" s="9">
        <f t="shared" si="2"/>
        <v>3.6200000000000003E-2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7">
        <f>ROUND(+ICU!F11,0)</f>
        <v>0</v>
      </c>
      <c r="F16" s="8" t="str">
        <f t="shared" si="0"/>
        <v/>
      </c>
      <c r="G16" s="7">
        <f>ROUND(+ICU!H112,0)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7">
        <f>ROUND(+ICU!F12,0)</f>
        <v>0</v>
      </c>
      <c r="F17" s="8" t="str">
        <f t="shared" si="0"/>
        <v/>
      </c>
      <c r="G17" s="7">
        <f>ROUND(+ICU!H113,0)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7">
        <f>ROUND(+ICU!F13,0)</f>
        <v>0</v>
      </c>
      <c r="F18" s="8" t="str">
        <f t="shared" si="0"/>
        <v/>
      </c>
      <c r="G18" s="7">
        <f>ROUND(+ICU!H114,0)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2175288</v>
      </c>
      <c r="E19" s="7">
        <f>ROUND(+ICU!F14,0)</f>
        <v>9127</v>
      </c>
      <c r="F19" s="8">
        <f t="shared" si="0"/>
        <v>238.34</v>
      </c>
      <c r="G19" s="7">
        <f>ROUND(+ICU!H115,0)</f>
        <v>2274243</v>
      </c>
      <c r="H19" s="7">
        <f>ROUND(+ICU!F115,0)</f>
        <v>8262</v>
      </c>
      <c r="I19" s="8">
        <f t="shared" si="1"/>
        <v>275.27</v>
      </c>
      <c r="J19" s="8"/>
      <c r="K19" s="9">
        <f t="shared" si="2"/>
        <v>0.15490000000000001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8810834</v>
      </c>
      <c r="E20" s="7">
        <f>ROUND(+ICU!F15,0)</f>
        <v>27618</v>
      </c>
      <c r="F20" s="8">
        <f t="shared" si="0"/>
        <v>319.02999999999997</v>
      </c>
      <c r="G20" s="7">
        <f>ROUND(+ICU!H116,0)</f>
        <v>9879631</v>
      </c>
      <c r="H20" s="7">
        <f>ROUND(+ICU!F116,0)</f>
        <v>27412</v>
      </c>
      <c r="I20" s="8">
        <f t="shared" si="1"/>
        <v>360.41</v>
      </c>
      <c r="J20" s="8"/>
      <c r="K20" s="9">
        <f t="shared" si="2"/>
        <v>0.12970000000000001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2543275</v>
      </c>
      <c r="E21" s="7">
        <f>ROUND(+ICU!F16,0)</f>
        <v>15732</v>
      </c>
      <c r="F21" s="8">
        <f t="shared" si="0"/>
        <v>161.66</v>
      </c>
      <c r="G21" s="7">
        <f>ROUND(+ICU!H117,0)</f>
        <v>3402009</v>
      </c>
      <c r="H21" s="7">
        <f>ROUND(+ICU!F117,0)</f>
        <v>15482</v>
      </c>
      <c r="I21" s="8">
        <f t="shared" si="1"/>
        <v>219.74</v>
      </c>
      <c r="J21" s="8"/>
      <c r="K21" s="9">
        <f t="shared" si="2"/>
        <v>0.35930000000000001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107299</v>
      </c>
      <c r="E22" s="7">
        <f>ROUND(+ICU!F17,0)</f>
        <v>747</v>
      </c>
      <c r="F22" s="8">
        <f t="shared" si="0"/>
        <v>143.63999999999999</v>
      </c>
      <c r="G22" s="7">
        <f>ROUND(+ICU!H118,0)</f>
        <v>1370</v>
      </c>
      <c r="H22" s="7">
        <f>ROUND(+ICU!F118,0)</f>
        <v>337</v>
      </c>
      <c r="I22" s="8">
        <f t="shared" si="1"/>
        <v>4.07</v>
      </c>
      <c r="J22" s="8"/>
      <c r="K22" s="9">
        <f t="shared" si="2"/>
        <v>-0.97170000000000001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ROUND(+ICU!H18,0)</f>
        <v>2762692</v>
      </c>
      <c r="E23" s="7">
        <f>ROUND(+ICU!F18,0)</f>
        <v>14811</v>
      </c>
      <c r="F23" s="8">
        <f t="shared" si="0"/>
        <v>186.53</v>
      </c>
      <c r="G23" s="7">
        <f>ROUND(+ICU!H119,0)</f>
        <v>2675994</v>
      </c>
      <c r="H23" s="7">
        <f>ROUND(+ICU!F119,0)</f>
        <v>15438</v>
      </c>
      <c r="I23" s="8">
        <f t="shared" si="1"/>
        <v>173.34</v>
      </c>
      <c r="J23" s="8"/>
      <c r="K23" s="9">
        <f t="shared" si="2"/>
        <v>-7.0699999999999999E-2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965626</v>
      </c>
      <c r="E24" s="7">
        <f>ROUND(+ICU!F19,0)</f>
        <v>4017</v>
      </c>
      <c r="F24" s="8">
        <f t="shared" si="0"/>
        <v>240.38</v>
      </c>
      <c r="G24" s="7">
        <f>ROUND(+ICU!H120,0)</f>
        <v>958547</v>
      </c>
      <c r="H24" s="7">
        <f>ROUND(+ICU!F120,0)</f>
        <v>3932</v>
      </c>
      <c r="I24" s="8">
        <f t="shared" si="1"/>
        <v>243.78</v>
      </c>
      <c r="J24" s="8"/>
      <c r="K24" s="9">
        <f t="shared" si="2"/>
        <v>1.41E-2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334292</v>
      </c>
      <c r="E25" s="7">
        <f>ROUND(+ICU!F20,0)</f>
        <v>1443</v>
      </c>
      <c r="F25" s="8">
        <f t="shared" si="0"/>
        <v>231.66</v>
      </c>
      <c r="G25" s="7">
        <f>ROUND(+ICU!H121,0)</f>
        <v>359528</v>
      </c>
      <c r="H25" s="7">
        <f>ROUND(+ICU!F121,0)</f>
        <v>1443</v>
      </c>
      <c r="I25" s="8">
        <f t="shared" si="1"/>
        <v>249.15</v>
      </c>
      <c r="J25" s="8"/>
      <c r="K25" s="9">
        <f t="shared" si="2"/>
        <v>7.5499999999999998E-2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ROUND(+ICU!H21,0)</f>
        <v>0</v>
      </c>
      <c r="E26" s="7">
        <f>ROUND(+ICU!F21,0)</f>
        <v>0</v>
      </c>
      <c r="F26" s="8" t="str">
        <f t="shared" si="0"/>
        <v/>
      </c>
      <c r="G26" s="7">
        <f>ROUND(+ICU!H122,0)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7">
        <f>ROUND(+ICU!F22,0)</f>
        <v>0</v>
      </c>
      <c r="F27" s="8" t="str">
        <f t="shared" si="0"/>
        <v/>
      </c>
      <c r="G27" s="7">
        <f>ROUND(+ICU!H123,0)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7">
        <f>ROUND(+ICU!F23,0)</f>
        <v>0</v>
      </c>
      <c r="F28" s="8" t="str">
        <f t="shared" si="0"/>
        <v/>
      </c>
      <c r="G28" s="7">
        <f>ROUND(+ICU!H124,0)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824550</v>
      </c>
      <c r="E29" s="7">
        <f>ROUND(+ICU!F24,0)</f>
        <v>2965</v>
      </c>
      <c r="F29" s="8">
        <f t="shared" si="0"/>
        <v>278.08999999999997</v>
      </c>
      <c r="G29" s="7">
        <f>ROUND(+ICU!H125,0)</f>
        <v>756759</v>
      </c>
      <c r="H29" s="7">
        <f>ROUND(+ICU!F125,0)</f>
        <v>2590</v>
      </c>
      <c r="I29" s="8">
        <f t="shared" si="1"/>
        <v>292.18</v>
      </c>
      <c r="J29" s="8"/>
      <c r="K29" s="9">
        <f t="shared" si="2"/>
        <v>5.0700000000000002E-2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7">
        <f>ROUND(+ICU!F25,0)</f>
        <v>0</v>
      </c>
      <c r="F30" s="8" t="str">
        <f t="shared" si="0"/>
        <v/>
      </c>
      <c r="G30" s="7">
        <f>ROUND(+ICU!H126,0)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7">
        <f>ROUND(+ICU!F26,0)</f>
        <v>0</v>
      </c>
      <c r="F31" s="8" t="str">
        <f t="shared" si="0"/>
        <v/>
      </c>
      <c r="G31" s="7">
        <f>ROUND(+ICU!H127,0)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ROUND(+ICU!H27,0)</f>
        <v>1207969</v>
      </c>
      <c r="E32" s="7">
        <f>ROUND(+ICU!F27,0)</f>
        <v>6245</v>
      </c>
      <c r="F32" s="8">
        <f t="shared" si="0"/>
        <v>193.43</v>
      </c>
      <c r="G32" s="7">
        <f>ROUND(+ICU!H128,0)</f>
        <v>1300411</v>
      </c>
      <c r="H32" s="7">
        <f>ROUND(+ICU!F128,0)</f>
        <v>5987</v>
      </c>
      <c r="I32" s="8">
        <f t="shared" si="1"/>
        <v>217.21</v>
      </c>
      <c r="J32" s="8"/>
      <c r="K32" s="9">
        <f t="shared" si="2"/>
        <v>0.1229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713250</v>
      </c>
      <c r="E33" s="7">
        <f>ROUND(+ICU!F28,0)</f>
        <v>1893</v>
      </c>
      <c r="F33" s="8">
        <f t="shared" si="0"/>
        <v>376.78</v>
      </c>
      <c r="G33" s="7">
        <f>ROUND(+ICU!H129,0)</f>
        <v>554842</v>
      </c>
      <c r="H33" s="7">
        <f>ROUND(+ICU!F129,0)</f>
        <v>1707</v>
      </c>
      <c r="I33" s="8">
        <f t="shared" si="1"/>
        <v>325.04000000000002</v>
      </c>
      <c r="J33" s="8"/>
      <c r="K33" s="9">
        <f t="shared" si="2"/>
        <v>-0.13730000000000001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313543</v>
      </c>
      <c r="E34" s="7">
        <f>ROUND(+ICU!F29,0)</f>
        <v>1240</v>
      </c>
      <c r="F34" s="8">
        <f t="shared" si="0"/>
        <v>252.86</v>
      </c>
      <c r="G34" s="7">
        <f>ROUND(+ICU!H130,0)</f>
        <v>321521</v>
      </c>
      <c r="H34" s="7">
        <f>ROUND(+ICU!F130,0)</f>
        <v>1808</v>
      </c>
      <c r="I34" s="8">
        <f t="shared" si="1"/>
        <v>177.83</v>
      </c>
      <c r="J34" s="8"/>
      <c r="K34" s="9">
        <f t="shared" si="2"/>
        <v>-0.29670000000000002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7">
        <f>ROUND(+ICU!F30,0)</f>
        <v>0</v>
      </c>
      <c r="F35" s="8" t="str">
        <f t="shared" si="0"/>
        <v/>
      </c>
      <c r="G35" s="7">
        <f>ROUND(+ICU!H131,0)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7">
        <f>ROUND(+ICU!F31,0)</f>
        <v>0</v>
      </c>
      <c r="F36" s="8" t="str">
        <f t="shared" si="0"/>
        <v/>
      </c>
      <c r="G36" s="7">
        <f>ROUND(+ICU!H132,0)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3873450</v>
      </c>
      <c r="E37" s="7">
        <f>ROUND(+ICU!F32,0)</f>
        <v>21130</v>
      </c>
      <c r="F37" s="8">
        <f t="shared" si="0"/>
        <v>183.32</v>
      </c>
      <c r="G37" s="7">
        <f>ROUND(+ICU!H133,0)</f>
        <v>4166325</v>
      </c>
      <c r="H37" s="7">
        <f>ROUND(+ICU!F133,0)</f>
        <v>21598</v>
      </c>
      <c r="I37" s="8">
        <f t="shared" si="1"/>
        <v>192.9</v>
      </c>
      <c r="J37" s="8"/>
      <c r="K37" s="9">
        <f t="shared" si="2"/>
        <v>5.2299999999999999E-2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7">
        <f>ROUND(+ICU!F33,0)</f>
        <v>0</v>
      </c>
      <c r="F38" s="8" t="str">
        <f t="shared" si="0"/>
        <v/>
      </c>
      <c r="G38" s="7">
        <f>ROUND(+ICU!H134,0)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4212738</v>
      </c>
      <c r="E39" s="7">
        <f>ROUND(+ICU!F34,0)</f>
        <v>19090</v>
      </c>
      <c r="F39" s="8">
        <f t="shared" si="0"/>
        <v>220.68</v>
      </c>
      <c r="G39" s="7">
        <f>ROUND(+ICU!H135,0)</f>
        <v>4789748</v>
      </c>
      <c r="H39" s="7">
        <f>ROUND(+ICU!F135,0)</f>
        <v>20641</v>
      </c>
      <c r="I39" s="8">
        <f t="shared" si="1"/>
        <v>232.05</v>
      </c>
      <c r="J39" s="8"/>
      <c r="K39" s="9">
        <f t="shared" si="2"/>
        <v>5.1499999999999997E-2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246215</v>
      </c>
      <c r="E40" s="7">
        <f>ROUND(+ICU!F35,0)</f>
        <v>589</v>
      </c>
      <c r="F40" s="8">
        <f t="shared" si="0"/>
        <v>418.02</v>
      </c>
      <c r="G40" s="7">
        <f>ROUND(+ICU!H136,0)</f>
        <v>244291</v>
      </c>
      <c r="H40" s="7">
        <f>ROUND(+ICU!F136,0)</f>
        <v>514</v>
      </c>
      <c r="I40" s="8">
        <f t="shared" si="1"/>
        <v>475.27</v>
      </c>
      <c r="J40" s="8"/>
      <c r="K40" s="9">
        <f t="shared" si="2"/>
        <v>0.13700000000000001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1050</v>
      </c>
      <c r="E41" s="7">
        <f>ROUND(+ICU!F36,0)</f>
        <v>14</v>
      </c>
      <c r="F41" s="8">
        <f t="shared" si="0"/>
        <v>75</v>
      </c>
      <c r="G41" s="7">
        <f>ROUND(+ICU!H137,0)</f>
        <v>1640</v>
      </c>
      <c r="H41" s="7">
        <f>ROUND(+ICU!F137,0)</f>
        <v>17</v>
      </c>
      <c r="I41" s="8">
        <f t="shared" si="1"/>
        <v>96.47</v>
      </c>
      <c r="J41" s="8"/>
      <c r="K41" s="9">
        <f t="shared" si="2"/>
        <v>0.2863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ROUND(+ICU!H37,0)</f>
        <v>649241</v>
      </c>
      <c r="E42" s="7">
        <f>ROUND(+ICU!F37,0)</f>
        <v>2471</v>
      </c>
      <c r="F42" s="8">
        <f t="shared" si="0"/>
        <v>262.74</v>
      </c>
      <c r="G42" s="7">
        <f>ROUND(+ICU!H138,0)</f>
        <v>529257</v>
      </c>
      <c r="H42" s="7">
        <f>ROUND(+ICU!F138,0)</f>
        <v>2332</v>
      </c>
      <c r="I42" s="8">
        <f t="shared" si="1"/>
        <v>226.95</v>
      </c>
      <c r="J42" s="8"/>
      <c r="K42" s="9">
        <f t="shared" si="2"/>
        <v>-0.13619999999999999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7">
        <f>ROUND(+ICU!F38,0)</f>
        <v>0</v>
      </c>
      <c r="F43" s="8" t="str">
        <f t="shared" si="0"/>
        <v/>
      </c>
      <c r="G43" s="7">
        <f>ROUND(+ICU!H139,0)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90841</v>
      </c>
      <c r="E44" s="7">
        <f>ROUND(+ICU!F39,0)</f>
        <v>570</v>
      </c>
      <c r="F44" s="8">
        <f t="shared" si="0"/>
        <v>159.37</v>
      </c>
      <c r="G44" s="7">
        <f>ROUND(+ICU!H140,0)</f>
        <v>84645</v>
      </c>
      <c r="H44" s="7">
        <f>ROUND(+ICU!F140,0)</f>
        <v>520</v>
      </c>
      <c r="I44" s="8">
        <f t="shared" si="1"/>
        <v>162.78</v>
      </c>
      <c r="J44" s="8"/>
      <c r="K44" s="9">
        <f t="shared" si="2"/>
        <v>2.1399999999999999E-2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7">
        <f>ROUND(+ICU!F40,0)</f>
        <v>0</v>
      </c>
      <c r="F45" s="8" t="str">
        <f t="shared" si="0"/>
        <v/>
      </c>
      <c r="G45" s="7">
        <f>ROUND(+ICU!H141,0)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199563</v>
      </c>
      <c r="E46" s="7">
        <f>ROUND(+ICU!F41,0)</f>
        <v>1431</v>
      </c>
      <c r="F46" s="8">
        <f t="shared" si="0"/>
        <v>139.46</v>
      </c>
      <c r="G46" s="7">
        <f>ROUND(+ICU!H142,0)</f>
        <v>172714</v>
      </c>
      <c r="H46" s="7">
        <f>ROUND(+ICU!F142,0)</f>
        <v>1416</v>
      </c>
      <c r="I46" s="8">
        <f t="shared" si="1"/>
        <v>121.97</v>
      </c>
      <c r="J46" s="8"/>
      <c r="K46" s="9">
        <f t="shared" si="2"/>
        <v>-0.12540000000000001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7">
        <f>ROUND(+ICU!F42,0)</f>
        <v>0</v>
      </c>
      <c r="F47" s="8" t="str">
        <f t="shared" si="0"/>
        <v/>
      </c>
      <c r="G47" s="7">
        <f>ROUND(+ICU!H143,0)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7">
        <f>ROUND(+ICU!F43,0)</f>
        <v>0</v>
      </c>
      <c r="F48" s="8" t="str">
        <f t="shared" si="0"/>
        <v/>
      </c>
      <c r="G48" s="7">
        <f>ROUND(+ICU!H144,0)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2437626</v>
      </c>
      <c r="E49" s="7">
        <f>ROUND(+ICU!F44,0)</f>
        <v>3277</v>
      </c>
      <c r="F49" s="8">
        <f t="shared" si="0"/>
        <v>743.86</v>
      </c>
      <c r="G49" s="7">
        <f>ROUND(+ICU!H145,0)</f>
        <v>1536292</v>
      </c>
      <c r="H49" s="7">
        <f>ROUND(+ICU!F145,0)</f>
        <v>7737</v>
      </c>
      <c r="I49" s="8">
        <f t="shared" si="1"/>
        <v>198.56</v>
      </c>
      <c r="J49" s="8"/>
      <c r="K49" s="9">
        <f t="shared" si="2"/>
        <v>-0.73309999999999997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10169430</v>
      </c>
      <c r="E50" s="7">
        <f>ROUND(+ICU!F45,0)</f>
        <v>42356</v>
      </c>
      <c r="F50" s="8">
        <f t="shared" si="0"/>
        <v>240.09</v>
      </c>
      <c r="G50" s="7">
        <f>ROUND(+ICU!H146,0)</f>
        <v>10236522</v>
      </c>
      <c r="H50" s="7">
        <f>ROUND(+ICU!F146,0)</f>
        <v>34258</v>
      </c>
      <c r="I50" s="8">
        <f t="shared" si="1"/>
        <v>298.81</v>
      </c>
      <c r="J50" s="8"/>
      <c r="K50" s="9">
        <f t="shared" si="2"/>
        <v>0.24460000000000001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7">
        <f>ROUND(+ICU!F46,0)</f>
        <v>0</v>
      </c>
      <c r="F51" s="8" t="str">
        <f t="shared" si="0"/>
        <v/>
      </c>
      <c r="G51" s="7">
        <f>ROUND(+ICU!H147,0)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988760</v>
      </c>
      <c r="E52" s="7">
        <f>ROUND(+ICU!F47,0)</f>
        <v>3442</v>
      </c>
      <c r="F52" s="8">
        <f t="shared" si="0"/>
        <v>287.26</v>
      </c>
      <c r="G52" s="7">
        <f>ROUND(+ICU!H148,0)</f>
        <v>1053337</v>
      </c>
      <c r="H52" s="7">
        <f>ROUND(+ICU!F148,0)</f>
        <v>3405</v>
      </c>
      <c r="I52" s="8">
        <f t="shared" si="1"/>
        <v>309.35000000000002</v>
      </c>
      <c r="J52" s="8"/>
      <c r="K52" s="9">
        <f t="shared" si="2"/>
        <v>7.6899999999999996E-2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1918104</v>
      </c>
      <c r="E53" s="7">
        <f>ROUND(+ICU!F48,0)</f>
        <v>6548</v>
      </c>
      <c r="F53" s="8">
        <f t="shared" si="0"/>
        <v>292.93</v>
      </c>
      <c r="G53" s="7">
        <f>ROUND(+ICU!H149,0)</f>
        <v>2574819</v>
      </c>
      <c r="H53" s="7">
        <f>ROUND(+ICU!F149,0)</f>
        <v>9430</v>
      </c>
      <c r="I53" s="8">
        <f t="shared" si="1"/>
        <v>273.05</v>
      </c>
      <c r="J53" s="8"/>
      <c r="K53" s="9">
        <f t="shared" si="2"/>
        <v>-6.7900000000000002E-2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760810</v>
      </c>
      <c r="E54" s="7">
        <f>ROUND(+ICU!F49,0)</f>
        <v>4060</v>
      </c>
      <c r="F54" s="8">
        <f t="shared" si="0"/>
        <v>187.39</v>
      </c>
      <c r="G54" s="7">
        <f>ROUND(+ICU!H150,0)</f>
        <v>488052</v>
      </c>
      <c r="H54" s="7">
        <f>ROUND(+ICU!F150,0)</f>
        <v>2559</v>
      </c>
      <c r="I54" s="8">
        <f t="shared" si="1"/>
        <v>190.72</v>
      </c>
      <c r="J54" s="8"/>
      <c r="K54" s="9">
        <f t="shared" si="2"/>
        <v>1.78E-2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289777</v>
      </c>
      <c r="E55" s="7">
        <f>ROUND(+ICU!F50,0)</f>
        <v>758</v>
      </c>
      <c r="F55" s="8">
        <f t="shared" si="0"/>
        <v>382.29</v>
      </c>
      <c r="G55" s="7">
        <f>ROUND(+ICU!H151,0)</f>
        <v>298014</v>
      </c>
      <c r="H55" s="7">
        <f>ROUND(+ICU!F151,0)</f>
        <v>821</v>
      </c>
      <c r="I55" s="8">
        <f t="shared" si="1"/>
        <v>362.99</v>
      </c>
      <c r="J55" s="8"/>
      <c r="K55" s="9">
        <f t="shared" si="2"/>
        <v>-5.0500000000000003E-2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7">
        <f>ROUND(+ICU!F51,0)</f>
        <v>0</v>
      </c>
      <c r="F56" s="8" t="str">
        <f t="shared" si="0"/>
        <v/>
      </c>
      <c r="G56" s="7">
        <f>ROUND(+ICU!H152,0)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1189774</v>
      </c>
      <c r="E57" s="7">
        <f>ROUND(+ICU!F52,0)</f>
        <v>4213</v>
      </c>
      <c r="F57" s="8">
        <f t="shared" si="0"/>
        <v>282.41000000000003</v>
      </c>
      <c r="G57" s="7">
        <f>ROUND(+ICU!H153,0)</f>
        <v>604626</v>
      </c>
      <c r="H57" s="7">
        <f>ROUND(+ICU!F153,0)</f>
        <v>2544</v>
      </c>
      <c r="I57" s="8">
        <f t="shared" si="1"/>
        <v>237.67</v>
      </c>
      <c r="J57" s="8"/>
      <c r="K57" s="9">
        <f t="shared" si="2"/>
        <v>-0.15840000000000001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990697</v>
      </c>
      <c r="E58" s="7">
        <f>ROUND(+ICU!F53,0)</f>
        <v>3410</v>
      </c>
      <c r="F58" s="8">
        <f t="shared" si="0"/>
        <v>290.52999999999997</v>
      </c>
      <c r="G58" s="7">
        <f>ROUND(+ICU!H154,0)</f>
        <v>1398896</v>
      </c>
      <c r="H58" s="7">
        <f>ROUND(+ICU!F154,0)</f>
        <v>3639</v>
      </c>
      <c r="I58" s="8">
        <f t="shared" si="1"/>
        <v>384.42</v>
      </c>
      <c r="J58" s="8"/>
      <c r="K58" s="9">
        <f t="shared" si="2"/>
        <v>0.32319999999999999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261880</v>
      </c>
      <c r="E59" s="7">
        <f>ROUND(+ICU!F54,0)</f>
        <v>799</v>
      </c>
      <c r="F59" s="8">
        <f t="shared" si="0"/>
        <v>327.76</v>
      </c>
      <c r="G59" s="7">
        <f>ROUND(+ICU!H155,0)</f>
        <v>256229</v>
      </c>
      <c r="H59" s="7">
        <f>ROUND(+ICU!F155,0)</f>
        <v>853</v>
      </c>
      <c r="I59" s="8">
        <f t="shared" si="1"/>
        <v>300.39</v>
      </c>
      <c r="J59" s="8"/>
      <c r="K59" s="9">
        <f t="shared" si="2"/>
        <v>-8.3500000000000005E-2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7">
        <f>ROUND(+ICU!F55,0)</f>
        <v>0</v>
      </c>
      <c r="F60" s="8" t="str">
        <f t="shared" si="0"/>
        <v/>
      </c>
      <c r="G60" s="7">
        <f>ROUND(+ICU!H156,0)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1323990</v>
      </c>
      <c r="E61" s="7">
        <f>ROUND(+ICU!F56,0)</f>
        <v>4669</v>
      </c>
      <c r="F61" s="8">
        <f t="shared" si="0"/>
        <v>283.57</v>
      </c>
      <c r="G61" s="7">
        <f>ROUND(+ICU!H157,0)</f>
        <v>1284753</v>
      </c>
      <c r="H61" s="7">
        <f>ROUND(+ICU!F157,0)</f>
        <v>4455</v>
      </c>
      <c r="I61" s="8">
        <f t="shared" si="1"/>
        <v>288.38</v>
      </c>
      <c r="J61" s="8"/>
      <c r="K61" s="9">
        <f t="shared" si="2"/>
        <v>1.7000000000000001E-2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ROUND(+ICU!H57,0)</f>
        <v>2095298</v>
      </c>
      <c r="E62" s="7">
        <f>ROUND(+ICU!F57,0)</f>
        <v>5529</v>
      </c>
      <c r="F62" s="8">
        <f t="shared" si="0"/>
        <v>378.97</v>
      </c>
      <c r="G62" s="7">
        <f>ROUND(+ICU!H158,0)</f>
        <v>2548720</v>
      </c>
      <c r="H62" s="7">
        <f>ROUND(+ICU!F158,0)</f>
        <v>5819</v>
      </c>
      <c r="I62" s="8">
        <f t="shared" si="1"/>
        <v>438</v>
      </c>
      <c r="J62" s="8"/>
      <c r="K62" s="9">
        <f t="shared" si="2"/>
        <v>0.15579999999999999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86469</v>
      </c>
      <c r="E63" s="7">
        <f>ROUND(+ICU!F58,0)</f>
        <v>100</v>
      </c>
      <c r="F63" s="8">
        <f t="shared" si="0"/>
        <v>864.69</v>
      </c>
      <c r="G63" s="7">
        <f>ROUND(+ICU!H159,0)</f>
        <v>98888</v>
      </c>
      <c r="H63" s="7">
        <f>ROUND(+ICU!F159,0)</f>
        <v>106</v>
      </c>
      <c r="I63" s="8">
        <f t="shared" si="1"/>
        <v>932.91</v>
      </c>
      <c r="J63" s="8"/>
      <c r="K63" s="9">
        <f t="shared" si="2"/>
        <v>7.8899999999999998E-2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99766</v>
      </c>
      <c r="E64" s="7">
        <f>ROUND(+ICU!F59,0)</f>
        <v>1270</v>
      </c>
      <c r="F64" s="8">
        <f t="shared" si="0"/>
        <v>78.56</v>
      </c>
      <c r="G64" s="7">
        <f>ROUND(+ICU!H160,0)</f>
        <v>118171</v>
      </c>
      <c r="H64" s="7">
        <f>ROUND(+ICU!F160,0)</f>
        <v>1250</v>
      </c>
      <c r="I64" s="8">
        <f t="shared" si="1"/>
        <v>94.54</v>
      </c>
      <c r="J64" s="8"/>
      <c r="K64" s="9">
        <f t="shared" si="2"/>
        <v>0.2034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7">
        <f>ROUND(+ICU!F60,0)</f>
        <v>0</v>
      </c>
      <c r="F65" s="8" t="str">
        <f t="shared" si="0"/>
        <v/>
      </c>
      <c r="G65" s="7">
        <f>ROUND(+ICU!H161,0)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730712</v>
      </c>
      <c r="E66" s="7">
        <f>ROUND(+ICU!F61,0)</f>
        <v>1482</v>
      </c>
      <c r="F66" s="8">
        <f t="shared" si="0"/>
        <v>493.06</v>
      </c>
      <c r="G66" s="7">
        <f>ROUND(+ICU!H162,0)</f>
        <v>835527</v>
      </c>
      <c r="H66" s="7">
        <f>ROUND(+ICU!F162,0)</f>
        <v>1365</v>
      </c>
      <c r="I66" s="8">
        <f t="shared" si="1"/>
        <v>612.11</v>
      </c>
      <c r="J66" s="8"/>
      <c r="K66" s="9">
        <f t="shared" si="2"/>
        <v>0.24149999999999999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7">
        <f>ROUND(+ICU!F62,0)</f>
        <v>0</v>
      </c>
      <c r="F67" s="8" t="str">
        <f t="shared" si="0"/>
        <v/>
      </c>
      <c r="G67" s="7">
        <f>ROUND(+ICU!H163,0)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1319453</v>
      </c>
      <c r="E68" s="7">
        <f>ROUND(+ICU!F63,0)</f>
        <v>4239</v>
      </c>
      <c r="F68" s="8">
        <f t="shared" si="0"/>
        <v>311.27</v>
      </c>
      <c r="G68" s="7">
        <f>ROUND(+ICU!H164,0)</f>
        <v>2837128</v>
      </c>
      <c r="H68" s="7">
        <f>ROUND(+ICU!F164,0)</f>
        <v>8850</v>
      </c>
      <c r="I68" s="8">
        <f t="shared" si="1"/>
        <v>320.58</v>
      </c>
      <c r="J68" s="8"/>
      <c r="K68" s="9">
        <f t="shared" si="2"/>
        <v>2.9899999999999999E-2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ROUND(+ICU!H64,0)</f>
        <v>300676</v>
      </c>
      <c r="E69" s="7">
        <f>ROUND(+ICU!F64,0)</f>
        <v>1002</v>
      </c>
      <c r="F69" s="8">
        <f t="shared" si="0"/>
        <v>300.08</v>
      </c>
      <c r="G69" s="7">
        <f>ROUND(+ICU!H165,0)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7">
        <f>ROUND(+ICU!F65,0)</f>
        <v>0</v>
      </c>
      <c r="F70" s="8" t="str">
        <f t="shared" si="0"/>
        <v/>
      </c>
      <c r="G70" s="7">
        <f>ROUND(+ICU!H166,0)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7">
        <f>ROUND(+ICU!F66,0)</f>
        <v>0</v>
      </c>
      <c r="F71" s="8" t="str">
        <f t="shared" si="0"/>
        <v/>
      </c>
      <c r="G71" s="7">
        <f>ROUND(+ICU!H167,0)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2005277</v>
      </c>
      <c r="E72" s="7">
        <f>ROUND(+ICU!F67,0)</f>
        <v>6774</v>
      </c>
      <c r="F72" s="8">
        <f t="shared" si="0"/>
        <v>296.02999999999997</v>
      </c>
      <c r="G72" s="7">
        <f>ROUND(+ICU!H168,0)</f>
        <v>2051605</v>
      </c>
      <c r="H72" s="7">
        <f>ROUND(+ICU!F168,0)</f>
        <v>6871</v>
      </c>
      <c r="I72" s="8">
        <f t="shared" si="1"/>
        <v>298.58999999999997</v>
      </c>
      <c r="J72" s="8"/>
      <c r="K72" s="9">
        <f t="shared" si="2"/>
        <v>8.6E-3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2007900</v>
      </c>
      <c r="E73" s="7">
        <f>ROUND(+ICU!F68,0)</f>
        <v>10210</v>
      </c>
      <c r="F73" s="8">
        <f t="shared" si="0"/>
        <v>196.66</v>
      </c>
      <c r="G73" s="7">
        <f>ROUND(+ICU!H169,0)</f>
        <v>1719837</v>
      </c>
      <c r="H73" s="7">
        <f>ROUND(+ICU!F169,0)</f>
        <v>10155</v>
      </c>
      <c r="I73" s="8">
        <f t="shared" si="1"/>
        <v>169.36</v>
      </c>
      <c r="J73" s="8"/>
      <c r="K73" s="9">
        <f t="shared" si="2"/>
        <v>-0.13880000000000001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9336542</v>
      </c>
      <c r="E74" s="7">
        <f>ROUND(+ICU!F69,0)</f>
        <v>36799</v>
      </c>
      <c r="F74" s="8">
        <f t="shared" si="0"/>
        <v>253.72</v>
      </c>
      <c r="G74" s="7">
        <f>ROUND(+ICU!H170,0)</f>
        <v>8245052</v>
      </c>
      <c r="H74" s="7">
        <f>ROUND(+ICU!F170,0)</f>
        <v>31203</v>
      </c>
      <c r="I74" s="8">
        <f t="shared" si="1"/>
        <v>264.24</v>
      </c>
      <c r="J74" s="8"/>
      <c r="K74" s="9">
        <f t="shared" si="2"/>
        <v>4.1500000000000002E-2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2414999</v>
      </c>
      <c r="E75" s="7">
        <f>ROUND(+ICU!F70,0)</f>
        <v>5003</v>
      </c>
      <c r="F75" s="8">
        <f t="shared" ref="F75:F107" si="3">IF(D75=0,"",IF(E75=0,"",ROUND(D75/E75,2)))</f>
        <v>482.71</v>
      </c>
      <c r="G75" s="7">
        <f>ROUND(+ICU!H171,0)</f>
        <v>2596058</v>
      </c>
      <c r="H75" s="7">
        <f>ROUND(+ICU!F171,0)</f>
        <v>5337</v>
      </c>
      <c r="I75" s="8">
        <f t="shared" ref="I75:I107" si="4">IF(G75=0,"",IF(H75=0,"",ROUND(G75/H75,2)))</f>
        <v>486.43</v>
      </c>
      <c r="J75" s="8"/>
      <c r="K75" s="9">
        <f t="shared" ref="K75:K107" si="5">IF(D75=0,"",IF(E75=0,"",IF(G75=0,"",IF(H75=0,"",ROUND(I75/F75-1,4)))))</f>
        <v>7.7000000000000002E-3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7">
        <f>ROUND(+ICU!F71,0)</f>
        <v>0</v>
      </c>
      <c r="F76" s="8" t="str">
        <f t="shared" si="3"/>
        <v/>
      </c>
      <c r="G76" s="7">
        <f>ROUND(+ICU!H172,0)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7">
        <f>ROUND(+ICU!F72,0)</f>
        <v>0</v>
      </c>
      <c r="F77" s="8" t="str">
        <f t="shared" si="3"/>
        <v/>
      </c>
      <c r="G77" s="7">
        <f>ROUND(+ICU!H173,0)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1044580</v>
      </c>
      <c r="E78" s="7">
        <f>ROUND(+ICU!F73,0)</f>
        <v>4657</v>
      </c>
      <c r="F78" s="8">
        <f t="shared" si="3"/>
        <v>224.3</v>
      </c>
      <c r="G78" s="7">
        <f>ROUND(+ICU!H174,0)</f>
        <v>1258498</v>
      </c>
      <c r="H78" s="7">
        <f>ROUND(+ICU!F174,0)</f>
        <v>4870</v>
      </c>
      <c r="I78" s="8">
        <f t="shared" si="4"/>
        <v>258.42</v>
      </c>
      <c r="J78" s="8"/>
      <c r="K78" s="9">
        <f t="shared" si="5"/>
        <v>0.15210000000000001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3990414</v>
      </c>
      <c r="E79" s="7">
        <f>ROUND(+ICU!F74,0)</f>
        <v>14248</v>
      </c>
      <c r="F79" s="8">
        <f t="shared" si="3"/>
        <v>280.07</v>
      </c>
      <c r="G79" s="7">
        <f>ROUND(+ICU!H175,0)</f>
        <v>4647801</v>
      </c>
      <c r="H79" s="7">
        <f>ROUND(+ICU!F175,0)</f>
        <v>14544</v>
      </c>
      <c r="I79" s="8">
        <f t="shared" si="4"/>
        <v>319.57</v>
      </c>
      <c r="J79" s="8"/>
      <c r="K79" s="9">
        <f t="shared" si="5"/>
        <v>0.14099999999999999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256286</v>
      </c>
      <c r="E80" s="7">
        <f>ROUND(+ICU!F75,0)</f>
        <v>434</v>
      </c>
      <c r="F80" s="8">
        <f t="shared" si="3"/>
        <v>590.52</v>
      </c>
      <c r="G80" s="7">
        <f>ROUND(+ICU!H176,0)</f>
        <v>241556</v>
      </c>
      <c r="H80" s="7">
        <f>ROUND(+ICU!F176,0)</f>
        <v>405</v>
      </c>
      <c r="I80" s="8">
        <f t="shared" si="4"/>
        <v>596.42999999999995</v>
      </c>
      <c r="J80" s="8"/>
      <c r="K80" s="9">
        <f t="shared" si="5"/>
        <v>0.01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7">
        <f>ROUND(+ICU!F76,0)</f>
        <v>0</v>
      </c>
      <c r="F81" s="8" t="str">
        <f t="shared" si="3"/>
        <v/>
      </c>
      <c r="G81" s="7">
        <f>ROUND(+ICU!H177,0)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898548</v>
      </c>
      <c r="E82" s="7">
        <f>ROUND(+ICU!F77,0)</f>
        <v>2074</v>
      </c>
      <c r="F82" s="8">
        <f t="shared" si="3"/>
        <v>433.24</v>
      </c>
      <c r="G82" s="7">
        <f>ROUND(+ICU!H178,0)</f>
        <v>946471</v>
      </c>
      <c r="H82" s="7">
        <f>ROUND(+ICU!F178,0)</f>
        <v>2161</v>
      </c>
      <c r="I82" s="8">
        <f t="shared" si="4"/>
        <v>437.98</v>
      </c>
      <c r="J82" s="8"/>
      <c r="K82" s="9">
        <f t="shared" si="5"/>
        <v>1.09E-2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7715303</v>
      </c>
      <c r="E83" s="7">
        <f>ROUND(+ICU!F78,0)</f>
        <v>31904</v>
      </c>
      <c r="F83" s="8">
        <f t="shared" si="3"/>
        <v>241.83</v>
      </c>
      <c r="G83" s="7">
        <f>ROUND(+ICU!H179,0)</f>
        <v>7431328</v>
      </c>
      <c r="H83" s="7">
        <f>ROUND(+ICU!F179,0)</f>
        <v>37044</v>
      </c>
      <c r="I83" s="8">
        <f t="shared" si="4"/>
        <v>200.61</v>
      </c>
      <c r="J83" s="8"/>
      <c r="K83" s="9">
        <f t="shared" si="5"/>
        <v>-0.17050000000000001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ROUND(+ICU!H79,0)</f>
        <v>541703</v>
      </c>
      <c r="E84" s="7">
        <f>ROUND(+ICU!F79,0)</f>
        <v>2782</v>
      </c>
      <c r="F84" s="8">
        <f t="shared" si="3"/>
        <v>194.72</v>
      </c>
      <c r="G84" s="7">
        <f>ROUND(+ICU!H180,0)</f>
        <v>565945</v>
      </c>
      <c r="H84" s="7">
        <f>ROUND(+ICU!F180,0)</f>
        <v>2663</v>
      </c>
      <c r="I84" s="8">
        <f t="shared" si="4"/>
        <v>212.52</v>
      </c>
      <c r="J84" s="8"/>
      <c r="K84" s="9">
        <f t="shared" si="5"/>
        <v>9.1399999999999995E-2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595146</v>
      </c>
      <c r="E85" s="7">
        <f>ROUND(+ICU!F80,0)</f>
        <v>2594</v>
      </c>
      <c r="F85" s="8">
        <f t="shared" si="3"/>
        <v>229.43</v>
      </c>
      <c r="G85" s="7">
        <f>ROUND(+ICU!H181,0)</f>
        <v>686241</v>
      </c>
      <c r="H85" s="7">
        <f>ROUND(+ICU!F181,0)</f>
        <v>2699</v>
      </c>
      <c r="I85" s="8">
        <f t="shared" si="4"/>
        <v>254.26</v>
      </c>
      <c r="J85" s="8"/>
      <c r="K85" s="9">
        <f t="shared" si="5"/>
        <v>0.1082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7">
        <f>ROUND(+ICU!F81,0)</f>
        <v>0</v>
      </c>
      <c r="F86" s="8" t="str">
        <f t="shared" si="3"/>
        <v/>
      </c>
      <c r="G86" s="7">
        <f>ROUND(+ICU!H182,0)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1227829</v>
      </c>
      <c r="E87" s="7">
        <f>ROUND(+ICU!F82,0)</f>
        <v>4894</v>
      </c>
      <c r="F87" s="8">
        <f t="shared" si="3"/>
        <v>250.88</v>
      </c>
      <c r="G87" s="7">
        <f>ROUND(+ICU!H183,0)</f>
        <v>370937</v>
      </c>
      <c r="H87" s="7">
        <f>ROUND(+ICU!F183,0)</f>
        <v>1355</v>
      </c>
      <c r="I87" s="8">
        <f t="shared" si="4"/>
        <v>273.75</v>
      </c>
      <c r="J87" s="8"/>
      <c r="K87" s="9">
        <f t="shared" si="5"/>
        <v>9.1200000000000003E-2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180868</v>
      </c>
      <c r="E88" s="7">
        <f>ROUND(+ICU!F83,0)</f>
        <v>517</v>
      </c>
      <c r="F88" s="8">
        <f t="shared" si="3"/>
        <v>349.84</v>
      </c>
      <c r="G88" s="7">
        <f>ROUND(+ICU!H184,0)</f>
        <v>137487</v>
      </c>
      <c r="H88" s="7">
        <f>ROUND(+ICU!F184,0)</f>
        <v>341</v>
      </c>
      <c r="I88" s="8">
        <f t="shared" si="4"/>
        <v>403.19</v>
      </c>
      <c r="J88" s="8"/>
      <c r="K88" s="9">
        <f t="shared" si="5"/>
        <v>0.1525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7">
        <f>ROUND(+ICU!F84,0)</f>
        <v>0</v>
      </c>
      <c r="F89" s="8" t="str">
        <f t="shared" si="3"/>
        <v/>
      </c>
      <c r="G89" s="7">
        <f>ROUND(+ICU!H185,0)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7">
        <f>ROUND(+ICU!F85,0)</f>
        <v>0</v>
      </c>
      <c r="F90" s="8" t="str">
        <f t="shared" si="3"/>
        <v/>
      </c>
      <c r="G90" s="7">
        <f>ROUND(+ICU!H186,0)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236198</v>
      </c>
      <c r="E91" s="7">
        <f>ROUND(+ICU!F86,0)</f>
        <v>5524</v>
      </c>
      <c r="F91" s="8">
        <f t="shared" si="3"/>
        <v>42.76</v>
      </c>
      <c r="G91" s="7">
        <f>ROUND(+ICU!H187,0)</f>
        <v>256329</v>
      </c>
      <c r="H91" s="7">
        <f>ROUND(+ICU!F187,0)</f>
        <v>5349</v>
      </c>
      <c r="I91" s="8">
        <f t="shared" si="4"/>
        <v>47.92</v>
      </c>
      <c r="J91" s="8"/>
      <c r="K91" s="9">
        <f t="shared" si="5"/>
        <v>0.1207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ROUND(+ICU!H87,0)</f>
        <v>293256</v>
      </c>
      <c r="E92" s="7">
        <f>ROUND(+ICU!F87,0)</f>
        <v>647</v>
      </c>
      <c r="F92" s="8">
        <f t="shared" si="3"/>
        <v>453.26</v>
      </c>
      <c r="G92" s="7">
        <f>ROUND(+ICU!H188,0)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ROUND(+ICU!H88,0)</f>
        <v>222790</v>
      </c>
      <c r="E93" s="7">
        <f>ROUND(+ICU!F88,0)</f>
        <v>774</v>
      </c>
      <c r="F93" s="8">
        <f t="shared" si="3"/>
        <v>287.83999999999997</v>
      </c>
      <c r="G93" s="7">
        <f>ROUND(+ICU!H189,0)</f>
        <v>168025</v>
      </c>
      <c r="H93" s="7">
        <f>ROUND(+ICU!F189,0)</f>
        <v>592</v>
      </c>
      <c r="I93" s="8">
        <f t="shared" si="4"/>
        <v>283.83</v>
      </c>
      <c r="J93" s="8"/>
      <c r="K93" s="9">
        <f t="shared" si="5"/>
        <v>-1.3899999999999999E-2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759718</v>
      </c>
      <c r="E94" s="7">
        <f>ROUND(+ICU!F89,0)</f>
        <v>3737</v>
      </c>
      <c r="F94" s="8">
        <f t="shared" si="3"/>
        <v>203.3</v>
      </c>
      <c r="G94" s="7">
        <f>ROUND(+ICU!H190,0)</f>
        <v>877079</v>
      </c>
      <c r="H94" s="7">
        <f>ROUND(+ICU!F190,0)</f>
        <v>3850</v>
      </c>
      <c r="I94" s="8">
        <f t="shared" si="4"/>
        <v>227.81</v>
      </c>
      <c r="J94" s="8"/>
      <c r="K94" s="9">
        <f t="shared" si="5"/>
        <v>0.1206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7">
        <f>ROUND(+ICU!F90,0)</f>
        <v>0</v>
      </c>
      <c r="F95" s="8" t="str">
        <f t="shared" si="3"/>
        <v/>
      </c>
      <c r="G95" s="7">
        <f>ROUND(+ICU!H191,0)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157688</v>
      </c>
      <c r="E96" s="7">
        <f>ROUND(+ICU!F91,0)</f>
        <v>6262</v>
      </c>
      <c r="F96" s="8">
        <f t="shared" si="3"/>
        <v>25.18</v>
      </c>
      <c r="G96" s="7">
        <f>ROUND(+ICU!H192,0)</f>
        <v>171256</v>
      </c>
      <c r="H96" s="7">
        <f>ROUND(+ICU!F192,0)</f>
        <v>5845</v>
      </c>
      <c r="I96" s="8">
        <f t="shared" si="4"/>
        <v>29.3</v>
      </c>
      <c r="J96" s="8"/>
      <c r="K96" s="9">
        <f t="shared" si="5"/>
        <v>0.1636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7">
        <f>ROUND(+ICU!F92,0)</f>
        <v>0</v>
      </c>
      <c r="F97" s="8" t="str">
        <f t="shared" si="3"/>
        <v/>
      </c>
      <c r="G97" s="7">
        <f>ROUND(+ICU!H193,0)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145122</v>
      </c>
      <c r="E98" s="7">
        <f>ROUND(+ICU!F93,0)</f>
        <v>357</v>
      </c>
      <c r="F98" s="8">
        <f t="shared" si="3"/>
        <v>406.5</v>
      </c>
      <c r="G98" s="7">
        <f>ROUND(+ICU!H194,0)</f>
        <v>129076</v>
      </c>
      <c r="H98" s="7">
        <f>ROUND(+ICU!F194,0)</f>
        <v>303</v>
      </c>
      <c r="I98" s="8">
        <f t="shared" si="4"/>
        <v>425.99</v>
      </c>
      <c r="J98" s="8"/>
      <c r="K98" s="9">
        <f t="shared" si="5"/>
        <v>4.7899999999999998E-2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ROUND(+ICU!H94,0)</f>
        <v>501832</v>
      </c>
      <c r="E99" s="7">
        <f>ROUND(+ICU!F94,0)</f>
        <v>7432</v>
      </c>
      <c r="F99" s="8">
        <f t="shared" si="3"/>
        <v>67.52</v>
      </c>
      <c r="G99" s="7">
        <f>ROUND(+ICU!H195,0)</f>
        <v>485217</v>
      </c>
      <c r="H99" s="7">
        <f>ROUND(+ICU!F195,0)</f>
        <v>7191</v>
      </c>
      <c r="I99" s="8">
        <f t="shared" si="4"/>
        <v>67.48</v>
      </c>
      <c r="J99" s="8"/>
      <c r="K99" s="9">
        <f t="shared" si="5"/>
        <v>-5.9999999999999995E-4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1670913</v>
      </c>
      <c r="E100" s="7">
        <f>ROUND(+ICU!F95,0)</f>
        <v>7238</v>
      </c>
      <c r="F100" s="8">
        <f t="shared" si="3"/>
        <v>230.85</v>
      </c>
      <c r="G100" s="7">
        <f>ROUND(+ICU!H196,0)</f>
        <v>1652760</v>
      </c>
      <c r="H100" s="7">
        <f>ROUND(+ICU!F196,0)</f>
        <v>7584</v>
      </c>
      <c r="I100" s="8">
        <f t="shared" si="4"/>
        <v>217.93</v>
      </c>
      <c r="J100" s="8"/>
      <c r="K100" s="9">
        <f t="shared" si="5"/>
        <v>-5.6000000000000001E-2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580933</v>
      </c>
      <c r="E101" s="7">
        <f>ROUND(+ICU!F96,0)</f>
        <v>3153</v>
      </c>
      <c r="F101" s="8">
        <f t="shared" si="3"/>
        <v>184.25</v>
      </c>
      <c r="G101" s="7">
        <f>ROUND(+ICU!H197,0)</f>
        <v>690577</v>
      </c>
      <c r="H101" s="7">
        <f>ROUND(+ICU!F197,0)</f>
        <v>3957</v>
      </c>
      <c r="I101" s="8">
        <f t="shared" si="4"/>
        <v>174.52</v>
      </c>
      <c r="J101" s="8"/>
      <c r="K101" s="9">
        <f t="shared" si="5"/>
        <v>-5.28E-2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12231</v>
      </c>
      <c r="E102" s="7">
        <f>ROUND(+ICU!F97,0)</f>
        <v>3686</v>
      </c>
      <c r="F102" s="8">
        <f t="shared" si="3"/>
        <v>3.32</v>
      </c>
      <c r="G102" s="7">
        <f>ROUND(+ICU!H198,0)</f>
        <v>707332</v>
      </c>
      <c r="H102" s="7">
        <f>ROUND(+ICU!F198,0)</f>
        <v>4298</v>
      </c>
      <c r="I102" s="8">
        <f t="shared" si="4"/>
        <v>164.57</v>
      </c>
      <c r="J102" s="8"/>
      <c r="K102" s="9">
        <f t="shared" si="5"/>
        <v>48.569299999999998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7">
        <f>ROUND(+ICU!F98,0)</f>
        <v>0</v>
      </c>
      <c r="F103" s="8" t="str">
        <f t="shared" si="3"/>
        <v/>
      </c>
      <c r="G103" s="7">
        <f>ROUND(+ICU!H199,0)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7">
        <f>ROUND(+ICU!F99,0)</f>
        <v>0</v>
      </c>
      <c r="F104" s="8" t="str">
        <f t="shared" si="3"/>
        <v/>
      </c>
      <c r="G104" s="7">
        <f>ROUND(+ICU!H200,0)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7">
        <f>ROUND(+ICU!F100,0)</f>
        <v>0</v>
      </c>
      <c r="F105" s="8" t="str">
        <f t="shared" si="3"/>
        <v/>
      </c>
      <c r="G105" s="7">
        <f>ROUND(+ICU!H201,0)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7">
        <f>ROUND(+ICU!F101,0)</f>
        <v>0</v>
      </c>
      <c r="F106" s="8" t="str">
        <f t="shared" si="3"/>
        <v/>
      </c>
      <c r="G106" s="7">
        <f>ROUND(+ICU!H202,0)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ROUND(+ICU!H102,0)</f>
        <v>0</v>
      </c>
      <c r="E107" s="7">
        <f>ROUND(+ICU!F102,0)</f>
        <v>0</v>
      </c>
      <c r="F107" s="8" t="str">
        <f t="shared" si="3"/>
        <v/>
      </c>
      <c r="G107" s="7">
        <f>ROUND(+ICU!H203,0)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B23" sqref="B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13</v>
      </c>
      <c r="F8" s="2" t="s">
        <v>1</v>
      </c>
      <c r="G8" s="2" t="s">
        <v>13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14</v>
      </c>
      <c r="E9" s="2" t="s">
        <v>3</v>
      </c>
      <c r="F9" s="2" t="s">
        <v>3</v>
      </c>
      <c r="G9" s="2" t="s">
        <v>14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ROUND(+ICU!I5,0)</f>
        <v>0</v>
      </c>
      <c r="E10" s="7">
        <f>ROUND(+ICU!F5,0)</f>
        <v>52559</v>
      </c>
      <c r="F10" s="8" t="str">
        <f>IF(D10=0,"",IF(E10=0,"",ROUND(D10/E10,2)))</f>
        <v/>
      </c>
      <c r="G10" s="7">
        <f>ROUND(+ICU!I106,0)</f>
        <v>0</v>
      </c>
      <c r="H10" s="7">
        <f>ROUND(+ICU!F106,2)</f>
        <v>31219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ROUND(+ICU!I6,0)</f>
        <v>40668</v>
      </c>
      <c r="E11" s="7">
        <f>ROUND(+ICU!F6,0)</f>
        <v>9689</v>
      </c>
      <c r="F11" s="8">
        <f t="shared" ref="F11:F74" si="0">IF(D11=0,"",IF(E11=0,"",ROUND(D11/E11,2)))</f>
        <v>4.2</v>
      </c>
      <c r="G11" s="7">
        <f>ROUND(+ICU!I107,0)</f>
        <v>237849</v>
      </c>
      <c r="H11" s="7">
        <f>ROUND(+ICU!F107,2)</f>
        <v>9307</v>
      </c>
      <c r="I11" s="8">
        <f t="shared" ref="I11:I74" si="1">IF(G11=0,"",IF(H11=0,"",ROUND(G11/H11,2)))</f>
        <v>25.56</v>
      </c>
      <c r="J11" s="8"/>
      <c r="K11" s="9">
        <f t="shared" ref="K11:K74" si="2">IF(D11=0,"",IF(E11=0,"",IF(G11=0,"",IF(H11=0,"",ROUND(I11/F11-1,4)))))</f>
        <v>5.0857000000000001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ROUND(+ICU!I7,0)</f>
        <v>0</v>
      </c>
      <c r="E12" s="7">
        <f>ROUND(+ICU!F7,0)</f>
        <v>0</v>
      </c>
      <c r="F12" s="8" t="str">
        <f t="shared" si="0"/>
        <v/>
      </c>
      <c r="G12" s="7">
        <f>ROUND(+ICU!I108,0)</f>
        <v>0</v>
      </c>
      <c r="H12" s="7">
        <f>ROUND(+ICU!F108,2)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ROUND(+ICU!I8,0)</f>
        <v>2259</v>
      </c>
      <c r="E13" s="7">
        <f>ROUND(+ICU!F8,0)</f>
        <v>6904</v>
      </c>
      <c r="F13" s="8">
        <f t="shared" si="0"/>
        <v>0.33</v>
      </c>
      <c r="G13" s="7">
        <f>ROUND(+ICU!I109,0)</f>
        <v>0</v>
      </c>
      <c r="H13" s="7">
        <f>ROUND(+ICU!F109,2)</f>
        <v>6876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ROUND(+ICU!I9,0)</f>
        <v>0</v>
      </c>
      <c r="E14" s="7">
        <f>ROUND(+ICU!F9,0)</f>
        <v>13095</v>
      </c>
      <c r="F14" s="8" t="str">
        <f t="shared" si="0"/>
        <v/>
      </c>
      <c r="G14" s="7">
        <f>ROUND(+ICU!I110,0)</f>
        <v>0</v>
      </c>
      <c r="H14" s="7">
        <f>ROUND(+ICU!F110,2)</f>
        <v>15164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ROUND(+ICU!I10,0)</f>
        <v>0</v>
      </c>
      <c r="E15" s="7">
        <f>ROUND(+ICU!F10,0)</f>
        <v>1263</v>
      </c>
      <c r="F15" s="8" t="str">
        <f t="shared" si="0"/>
        <v/>
      </c>
      <c r="G15" s="7">
        <f>ROUND(+ICU!I111,0)</f>
        <v>0</v>
      </c>
      <c r="H15" s="7">
        <f>ROUND(+ICU!F111,2)</f>
        <v>1238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ROUND(+ICU!I11,0)</f>
        <v>0</v>
      </c>
      <c r="E16" s="7">
        <f>ROUND(+ICU!F11,0)</f>
        <v>0</v>
      </c>
      <c r="F16" s="8" t="str">
        <f t="shared" si="0"/>
        <v/>
      </c>
      <c r="G16" s="7">
        <f>ROUND(+ICU!I112,0)</f>
        <v>0</v>
      </c>
      <c r="H16" s="7">
        <f>ROUND(+ICU!F112,2)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ROUND(+ICU!I12,0)</f>
        <v>0</v>
      </c>
      <c r="E17" s="7">
        <f>ROUND(+ICU!F12,0)</f>
        <v>0</v>
      </c>
      <c r="F17" s="8" t="str">
        <f t="shared" si="0"/>
        <v/>
      </c>
      <c r="G17" s="7">
        <f>ROUND(+ICU!I113,0)</f>
        <v>0</v>
      </c>
      <c r="H17" s="7">
        <f>ROUND(+ICU!F113,2)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ROUND(+ICU!I13,0)</f>
        <v>0</v>
      </c>
      <c r="E18" s="7">
        <f>ROUND(+ICU!F13,0)</f>
        <v>0</v>
      </c>
      <c r="F18" s="8" t="str">
        <f t="shared" si="0"/>
        <v/>
      </c>
      <c r="G18" s="7">
        <f>ROUND(+ICU!I114,0)</f>
        <v>0</v>
      </c>
      <c r="H18" s="7">
        <f>ROUND(+ICU!F114,2)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ROUND(+ICU!I14,0)</f>
        <v>0</v>
      </c>
      <c r="E19" s="7">
        <f>ROUND(+ICU!F14,0)</f>
        <v>9127</v>
      </c>
      <c r="F19" s="8" t="str">
        <f t="shared" si="0"/>
        <v/>
      </c>
      <c r="G19" s="7">
        <f>ROUND(+ICU!I115,0)</f>
        <v>0</v>
      </c>
      <c r="H19" s="7">
        <f>ROUND(+ICU!F115,2)</f>
        <v>8262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ROUND(+ICU!I15,0)</f>
        <v>0</v>
      </c>
      <c r="E20" s="7">
        <f>ROUND(+ICU!F15,0)</f>
        <v>27618</v>
      </c>
      <c r="F20" s="8" t="str">
        <f t="shared" si="0"/>
        <v/>
      </c>
      <c r="G20" s="7">
        <f>ROUND(+ICU!I116,0)</f>
        <v>0</v>
      </c>
      <c r="H20" s="7">
        <f>ROUND(+ICU!F116,2)</f>
        <v>27412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ROUND(+ICU!I16,0)</f>
        <v>971412</v>
      </c>
      <c r="E21" s="7">
        <f>ROUND(+ICU!F16,0)</f>
        <v>15732</v>
      </c>
      <c r="F21" s="8">
        <f t="shared" si="0"/>
        <v>61.75</v>
      </c>
      <c r="G21" s="7">
        <f>ROUND(+ICU!I117,0)</f>
        <v>974849</v>
      </c>
      <c r="H21" s="7">
        <f>ROUND(+ICU!F117,2)</f>
        <v>15482</v>
      </c>
      <c r="I21" s="8">
        <f t="shared" si="1"/>
        <v>62.97</v>
      </c>
      <c r="J21" s="8"/>
      <c r="K21" s="9">
        <f t="shared" si="2"/>
        <v>1.9800000000000002E-2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ROUND(+ICU!I17,0)</f>
        <v>1605</v>
      </c>
      <c r="E22" s="7">
        <f>ROUND(+ICU!F17,0)</f>
        <v>747</v>
      </c>
      <c r="F22" s="8">
        <f t="shared" si="0"/>
        <v>2.15</v>
      </c>
      <c r="G22" s="7">
        <f>ROUND(+ICU!I118,0)</f>
        <v>0</v>
      </c>
      <c r="H22" s="7">
        <f>ROUND(+ICU!F118,2)</f>
        <v>337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ROUND(+ICU!I18,0)</f>
        <v>884785</v>
      </c>
      <c r="E23" s="7">
        <f>ROUND(+ICU!F18,0)</f>
        <v>14811</v>
      </c>
      <c r="F23" s="8">
        <f t="shared" si="0"/>
        <v>59.74</v>
      </c>
      <c r="G23" s="7">
        <f>ROUND(+ICU!I119,0)</f>
        <v>1517210</v>
      </c>
      <c r="H23" s="7">
        <f>ROUND(+ICU!F119,2)</f>
        <v>15438</v>
      </c>
      <c r="I23" s="8">
        <f t="shared" si="1"/>
        <v>98.28</v>
      </c>
      <c r="J23" s="8"/>
      <c r="K23" s="9">
        <f t="shared" si="2"/>
        <v>0.64510000000000001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ROUND(+ICU!I19,0)</f>
        <v>0</v>
      </c>
      <c r="E24" s="7">
        <f>ROUND(+ICU!F19,0)</f>
        <v>4017</v>
      </c>
      <c r="F24" s="8" t="str">
        <f t="shared" si="0"/>
        <v/>
      </c>
      <c r="G24" s="7">
        <f>ROUND(+ICU!I120,0)</f>
        <v>0</v>
      </c>
      <c r="H24" s="7">
        <f>ROUND(+ICU!F120,2)</f>
        <v>3932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ROUND(+ICU!I20,0)</f>
        <v>24037</v>
      </c>
      <c r="E25" s="7">
        <f>ROUND(+ICU!F20,0)</f>
        <v>1443</v>
      </c>
      <c r="F25" s="8">
        <f t="shared" si="0"/>
        <v>16.66</v>
      </c>
      <c r="G25" s="7">
        <f>ROUND(+ICU!I121,0)</f>
        <v>0</v>
      </c>
      <c r="H25" s="7">
        <f>ROUND(+ICU!F121,2)</f>
        <v>1443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ROUND(+ICU!I21,0)</f>
        <v>0</v>
      </c>
      <c r="E26" s="7">
        <f>ROUND(+ICU!F21,0)</f>
        <v>0</v>
      </c>
      <c r="F26" s="8" t="str">
        <f t="shared" si="0"/>
        <v/>
      </c>
      <c r="G26" s="7">
        <f>ROUND(+ICU!I122,0)</f>
        <v>0</v>
      </c>
      <c r="H26" s="7">
        <f>ROUND(+ICU!F122,2)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ROUND(+ICU!I22,0)</f>
        <v>0</v>
      </c>
      <c r="E27" s="7">
        <f>ROUND(+ICU!F22,0)</f>
        <v>0</v>
      </c>
      <c r="F27" s="8" t="str">
        <f t="shared" si="0"/>
        <v/>
      </c>
      <c r="G27" s="7">
        <f>ROUND(+ICU!I123,0)</f>
        <v>0</v>
      </c>
      <c r="H27" s="7">
        <f>ROUND(+ICU!F123,2)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ROUND(+ICU!I23,0)</f>
        <v>0</v>
      </c>
      <c r="E28" s="7">
        <f>ROUND(+ICU!F23,0)</f>
        <v>0</v>
      </c>
      <c r="F28" s="8" t="str">
        <f t="shared" si="0"/>
        <v/>
      </c>
      <c r="G28" s="7">
        <f>ROUND(+ICU!I124,0)</f>
        <v>0</v>
      </c>
      <c r="H28" s="7">
        <f>ROUND(+ICU!F124,2)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ROUND(+ICU!I24,0)</f>
        <v>0</v>
      </c>
      <c r="E29" s="7">
        <f>ROUND(+ICU!F24,0)</f>
        <v>2965</v>
      </c>
      <c r="F29" s="8" t="str">
        <f t="shared" si="0"/>
        <v/>
      </c>
      <c r="G29" s="7">
        <f>ROUND(+ICU!I125,0)</f>
        <v>0</v>
      </c>
      <c r="H29" s="7">
        <f>ROUND(+ICU!F125,2)</f>
        <v>2590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ROUND(+ICU!I25,0)</f>
        <v>0</v>
      </c>
      <c r="E30" s="7">
        <f>ROUND(+ICU!F25,0)</f>
        <v>0</v>
      </c>
      <c r="F30" s="8" t="str">
        <f t="shared" si="0"/>
        <v/>
      </c>
      <c r="G30" s="7">
        <f>ROUND(+ICU!I126,0)</f>
        <v>0</v>
      </c>
      <c r="H30" s="7">
        <f>ROUND(+ICU!F126,2)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ROUND(+ICU!I26,0)</f>
        <v>0</v>
      </c>
      <c r="E31" s="7">
        <f>ROUND(+ICU!F26,0)</f>
        <v>0</v>
      </c>
      <c r="F31" s="8" t="str">
        <f t="shared" si="0"/>
        <v/>
      </c>
      <c r="G31" s="7">
        <f>ROUND(+ICU!I127,0)</f>
        <v>0</v>
      </c>
      <c r="H31" s="7">
        <f>ROUND(+ICU!F127,2)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ROUND(+ICU!I27,0)</f>
        <v>159000</v>
      </c>
      <c r="E32" s="7">
        <f>ROUND(+ICU!F27,0)</f>
        <v>6245</v>
      </c>
      <c r="F32" s="8">
        <f t="shared" si="0"/>
        <v>25.46</v>
      </c>
      <c r="G32" s="7">
        <f>ROUND(+ICU!I128,0)</f>
        <v>367225</v>
      </c>
      <c r="H32" s="7">
        <f>ROUND(+ICU!F128,2)</f>
        <v>5987</v>
      </c>
      <c r="I32" s="8">
        <f t="shared" si="1"/>
        <v>61.34</v>
      </c>
      <c r="J32" s="8"/>
      <c r="K32" s="9">
        <f t="shared" si="2"/>
        <v>1.4093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ROUND(+ICU!I28,0)</f>
        <v>0</v>
      </c>
      <c r="E33" s="7">
        <f>ROUND(+ICU!F28,0)</f>
        <v>1893</v>
      </c>
      <c r="F33" s="8" t="str">
        <f t="shared" si="0"/>
        <v/>
      </c>
      <c r="G33" s="7">
        <f>ROUND(+ICU!I129,0)</f>
        <v>0</v>
      </c>
      <c r="H33" s="7">
        <f>ROUND(+ICU!F129,2)</f>
        <v>1707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ROUND(+ICU!I29,0)</f>
        <v>581655</v>
      </c>
      <c r="E34" s="7">
        <f>ROUND(+ICU!F29,0)</f>
        <v>1240</v>
      </c>
      <c r="F34" s="8">
        <f t="shared" si="0"/>
        <v>469.08</v>
      </c>
      <c r="G34" s="7">
        <f>ROUND(+ICU!I130,0)</f>
        <v>505314</v>
      </c>
      <c r="H34" s="7">
        <f>ROUND(+ICU!F130,2)</f>
        <v>1808</v>
      </c>
      <c r="I34" s="8">
        <f t="shared" si="1"/>
        <v>279.49</v>
      </c>
      <c r="J34" s="8"/>
      <c r="K34" s="9">
        <f t="shared" si="2"/>
        <v>-0.4042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ROUND(+ICU!I30,0)</f>
        <v>0</v>
      </c>
      <c r="E35" s="7">
        <f>ROUND(+ICU!F30,0)</f>
        <v>0</v>
      </c>
      <c r="F35" s="8" t="str">
        <f t="shared" si="0"/>
        <v/>
      </c>
      <c r="G35" s="7">
        <f>ROUND(+ICU!I131,0)</f>
        <v>0</v>
      </c>
      <c r="H35" s="7">
        <f>ROUND(+ICU!F131,2)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ROUND(+ICU!I31,0)</f>
        <v>0</v>
      </c>
      <c r="E36" s="7">
        <f>ROUND(+ICU!F31,0)</f>
        <v>0</v>
      </c>
      <c r="F36" s="8" t="str">
        <f t="shared" si="0"/>
        <v/>
      </c>
      <c r="G36" s="7">
        <f>ROUND(+ICU!I132,0)</f>
        <v>0</v>
      </c>
      <c r="H36" s="7">
        <f>ROUND(+ICU!F132,2)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ROUND(+ICU!I32,0)</f>
        <v>0</v>
      </c>
      <c r="E37" s="7">
        <f>ROUND(+ICU!F32,0)</f>
        <v>21130</v>
      </c>
      <c r="F37" s="8" t="str">
        <f t="shared" si="0"/>
        <v/>
      </c>
      <c r="G37" s="7">
        <f>ROUND(+ICU!I133,0)</f>
        <v>0</v>
      </c>
      <c r="H37" s="7">
        <f>ROUND(+ICU!F133,2)</f>
        <v>21598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ROUND(+ICU!I33,0)</f>
        <v>0</v>
      </c>
      <c r="E38" s="7">
        <f>ROUND(+ICU!F33,0)</f>
        <v>0</v>
      </c>
      <c r="F38" s="8" t="str">
        <f t="shared" si="0"/>
        <v/>
      </c>
      <c r="G38" s="7">
        <f>ROUND(+ICU!I134,0)</f>
        <v>0</v>
      </c>
      <c r="H38" s="7">
        <f>ROUND(+ICU!F134,2)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ROUND(+ICU!I34,0)</f>
        <v>1098356</v>
      </c>
      <c r="E39" s="7">
        <f>ROUND(+ICU!F34,0)</f>
        <v>19090</v>
      </c>
      <c r="F39" s="8">
        <f t="shared" si="0"/>
        <v>57.54</v>
      </c>
      <c r="G39" s="7">
        <f>ROUND(+ICU!I135,0)</f>
        <v>1136539</v>
      </c>
      <c r="H39" s="7">
        <f>ROUND(+ICU!F135,2)</f>
        <v>20641</v>
      </c>
      <c r="I39" s="8">
        <f t="shared" si="1"/>
        <v>55.06</v>
      </c>
      <c r="J39" s="8"/>
      <c r="K39" s="9">
        <f t="shared" si="2"/>
        <v>-4.3099999999999999E-2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ROUND(+ICU!I35,0)</f>
        <v>6626</v>
      </c>
      <c r="E40" s="7">
        <f>ROUND(+ICU!F35,0)</f>
        <v>589</v>
      </c>
      <c r="F40" s="8">
        <f t="shared" si="0"/>
        <v>11.25</v>
      </c>
      <c r="G40" s="7">
        <f>ROUND(+ICU!I136,0)</f>
        <v>179400</v>
      </c>
      <c r="H40" s="7">
        <f>ROUND(+ICU!F136,2)</f>
        <v>514</v>
      </c>
      <c r="I40" s="8">
        <f t="shared" si="1"/>
        <v>349.03</v>
      </c>
      <c r="J40" s="8"/>
      <c r="K40" s="9">
        <f t="shared" si="2"/>
        <v>30.024899999999999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ROUND(+ICU!I36,0)</f>
        <v>0</v>
      </c>
      <c r="E41" s="7">
        <f>ROUND(+ICU!F36,0)</f>
        <v>14</v>
      </c>
      <c r="F41" s="8" t="str">
        <f t="shared" si="0"/>
        <v/>
      </c>
      <c r="G41" s="7">
        <f>ROUND(+ICU!I137,0)</f>
        <v>0</v>
      </c>
      <c r="H41" s="7">
        <f>ROUND(+ICU!F137,2)</f>
        <v>17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ROUND(+ICU!I37,0)</f>
        <v>0</v>
      </c>
      <c r="E42" s="7">
        <f>ROUND(+ICU!F37,0)</f>
        <v>2471</v>
      </c>
      <c r="F42" s="8" t="str">
        <f t="shared" si="0"/>
        <v/>
      </c>
      <c r="G42" s="7">
        <f>ROUND(+ICU!I138,0)</f>
        <v>0</v>
      </c>
      <c r="H42" s="7">
        <f>ROUND(+ICU!F138,2)</f>
        <v>2332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ROUND(+ICU!I38,0)</f>
        <v>0</v>
      </c>
      <c r="E43" s="7">
        <f>ROUND(+ICU!F38,0)</f>
        <v>0</v>
      </c>
      <c r="F43" s="8" t="str">
        <f t="shared" si="0"/>
        <v/>
      </c>
      <c r="G43" s="7">
        <f>ROUND(+ICU!I139,0)</f>
        <v>0</v>
      </c>
      <c r="H43" s="7">
        <f>ROUND(+ICU!F139,2)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ROUND(+ICU!I39,0)</f>
        <v>0</v>
      </c>
      <c r="E44" s="7">
        <f>ROUND(+ICU!F39,0)</f>
        <v>570</v>
      </c>
      <c r="F44" s="8" t="str">
        <f t="shared" si="0"/>
        <v/>
      </c>
      <c r="G44" s="7">
        <f>ROUND(+ICU!I140,0)</f>
        <v>0</v>
      </c>
      <c r="H44" s="7">
        <f>ROUND(+ICU!F140,2)</f>
        <v>520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ROUND(+ICU!I40,0)</f>
        <v>0</v>
      </c>
      <c r="E45" s="7">
        <f>ROUND(+ICU!F40,0)</f>
        <v>0</v>
      </c>
      <c r="F45" s="8" t="str">
        <f t="shared" si="0"/>
        <v/>
      </c>
      <c r="G45" s="7">
        <f>ROUND(+ICU!I141,0)</f>
        <v>0</v>
      </c>
      <c r="H45" s="7">
        <f>ROUND(+ICU!F141,2)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ROUND(+ICU!I41,0)</f>
        <v>0</v>
      </c>
      <c r="E46" s="7">
        <f>ROUND(+ICU!F41,0)</f>
        <v>1431</v>
      </c>
      <c r="F46" s="8" t="str">
        <f t="shared" si="0"/>
        <v/>
      </c>
      <c r="G46" s="7">
        <f>ROUND(+ICU!I142,0)</f>
        <v>0</v>
      </c>
      <c r="H46" s="7">
        <f>ROUND(+ICU!F142,2)</f>
        <v>1416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ROUND(+ICU!I42,0)</f>
        <v>0</v>
      </c>
      <c r="E47" s="7">
        <f>ROUND(+ICU!F42,0)</f>
        <v>0</v>
      </c>
      <c r="F47" s="8" t="str">
        <f t="shared" si="0"/>
        <v/>
      </c>
      <c r="G47" s="7">
        <f>ROUND(+ICU!I143,0)</f>
        <v>0</v>
      </c>
      <c r="H47" s="7">
        <f>ROUND(+ICU!F143,2)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ROUND(+ICU!I43,0)</f>
        <v>0</v>
      </c>
      <c r="E48" s="7">
        <f>ROUND(+ICU!F43,0)</f>
        <v>0</v>
      </c>
      <c r="F48" s="8" t="str">
        <f t="shared" si="0"/>
        <v/>
      </c>
      <c r="G48" s="7">
        <f>ROUND(+ICU!I144,0)</f>
        <v>0</v>
      </c>
      <c r="H48" s="7">
        <f>ROUND(+ICU!F144,2)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ROUND(+ICU!I44,0)</f>
        <v>515098</v>
      </c>
      <c r="E49" s="7">
        <f>ROUND(+ICU!F44,0)</f>
        <v>3277</v>
      </c>
      <c r="F49" s="8">
        <f t="shared" si="0"/>
        <v>157.19</v>
      </c>
      <c r="G49" s="7">
        <f>ROUND(+ICU!I145,0)</f>
        <v>162399</v>
      </c>
      <c r="H49" s="7">
        <f>ROUND(+ICU!F145,2)</f>
        <v>7737</v>
      </c>
      <c r="I49" s="8">
        <f t="shared" si="1"/>
        <v>20.99</v>
      </c>
      <c r="J49" s="8"/>
      <c r="K49" s="9">
        <f t="shared" si="2"/>
        <v>-0.86650000000000005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ROUND(+ICU!I45,0)</f>
        <v>0</v>
      </c>
      <c r="E50" s="7">
        <f>ROUND(+ICU!F45,0)</f>
        <v>42356</v>
      </c>
      <c r="F50" s="8" t="str">
        <f t="shared" si="0"/>
        <v/>
      </c>
      <c r="G50" s="7">
        <f>ROUND(+ICU!I146,0)</f>
        <v>0</v>
      </c>
      <c r="H50" s="7">
        <f>ROUND(+ICU!F146,2)</f>
        <v>34258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ROUND(+ICU!I46,0)</f>
        <v>0</v>
      </c>
      <c r="E51" s="7">
        <f>ROUND(+ICU!F46,0)</f>
        <v>0</v>
      </c>
      <c r="F51" s="8" t="str">
        <f t="shared" si="0"/>
        <v/>
      </c>
      <c r="G51" s="7">
        <f>ROUND(+ICU!I147,0)</f>
        <v>0</v>
      </c>
      <c r="H51" s="7">
        <f>ROUND(+ICU!F147,2)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ROUND(+ICU!I47,0)</f>
        <v>0</v>
      </c>
      <c r="E52" s="7">
        <f>ROUND(+ICU!F47,0)</f>
        <v>3442</v>
      </c>
      <c r="F52" s="8" t="str">
        <f t="shared" si="0"/>
        <v/>
      </c>
      <c r="G52" s="7">
        <f>ROUND(+ICU!I148,0)</f>
        <v>7723</v>
      </c>
      <c r="H52" s="7">
        <f>ROUND(+ICU!F148,2)</f>
        <v>3405</v>
      </c>
      <c r="I52" s="8">
        <f t="shared" si="1"/>
        <v>2.27</v>
      </c>
      <c r="J52" s="8"/>
      <c r="K52" s="9" t="str">
        <f t="shared" si="2"/>
        <v/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ROUND(+ICU!I48,0)</f>
        <v>1446745</v>
      </c>
      <c r="E53" s="7">
        <f>ROUND(+ICU!F48,0)</f>
        <v>6548</v>
      </c>
      <c r="F53" s="8">
        <f t="shared" si="0"/>
        <v>220.94</v>
      </c>
      <c r="G53" s="7">
        <f>ROUND(+ICU!I149,0)</f>
        <v>596106</v>
      </c>
      <c r="H53" s="7">
        <f>ROUND(+ICU!F149,2)</f>
        <v>9430</v>
      </c>
      <c r="I53" s="8">
        <f t="shared" si="1"/>
        <v>63.21</v>
      </c>
      <c r="J53" s="8"/>
      <c r="K53" s="9">
        <f t="shared" si="2"/>
        <v>-0.71389999999999998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ROUND(+ICU!I49,0)</f>
        <v>485706</v>
      </c>
      <c r="E54" s="7">
        <f>ROUND(+ICU!F49,0)</f>
        <v>4060</v>
      </c>
      <c r="F54" s="8">
        <f t="shared" si="0"/>
        <v>119.63</v>
      </c>
      <c r="G54" s="7">
        <f>ROUND(+ICU!I150,0)</f>
        <v>487425</v>
      </c>
      <c r="H54" s="7">
        <f>ROUND(+ICU!F150,2)</f>
        <v>2559</v>
      </c>
      <c r="I54" s="8">
        <f t="shared" si="1"/>
        <v>190.47</v>
      </c>
      <c r="J54" s="8"/>
      <c r="K54" s="9">
        <f t="shared" si="2"/>
        <v>0.59219999999999995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ROUND(+ICU!I50,0)</f>
        <v>0</v>
      </c>
      <c r="E55" s="7">
        <f>ROUND(+ICU!F50,0)</f>
        <v>758</v>
      </c>
      <c r="F55" s="8" t="str">
        <f t="shared" si="0"/>
        <v/>
      </c>
      <c r="G55" s="7">
        <f>ROUND(+ICU!I151,0)</f>
        <v>0</v>
      </c>
      <c r="H55" s="7">
        <f>ROUND(+ICU!F151,2)</f>
        <v>821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ROUND(+ICU!I51,0)</f>
        <v>0</v>
      </c>
      <c r="E56" s="7">
        <f>ROUND(+ICU!F51,0)</f>
        <v>0</v>
      </c>
      <c r="F56" s="8" t="str">
        <f t="shared" si="0"/>
        <v/>
      </c>
      <c r="G56" s="7">
        <f>ROUND(+ICU!I152,0)</f>
        <v>0</v>
      </c>
      <c r="H56" s="7">
        <f>ROUND(+ICU!F152,2)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ROUND(+ICU!I52,0)</f>
        <v>0</v>
      </c>
      <c r="E57" s="7">
        <f>ROUND(+ICU!F52,0)</f>
        <v>4213</v>
      </c>
      <c r="F57" s="8" t="str">
        <f t="shared" si="0"/>
        <v/>
      </c>
      <c r="G57" s="7">
        <f>ROUND(+ICU!I153,0)</f>
        <v>0</v>
      </c>
      <c r="H57" s="7">
        <f>ROUND(+ICU!F153,2)</f>
        <v>2544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ROUND(+ICU!I53,0)</f>
        <v>1020518</v>
      </c>
      <c r="E58" s="7">
        <f>ROUND(+ICU!F53,0)</f>
        <v>3410</v>
      </c>
      <c r="F58" s="8">
        <f t="shared" si="0"/>
        <v>299.27</v>
      </c>
      <c r="G58" s="7">
        <f>ROUND(+ICU!I154,0)</f>
        <v>1019424</v>
      </c>
      <c r="H58" s="7">
        <f>ROUND(+ICU!F154,2)</f>
        <v>3639</v>
      </c>
      <c r="I58" s="8">
        <f t="shared" si="1"/>
        <v>280.14</v>
      </c>
      <c r="J58" s="8"/>
      <c r="K58" s="9">
        <f t="shared" si="2"/>
        <v>-6.3899999999999998E-2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ROUND(+ICU!I54,0)</f>
        <v>0</v>
      </c>
      <c r="E59" s="7">
        <f>ROUND(+ICU!F54,0)</f>
        <v>799</v>
      </c>
      <c r="F59" s="8" t="str">
        <f t="shared" si="0"/>
        <v/>
      </c>
      <c r="G59" s="7">
        <f>ROUND(+ICU!I155,0)</f>
        <v>0</v>
      </c>
      <c r="H59" s="7">
        <f>ROUND(+ICU!F155,2)</f>
        <v>853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ROUND(+ICU!I55,0)</f>
        <v>0</v>
      </c>
      <c r="E60" s="7">
        <f>ROUND(+ICU!F55,0)</f>
        <v>0</v>
      </c>
      <c r="F60" s="8" t="str">
        <f t="shared" si="0"/>
        <v/>
      </c>
      <c r="G60" s="7">
        <f>ROUND(+ICU!I156,0)</f>
        <v>0</v>
      </c>
      <c r="H60" s="7">
        <f>ROUND(+ICU!F156,2)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ROUND(+ICU!I56,0)</f>
        <v>343225</v>
      </c>
      <c r="E61" s="7">
        <f>ROUND(+ICU!F56,0)</f>
        <v>4669</v>
      </c>
      <c r="F61" s="8">
        <f t="shared" si="0"/>
        <v>73.510000000000005</v>
      </c>
      <c r="G61" s="7">
        <f>ROUND(+ICU!I157,0)</f>
        <v>22575</v>
      </c>
      <c r="H61" s="7">
        <f>ROUND(+ICU!F157,2)</f>
        <v>4455</v>
      </c>
      <c r="I61" s="8">
        <f t="shared" si="1"/>
        <v>5.07</v>
      </c>
      <c r="J61" s="8"/>
      <c r="K61" s="9">
        <f t="shared" si="2"/>
        <v>-0.93100000000000005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ROUND(+ICU!I57,0)</f>
        <v>0</v>
      </c>
      <c r="E62" s="7">
        <f>ROUND(+ICU!F57,0)</f>
        <v>5529</v>
      </c>
      <c r="F62" s="8" t="str">
        <f t="shared" si="0"/>
        <v/>
      </c>
      <c r="G62" s="7">
        <f>ROUND(+ICU!I158,0)</f>
        <v>0</v>
      </c>
      <c r="H62" s="7">
        <f>ROUND(+ICU!F158,2)</f>
        <v>5819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ROUND(+ICU!I58,0)</f>
        <v>0</v>
      </c>
      <c r="E63" s="7">
        <f>ROUND(+ICU!F58,0)</f>
        <v>100</v>
      </c>
      <c r="F63" s="8" t="str">
        <f t="shared" si="0"/>
        <v/>
      </c>
      <c r="G63" s="7">
        <f>ROUND(+ICU!I159,0)</f>
        <v>0</v>
      </c>
      <c r="H63" s="7">
        <f>ROUND(+ICU!F159,2)</f>
        <v>106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ROUND(+ICU!I59,0)</f>
        <v>0</v>
      </c>
      <c r="E64" s="7">
        <f>ROUND(+ICU!F59,0)</f>
        <v>1270</v>
      </c>
      <c r="F64" s="8" t="str">
        <f t="shared" si="0"/>
        <v/>
      </c>
      <c r="G64" s="7">
        <f>ROUND(+ICU!I160,0)</f>
        <v>0</v>
      </c>
      <c r="H64" s="7">
        <f>ROUND(+ICU!F160,2)</f>
        <v>1250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ROUND(+ICU!I60,0)</f>
        <v>0</v>
      </c>
      <c r="E65" s="7">
        <f>ROUND(+ICU!F60,0)</f>
        <v>0</v>
      </c>
      <c r="F65" s="8" t="str">
        <f t="shared" si="0"/>
        <v/>
      </c>
      <c r="G65" s="7">
        <f>ROUND(+ICU!I161,0)</f>
        <v>0</v>
      </c>
      <c r="H65" s="7">
        <f>ROUND(+ICU!F161,2)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ROUND(+ICU!I61,0)</f>
        <v>0</v>
      </c>
      <c r="E66" s="7">
        <f>ROUND(+ICU!F61,0)</f>
        <v>1482</v>
      </c>
      <c r="F66" s="8" t="str">
        <f t="shared" si="0"/>
        <v/>
      </c>
      <c r="G66" s="7">
        <f>ROUND(+ICU!I162,0)</f>
        <v>0</v>
      </c>
      <c r="H66" s="7">
        <f>ROUND(+ICU!F162,2)</f>
        <v>1365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ROUND(+ICU!I62,0)</f>
        <v>0</v>
      </c>
      <c r="E67" s="7">
        <f>ROUND(+ICU!F62,0)</f>
        <v>0</v>
      </c>
      <c r="F67" s="8" t="str">
        <f t="shared" si="0"/>
        <v/>
      </c>
      <c r="G67" s="7">
        <f>ROUND(+ICU!I163,0)</f>
        <v>0</v>
      </c>
      <c r="H67" s="7">
        <f>ROUND(+ICU!F163,2)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ROUND(+ICU!I63,0)</f>
        <v>268750</v>
      </c>
      <c r="E68" s="7">
        <f>ROUND(+ICU!F63,0)</f>
        <v>4239</v>
      </c>
      <c r="F68" s="8">
        <f t="shared" si="0"/>
        <v>63.4</v>
      </c>
      <c r="G68" s="7">
        <f>ROUND(+ICU!I164,0)</f>
        <v>547400</v>
      </c>
      <c r="H68" s="7">
        <f>ROUND(+ICU!F164,2)</f>
        <v>8850</v>
      </c>
      <c r="I68" s="8">
        <f t="shared" si="1"/>
        <v>61.85</v>
      </c>
      <c r="J68" s="8"/>
      <c r="K68" s="9">
        <f t="shared" si="2"/>
        <v>-2.4400000000000002E-2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ROUND(+ICU!I64,0)</f>
        <v>0</v>
      </c>
      <c r="E69" s="7">
        <f>ROUND(+ICU!F64,0)</f>
        <v>1002</v>
      </c>
      <c r="F69" s="8" t="str">
        <f t="shared" si="0"/>
        <v/>
      </c>
      <c r="G69" s="7">
        <f>ROUND(+ICU!I165,0)</f>
        <v>0</v>
      </c>
      <c r="H69" s="7">
        <f>ROUND(+ICU!F165,2)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ROUND(+ICU!I65,0)</f>
        <v>0</v>
      </c>
      <c r="E70" s="7">
        <f>ROUND(+ICU!F65,0)</f>
        <v>0</v>
      </c>
      <c r="F70" s="8" t="str">
        <f t="shared" si="0"/>
        <v/>
      </c>
      <c r="G70" s="7">
        <f>ROUND(+ICU!I166,0)</f>
        <v>0</v>
      </c>
      <c r="H70" s="7">
        <f>ROUND(+ICU!F166,2)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ROUND(+ICU!I66,0)</f>
        <v>0</v>
      </c>
      <c r="E71" s="7">
        <f>ROUND(+ICU!F66,0)</f>
        <v>0</v>
      </c>
      <c r="F71" s="8" t="str">
        <f t="shared" si="0"/>
        <v/>
      </c>
      <c r="G71" s="7">
        <f>ROUND(+ICU!I167,0)</f>
        <v>0</v>
      </c>
      <c r="H71" s="7">
        <f>ROUND(+ICU!F167,2)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ROUND(+ICU!I67,0)</f>
        <v>553884</v>
      </c>
      <c r="E72" s="7">
        <f>ROUND(+ICU!F67,0)</f>
        <v>6774</v>
      </c>
      <c r="F72" s="8">
        <f t="shared" si="0"/>
        <v>81.77</v>
      </c>
      <c r="G72" s="7">
        <f>ROUND(+ICU!I168,0)</f>
        <v>568104</v>
      </c>
      <c r="H72" s="7">
        <f>ROUND(+ICU!F168,2)</f>
        <v>6871</v>
      </c>
      <c r="I72" s="8">
        <f t="shared" si="1"/>
        <v>82.68</v>
      </c>
      <c r="J72" s="8"/>
      <c r="K72" s="9">
        <f t="shared" si="2"/>
        <v>1.11E-2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ROUND(+ICU!I68,0)</f>
        <v>1722183</v>
      </c>
      <c r="E73" s="7">
        <f>ROUND(+ICU!F68,0)</f>
        <v>10210</v>
      </c>
      <c r="F73" s="8">
        <f t="shared" si="0"/>
        <v>168.68</v>
      </c>
      <c r="G73" s="7">
        <f>ROUND(+ICU!I169,0)</f>
        <v>179410</v>
      </c>
      <c r="H73" s="7">
        <f>ROUND(+ICU!F169,2)</f>
        <v>10155</v>
      </c>
      <c r="I73" s="8">
        <f t="shared" si="1"/>
        <v>17.670000000000002</v>
      </c>
      <c r="J73" s="8"/>
      <c r="K73" s="9">
        <f t="shared" si="2"/>
        <v>-0.8952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ROUND(+ICU!I69,0)</f>
        <v>2322631</v>
      </c>
      <c r="E74" s="7">
        <f>ROUND(+ICU!F69,0)</f>
        <v>36799</v>
      </c>
      <c r="F74" s="8">
        <f t="shared" si="0"/>
        <v>63.12</v>
      </c>
      <c r="G74" s="7">
        <f>ROUND(+ICU!I170,0)</f>
        <v>2270333</v>
      </c>
      <c r="H74" s="7">
        <f>ROUND(+ICU!F170,2)</f>
        <v>31203</v>
      </c>
      <c r="I74" s="8">
        <f t="shared" si="1"/>
        <v>72.760000000000005</v>
      </c>
      <c r="J74" s="8"/>
      <c r="K74" s="9">
        <f t="shared" si="2"/>
        <v>0.1527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ROUND(+ICU!I70,0)</f>
        <v>557548</v>
      </c>
      <c r="E75" s="7">
        <f>ROUND(+ICU!F70,0)</f>
        <v>5003</v>
      </c>
      <c r="F75" s="8">
        <f t="shared" ref="F75:F107" si="3">IF(D75=0,"",IF(E75=0,"",ROUND(D75/E75,2)))</f>
        <v>111.44</v>
      </c>
      <c r="G75" s="7">
        <f>ROUND(+ICU!I171,0)</f>
        <v>556455</v>
      </c>
      <c r="H75" s="7">
        <f>ROUND(+ICU!F171,2)</f>
        <v>5337</v>
      </c>
      <c r="I75" s="8">
        <f t="shared" ref="I75:I107" si="4">IF(G75=0,"",IF(H75=0,"",ROUND(G75/H75,2)))</f>
        <v>104.26</v>
      </c>
      <c r="J75" s="8"/>
      <c r="K75" s="9">
        <f t="shared" ref="K75:K107" si="5">IF(D75=0,"",IF(E75=0,"",IF(G75=0,"",IF(H75=0,"",ROUND(I75/F75-1,4)))))</f>
        <v>-6.4399999999999999E-2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ROUND(+ICU!I71,0)</f>
        <v>0</v>
      </c>
      <c r="E76" s="7">
        <f>ROUND(+ICU!F71,0)</f>
        <v>0</v>
      </c>
      <c r="F76" s="8" t="str">
        <f t="shared" si="3"/>
        <v/>
      </c>
      <c r="G76" s="7">
        <f>ROUND(+ICU!I172,0)</f>
        <v>0</v>
      </c>
      <c r="H76" s="7">
        <f>ROUND(+ICU!F172,2)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ROUND(+ICU!I72,0)</f>
        <v>0</v>
      </c>
      <c r="E77" s="7">
        <f>ROUND(+ICU!F72,0)</f>
        <v>0</v>
      </c>
      <c r="F77" s="8" t="str">
        <f t="shared" si="3"/>
        <v/>
      </c>
      <c r="G77" s="7">
        <f>ROUND(+ICU!I173,0)</f>
        <v>0</v>
      </c>
      <c r="H77" s="7">
        <f>ROUND(+ICU!F173,2)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ROUND(+ICU!I73,0)</f>
        <v>263197</v>
      </c>
      <c r="E78" s="7">
        <f>ROUND(+ICU!F73,0)</f>
        <v>4657</v>
      </c>
      <c r="F78" s="8">
        <f t="shared" si="3"/>
        <v>56.52</v>
      </c>
      <c r="G78" s="7">
        <f>ROUND(+ICU!I174,0)</f>
        <v>426541</v>
      </c>
      <c r="H78" s="7">
        <f>ROUND(+ICU!F174,2)</f>
        <v>4870</v>
      </c>
      <c r="I78" s="8">
        <f t="shared" si="4"/>
        <v>87.59</v>
      </c>
      <c r="J78" s="8"/>
      <c r="K78" s="9">
        <f t="shared" si="5"/>
        <v>0.54969999999999997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ROUND(+ICU!I74,0)</f>
        <v>3440377</v>
      </c>
      <c r="E79" s="7">
        <f>ROUND(+ICU!F74,0)</f>
        <v>14248</v>
      </c>
      <c r="F79" s="8">
        <f t="shared" si="3"/>
        <v>241.46</v>
      </c>
      <c r="G79" s="7">
        <f>ROUND(+ICU!I175,0)</f>
        <v>3598773</v>
      </c>
      <c r="H79" s="7">
        <f>ROUND(+ICU!F175,2)</f>
        <v>14544</v>
      </c>
      <c r="I79" s="8">
        <f t="shared" si="4"/>
        <v>247.44</v>
      </c>
      <c r="J79" s="8"/>
      <c r="K79" s="9">
        <f t="shared" si="5"/>
        <v>2.4799999999999999E-2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ROUND(+ICU!I75,0)</f>
        <v>4855</v>
      </c>
      <c r="E80" s="7">
        <f>ROUND(+ICU!F75,0)</f>
        <v>434</v>
      </c>
      <c r="F80" s="8">
        <f t="shared" si="3"/>
        <v>11.19</v>
      </c>
      <c r="G80" s="7">
        <f>ROUND(+ICU!I176,0)</f>
        <v>7006</v>
      </c>
      <c r="H80" s="7">
        <f>ROUND(+ICU!F176,2)</f>
        <v>405</v>
      </c>
      <c r="I80" s="8">
        <f t="shared" si="4"/>
        <v>17.3</v>
      </c>
      <c r="J80" s="8"/>
      <c r="K80" s="9">
        <f t="shared" si="5"/>
        <v>0.54600000000000004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ROUND(+ICU!I76,0)</f>
        <v>0</v>
      </c>
      <c r="E81" s="7">
        <f>ROUND(+ICU!F76,0)</f>
        <v>0</v>
      </c>
      <c r="F81" s="8" t="str">
        <f t="shared" si="3"/>
        <v/>
      </c>
      <c r="G81" s="7">
        <f>ROUND(+ICU!I177,0)</f>
        <v>0</v>
      </c>
      <c r="H81" s="7">
        <f>ROUND(+ICU!F177,2)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ROUND(+ICU!I77,0)</f>
        <v>423669</v>
      </c>
      <c r="E82" s="7">
        <f>ROUND(+ICU!F77,0)</f>
        <v>2074</v>
      </c>
      <c r="F82" s="8">
        <f t="shared" si="3"/>
        <v>204.28</v>
      </c>
      <c r="G82" s="7">
        <f>ROUND(+ICU!I178,0)</f>
        <v>445406</v>
      </c>
      <c r="H82" s="7">
        <f>ROUND(+ICU!F178,2)</f>
        <v>2161</v>
      </c>
      <c r="I82" s="8">
        <f t="shared" si="4"/>
        <v>206.11</v>
      </c>
      <c r="J82" s="8"/>
      <c r="K82" s="9">
        <f t="shared" si="5"/>
        <v>8.9999999999999993E-3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ROUND(+ICU!I78,0)</f>
        <v>37800</v>
      </c>
      <c r="E83" s="7">
        <f>ROUND(+ICU!F78,0)</f>
        <v>31904</v>
      </c>
      <c r="F83" s="8">
        <f t="shared" si="3"/>
        <v>1.18</v>
      </c>
      <c r="G83" s="7">
        <f>ROUND(+ICU!I179,0)</f>
        <v>33000</v>
      </c>
      <c r="H83" s="7">
        <f>ROUND(+ICU!F179,2)</f>
        <v>37044</v>
      </c>
      <c r="I83" s="8">
        <f t="shared" si="4"/>
        <v>0.89</v>
      </c>
      <c r="J83" s="8"/>
      <c r="K83" s="9">
        <f t="shared" si="5"/>
        <v>-0.24579999999999999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ROUND(+ICU!I79,0)</f>
        <v>155843</v>
      </c>
      <c r="E84" s="7">
        <f>ROUND(+ICU!F79,0)</f>
        <v>2782</v>
      </c>
      <c r="F84" s="8">
        <f t="shared" si="3"/>
        <v>56.02</v>
      </c>
      <c r="G84" s="7">
        <f>ROUND(+ICU!I180,0)</f>
        <v>444531</v>
      </c>
      <c r="H84" s="7">
        <f>ROUND(+ICU!F180,2)</f>
        <v>2663</v>
      </c>
      <c r="I84" s="8">
        <f t="shared" si="4"/>
        <v>166.93</v>
      </c>
      <c r="J84" s="8"/>
      <c r="K84" s="9">
        <f t="shared" si="5"/>
        <v>1.9798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ROUND(+ICU!I80,0)</f>
        <v>364800</v>
      </c>
      <c r="E85" s="7">
        <f>ROUND(+ICU!F80,0)</f>
        <v>2594</v>
      </c>
      <c r="F85" s="8">
        <f t="shared" si="3"/>
        <v>140.63</v>
      </c>
      <c r="G85" s="7">
        <f>ROUND(+ICU!I181,0)</f>
        <v>364000</v>
      </c>
      <c r="H85" s="7">
        <f>ROUND(+ICU!F181,2)</f>
        <v>2699</v>
      </c>
      <c r="I85" s="8">
        <f t="shared" si="4"/>
        <v>134.86000000000001</v>
      </c>
      <c r="J85" s="8"/>
      <c r="K85" s="9">
        <f t="shared" si="5"/>
        <v>-4.1000000000000002E-2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ROUND(+ICU!I81,0)</f>
        <v>0</v>
      </c>
      <c r="E86" s="7">
        <f>ROUND(+ICU!F81,0)</f>
        <v>0</v>
      </c>
      <c r="F86" s="8" t="str">
        <f t="shared" si="3"/>
        <v/>
      </c>
      <c r="G86" s="7">
        <f>ROUND(+ICU!I182,0)</f>
        <v>0</v>
      </c>
      <c r="H86" s="7">
        <f>ROUND(+ICU!F182,2)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ROUND(+ICU!I82,0)</f>
        <v>0</v>
      </c>
      <c r="E87" s="7">
        <f>ROUND(+ICU!F82,0)</f>
        <v>4894</v>
      </c>
      <c r="F87" s="8" t="str">
        <f t="shared" si="3"/>
        <v/>
      </c>
      <c r="G87" s="7">
        <f>ROUND(+ICU!I183,0)</f>
        <v>0</v>
      </c>
      <c r="H87" s="7">
        <f>ROUND(+ICU!F183,2)</f>
        <v>1355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ROUND(+ICU!I83,0)</f>
        <v>829005</v>
      </c>
      <c r="E88" s="7">
        <f>ROUND(+ICU!F83,0)</f>
        <v>517</v>
      </c>
      <c r="F88" s="8">
        <f t="shared" si="3"/>
        <v>1603.49</v>
      </c>
      <c r="G88" s="7">
        <f>ROUND(+ICU!I184,0)</f>
        <v>537022</v>
      </c>
      <c r="H88" s="7">
        <f>ROUND(+ICU!F184,2)</f>
        <v>341</v>
      </c>
      <c r="I88" s="8">
        <f t="shared" si="4"/>
        <v>1574.84</v>
      </c>
      <c r="J88" s="8"/>
      <c r="K88" s="9">
        <f t="shared" si="5"/>
        <v>-1.7899999999999999E-2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ROUND(+ICU!I84,0)</f>
        <v>0</v>
      </c>
      <c r="E89" s="7">
        <f>ROUND(+ICU!F84,0)</f>
        <v>0</v>
      </c>
      <c r="F89" s="8" t="str">
        <f t="shared" si="3"/>
        <v/>
      </c>
      <c r="G89" s="7">
        <f>ROUND(+ICU!I185,0)</f>
        <v>0</v>
      </c>
      <c r="H89" s="7">
        <f>ROUND(+ICU!F185,2)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ROUND(+ICU!I85,0)</f>
        <v>0</v>
      </c>
      <c r="E90" s="7">
        <f>ROUND(+ICU!F85,0)</f>
        <v>0</v>
      </c>
      <c r="F90" s="8" t="str">
        <f t="shared" si="3"/>
        <v/>
      </c>
      <c r="G90" s="7">
        <f>ROUND(+ICU!I186,0)</f>
        <v>0</v>
      </c>
      <c r="H90" s="7">
        <f>ROUND(+ICU!F186,2)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ROUND(+ICU!I86,0)</f>
        <v>347728</v>
      </c>
      <c r="E91" s="7">
        <f>ROUND(+ICU!F86,0)</f>
        <v>5524</v>
      </c>
      <c r="F91" s="8">
        <f t="shared" si="3"/>
        <v>62.95</v>
      </c>
      <c r="G91" s="7">
        <f>ROUND(+ICU!I187,0)</f>
        <v>369117</v>
      </c>
      <c r="H91" s="7">
        <f>ROUND(+ICU!F187,2)</f>
        <v>5349</v>
      </c>
      <c r="I91" s="8">
        <f t="shared" si="4"/>
        <v>69.010000000000005</v>
      </c>
      <c r="J91" s="8"/>
      <c r="K91" s="9">
        <f t="shared" si="5"/>
        <v>9.6299999999999997E-2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ROUND(+ICU!I87,0)</f>
        <v>0</v>
      </c>
      <c r="E92" s="7">
        <f>ROUND(+ICU!F87,0)</f>
        <v>647</v>
      </c>
      <c r="F92" s="8" t="str">
        <f t="shared" si="3"/>
        <v/>
      </c>
      <c r="G92" s="7">
        <f>ROUND(+ICU!I188,0)</f>
        <v>0</v>
      </c>
      <c r="H92" s="7">
        <f>ROUND(+ICU!F188,2)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ROUND(+ICU!I88,0)</f>
        <v>0</v>
      </c>
      <c r="E93" s="7">
        <f>ROUND(+ICU!F88,0)</f>
        <v>774</v>
      </c>
      <c r="F93" s="8" t="str">
        <f t="shared" si="3"/>
        <v/>
      </c>
      <c r="G93" s="7">
        <f>ROUND(+ICU!I189,0)</f>
        <v>0</v>
      </c>
      <c r="H93" s="7">
        <f>ROUND(+ICU!F189,2)</f>
        <v>592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ROUND(+ICU!I89,0)</f>
        <v>485706</v>
      </c>
      <c r="E94" s="7">
        <f>ROUND(+ICU!F89,0)</f>
        <v>3737</v>
      </c>
      <c r="F94" s="8">
        <f t="shared" si="3"/>
        <v>129.97</v>
      </c>
      <c r="G94" s="7">
        <f>ROUND(+ICU!I190,0)</f>
        <v>487425</v>
      </c>
      <c r="H94" s="7">
        <f>ROUND(+ICU!F190,2)</f>
        <v>3850</v>
      </c>
      <c r="I94" s="8">
        <f t="shared" si="4"/>
        <v>126.6</v>
      </c>
      <c r="J94" s="8"/>
      <c r="K94" s="9">
        <f t="shared" si="5"/>
        <v>-2.5899999999999999E-2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ROUND(+ICU!I90,0)</f>
        <v>0</v>
      </c>
      <c r="E95" s="7">
        <f>ROUND(+ICU!F90,0)</f>
        <v>0</v>
      </c>
      <c r="F95" s="8" t="str">
        <f t="shared" si="3"/>
        <v/>
      </c>
      <c r="G95" s="7">
        <f>ROUND(+ICU!I191,0)</f>
        <v>0</v>
      </c>
      <c r="H95" s="7">
        <f>ROUND(+ICU!F191,2)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ROUND(+ICU!I91,0)</f>
        <v>0</v>
      </c>
      <c r="E96" s="7">
        <f>ROUND(+ICU!F91,0)</f>
        <v>6262</v>
      </c>
      <c r="F96" s="8" t="str">
        <f t="shared" si="3"/>
        <v/>
      </c>
      <c r="G96" s="7">
        <f>ROUND(+ICU!I192,0)</f>
        <v>0</v>
      </c>
      <c r="H96" s="7">
        <f>ROUND(+ICU!F192,2)</f>
        <v>5845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ROUND(+ICU!I92,0)</f>
        <v>0</v>
      </c>
      <c r="E97" s="7">
        <f>ROUND(+ICU!F92,0)</f>
        <v>0</v>
      </c>
      <c r="F97" s="8" t="str">
        <f t="shared" si="3"/>
        <v/>
      </c>
      <c r="G97" s="7">
        <f>ROUND(+ICU!I193,0)</f>
        <v>0</v>
      </c>
      <c r="H97" s="7">
        <f>ROUND(+ICU!F193,2)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ROUND(+ICU!I93,0)</f>
        <v>101709</v>
      </c>
      <c r="E98" s="7">
        <f>ROUND(+ICU!F93,0)</f>
        <v>357</v>
      </c>
      <c r="F98" s="8">
        <f t="shared" si="3"/>
        <v>284.89999999999998</v>
      </c>
      <c r="G98" s="7">
        <f>ROUND(+ICU!I194,0)</f>
        <v>159367</v>
      </c>
      <c r="H98" s="7">
        <f>ROUND(+ICU!F194,2)</f>
        <v>303</v>
      </c>
      <c r="I98" s="8">
        <f t="shared" si="4"/>
        <v>525.96</v>
      </c>
      <c r="J98" s="8"/>
      <c r="K98" s="9">
        <f t="shared" si="5"/>
        <v>0.84609999999999996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ROUND(+ICU!I94,0)</f>
        <v>0</v>
      </c>
      <c r="E99" s="7">
        <f>ROUND(+ICU!F94,0)</f>
        <v>7432</v>
      </c>
      <c r="F99" s="8" t="str">
        <f t="shared" si="3"/>
        <v/>
      </c>
      <c r="G99" s="7">
        <f>ROUND(+ICU!I195,0)</f>
        <v>0</v>
      </c>
      <c r="H99" s="7">
        <f>ROUND(+ICU!F195,2)</f>
        <v>7191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ROUND(+ICU!I95,0)</f>
        <v>540306</v>
      </c>
      <c r="E100" s="7">
        <f>ROUND(+ICU!F95,0)</f>
        <v>7238</v>
      </c>
      <c r="F100" s="8">
        <f t="shared" si="3"/>
        <v>74.650000000000006</v>
      </c>
      <c r="G100" s="7">
        <f>ROUND(+ICU!I196,0)</f>
        <v>547276</v>
      </c>
      <c r="H100" s="7">
        <f>ROUND(+ICU!F196,2)</f>
        <v>7584</v>
      </c>
      <c r="I100" s="8">
        <f t="shared" si="4"/>
        <v>72.16</v>
      </c>
      <c r="J100" s="8"/>
      <c r="K100" s="9">
        <f t="shared" si="5"/>
        <v>-3.3399999999999999E-2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ROUND(+ICU!I96,0)</f>
        <v>247821</v>
      </c>
      <c r="E101" s="7">
        <f>ROUND(+ICU!F96,0)</f>
        <v>3153</v>
      </c>
      <c r="F101" s="8">
        <f t="shared" si="3"/>
        <v>78.599999999999994</v>
      </c>
      <c r="G101" s="7">
        <f>ROUND(+ICU!I197,0)</f>
        <v>253363</v>
      </c>
      <c r="H101" s="7">
        <f>ROUND(+ICU!F197,2)</f>
        <v>3957</v>
      </c>
      <c r="I101" s="8">
        <f t="shared" si="4"/>
        <v>64.03</v>
      </c>
      <c r="J101" s="8"/>
      <c r="K101" s="9">
        <f t="shared" si="5"/>
        <v>-0.18540000000000001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ROUND(+ICU!I97,0)</f>
        <v>0</v>
      </c>
      <c r="E102" s="7">
        <f>ROUND(+ICU!F97,0)</f>
        <v>3686</v>
      </c>
      <c r="F102" s="8" t="str">
        <f t="shared" si="3"/>
        <v/>
      </c>
      <c r="G102" s="7">
        <f>ROUND(+ICU!I198,0)</f>
        <v>286184</v>
      </c>
      <c r="H102" s="7">
        <f>ROUND(+ICU!F198,2)</f>
        <v>4298</v>
      </c>
      <c r="I102" s="8">
        <f t="shared" si="4"/>
        <v>66.59</v>
      </c>
      <c r="J102" s="8"/>
      <c r="K102" s="9" t="str">
        <f t="shared" si="5"/>
        <v/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ROUND(+ICU!I98,0)</f>
        <v>0</v>
      </c>
      <c r="E103" s="7">
        <f>ROUND(+ICU!F98,0)</f>
        <v>0</v>
      </c>
      <c r="F103" s="8" t="str">
        <f t="shared" si="3"/>
        <v/>
      </c>
      <c r="G103" s="7">
        <f>ROUND(+ICU!I199,0)</f>
        <v>0</v>
      </c>
      <c r="H103" s="7">
        <f>ROUND(+ICU!F199,2)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ROUND(+ICU!I99,0)</f>
        <v>0</v>
      </c>
      <c r="E104" s="7">
        <f>ROUND(+ICU!F99,0)</f>
        <v>0</v>
      </c>
      <c r="F104" s="8" t="str">
        <f t="shared" si="3"/>
        <v/>
      </c>
      <c r="G104" s="7">
        <f>ROUND(+ICU!I200,0)</f>
        <v>0</v>
      </c>
      <c r="H104" s="7">
        <f>ROUND(+ICU!F200,2)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ROUND(+ICU!I100,0)</f>
        <v>0</v>
      </c>
      <c r="E105" s="7">
        <f>ROUND(+ICU!F100,0)</f>
        <v>0</v>
      </c>
      <c r="F105" s="8" t="str">
        <f t="shared" si="3"/>
        <v/>
      </c>
      <c r="G105" s="7">
        <f>ROUND(+ICU!I201,0)</f>
        <v>0</v>
      </c>
      <c r="H105" s="7">
        <f>ROUND(+ICU!F201,2)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ROUND(+ICU!I101,0)</f>
        <v>0</v>
      </c>
      <c r="E106" s="7">
        <f>ROUND(+ICU!F101,0)</f>
        <v>0</v>
      </c>
      <c r="F106" s="8" t="str">
        <f t="shared" si="3"/>
        <v/>
      </c>
      <c r="G106" s="7">
        <f>ROUND(+ICU!I202,0)</f>
        <v>0</v>
      </c>
      <c r="H106" s="7">
        <f>ROUND(+ICU!F202,2)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ROUND(+ICU!I102,0)</f>
        <v>0</v>
      </c>
      <c r="E107" s="7">
        <f>ROUND(+ICU!F102,0)</f>
        <v>0</v>
      </c>
      <c r="F107" s="8" t="str">
        <f t="shared" si="3"/>
        <v/>
      </c>
      <c r="G107" s="7">
        <f>ROUND(+ICU!I203,0)</f>
        <v>0</v>
      </c>
      <c r="H107" s="7">
        <f>ROUND(+ICU!F203,2)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61"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16</v>
      </c>
      <c r="E9" s="2" t="s">
        <v>3</v>
      </c>
      <c r="F9" s="2" t="s">
        <v>3</v>
      </c>
      <c r="G9" s="2" t="s">
        <v>16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ROUND(+ICU!J5,0)</f>
        <v>2455229</v>
      </c>
      <c r="E10" s="7">
        <f>ROUND(+ICU!F5,0)</f>
        <v>52559</v>
      </c>
      <c r="F10" s="8">
        <f>IF(D10=0,"",IF(E10=0,"",ROUND(D10/E10,2)))</f>
        <v>46.71</v>
      </c>
      <c r="G10" s="7">
        <f>ROUND(+ICU!J106,0)</f>
        <v>2475266</v>
      </c>
      <c r="H10" s="7">
        <f>ROUND(+ICU!F106,0)</f>
        <v>31219</v>
      </c>
      <c r="I10" s="8">
        <f>IF(G10=0,"",IF(H10=0,"",ROUND(G10/H10,2)))</f>
        <v>79.290000000000006</v>
      </c>
      <c r="J10" s="8"/>
      <c r="K10" s="9">
        <f>IF(D10=0,"",IF(E10=0,"",IF(G10=0,"",IF(H10=0,"",ROUND(I10/F10-1,4)))))</f>
        <v>0.69750000000000001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ROUND(+ICU!J6,0)</f>
        <v>864664</v>
      </c>
      <c r="E11" s="7">
        <f>ROUND(+ICU!F6,0)</f>
        <v>9689</v>
      </c>
      <c r="F11" s="8">
        <f t="shared" ref="F11:F74" si="0">IF(D11=0,"",IF(E11=0,"",ROUND(D11/E11,2)))</f>
        <v>89.24</v>
      </c>
      <c r="G11" s="7">
        <f>ROUND(+ICU!J107,0)</f>
        <v>1117101</v>
      </c>
      <c r="H11" s="7">
        <f>ROUND(+ICU!F107,0)</f>
        <v>9307</v>
      </c>
      <c r="I11" s="8">
        <f t="shared" ref="I11:I74" si="1">IF(G11=0,"",IF(H11=0,"",ROUND(G11/H11,2)))</f>
        <v>120.03</v>
      </c>
      <c r="J11" s="8"/>
      <c r="K11" s="9">
        <f t="shared" ref="K11:K74" si="2">IF(D11=0,"",IF(E11=0,"",IF(G11=0,"",IF(H11=0,"",ROUND(I11/F11-1,4)))))</f>
        <v>0.34499999999999997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ROUND(+ICU!J7,0)</f>
        <v>0</v>
      </c>
      <c r="E12" s="7">
        <f>ROUND(+ICU!F7,0)</f>
        <v>0</v>
      </c>
      <c r="F12" s="8" t="str">
        <f t="shared" si="0"/>
        <v/>
      </c>
      <c r="G12" s="7">
        <f>ROUND(+ICU!J108,0)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ROUND(+ICU!J8,0)</f>
        <v>955026</v>
      </c>
      <c r="E13" s="7">
        <f>ROUND(+ICU!F8,0)</f>
        <v>6904</v>
      </c>
      <c r="F13" s="8">
        <f t="shared" si="0"/>
        <v>138.33000000000001</v>
      </c>
      <c r="G13" s="7">
        <f>ROUND(+ICU!J109,0)</f>
        <v>945896</v>
      </c>
      <c r="H13" s="7">
        <f>ROUND(+ICU!F109,0)</f>
        <v>6876</v>
      </c>
      <c r="I13" s="8">
        <f t="shared" si="1"/>
        <v>137.56</v>
      </c>
      <c r="J13" s="8"/>
      <c r="K13" s="9">
        <f t="shared" si="2"/>
        <v>-5.5999999999999999E-3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ROUND(+ICU!J9,0)</f>
        <v>1530379</v>
      </c>
      <c r="E14" s="7">
        <f>ROUND(+ICU!F9,0)</f>
        <v>13095</v>
      </c>
      <c r="F14" s="8">
        <f t="shared" si="0"/>
        <v>116.87</v>
      </c>
      <c r="G14" s="7">
        <f>ROUND(+ICU!J110,0)</f>
        <v>2095433</v>
      </c>
      <c r="H14" s="7">
        <f>ROUND(+ICU!F110,0)</f>
        <v>15164</v>
      </c>
      <c r="I14" s="8">
        <f t="shared" si="1"/>
        <v>138.18</v>
      </c>
      <c r="J14" s="8"/>
      <c r="K14" s="9">
        <f t="shared" si="2"/>
        <v>0.18229999999999999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ROUND(+ICU!J10,0)</f>
        <v>72969</v>
      </c>
      <c r="E15" s="7">
        <f>ROUND(+ICU!F10,0)</f>
        <v>1263</v>
      </c>
      <c r="F15" s="8">
        <f t="shared" si="0"/>
        <v>57.77</v>
      </c>
      <c r="G15" s="7">
        <f>ROUND(+ICU!J111,0)</f>
        <v>72969</v>
      </c>
      <c r="H15" s="7">
        <f>ROUND(+ICU!F111,0)</f>
        <v>1238</v>
      </c>
      <c r="I15" s="8">
        <f t="shared" si="1"/>
        <v>58.94</v>
      </c>
      <c r="J15" s="8"/>
      <c r="K15" s="9">
        <f t="shared" si="2"/>
        <v>2.0299999999999999E-2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ROUND(+ICU!J11,0)</f>
        <v>0</v>
      </c>
      <c r="E16" s="7">
        <f>ROUND(+ICU!F11,0)</f>
        <v>0</v>
      </c>
      <c r="F16" s="8" t="str">
        <f t="shared" si="0"/>
        <v/>
      </c>
      <c r="G16" s="7">
        <f>ROUND(+ICU!J112,0)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ROUND(+ICU!J12,0)</f>
        <v>0</v>
      </c>
      <c r="E17" s="7">
        <f>ROUND(+ICU!F12,0)</f>
        <v>0</v>
      </c>
      <c r="F17" s="8" t="str">
        <f t="shared" si="0"/>
        <v/>
      </c>
      <c r="G17" s="7">
        <f>ROUND(+ICU!J113,0)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ROUND(+ICU!J13,0)</f>
        <v>0</v>
      </c>
      <c r="E18" s="7">
        <f>ROUND(+ICU!F13,0)</f>
        <v>0</v>
      </c>
      <c r="F18" s="8" t="str">
        <f t="shared" si="0"/>
        <v/>
      </c>
      <c r="G18" s="7">
        <f>ROUND(+ICU!J114,0)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ROUND(+ICU!J14,0)</f>
        <v>615575</v>
      </c>
      <c r="E19" s="7">
        <f>ROUND(+ICU!F14,0)</f>
        <v>9127</v>
      </c>
      <c r="F19" s="8">
        <f t="shared" si="0"/>
        <v>67.45</v>
      </c>
      <c r="G19" s="7">
        <f>ROUND(+ICU!J115,0)</f>
        <v>590853</v>
      </c>
      <c r="H19" s="7">
        <f>ROUND(+ICU!F115,0)</f>
        <v>8262</v>
      </c>
      <c r="I19" s="8">
        <f t="shared" si="1"/>
        <v>71.510000000000005</v>
      </c>
      <c r="J19" s="8"/>
      <c r="K19" s="9">
        <f t="shared" si="2"/>
        <v>6.0199999999999997E-2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ROUND(+ICU!J15,0)</f>
        <v>4968827</v>
      </c>
      <c r="E20" s="7">
        <f>ROUND(+ICU!F15,0)</f>
        <v>27618</v>
      </c>
      <c r="F20" s="8">
        <f t="shared" si="0"/>
        <v>179.91</v>
      </c>
      <c r="G20" s="7">
        <f>ROUND(+ICU!J116,0)</f>
        <v>4874276</v>
      </c>
      <c r="H20" s="7">
        <f>ROUND(+ICU!F116,0)</f>
        <v>27412</v>
      </c>
      <c r="I20" s="8">
        <f t="shared" si="1"/>
        <v>177.82</v>
      </c>
      <c r="J20" s="8"/>
      <c r="K20" s="9">
        <f t="shared" si="2"/>
        <v>-1.1599999999999999E-2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ROUND(+ICU!J16,0)</f>
        <v>1457580</v>
      </c>
      <c r="E21" s="7">
        <f>ROUND(+ICU!F16,0)</f>
        <v>15732</v>
      </c>
      <c r="F21" s="8">
        <f t="shared" si="0"/>
        <v>92.65</v>
      </c>
      <c r="G21" s="7">
        <f>ROUND(+ICU!J117,0)</f>
        <v>1595621</v>
      </c>
      <c r="H21" s="7">
        <f>ROUND(+ICU!F117,0)</f>
        <v>15482</v>
      </c>
      <c r="I21" s="8">
        <f t="shared" si="1"/>
        <v>103.06</v>
      </c>
      <c r="J21" s="8"/>
      <c r="K21" s="9">
        <f t="shared" si="2"/>
        <v>0.1124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ROUND(+ICU!J17,0)</f>
        <v>729</v>
      </c>
      <c r="E22" s="7">
        <f>ROUND(+ICU!F17,0)</f>
        <v>747</v>
      </c>
      <c r="F22" s="8">
        <f t="shared" si="0"/>
        <v>0.98</v>
      </c>
      <c r="G22" s="7">
        <f>ROUND(+ICU!J118,0)</f>
        <v>22</v>
      </c>
      <c r="H22" s="7">
        <f>ROUND(+ICU!F118,0)</f>
        <v>337</v>
      </c>
      <c r="I22" s="8">
        <f t="shared" si="1"/>
        <v>7.0000000000000007E-2</v>
      </c>
      <c r="J22" s="8"/>
      <c r="K22" s="9">
        <f t="shared" si="2"/>
        <v>-0.92859999999999998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ROUND(+ICU!J18,0)</f>
        <v>652385</v>
      </c>
      <c r="E23" s="7">
        <f>ROUND(+ICU!F18,0)</f>
        <v>14811</v>
      </c>
      <c r="F23" s="8">
        <f t="shared" si="0"/>
        <v>44.05</v>
      </c>
      <c r="G23" s="7">
        <f>ROUND(+ICU!J119,0)</f>
        <v>731845</v>
      </c>
      <c r="H23" s="7">
        <f>ROUND(+ICU!F119,0)</f>
        <v>15438</v>
      </c>
      <c r="I23" s="8">
        <f t="shared" si="1"/>
        <v>47.41</v>
      </c>
      <c r="J23" s="8"/>
      <c r="K23" s="9">
        <f t="shared" si="2"/>
        <v>7.6300000000000007E-2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ROUND(+ICU!J19,0)</f>
        <v>246516</v>
      </c>
      <c r="E24" s="7">
        <f>ROUND(+ICU!F19,0)</f>
        <v>4017</v>
      </c>
      <c r="F24" s="8">
        <f t="shared" si="0"/>
        <v>61.37</v>
      </c>
      <c r="G24" s="7">
        <f>ROUND(+ICU!J120,0)</f>
        <v>247906</v>
      </c>
      <c r="H24" s="7">
        <f>ROUND(+ICU!F120,0)</f>
        <v>3932</v>
      </c>
      <c r="I24" s="8">
        <f t="shared" si="1"/>
        <v>63.05</v>
      </c>
      <c r="J24" s="8"/>
      <c r="K24" s="9">
        <f t="shared" si="2"/>
        <v>2.7400000000000001E-2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ROUND(+ICU!J20,0)</f>
        <v>118464</v>
      </c>
      <c r="E25" s="7">
        <f>ROUND(+ICU!F20,0)</f>
        <v>1443</v>
      </c>
      <c r="F25" s="8">
        <f t="shared" si="0"/>
        <v>82.1</v>
      </c>
      <c r="G25" s="7">
        <f>ROUND(+ICU!J121,0)</f>
        <v>153821</v>
      </c>
      <c r="H25" s="7">
        <f>ROUND(+ICU!F121,0)</f>
        <v>1443</v>
      </c>
      <c r="I25" s="8">
        <f t="shared" si="1"/>
        <v>106.6</v>
      </c>
      <c r="J25" s="8"/>
      <c r="K25" s="9">
        <f t="shared" si="2"/>
        <v>0.2984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ROUND(+ICU!J21,0)</f>
        <v>0</v>
      </c>
      <c r="E26" s="7">
        <f>ROUND(+ICU!F21,0)</f>
        <v>0</v>
      </c>
      <c r="F26" s="8" t="str">
        <f t="shared" si="0"/>
        <v/>
      </c>
      <c r="G26" s="7">
        <f>ROUND(+ICU!J122,0)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ROUND(+ICU!J22,0)</f>
        <v>0</v>
      </c>
      <c r="E27" s="7">
        <f>ROUND(+ICU!F22,0)</f>
        <v>0</v>
      </c>
      <c r="F27" s="8" t="str">
        <f t="shared" si="0"/>
        <v/>
      </c>
      <c r="G27" s="7">
        <f>ROUND(+ICU!J123,0)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ROUND(+ICU!J23,0)</f>
        <v>0</v>
      </c>
      <c r="E28" s="7">
        <f>ROUND(+ICU!F23,0)</f>
        <v>0</v>
      </c>
      <c r="F28" s="8" t="str">
        <f t="shared" si="0"/>
        <v/>
      </c>
      <c r="G28" s="7">
        <f>ROUND(+ICU!J124,0)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ROUND(+ICU!J24,0)</f>
        <v>213806</v>
      </c>
      <c r="E29" s="7">
        <f>ROUND(+ICU!F24,0)</f>
        <v>2965</v>
      </c>
      <c r="F29" s="8">
        <f t="shared" si="0"/>
        <v>72.11</v>
      </c>
      <c r="G29" s="7">
        <f>ROUND(+ICU!J125,0)</f>
        <v>188338</v>
      </c>
      <c r="H29" s="7">
        <f>ROUND(+ICU!F125,0)</f>
        <v>2590</v>
      </c>
      <c r="I29" s="8">
        <f t="shared" si="1"/>
        <v>72.72</v>
      </c>
      <c r="J29" s="8"/>
      <c r="K29" s="9">
        <f t="shared" si="2"/>
        <v>8.5000000000000006E-3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ROUND(+ICU!J25,0)</f>
        <v>0</v>
      </c>
      <c r="E30" s="7">
        <f>ROUND(+ICU!F25,0)</f>
        <v>0</v>
      </c>
      <c r="F30" s="8" t="str">
        <f t="shared" si="0"/>
        <v/>
      </c>
      <c r="G30" s="7">
        <f>ROUND(+ICU!J126,0)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ROUND(+ICU!J26,0)</f>
        <v>0</v>
      </c>
      <c r="E31" s="7">
        <f>ROUND(+ICU!F26,0)</f>
        <v>0</v>
      </c>
      <c r="F31" s="8" t="str">
        <f t="shared" si="0"/>
        <v/>
      </c>
      <c r="G31" s="7">
        <f>ROUND(+ICU!J127,0)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ROUND(+ICU!J27,0)</f>
        <v>189519</v>
      </c>
      <c r="E32" s="7">
        <f>ROUND(+ICU!F27,0)</f>
        <v>6245</v>
      </c>
      <c r="F32" s="8">
        <f t="shared" si="0"/>
        <v>30.35</v>
      </c>
      <c r="G32" s="7">
        <f>ROUND(+ICU!J128,0)</f>
        <v>196152</v>
      </c>
      <c r="H32" s="7">
        <f>ROUND(+ICU!F128,0)</f>
        <v>5987</v>
      </c>
      <c r="I32" s="8">
        <f t="shared" si="1"/>
        <v>32.76</v>
      </c>
      <c r="J32" s="8"/>
      <c r="K32" s="9">
        <f t="shared" si="2"/>
        <v>7.9399999999999998E-2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ROUND(+ICU!J28,0)</f>
        <v>131349</v>
      </c>
      <c r="E33" s="7">
        <f>ROUND(+ICU!F28,0)</f>
        <v>1893</v>
      </c>
      <c r="F33" s="8">
        <f t="shared" si="0"/>
        <v>69.39</v>
      </c>
      <c r="G33" s="7">
        <f>ROUND(+ICU!J129,0)</f>
        <v>110946</v>
      </c>
      <c r="H33" s="7">
        <f>ROUND(+ICU!F129,0)</f>
        <v>1707</v>
      </c>
      <c r="I33" s="8">
        <f t="shared" si="1"/>
        <v>64.989999999999995</v>
      </c>
      <c r="J33" s="8"/>
      <c r="K33" s="9">
        <f t="shared" si="2"/>
        <v>-6.3399999999999998E-2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ROUND(+ICU!J29,0)</f>
        <v>81896</v>
      </c>
      <c r="E34" s="7">
        <f>ROUND(+ICU!F29,0)</f>
        <v>1240</v>
      </c>
      <c r="F34" s="8">
        <f t="shared" si="0"/>
        <v>66.05</v>
      </c>
      <c r="G34" s="7">
        <f>ROUND(+ICU!J130,0)</f>
        <v>109969</v>
      </c>
      <c r="H34" s="7">
        <f>ROUND(+ICU!F130,0)</f>
        <v>1808</v>
      </c>
      <c r="I34" s="8">
        <f t="shared" si="1"/>
        <v>60.82</v>
      </c>
      <c r="J34" s="8"/>
      <c r="K34" s="9">
        <f t="shared" si="2"/>
        <v>-7.9200000000000007E-2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ROUND(+ICU!J30,0)</f>
        <v>0</v>
      </c>
      <c r="E35" s="7">
        <f>ROUND(+ICU!F30,0)</f>
        <v>0</v>
      </c>
      <c r="F35" s="8" t="str">
        <f t="shared" si="0"/>
        <v/>
      </c>
      <c r="G35" s="7">
        <f>ROUND(+ICU!J131,0)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ROUND(+ICU!J31,0)</f>
        <v>0</v>
      </c>
      <c r="E36" s="7">
        <f>ROUND(+ICU!F31,0)</f>
        <v>0</v>
      </c>
      <c r="F36" s="8" t="str">
        <f t="shared" si="0"/>
        <v/>
      </c>
      <c r="G36" s="7">
        <f>ROUND(+ICU!J132,0)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ROUND(+ICU!J32,0)</f>
        <v>2010511</v>
      </c>
      <c r="E37" s="7">
        <f>ROUND(+ICU!F32,0)</f>
        <v>21130</v>
      </c>
      <c r="F37" s="8">
        <f t="shared" si="0"/>
        <v>95.15</v>
      </c>
      <c r="G37" s="7">
        <f>ROUND(+ICU!J133,0)</f>
        <v>2593809</v>
      </c>
      <c r="H37" s="7">
        <f>ROUND(+ICU!F133,0)</f>
        <v>21598</v>
      </c>
      <c r="I37" s="8">
        <f t="shared" si="1"/>
        <v>120.09</v>
      </c>
      <c r="J37" s="8"/>
      <c r="K37" s="9">
        <f t="shared" si="2"/>
        <v>0.2621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ROUND(+ICU!J33,0)</f>
        <v>0</v>
      </c>
      <c r="E38" s="7">
        <f>ROUND(+ICU!F33,0)</f>
        <v>0</v>
      </c>
      <c r="F38" s="8" t="str">
        <f t="shared" si="0"/>
        <v/>
      </c>
      <c r="G38" s="7">
        <f>ROUND(+ICU!J134,0)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ROUND(+ICU!J34,0)</f>
        <v>1652774</v>
      </c>
      <c r="E39" s="7">
        <f>ROUND(+ICU!F34,0)</f>
        <v>19090</v>
      </c>
      <c r="F39" s="8">
        <f t="shared" si="0"/>
        <v>86.58</v>
      </c>
      <c r="G39" s="7">
        <f>ROUND(+ICU!J135,0)</f>
        <v>1802813</v>
      </c>
      <c r="H39" s="7">
        <f>ROUND(+ICU!F135,0)</f>
        <v>20641</v>
      </c>
      <c r="I39" s="8">
        <f t="shared" si="1"/>
        <v>87.34</v>
      </c>
      <c r="J39" s="8"/>
      <c r="K39" s="9">
        <f t="shared" si="2"/>
        <v>8.8000000000000005E-3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ROUND(+ICU!J35,0)</f>
        <v>55028</v>
      </c>
      <c r="E40" s="7">
        <f>ROUND(+ICU!F35,0)</f>
        <v>589</v>
      </c>
      <c r="F40" s="8">
        <f t="shared" si="0"/>
        <v>93.43</v>
      </c>
      <c r="G40" s="7">
        <f>ROUND(+ICU!J136,0)</f>
        <v>72395</v>
      </c>
      <c r="H40" s="7">
        <f>ROUND(+ICU!F136,0)</f>
        <v>514</v>
      </c>
      <c r="I40" s="8">
        <f t="shared" si="1"/>
        <v>140.85</v>
      </c>
      <c r="J40" s="8"/>
      <c r="K40" s="9">
        <f t="shared" si="2"/>
        <v>0.50749999999999995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ROUND(+ICU!J36,0)</f>
        <v>373</v>
      </c>
      <c r="E41" s="7">
        <f>ROUND(+ICU!F36,0)</f>
        <v>14</v>
      </c>
      <c r="F41" s="8">
        <f t="shared" si="0"/>
        <v>26.64</v>
      </c>
      <c r="G41" s="7">
        <f>ROUND(+ICU!J137,0)</f>
        <v>0</v>
      </c>
      <c r="H41" s="7">
        <f>ROUND(+ICU!F137,0)</f>
        <v>17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ROUND(+ICU!J37,0)</f>
        <v>61872</v>
      </c>
      <c r="E42" s="7">
        <f>ROUND(+ICU!F37,0)</f>
        <v>2471</v>
      </c>
      <c r="F42" s="8">
        <f t="shared" si="0"/>
        <v>25.04</v>
      </c>
      <c r="G42" s="7">
        <f>ROUND(+ICU!J138,0)</f>
        <v>63771</v>
      </c>
      <c r="H42" s="7">
        <f>ROUND(+ICU!F138,0)</f>
        <v>2332</v>
      </c>
      <c r="I42" s="8">
        <f t="shared" si="1"/>
        <v>27.35</v>
      </c>
      <c r="J42" s="8"/>
      <c r="K42" s="9">
        <f t="shared" si="2"/>
        <v>9.2299999999999993E-2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ROUND(+ICU!J38,0)</f>
        <v>0</v>
      </c>
      <c r="E43" s="7">
        <f>ROUND(+ICU!F38,0)</f>
        <v>0</v>
      </c>
      <c r="F43" s="8" t="str">
        <f t="shared" si="0"/>
        <v/>
      </c>
      <c r="G43" s="7">
        <f>ROUND(+ICU!J139,0)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ROUND(+ICU!J39,0)</f>
        <v>28910</v>
      </c>
      <c r="E44" s="7">
        <f>ROUND(+ICU!F39,0)</f>
        <v>570</v>
      </c>
      <c r="F44" s="8">
        <f t="shared" si="0"/>
        <v>50.72</v>
      </c>
      <c r="G44" s="7">
        <f>ROUND(+ICU!J140,0)</f>
        <v>27989</v>
      </c>
      <c r="H44" s="7">
        <f>ROUND(+ICU!F140,0)</f>
        <v>520</v>
      </c>
      <c r="I44" s="8">
        <f t="shared" si="1"/>
        <v>53.83</v>
      </c>
      <c r="J44" s="8"/>
      <c r="K44" s="9">
        <f t="shared" si="2"/>
        <v>6.13E-2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ROUND(+ICU!J40,0)</f>
        <v>0</v>
      </c>
      <c r="E45" s="7">
        <f>ROUND(+ICU!F40,0)</f>
        <v>0</v>
      </c>
      <c r="F45" s="8" t="str">
        <f t="shared" si="0"/>
        <v/>
      </c>
      <c r="G45" s="7">
        <f>ROUND(+ICU!J141,0)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ROUND(+ICU!J41,0)</f>
        <v>97544</v>
      </c>
      <c r="E46" s="7">
        <f>ROUND(+ICU!F41,0)</f>
        <v>1431</v>
      </c>
      <c r="F46" s="8">
        <f t="shared" si="0"/>
        <v>68.16</v>
      </c>
      <c r="G46" s="7">
        <f>ROUND(+ICU!J142,0)</f>
        <v>87239</v>
      </c>
      <c r="H46" s="7">
        <f>ROUND(+ICU!F142,0)</f>
        <v>1416</v>
      </c>
      <c r="I46" s="8">
        <f t="shared" si="1"/>
        <v>61.61</v>
      </c>
      <c r="J46" s="8"/>
      <c r="K46" s="9">
        <f t="shared" si="2"/>
        <v>-9.6100000000000005E-2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ROUND(+ICU!J42,0)</f>
        <v>0</v>
      </c>
      <c r="E47" s="7">
        <f>ROUND(+ICU!F42,0)</f>
        <v>0</v>
      </c>
      <c r="F47" s="8" t="str">
        <f t="shared" si="0"/>
        <v/>
      </c>
      <c r="G47" s="7">
        <f>ROUND(+ICU!J143,0)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ROUND(+ICU!J43,0)</f>
        <v>0</v>
      </c>
      <c r="E48" s="7">
        <f>ROUND(+ICU!F43,0)</f>
        <v>0</v>
      </c>
      <c r="F48" s="8" t="str">
        <f t="shared" si="0"/>
        <v/>
      </c>
      <c r="G48" s="7">
        <f>ROUND(+ICU!J144,0)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ROUND(+ICU!J44,0)</f>
        <v>686999</v>
      </c>
      <c r="E49" s="7">
        <f>ROUND(+ICU!F44,0)</f>
        <v>3277</v>
      </c>
      <c r="F49" s="8">
        <f t="shared" si="0"/>
        <v>209.64</v>
      </c>
      <c r="G49" s="7">
        <f>ROUND(+ICU!J145,0)</f>
        <v>439911</v>
      </c>
      <c r="H49" s="7">
        <f>ROUND(+ICU!F145,0)</f>
        <v>7737</v>
      </c>
      <c r="I49" s="8">
        <f t="shared" si="1"/>
        <v>56.86</v>
      </c>
      <c r="J49" s="8"/>
      <c r="K49" s="9">
        <f t="shared" si="2"/>
        <v>-0.7288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ROUND(+ICU!J45,0)</f>
        <v>3946499</v>
      </c>
      <c r="E50" s="7">
        <f>ROUND(+ICU!F45,0)</f>
        <v>42356</v>
      </c>
      <c r="F50" s="8">
        <f t="shared" si="0"/>
        <v>93.17</v>
      </c>
      <c r="G50" s="7">
        <f>ROUND(+ICU!J146,0)</f>
        <v>3476073</v>
      </c>
      <c r="H50" s="7">
        <f>ROUND(+ICU!F146,0)</f>
        <v>34258</v>
      </c>
      <c r="I50" s="8">
        <f t="shared" si="1"/>
        <v>101.47</v>
      </c>
      <c r="J50" s="8"/>
      <c r="K50" s="9">
        <f t="shared" si="2"/>
        <v>8.9099999999999999E-2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ROUND(+ICU!J46,0)</f>
        <v>0</v>
      </c>
      <c r="E51" s="7">
        <f>ROUND(+ICU!F46,0)</f>
        <v>0</v>
      </c>
      <c r="F51" s="8" t="str">
        <f t="shared" si="0"/>
        <v/>
      </c>
      <c r="G51" s="7">
        <f>ROUND(+ICU!J147,0)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ROUND(+ICU!J47,0)</f>
        <v>304191</v>
      </c>
      <c r="E52" s="7">
        <f>ROUND(+ICU!F47,0)</f>
        <v>3442</v>
      </c>
      <c r="F52" s="8">
        <f t="shared" si="0"/>
        <v>88.38</v>
      </c>
      <c r="G52" s="7">
        <f>ROUND(+ICU!J148,0)</f>
        <v>324653</v>
      </c>
      <c r="H52" s="7">
        <f>ROUND(+ICU!F148,0)</f>
        <v>3405</v>
      </c>
      <c r="I52" s="8">
        <f t="shared" si="1"/>
        <v>95.35</v>
      </c>
      <c r="J52" s="8"/>
      <c r="K52" s="9">
        <f t="shared" si="2"/>
        <v>7.8899999999999998E-2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ROUND(+ICU!J48,0)</f>
        <v>805604</v>
      </c>
      <c r="E53" s="7">
        <f>ROUND(+ICU!F48,0)</f>
        <v>6548</v>
      </c>
      <c r="F53" s="8">
        <f t="shared" si="0"/>
        <v>123.03</v>
      </c>
      <c r="G53" s="7">
        <f>ROUND(+ICU!J149,0)</f>
        <v>993573</v>
      </c>
      <c r="H53" s="7">
        <f>ROUND(+ICU!F149,0)</f>
        <v>9430</v>
      </c>
      <c r="I53" s="8">
        <f t="shared" si="1"/>
        <v>105.36</v>
      </c>
      <c r="J53" s="8"/>
      <c r="K53" s="9">
        <f t="shared" si="2"/>
        <v>-0.14360000000000001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ROUND(+ICU!J49,0)</f>
        <v>642675</v>
      </c>
      <c r="E54" s="7">
        <f>ROUND(+ICU!F49,0)</f>
        <v>4060</v>
      </c>
      <c r="F54" s="8">
        <f t="shared" si="0"/>
        <v>158.29</v>
      </c>
      <c r="G54" s="7">
        <f>ROUND(+ICU!J150,0)</f>
        <v>674517</v>
      </c>
      <c r="H54" s="7">
        <f>ROUND(+ICU!F150,0)</f>
        <v>2559</v>
      </c>
      <c r="I54" s="8">
        <f t="shared" si="1"/>
        <v>263.58999999999997</v>
      </c>
      <c r="J54" s="8"/>
      <c r="K54" s="9">
        <f t="shared" si="2"/>
        <v>0.66520000000000001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ROUND(+ICU!J50,0)</f>
        <v>56966</v>
      </c>
      <c r="E55" s="7">
        <f>ROUND(+ICU!F50,0)</f>
        <v>758</v>
      </c>
      <c r="F55" s="8">
        <f t="shared" si="0"/>
        <v>75.150000000000006</v>
      </c>
      <c r="G55" s="7">
        <f>ROUND(+ICU!J151,0)</f>
        <v>61399</v>
      </c>
      <c r="H55" s="7">
        <f>ROUND(+ICU!F151,0)</f>
        <v>821</v>
      </c>
      <c r="I55" s="8">
        <f t="shared" si="1"/>
        <v>74.790000000000006</v>
      </c>
      <c r="J55" s="8"/>
      <c r="K55" s="9">
        <f t="shared" si="2"/>
        <v>-4.7999999999999996E-3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ROUND(+ICU!J51,0)</f>
        <v>0</v>
      </c>
      <c r="E56" s="7">
        <f>ROUND(+ICU!F51,0)</f>
        <v>0</v>
      </c>
      <c r="F56" s="8" t="str">
        <f t="shared" si="0"/>
        <v/>
      </c>
      <c r="G56" s="7">
        <f>ROUND(+ICU!J152,0)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ROUND(+ICU!J52,0)</f>
        <v>515007</v>
      </c>
      <c r="E57" s="7">
        <f>ROUND(+ICU!F52,0)</f>
        <v>4213</v>
      </c>
      <c r="F57" s="8">
        <f t="shared" si="0"/>
        <v>122.24</v>
      </c>
      <c r="G57" s="7">
        <f>ROUND(+ICU!J153,0)</f>
        <v>421479</v>
      </c>
      <c r="H57" s="7">
        <f>ROUND(+ICU!F153,0)</f>
        <v>2544</v>
      </c>
      <c r="I57" s="8">
        <f t="shared" si="1"/>
        <v>165.68</v>
      </c>
      <c r="J57" s="8"/>
      <c r="K57" s="9">
        <f t="shared" si="2"/>
        <v>0.35539999999999999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ROUND(+ICU!J53,0)</f>
        <v>381190</v>
      </c>
      <c r="E58" s="7">
        <f>ROUND(+ICU!F53,0)</f>
        <v>3410</v>
      </c>
      <c r="F58" s="8">
        <f t="shared" si="0"/>
        <v>111.79</v>
      </c>
      <c r="G58" s="7">
        <f>ROUND(+ICU!J154,0)</f>
        <v>358546</v>
      </c>
      <c r="H58" s="7">
        <f>ROUND(+ICU!F154,0)</f>
        <v>3639</v>
      </c>
      <c r="I58" s="8">
        <f t="shared" si="1"/>
        <v>98.53</v>
      </c>
      <c r="J58" s="8"/>
      <c r="K58" s="9">
        <f t="shared" si="2"/>
        <v>-0.1186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ROUND(+ICU!J54,0)</f>
        <v>35499</v>
      </c>
      <c r="E59" s="7">
        <f>ROUND(+ICU!F54,0)</f>
        <v>799</v>
      </c>
      <c r="F59" s="8">
        <f t="shared" si="0"/>
        <v>44.43</v>
      </c>
      <c r="G59" s="7">
        <f>ROUND(+ICU!J155,0)</f>
        <v>57010</v>
      </c>
      <c r="H59" s="7">
        <f>ROUND(+ICU!F155,0)</f>
        <v>853</v>
      </c>
      <c r="I59" s="8">
        <f t="shared" si="1"/>
        <v>66.83</v>
      </c>
      <c r="J59" s="8"/>
      <c r="K59" s="9">
        <f t="shared" si="2"/>
        <v>0.50419999999999998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ROUND(+ICU!J55,0)</f>
        <v>0</v>
      </c>
      <c r="E60" s="7">
        <f>ROUND(+ICU!F55,0)</f>
        <v>0</v>
      </c>
      <c r="F60" s="8" t="str">
        <f t="shared" si="0"/>
        <v/>
      </c>
      <c r="G60" s="7">
        <f>ROUND(+ICU!J156,0)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ROUND(+ICU!J56,0)</f>
        <v>655962</v>
      </c>
      <c r="E61" s="7">
        <f>ROUND(+ICU!F56,0)</f>
        <v>4669</v>
      </c>
      <c r="F61" s="8">
        <f t="shared" si="0"/>
        <v>140.49</v>
      </c>
      <c r="G61" s="7">
        <f>ROUND(+ICU!J157,0)</f>
        <v>547433</v>
      </c>
      <c r="H61" s="7">
        <f>ROUND(+ICU!F157,0)</f>
        <v>4455</v>
      </c>
      <c r="I61" s="8">
        <f t="shared" si="1"/>
        <v>122.88</v>
      </c>
      <c r="J61" s="8"/>
      <c r="K61" s="9">
        <f t="shared" si="2"/>
        <v>-0.12529999999999999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ROUND(+ICU!J57,0)</f>
        <v>670727</v>
      </c>
      <c r="E62" s="7">
        <f>ROUND(+ICU!F57,0)</f>
        <v>5529</v>
      </c>
      <c r="F62" s="8">
        <f t="shared" si="0"/>
        <v>121.31</v>
      </c>
      <c r="G62" s="7">
        <f>ROUND(+ICU!J158,0)</f>
        <v>682389</v>
      </c>
      <c r="H62" s="7">
        <f>ROUND(+ICU!F158,0)</f>
        <v>5819</v>
      </c>
      <c r="I62" s="8">
        <f t="shared" si="1"/>
        <v>117.27</v>
      </c>
      <c r="J62" s="8"/>
      <c r="K62" s="9">
        <f t="shared" si="2"/>
        <v>-3.3300000000000003E-2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ROUND(+ICU!J58,0)</f>
        <v>10235</v>
      </c>
      <c r="E63" s="7">
        <f>ROUND(+ICU!F58,0)</f>
        <v>100</v>
      </c>
      <c r="F63" s="8">
        <f t="shared" si="0"/>
        <v>102.35</v>
      </c>
      <c r="G63" s="7">
        <f>ROUND(+ICU!J159,0)</f>
        <v>2832</v>
      </c>
      <c r="H63" s="7">
        <f>ROUND(+ICU!F159,0)</f>
        <v>106</v>
      </c>
      <c r="I63" s="8">
        <f t="shared" si="1"/>
        <v>26.72</v>
      </c>
      <c r="J63" s="8"/>
      <c r="K63" s="9">
        <f t="shared" si="2"/>
        <v>-0.7389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ROUND(+ICU!J59,0)</f>
        <v>14421</v>
      </c>
      <c r="E64" s="7">
        <f>ROUND(+ICU!F59,0)</f>
        <v>1270</v>
      </c>
      <c r="F64" s="8">
        <f t="shared" si="0"/>
        <v>11.36</v>
      </c>
      <c r="G64" s="7">
        <f>ROUND(+ICU!J160,0)</f>
        <v>11248</v>
      </c>
      <c r="H64" s="7">
        <f>ROUND(+ICU!F160,0)</f>
        <v>1250</v>
      </c>
      <c r="I64" s="8">
        <f t="shared" si="1"/>
        <v>9</v>
      </c>
      <c r="J64" s="8"/>
      <c r="K64" s="9">
        <f t="shared" si="2"/>
        <v>-0.2077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ROUND(+ICU!J60,0)</f>
        <v>0</v>
      </c>
      <c r="E65" s="7">
        <f>ROUND(+ICU!F60,0)</f>
        <v>0</v>
      </c>
      <c r="F65" s="8" t="str">
        <f t="shared" si="0"/>
        <v/>
      </c>
      <c r="G65" s="7">
        <f>ROUND(+ICU!J161,0)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ROUND(+ICU!J61,0)</f>
        <v>141273</v>
      </c>
      <c r="E66" s="7">
        <f>ROUND(+ICU!F61,0)</f>
        <v>1482</v>
      </c>
      <c r="F66" s="8">
        <f t="shared" si="0"/>
        <v>95.33</v>
      </c>
      <c r="G66" s="7">
        <f>ROUND(+ICU!J162,0)</f>
        <v>140508</v>
      </c>
      <c r="H66" s="7">
        <f>ROUND(+ICU!F162,0)</f>
        <v>1365</v>
      </c>
      <c r="I66" s="8">
        <f t="shared" si="1"/>
        <v>102.94</v>
      </c>
      <c r="J66" s="8"/>
      <c r="K66" s="9">
        <f t="shared" si="2"/>
        <v>7.9799999999999996E-2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ROUND(+ICU!J62,0)</f>
        <v>0</v>
      </c>
      <c r="E67" s="7">
        <f>ROUND(+ICU!F62,0)</f>
        <v>0</v>
      </c>
      <c r="F67" s="8" t="str">
        <f t="shared" si="0"/>
        <v/>
      </c>
      <c r="G67" s="7">
        <f>ROUND(+ICU!J163,0)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ROUND(+ICU!J63,0)</f>
        <v>355465</v>
      </c>
      <c r="E68" s="7">
        <f>ROUND(+ICU!F63,0)</f>
        <v>4239</v>
      </c>
      <c r="F68" s="8">
        <f t="shared" si="0"/>
        <v>83.86</v>
      </c>
      <c r="G68" s="7">
        <f>ROUND(+ICU!J164,0)</f>
        <v>738363</v>
      </c>
      <c r="H68" s="7">
        <f>ROUND(+ICU!F164,0)</f>
        <v>8850</v>
      </c>
      <c r="I68" s="8">
        <f t="shared" si="1"/>
        <v>83.43</v>
      </c>
      <c r="J68" s="8"/>
      <c r="K68" s="9">
        <f t="shared" si="2"/>
        <v>-5.1000000000000004E-3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ROUND(+ICU!J64,0)</f>
        <v>49494</v>
      </c>
      <c r="E69" s="7">
        <f>ROUND(+ICU!F64,0)</f>
        <v>1002</v>
      </c>
      <c r="F69" s="8">
        <f t="shared" si="0"/>
        <v>49.4</v>
      </c>
      <c r="G69" s="7">
        <f>ROUND(+ICU!J165,0)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ROUND(+ICU!J65,0)</f>
        <v>0</v>
      </c>
      <c r="E70" s="7">
        <f>ROUND(+ICU!F65,0)</f>
        <v>0</v>
      </c>
      <c r="F70" s="8" t="str">
        <f t="shared" si="0"/>
        <v/>
      </c>
      <c r="G70" s="7">
        <f>ROUND(+ICU!J166,0)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ROUND(+ICU!J66,0)</f>
        <v>0</v>
      </c>
      <c r="E71" s="7">
        <f>ROUND(+ICU!F66,0)</f>
        <v>0</v>
      </c>
      <c r="F71" s="8" t="str">
        <f t="shared" si="0"/>
        <v/>
      </c>
      <c r="G71" s="7">
        <f>ROUND(+ICU!J167,0)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ROUND(+ICU!J67,0)</f>
        <v>709585</v>
      </c>
      <c r="E72" s="7">
        <f>ROUND(+ICU!F67,0)</f>
        <v>6774</v>
      </c>
      <c r="F72" s="8">
        <f t="shared" si="0"/>
        <v>104.75</v>
      </c>
      <c r="G72" s="7">
        <f>ROUND(+ICU!J168,0)</f>
        <v>736375</v>
      </c>
      <c r="H72" s="7">
        <f>ROUND(+ICU!F168,0)</f>
        <v>6871</v>
      </c>
      <c r="I72" s="8">
        <f t="shared" si="1"/>
        <v>107.17</v>
      </c>
      <c r="J72" s="8"/>
      <c r="K72" s="9">
        <f t="shared" si="2"/>
        <v>2.3099999999999999E-2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ROUND(+ICU!J68,0)</f>
        <v>1049036</v>
      </c>
      <c r="E73" s="7">
        <f>ROUND(+ICU!F68,0)</f>
        <v>10210</v>
      </c>
      <c r="F73" s="8">
        <f t="shared" si="0"/>
        <v>102.75</v>
      </c>
      <c r="G73" s="7">
        <f>ROUND(+ICU!J169,0)</f>
        <v>1064055</v>
      </c>
      <c r="H73" s="7">
        <f>ROUND(+ICU!F169,0)</f>
        <v>10155</v>
      </c>
      <c r="I73" s="8">
        <f t="shared" si="1"/>
        <v>104.78</v>
      </c>
      <c r="J73" s="8"/>
      <c r="K73" s="9">
        <f t="shared" si="2"/>
        <v>1.9800000000000002E-2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ROUND(+ICU!J69,0)</f>
        <v>3044284</v>
      </c>
      <c r="E74" s="7">
        <f>ROUND(+ICU!F69,0)</f>
        <v>36799</v>
      </c>
      <c r="F74" s="8">
        <f t="shared" si="0"/>
        <v>82.73</v>
      </c>
      <c r="G74" s="7">
        <f>ROUND(+ICU!J170,0)</f>
        <v>2944619</v>
      </c>
      <c r="H74" s="7">
        <f>ROUND(+ICU!F170,0)</f>
        <v>31203</v>
      </c>
      <c r="I74" s="8">
        <f t="shared" si="1"/>
        <v>94.37</v>
      </c>
      <c r="J74" s="8"/>
      <c r="K74" s="9">
        <f t="shared" si="2"/>
        <v>0.14069999999999999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ROUND(+ICU!J70,0)</f>
        <v>1045249</v>
      </c>
      <c r="E75" s="7">
        <f>ROUND(+ICU!F70,0)</f>
        <v>5003</v>
      </c>
      <c r="F75" s="8">
        <f t="shared" ref="F75:F107" si="3">IF(D75=0,"",IF(E75=0,"",ROUND(D75/E75,2)))</f>
        <v>208.92</v>
      </c>
      <c r="G75" s="7">
        <f>ROUND(+ICU!J171,0)</f>
        <v>1172929</v>
      </c>
      <c r="H75" s="7">
        <f>ROUND(+ICU!F171,0)</f>
        <v>5337</v>
      </c>
      <c r="I75" s="8">
        <f t="shared" ref="I75:I107" si="4">IF(G75=0,"",IF(H75=0,"",ROUND(G75/H75,2)))</f>
        <v>219.77</v>
      </c>
      <c r="J75" s="8"/>
      <c r="K75" s="9">
        <f t="shared" ref="K75:K107" si="5">IF(D75=0,"",IF(E75=0,"",IF(G75=0,"",IF(H75=0,"",ROUND(I75/F75-1,4)))))</f>
        <v>5.1900000000000002E-2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ROUND(+ICU!J71,0)</f>
        <v>0</v>
      </c>
      <c r="E76" s="7">
        <f>ROUND(+ICU!F71,0)</f>
        <v>0</v>
      </c>
      <c r="F76" s="8" t="str">
        <f t="shared" si="3"/>
        <v/>
      </c>
      <c r="G76" s="7">
        <f>ROUND(+ICU!J172,0)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ROUND(+ICU!J72,0)</f>
        <v>0</v>
      </c>
      <c r="E77" s="7">
        <f>ROUND(+ICU!F72,0)</f>
        <v>0</v>
      </c>
      <c r="F77" s="8" t="str">
        <f t="shared" si="3"/>
        <v/>
      </c>
      <c r="G77" s="7">
        <f>ROUND(+ICU!J173,0)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ROUND(+ICU!J73,0)</f>
        <v>238463</v>
      </c>
      <c r="E78" s="7">
        <f>ROUND(+ICU!F73,0)</f>
        <v>4657</v>
      </c>
      <c r="F78" s="8">
        <f t="shared" si="3"/>
        <v>51.21</v>
      </c>
      <c r="G78" s="7">
        <f>ROUND(+ICU!J174,0)</f>
        <v>273840</v>
      </c>
      <c r="H78" s="7">
        <f>ROUND(+ICU!F174,0)</f>
        <v>4870</v>
      </c>
      <c r="I78" s="8">
        <f t="shared" si="4"/>
        <v>56.23</v>
      </c>
      <c r="J78" s="8"/>
      <c r="K78" s="9">
        <f t="shared" si="5"/>
        <v>9.8000000000000004E-2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ROUND(+ICU!J74,0)</f>
        <v>1486614</v>
      </c>
      <c r="E79" s="7">
        <f>ROUND(+ICU!F74,0)</f>
        <v>14248</v>
      </c>
      <c r="F79" s="8">
        <f t="shared" si="3"/>
        <v>104.34</v>
      </c>
      <c r="G79" s="7">
        <f>ROUND(+ICU!J175,0)</f>
        <v>1515349</v>
      </c>
      <c r="H79" s="7">
        <f>ROUND(+ICU!F175,0)</f>
        <v>14544</v>
      </c>
      <c r="I79" s="8">
        <f t="shared" si="4"/>
        <v>104.19</v>
      </c>
      <c r="J79" s="8"/>
      <c r="K79" s="9">
        <f t="shared" si="5"/>
        <v>-1.4E-3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ROUND(+ICU!J75,0)</f>
        <v>40444</v>
      </c>
      <c r="E80" s="7">
        <f>ROUND(+ICU!F75,0)</f>
        <v>434</v>
      </c>
      <c r="F80" s="8">
        <f t="shared" si="3"/>
        <v>93.19</v>
      </c>
      <c r="G80" s="7">
        <f>ROUND(+ICU!J176,0)</f>
        <v>41852</v>
      </c>
      <c r="H80" s="7">
        <f>ROUND(+ICU!F176,0)</f>
        <v>405</v>
      </c>
      <c r="I80" s="8">
        <f t="shared" si="4"/>
        <v>103.34</v>
      </c>
      <c r="J80" s="8"/>
      <c r="K80" s="9">
        <f t="shared" si="5"/>
        <v>0.1089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ROUND(+ICU!J76,0)</f>
        <v>0</v>
      </c>
      <c r="E81" s="7">
        <f>ROUND(+ICU!F76,0)</f>
        <v>0</v>
      </c>
      <c r="F81" s="8" t="str">
        <f t="shared" si="3"/>
        <v/>
      </c>
      <c r="G81" s="7">
        <f>ROUND(+ICU!J177,0)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ROUND(+ICU!J77,0)</f>
        <v>166696</v>
      </c>
      <c r="E82" s="7">
        <f>ROUND(+ICU!F77,0)</f>
        <v>2074</v>
      </c>
      <c r="F82" s="8">
        <f t="shared" si="3"/>
        <v>80.37</v>
      </c>
      <c r="G82" s="7">
        <f>ROUND(+ICU!J178,0)</f>
        <v>227866</v>
      </c>
      <c r="H82" s="7">
        <f>ROUND(+ICU!F178,0)</f>
        <v>2161</v>
      </c>
      <c r="I82" s="8">
        <f t="shared" si="4"/>
        <v>105.44</v>
      </c>
      <c r="J82" s="8"/>
      <c r="K82" s="9">
        <f t="shared" si="5"/>
        <v>0.31190000000000001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ROUND(+ICU!J78,0)</f>
        <v>2220011</v>
      </c>
      <c r="E83" s="7">
        <f>ROUND(+ICU!F78,0)</f>
        <v>31904</v>
      </c>
      <c r="F83" s="8">
        <f t="shared" si="3"/>
        <v>69.58</v>
      </c>
      <c r="G83" s="7">
        <f>ROUND(+ICU!J179,0)</f>
        <v>2281807</v>
      </c>
      <c r="H83" s="7">
        <f>ROUND(+ICU!F179,0)</f>
        <v>37044</v>
      </c>
      <c r="I83" s="8">
        <f t="shared" si="4"/>
        <v>61.6</v>
      </c>
      <c r="J83" s="8"/>
      <c r="K83" s="9">
        <f t="shared" si="5"/>
        <v>-0.1147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ROUND(+ICU!J79,0)</f>
        <v>211443</v>
      </c>
      <c r="E84" s="7">
        <f>ROUND(+ICU!F79,0)</f>
        <v>2782</v>
      </c>
      <c r="F84" s="8">
        <f t="shared" si="3"/>
        <v>76</v>
      </c>
      <c r="G84" s="7">
        <f>ROUND(+ICU!J180,0)</f>
        <v>195614</v>
      </c>
      <c r="H84" s="7">
        <f>ROUND(+ICU!F180,0)</f>
        <v>2663</v>
      </c>
      <c r="I84" s="8">
        <f t="shared" si="4"/>
        <v>73.459999999999994</v>
      </c>
      <c r="J84" s="8"/>
      <c r="K84" s="9">
        <f t="shared" si="5"/>
        <v>-3.3399999999999999E-2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ROUND(+ICU!J80,0)</f>
        <v>268778</v>
      </c>
      <c r="E85" s="7">
        <f>ROUND(+ICU!F80,0)</f>
        <v>2594</v>
      </c>
      <c r="F85" s="8">
        <f t="shared" si="3"/>
        <v>103.62</v>
      </c>
      <c r="G85" s="7">
        <f>ROUND(+ICU!J181,0)</f>
        <v>476968</v>
      </c>
      <c r="H85" s="7">
        <f>ROUND(+ICU!F181,0)</f>
        <v>2699</v>
      </c>
      <c r="I85" s="8">
        <f t="shared" si="4"/>
        <v>176.72</v>
      </c>
      <c r="J85" s="8"/>
      <c r="K85" s="9">
        <f t="shared" si="5"/>
        <v>0.70550000000000002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ROUND(+ICU!J81,0)</f>
        <v>0</v>
      </c>
      <c r="E86" s="7">
        <f>ROUND(+ICU!F81,0)</f>
        <v>0</v>
      </c>
      <c r="F86" s="8" t="str">
        <f t="shared" si="3"/>
        <v/>
      </c>
      <c r="G86" s="7">
        <f>ROUND(+ICU!J182,0)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ROUND(+ICU!J82,0)</f>
        <v>100796</v>
      </c>
      <c r="E87" s="7">
        <f>ROUND(+ICU!F82,0)</f>
        <v>4894</v>
      </c>
      <c r="F87" s="8">
        <f t="shared" si="3"/>
        <v>20.6</v>
      </c>
      <c r="G87" s="7">
        <f>ROUND(+ICU!J183,0)</f>
        <v>43161</v>
      </c>
      <c r="H87" s="7">
        <f>ROUND(+ICU!F183,0)</f>
        <v>1355</v>
      </c>
      <c r="I87" s="8">
        <f t="shared" si="4"/>
        <v>31.85</v>
      </c>
      <c r="J87" s="8"/>
      <c r="K87" s="9">
        <f t="shared" si="5"/>
        <v>0.54610000000000003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ROUND(+ICU!J83,0)</f>
        <v>18955</v>
      </c>
      <c r="E88" s="7">
        <f>ROUND(+ICU!F83,0)</f>
        <v>517</v>
      </c>
      <c r="F88" s="8">
        <f t="shared" si="3"/>
        <v>36.659999999999997</v>
      </c>
      <c r="G88" s="7">
        <f>ROUND(+ICU!J184,0)</f>
        <v>18298</v>
      </c>
      <c r="H88" s="7">
        <f>ROUND(+ICU!F184,0)</f>
        <v>341</v>
      </c>
      <c r="I88" s="8">
        <f t="shared" si="4"/>
        <v>53.66</v>
      </c>
      <c r="J88" s="8"/>
      <c r="K88" s="9">
        <f t="shared" si="5"/>
        <v>0.4637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ROUND(+ICU!J84,0)</f>
        <v>0</v>
      </c>
      <c r="E89" s="7">
        <f>ROUND(+ICU!F84,0)</f>
        <v>0</v>
      </c>
      <c r="F89" s="8" t="str">
        <f t="shared" si="3"/>
        <v/>
      </c>
      <c r="G89" s="7">
        <f>ROUND(+ICU!J185,0)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ROUND(+ICU!J85,0)</f>
        <v>0</v>
      </c>
      <c r="E90" s="7">
        <f>ROUND(+ICU!F85,0)</f>
        <v>0</v>
      </c>
      <c r="F90" s="8" t="str">
        <f t="shared" si="3"/>
        <v/>
      </c>
      <c r="G90" s="7">
        <f>ROUND(+ICU!J186,0)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ROUND(+ICU!J86,0)</f>
        <v>143163</v>
      </c>
      <c r="E91" s="7">
        <f>ROUND(+ICU!F86,0)</f>
        <v>5524</v>
      </c>
      <c r="F91" s="8">
        <f t="shared" si="3"/>
        <v>25.92</v>
      </c>
      <c r="G91" s="7">
        <f>ROUND(+ICU!J187,0)</f>
        <v>162280</v>
      </c>
      <c r="H91" s="7">
        <f>ROUND(+ICU!F187,0)</f>
        <v>5349</v>
      </c>
      <c r="I91" s="8">
        <f t="shared" si="4"/>
        <v>30.34</v>
      </c>
      <c r="J91" s="8"/>
      <c r="K91" s="9">
        <f t="shared" si="5"/>
        <v>0.17050000000000001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ROUND(+ICU!J87,0)</f>
        <v>41024</v>
      </c>
      <c r="E92" s="7">
        <f>ROUND(+ICU!F87,0)</f>
        <v>647</v>
      </c>
      <c r="F92" s="8">
        <f t="shared" si="3"/>
        <v>63.41</v>
      </c>
      <c r="G92" s="7">
        <f>ROUND(+ICU!J188,0)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ROUND(+ICU!J88,0)</f>
        <v>39590</v>
      </c>
      <c r="E93" s="7">
        <f>ROUND(+ICU!F88,0)</f>
        <v>774</v>
      </c>
      <c r="F93" s="8">
        <f t="shared" si="3"/>
        <v>51.15</v>
      </c>
      <c r="G93" s="7">
        <f>ROUND(+ICU!J189,0)</f>
        <v>36624</v>
      </c>
      <c r="H93" s="7">
        <f>ROUND(+ICU!F189,0)</f>
        <v>592</v>
      </c>
      <c r="I93" s="8">
        <f t="shared" si="4"/>
        <v>61.86</v>
      </c>
      <c r="J93" s="8"/>
      <c r="K93" s="9">
        <f t="shared" si="5"/>
        <v>0.2094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ROUND(+ICU!J89,0)</f>
        <v>442744</v>
      </c>
      <c r="E94" s="7">
        <f>ROUND(+ICU!F89,0)</f>
        <v>3737</v>
      </c>
      <c r="F94" s="8">
        <f t="shared" si="3"/>
        <v>118.48</v>
      </c>
      <c r="G94" s="7">
        <f>ROUND(+ICU!J190,0)</f>
        <v>442730</v>
      </c>
      <c r="H94" s="7">
        <f>ROUND(+ICU!F190,0)</f>
        <v>3850</v>
      </c>
      <c r="I94" s="8">
        <f t="shared" si="4"/>
        <v>114.99</v>
      </c>
      <c r="J94" s="8"/>
      <c r="K94" s="9">
        <f t="shared" si="5"/>
        <v>-2.9499999999999998E-2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ROUND(+ICU!J90,0)</f>
        <v>0</v>
      </c>
      <c r="E95" s="7">
        <f>ROUND(+ICU!F90,0)</f>
        <v>0</v>
      </c>
      <c r="F95" s="8" t="str">
        <f t="shared" si="3"/>
        <v/>
      </c>
      <c r="G95" s="7">
        <f>ROUND(+ICU!J191,0)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ROUND(+ICU!J91,0)</f>
        <v>0</v>
      </c>
      <c r="E96" s="7">
        <f>ROUND(+ICU!F91,0)</f>
        <v>6262</v>
      </c>
      <c r="F96" s="8" t="str">
        <f t="shared" si="3"/>
        <v/>
      </c>
      <c r="G96" s="7">
        <f>ROUND(+ICU!J192,0)</f>
        <v>0</v>
      </c>
      <c r="H96" s="7">
        <f>ROUND(+ICU!F192,0)</f>
        <v>5845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ROUND(+ICU!J92,0)</f>
        <v>0</v>
      </c>
      <c r="E97" s="7">
        <f>ROUND(+ICU!F92,0)</f>
        <v>0</v>
      </c>
      <c r="F97" s="8" t="str">
        <f t="shared" si="3"/>
        <v/>
      </c>
      <c r="G97" s="7">
        <f>ROUND(+ICU!J193,0)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ROUND(+ICU!J93,0)</f>
        <v>22874</v>
      </c>
      <c r="E98" s="7">
        <f>ROUND(+ICU!F93,0)</f>
        <v>357</v>
      </c>
      <c r="F98" s="8">
        <f t="shared" si="3"/>
        <v>64.069999999999993</v>
      </c>
      <c r="G98" s="7">
        <f>ROUND(+ICU!J194,0)</f>
        <v>22949</v>
      </c>
      <c r="H98" s="7">
        <f>ROUND(+ICU!F194,0)</f>
        <v>303</v>
      </c>
      <c r="I98" s="8">
        <f t="shared" si="4"/>
        <v>75.739999999999995</v>
      </c>
      <c r="J98" s="8"/>
      <c r="K98" s="9">
        <f t="shared" si="5"/>
        <v>0.18210000000000001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ROUND(+ICU!J94,0)</f>
        <v>2529</v>
      </c>
      <c r="E99" s="7">
        <f>ROUND(+ICU!F94,0)</f>
        <v>7432</v>
      </c>
      <c r="F99" s="8">
        <f t="shared" si="3"/>
        <v>0.34</v>
      </c>
      <c r="G99" s="7">
        <f>ROUND(+ICU!J195,0)</f>
        <v>13439</v>
      </c>
      <c r="H99" s="7">
        <f>ROUND(+ICU!F195,0)</f>
        <v>7191</v>
      </c>
      <c r="I99" s="8">
        <f t="shared" si="4"/>
        <v>1.87</v>
      </c>
      <c r="J99" s="8"/>
      <c r="K99" s="9">
        <f t="shared" si="5"/>
        <v>4.5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ROUND(+ICU!J95,0)</f>
        <v>632561</v>
      </c>
      <c r="E100" s="7">
        <f>ROUND(+ICU!F95,0)</f>
        <v>7238</v>
      </c>
      <c r="F100" s="8">
        <f t="shared" si="3"/>
        <v>87.39</v>
      </c>
      <c r="G100" s="7">
        <f>ROUND(+ICU!J196,0)</f>
        <v>710074</v>
      </c>
      <c r="H100" s="7">
        <f>ROUND(+ICU!F196,0)</f>
        <v>7584</v>
      </c>
      <c r="I100" s="8">
        <f t="shared" si="4"/>
        <v>93.63</v>
      </c>
      <c r="J100" s="8"/>
      <c r="K100" s="9">
        <f t="shared" si="5"/>
        <v>7.1400000000000005E-2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ROUND(+ICU!J96,0)</f>
        <v>262840</v>
      </c>
      <c r="E101" s="7">
        <f>ROUND(+ICU!F96,0)</f>
        <v>3153</v>
      </c>
      <c r="F101" s="8">
        <f t="shared" si="3"/>
        <v>83.36</v>
      </c>
      <c r="G101" s="7">
        <f>ROUND(+ICU!J197,0)</f>
        <v>340156</v>
      </c>
      <c r="H101" s="7">
        <f>ROUND(+ICU!F197,0)</f>
        <v>3957</v>
      </c>
      <c r="I101" s="8">
        <f t="shared" si="4"/>
        <v>85.96</v>
      </c>
      <c r="J101" s="8"/>
      <c r="K101" s="9">
        <f t="shared" si="5"/>
        <v>3.1199999999999999E-2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ROUND(+ICU!J97,0)</f>
        <v>384962</v>
      </c>
      <c r="E102" s="7">
        <f>ROUND(+ICU!F97,0)</f>
        <v>3686</v>
      </c>
      <c r="F102" s="8">
        <f t="shared" si="3"/>
        <v>104.44</v>
      </c>
      <c r="G102" s="7">
        <f>ROUND(+ICU!J198,0)</f>
        <v>242885</v>
      </c>
      <c r="H102" s="7">
        <f>ROUND(+ICU!F198,0)</f>
        <v>4298</v>
      </c>
      <c r="I102" s="8">
        <f t="shared" si="4"/>
        <v>56.51</v>
      </c>
      <c r="J102" s="8"/>
      <c r="K102" s="9">
        <f t="shared" si="5"/>
        <v>-0.45889999999999997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ROUND(+ICU!J98,0)</f>
        <v>0</v>
      </c>
      <c r="E103" s="7">
        <f>ROUND(+ICU!F98,0)</f>
        <v>0</v>
      </c>
      <c r="F103" s="8" t="str">
        <f t="shared" si="3"/>
        <v/>
      </c>
      <c r="G103" s="7">
        <f>ROUND(+ICU!J199,0)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ROUND(+ICU!J99,0)</f>
        <v>0</v>
      </c>
      <c r="E104" s="7">
        <f>ROUND(+ICU!F99,0)</f>
        <v>0</v>
      </c>
      <c r="F104" s="8" t="str">
        <f t="shared" si="3"/>
        <v/>
      </c>
      <c r="G104" s="7">
        <f>ROUND(+ICU!J200,0)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ROUND(+ICU!J100,0)</f>
        <v>0</v>
      </c>
      <c r="E105" s="7">
        <f>ROUND(+ICU!F100,0)</f>
        <v>0</v>
      </c>
      <c r="F105" s="8" t="str">
        <f t="shared" si="3"/>
        <v/>
      </c>
      <c r="G105" s="7">
        <f>ROUND(+ICU!J201,0)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ROUND(+ICU!J101,0)</f>
        <v>0</v>
      </c>
      <c r="E106" s="7">
        <f>ROUND(+ICU!F101,0)</f>
        <v>0</v>
      </c>
      <c r="F106" s="8" t="str">
        <f t="shared" si="3"/>
        <v/>
      </c>
      <c r="G106" s="7">
        <f>ROUND(+ICU!J202,0)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ROUND(+ICU!J102,0)</f>
        <v>0</v>
      </c>
      <c r="E107" s="7">
        <f>ROUND(+ICU!F102,0)</f>
        <v>0</v>
      </c>
      <c r="F107" s="8" t="str">
        <f t="shared" si="3"/>
        <v/>
      </c>
      <c r="G107" s="7">
        <f>ROUND(+ICU!J203,0)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7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18</v>
      </c>
      <c r="F8" s="2" t="s">
        <v>1</v>
      </c>
      <c r="G8" s="2" t="s">
        <v>18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19</v>
      </c>
      <c r="E9" s="2" t="s">
        <v>3</v>
      </c>
      <c r="F9" s="2" t="s">
        <v>3</v>
      </c>
      <c r="G9" s="2" t="s">
        <v>19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ROUND(SUM(ICU!K5:L5),0)</f>
        <v>417258</v>
      </c>
      <c r="E10" s="7">
        <f>ROUND(+ICU!F5,0)</f>
        <v>52559</v>
      </c>
      <c r="F10" s="8">
        <f>IF(D10=0,"",IF(E10=0,"",ROUND(D10/E10,2)))</f>
        <v>7.94</v>
      </c>
      <c r="G10" s="7">
        <f>ROUND(SUM(ICU!K106:L106),0)</f>
        <v>349638</v>
      </c>
      <c r="H10" s="7">
        <f>ROUND(+ICU!F106,0)</f>
        <v>31219</v>
      </c>
      <c r="I10" s="8">
        <f>IF(G10=0,"",IF(H10=0,"",ROUND(G10/H10,2)))</f>
        <v>11.2</v>
      </c>
      <c r="J10" s="8"/>
      <c r="K10" s="9">
        <f>IF(D10=0,"",IF(E10=0,"",IF(G10=0,"",IF(H10=0,"",ROUND(I10/F10-1,4)))))</f>
        <v>0.41060000000000002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ROUND(SUM(ICU!K6:L6),0)</f>
        <v>32451</v>
      </c>
      <c r="E11" s="7">
        <f>ROUND(+ICU!F6,0)</f>
        <v>9689</v>
      </c>
      <c r="F11" s="8">
        <f t="shared" ref="F11:F74" si="0">IF(D11=0,"",IF(E11=0,"",ROUND(D11/E11,2)))</f>
        <v>3.35</v>
      </c>
      <c r="G11" s="7">
        <f>ROUND(SUM(ICU!K107:L107),0)</f>
        <v>99762</v>
      </c>
      <c r="H11" s="7">
        <f>ROUND(+ICU!F107,0)</f>
        <v>9307</v>
      </c>
      <c r="I11" s="8">
        <f t="shared" ref="I11:I74" si="1">IF(G11=0,"",IF(H11=0,"",ROUND(G11/H11,2)))</f>
        <v>10.72</v>
      </c>
      <c r="J11" s="8"/>
      <c r="K11" s="9">
        <f t="shared" ref="K11:K74" si="2">IF(D11=0,"",IF(E11=0,"",IF(G11=0,"",IF(H11=0,"",ROUND(I11/F11-1,4)))))</f>
        <v>2.2000000000000002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ROUND(SUM(ICU!K7:L7),0)</f>
        <v>0</v>
      </c>
      <c r="E12" s="7">
        <f>ROUND(+ICU!F7,0)</f>
        <v>0</v>
      </c>
      <c r="F12" s="8" t="str">
        <f t="shared" si="0"/>
        <v/>
      </c>
      <c r="G12" s="7">
        <f>ROUND(SUM(ICU!K108:L108),0)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ROUND(SUM(ICU!K8:L8),0)</f>
        <v>82346</v>
      </c>
      <c r="E13" s="7">
        <f>ROUND(+ICU!F8,0)</f>
        <v>6904</v>
      </c>
      <c r="F13" s="8">
        <f t="shared" si="0"/>
        <v>11.93</v>
      </c>
      <c r="G13" s="7">
        <f>ROUND(SUM(ICU!K109:L109),0)</f>
        <v>62867</v>
      </c>
      <c r="H13" s="7">
        <f>ROUND(+ICU!F109,0)</f>
        <v>6876</v>
      </c>
      <c r="I13" s="8">
        <f t="shared" si="1"/>
        <v>9.14</v>
      </c>
      <c r="J13" s="8"/>
      <c r="K13" s="9">
        <f t="shared" si="2"/>
        <v>-0.2339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ROUND(SUM(ICU!K9:L9),0)</f>
        <v>1847013</v>
      </c>
      <c r="E14" s="7">
        <f>ROUND(+ICU!F9,0)</f>
        <v>13095</v>
      </c>
      <c r="F14" s="8">
        <f t="shared" si="0"/>
        <v>141.05000000000001</v>
      </c>
      <c r="G14" s="7">
        <f>ROUND(SUM(ICU!K110:L110),0)</f>
        <v>3239935</v>
      </c>
      <c r="H14" s="7">
        <f>ROUND(+ICU!F110,0)</f>
        <v>15164</v>
      </c>
      <c r="I14" s="8">
        <f t="shared" si="1"/>
        <v>213.66</v>
      </c>
      <c r="J14" s="8"/>
      <c r="K14" s="9">
        <f t="shared" si="2"/>
        <v>0.51480000000000004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ROUND(SUM(ICU!K10:L10),0)</f>
        <v>704644</v>
      </c>
      <c r="E15" s="7">
        <f>ROUND(+ICU!F10,0)</f>
        <v>1263</v>
      </c>
      <c r="F15" s="8">
        <f t="shared" si="0"/>
        <v>557.91</v>
      </c>
      <c r="G15" s="7">
        <f>ROUND(SUM(ICU!K111:L111),0)</f>
        <v>704644</v>
      </c>
      <c r="H15" s="7">
        <f>ROUND(+ICU!F111,0)</f>
        <v>1238</v>
      </c>
      <c r="I15" s="8">
        <f t="shared" si="1"/>
        <v>569.17999999999995</v>
      </c>
      <c r="J15" s="8"/>
      <c r="K15" s="9">
        <f t="shared" si="2"/>
        <v>2.0199999999999999E-2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ROUND(SUM(ICU!K11:L11),0)</f>
        <v>0</v>
      </c>
      <c r="E16" s="7">
        <f>ROUND(+ICU!F11,0)</f>
        <v>0</v>
      </c>
      <c r="F16" s="8" t="str">
        <f t="shared" si="0"/>
        <v/>
      </c>
      <c r="G16" s="7">
        <f>ROUND(SUM(ICU!K112:L112),0)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ROUND(SUM(ICU!K12:L12),0)</f>
        <v>0</v>
      </c>
      <c r="E17" s="7">
        <f>ROUND(+ICU!F12,0)</f>
        <v>0</v>
      </c>
      <c r="F17" s="8" t="str">
        <f t="shared" si="0"/>
        <v/>
      </c>
      <c r="G17" s="7">
        <f>ROUND(SUM(ICU!K113:L113),0)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ROUND(SUM(ICU!K13:L13),0)</f>
        <v>0</v>
      </c>
      <c r="E18" s="7">
        <f>ROUND(+ICU!F13,0)</f>
        <v>0</v>
      </c>
      <c r="F18" s="8" t="str">
        <f t="shared" si="0"/>
        <v/>
      </c>
      <c r="G18" s="7">
        <f>ROUND(SUM(ICU!K114:L114),0)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ROUND(SUM(ICU!K14:L14),0)</f>
        <v>4475</v>
      </c>
      <c r="E19" s="7">
        <f>ROUND(+ICU!F14,0)</f>
        <v>9127</v>
      </c>
      <c r="F19" s="8">
        <f t="shared" si="0"/>
        <v>0.49</v>
      </c>
      <c r="G19" s="7">
        <f>ROUND(SUM(ICU!K115:L115),0)</f>
        <v>502</v>
      </c>
      <c r="H19" s="7">
        <f>ROUND(+ICU!F115,0)</f>
        <v>8262</v>
      </c>
      <c r="I19" s="8">
        <f t="shared" si="1"/>
        <v>0.06</v>
      </c>
      <c r="J19" s="8"/>
      <c r="K19" s="9">
        <f t="shared" si="2"/>
        <v>-0.87760000000000005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ROUND(SUM(ICU!K15:L15),0)</f>
        <v>21828</v>
      </c>
      <c r="E20" s="7">
        <f>ROUND(+ICU!F15,0)</f>
        <v>27618</v>
      </c>
      <c r="F20" s="8">
        <f t="shared" si="0"/>
        <v>0.79</v>
      </c>
      <c r="G20" s="7">
        <f>ROUND(SUM(ICU!K116:L116),0)</f>
        <v>566334</v>
      </c>
      <c r="H20" s="7">
        <f>ROUND(+ICU!F116,0)</f>
        <v>27412</v>
      </c>
      <c r="I20" s="8">
        <f t="shared" si="1"/>
        <v>20.66</v>
      </c>
      <c r="J20" s="8"/>
      <c r="K20" s="9">
        <f t="shared" si="2"/>
        <v>25.151900000000001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ROUND(SUM(ICU!K16:L16),0)</f>
        <v>10779</v>
      </c>
      <c r="E21" s="7">
        <f>ROUND(+ICU!F16,0)</f>
        <v>15732</v>
      </c>
      <c r="F21" s="8">
        <f t="shared" si="0"/>
        <v>0.69</v>
      </c>
      <c r="G21" s="7">
        <f>ROUND(SUM(ICU!K117:L117),0)</f>
        <v>6474</v>
      </c>
      <c r="H21" s="7">
        <f>ROUND(+ICU!F117,0)</f>
        <v>15482</v>
      </c>
      <c r="I21" s="8">
        <f t="shared" si="1"/>
        <v>0.42</v>
      </c>
      <c r="J21" s="8"/>
      <c r="K21" s="9">
        <f t="shared" si="2"/>
        <v>-0.39129999999999998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ROUND(SUM(ICU!K17:L17),0)</f>
        <v>440</v>
      </c>
      <c r="E22" s="7">
        <f>ROUND(+ICU!F17,0)</f>
        <v>747</v>
      </c>
      <c r="F22" s="8">
        <f t="shared" si="0"/>
        <v>0.59</v>
      </c>
      <c r="G22" s="7">
        <f>ROUND(SUM(ICU!K118:L118),0)</f>
        <v>0</v>
      </c>
      <c r="H22" s="7">
        <f>ROUND(+ICU!F118,0)</f>
        <v>337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ROUND(SUM(ICU!K18:L18),0)</f>
        <v>4404</v>
      </c>
      <c r="E23" s="7">
        <f>ROUND(+ICU!F18,0)</f>
        <v>14811</v>
      </c>
      <c r="F23" s="8">
        <f t="shared" si="0"/>
        <v>0.3</v>
      </c>
      <c r="G23" s="7">
        <f>ROUND(SUM(ICU!K119:L119),0)</f>
        <v>11799</v>
      </c>
      <c r="H23" s="7">
        <f>ROUND(+ICU!F119,0)</f>
        <v>15438</v>
      </c>
      <c r="I23" s="8">
        <f t="shared" si="1"/>
        <v>0.76</v>
      </c>
      <c r="J23" s="8"/>
      <c r="K23" s="9">
        <f t="shared" si="2"/>
        <v>1.5333000000000001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ROUND(SUM(ICU!K19:L19),0)</f>
        <v>26740</v>
      </c>
      <c r="E24" s="7">
        <f>ROUND(+ICU!F19,0)</f>
        <v>4017</v>
      </c>
      <c r="F24" s="8">
        <f t="shared" si="0"/>
        <v>6.66</v>
      </c>
      <c r="G24" s="7">
        <f>ROUND(SUM(ICU!K120:L120),0)</f>
        <v>152285</v>
      </c>
      <c r="H24" s="7">
        <f>ROUND(+ICU!F120,0)</f>
        <v>3932</v>
      </c>
      <c r="I24" s="8">
        <f t="shared" si="1"/>
        <v>38.729999999999997</v>
      </c>
      <c r="J24" s="8"/>
      <c r="K24" s="9">
        <f t="shared" si="2"/>
        <v>4.8152999999999997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ROUND(SUM(ICU!K20:L20),0)</f>
        <v>1139</v>
      </c>
      <c r="E25" s="7">
        <f>ROUND(+ICU!F20,0)</f>
        <v>1443</v>
      </c>
      <c r="F25" s="8">
        <f t="shared" si="0"/>
        <v>0.79</v>
      </c>
      <c r="G25" s="7">
        <f>ROUND(SUM(ICU!K121:L121),0)</f>
        <v>8505</v>
      </c>
      <c r="H25" s="7">
        <f>ROUND(+ICU!F121,0)</f>
        <v>1443</v>
      </c>
      <c r="I25" s="8">
        <f t="shared" si="1"/>
        <v>5.89</v>
      </c>
      <c r="J25" s="8"/>
      <c r="K25" s="9">
        <f t="shared" si="2"/>
        <v>6.4557000000000002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ROUND(SUM(ICU!K21:L21),0)</f>
        <v>0</v>
      </c>
      <c r="E26" s="7">
        <f>ROUND(+ICU!F21,0)</f>
        <v>0</v>
      </c>
      <c r="F26" s="8" t="str">
        <f t="shared" si="0"/>
        <v/>
      </c>
      <c r="G26" s="7">
        <f>ROUND(SUM(ICU!K122:L122),0)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ROUND(SUM(ICU!K22:L22),0)</f>
        <v>0</v>
      </c>
      <c r="E27" s="7">
        <f>ROUND(+ICU!F22,0)</f>
        <v>0</v>
      </c>
      <c r="F27" s="8" t="str">
        <f t="shared" si="0"/>
        <v/>
      </c>
      <c r="G27" s="7">
        <f>ROUND(SUM(ICU!K123:L123),0)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ROUND(SUM(ICU!K23:L23),0)</f>
        <v>0</v>
      </c>
      <c r="E28" s="7">
        <f>ROUND(+ICU!F23,0)</f>
        <v>0</v>
      </c>
      <c r="F28" s="8" t="str">
        <f t="shared" si="0"/>
        <v/>
      </c>
      <c r="G28" s="7">
        <f>ROUND(SUM(ICU!K124:L124),0)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ROUND(SUM(ICU!K24:L24),0)</f>
        <v>85036</v>
      </c>
      <c r="E29" s="7">
        <f>ROUND(+ICU!F24,0)</f>
        <v>2965</v>
      </c>
      <c r="F29" s="8">
        <f t="shared" si="0"/>
        <v>28.68</v>
      </c>
      <c r="G29" s="7">
        <f>ROUND(SUM(ICU!K125:L125),0)</f>
        <v>85161</v>
      </c>
      <c r="H29" s="7">
        <f>ROUND(+ICU!F125,0)</f>
        <v>2590</v>
      </c>
      <c r="I29" s="8">
        <f t="shared" si="1"/>
        <v>32.880000000000003</v>
      </c>
      <c r="J29" s="8"/>
      <c r="K29" s="9">
        <f t="shared" si="2"/>
        <v>0.1464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ROUND(SUM(ICU!K25:L25),0)</f>
        <v>0</v>
      </c>
      <c r="E30" s="7">
        <f>ROUND(+ICU!F25,0)</f>
        <v>0</v>
      </c>
      <c r="F30" s="8" t="str">
        <f t="shared" si="0"/>
        <v/>
      </c>
      <c r="G30" s="7">
        <f>ROUND(SUM(ICU!K126:L126),0)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ROUND(SUM(ICU!K26:L26),0)</f>
        <v>0</v>
      </c>
      <c r="E31" s="7">
        <f>ROUND(+ICU!F26,0)</f>
        <v>0</v>
      </c>
      <c r="F31" s="8" t="str">
        <f t="shared" si="0"/>
        <v/>
      </c>
      <c r="G31" s="7">
        <f>ROUND(SUM(ICU!K127:L127),0)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ROUND(SUM(ICU!K27:L27),0)</f>
        <v>218260</v>
      </c>
      <c r="E32" s="7">
        <f>ROUND(+ICU!F27,0)</f>
        <v>6245</v>
      </c>
      <c r="F32" s="8">
        <f t="shared" si="0"/>
        <v>34.950000000000003</v>
      </c>
      <c r="G32" s="7">
        <f>ROUND(SUM(ICU!K128:L128),0)</f>
        <v>10400</v>
      </c>
      <c r="H32" s="7">
        <f>ROUND(+ICU!F128,0)</f>
        <v>5987</v>
      </c>
      <c r="I32" s="8">
        <f t="shared" si="1"/>
        <v>1.74</v>
      </c>
      <c r="J32" s="8"/>
      <c r="K32" s="9">
        <f t="shared" si="2"/>
        <v>-0.95020000000000004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ROUND(SUM(ICU!K28:L28),0)</f>
        <v>156931</v>
      </c>
      <c r="E33" s="7">
        <f>ROUND(+ICU!F28,0)</f>
        <v>1893</v>
      </c>
      <c r="F33" s="8">
        <f t="shared" si="0"/>
        <v>82.9</v>
      </c>
      <c r="G33" s="7">
        <f>ROUND(SUM(ICU!K129:L129),0)</f>
        <v>161579</v>
      </c>
      <c r="H33" s="7">
        <f>ROUND(+ICU!F129,0)</f>
        <v>1707</v>
      </c>
      <c r="I33" s="8">
        <f t="shared" si="1"/>
        <v>94.66</v>
      </c>
      <c r="J33" s="8"/>
      <c r="K33" s="9">
        <f t="shared" si="2"/>
        <v>0.1419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ROUND(SUM(ICU!K29:L29),0)</f>
        <v>50</v>
      </c>
      <c r="E34" s="7">
        <f>ROUND(+ICU!F29,0)</f>
        <v>1240</v>
      </c>
      <c r="F34" s="8">
        <f t="shared" si="0"/>
        <v>0.04</v>
      </c>
      <c r="G34" s="7">
        <f>ROUND(SUM(ICU!K130:L130),0)</f>
        <v>3256</v>
      </c>
      <c r="H34" s="7">
        <f>ROUND(+ICU!F130,0)</f>
        <v>1808</v>
      </c>
      <c r="I34" s="8">
        <f t="shared" si="1"/>
        <v>1.8</v>
      </c>
      <c r="J34" s="8"/>
      <c r="K34" s="9">
        <f t="shared" si="2"/>
        <v>44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ROUND(SUM(ICU!K30:L30),0)</f>
        <v>0</v>
      </c>
      <c r="E35" s="7">
        <f>ROUND(+ICU!F30,0)</f>
        <v>0</v>
      </c>
      <c r="F35" s="8" t="str">
        <f t="shared" si="0"/>
        <v/>
      </c>
      <c r="G35" s="7">
        <f>ROUND(SUM(ICU!K131:L131),0)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ROUND(SUM(ICU!K31:L31),0)</f>
        <v>0</v>
      </c>
      <c r="E36" s="7">
        <f>ROUND(+ICU!F31,0)</f>
        <v>0</v>
      </c>
      <c r="F36" s="8" t="str">
        <f t="shared" si="0"/>
        <v/>
      </c>
      <c r="G36" s="7">
        <f>ROUND(SUM(ICU!K132:L132),0)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ROUND(SUM(ICU!K32:L32),0)</f>
        <v>16028</v>
      </c>
      <c r="E37" s="7">
        <f>ROUND(+ICU!F32,0)</f>
        <v>21130</v>
      </c>
      <c r="F37" s="8">
        <f t="shared" si="0"/>
        <v>0.76</v>
      </c>
      <c r="G37" s="7">
        <f>ROUND(SUM(ICU!K133:L133),0)</f>
        <v>6773</v>
      </c>
      <c r="H37" s="7">
        <f>ROUND(+ICU!F133,0)</f>
        <v>21598</v>
      </c>
      <c r="I37" s="8">
        <f t="shared" si="1"/>
        <v>0.31</v>
      </c>
      <c r="J37" s="8"/>
      <c r="K37" s="9">
        <f t="shared" si="2"/>
        <v>-0.59209999999999996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ROUND(SUM(ICU!K33:L33),0)</f>
        <v>0</v>
      </c>
      <c r="E38" s="7">
        <f>ROUND(+ICU!F33,0)</f>
        <v>0</v>
      </c>
      <c r="F38" s="8" t="str">
        <f t="shared" si="0"/>
        <v/>
      </c>
      <c r="G38" s="7">
        <f>ROUND(SUM(ICU!K134:L134),0)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ROUND(SUM(ICU!K34:L34),0)</f>
        <v>193278</v>
      </c>
      <c r="E39" s="7">
        <f>ROUND(+ICU!F34,0)</f>
        <v>19090</v>
      </c>
      <c r="F39" s="8">
        <f t="shared" si="0"/>
        <v>10.119999999999999</v>
      </c>
      <c r="G39" s="7">
        <f>ROUND(SUM(ICU!K135:L135),0)</f>
        <v>61688</v>
      </c>
      <c r="H39" s="7">
        <f>ROUND(+ICU!F135,0)</f>
        <v>20641</v>
      </c>
      <c r="I39" s="8">
        <f t="shared" si="1"/>
        <v>2.99</v>
      </c>
      <c r="J39" s="8"/>
      <c r="K39" s="9">
        <f t="shared" si="2"/>
        <v>-0.70450000000000002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ROUND(SUM(ICU!K35:L35),0)</f>
        <v>22442</v>
      </c>
      <c r="E40" s="7">
        <f>ROUND(+ICU!F35,0)</f>
        <v>589</v>
      </c>
      <c r="F40" s="8">
        <f t="shared" si="0"/>
        <v>38.1</v>
      </c>
      <c r="G40" s="7">
        <f>ROUND(SUM(ICU!K136:L136),0)</f>
        <v>14010</v>
      </c>
      <c r="H40" s="7">
        <f>ROUND(+ICU!F136,0)</f>
        <v>514</v>
      </c>
      <c r="I40" s="8">
        <f t="shared" si="1"/>
        <v>27.26</v>
      </c>
      <c r="J40" s="8"/>
      <c r="K40" s="9">
        <f t="shared" si="2"/>
        <v>-0.28449999999999998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ROUND(SUM(ICU!K36:L36),0)</f>
        <v>0</v>
      </c>
      <c r="E41" s="7">
        <f>ROUND(+ICU!F36,0)</f>
        <v>14</v>
      </c>
      <c r="F41" s="8" t="str">
        <f t="shared" si="0"/>
        <v/>
      </c>
      <c r="G41" s="7">
        <f>ROUND(SUM(ICU!K137:L137),0)</f>
        <v>128</v>
      </c>
      <c r="H41" s="7">
        <f>ROUND(+ICU!F137,0)</f>
        <v>17</v>
      </c>
      <c r="I41" s="8">
        <f t="shared" si="1"/>
        <v>7.53</v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ROUND(SUM(ICU!K37:L37),0)</f>
        <v>222902</v>
      </c>
      <c r="E42" s="7">
        <f>ROUND(+ICU!F37,0)</f>
        <v>2471</v>
      </c>
      <c r="F42" s="8">
        <f t="shared" si="0"/>
        <v>90.21</v>
      </c>
      <c r="G42" s="7">
        <f>ROUND(SUM(ICU!K138:L138),0)</f>
        <v>221907</v>
      </c>
      <c r="H42" s="7">
        <f>ROUND(+ICU!F138,0)</f>
        <v>2332</v>
      </c>
      <c r="I42" s="8">
        <f t="shared" si="1"/>
        <v>95.16</v>
      </c>
      <c r="J42" s="8"/>
      <c r="K42" s="9">
        <f t="shared" si="2"/>
        <v>5.4899999999999997E-2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ROUND(SUM(ICU!K38:L38),0)</f>
        <v>0</v>
      </c>
      <c r="E43" s="7">
        <f>ROUND(+ICU!F38,0)</f>
        <v>0</v>
      </c>
      <c r="F43" s="8" t="str">
        <f t="shared" si="0"/>
        <v/>
      </c>
      <c r="G43" s="7">
        <f>ROUND(SUM(ICU!K139:L139),0)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ROUND(SUM(ICU!K39:L39),0)</f>
        <v>14413</v>
      </c>
      <c r="E44" s="7">
        <f>ROUND(+ICU!F39,0)</f>
        <v>570</v>
      </c>
      <c r="F44" s="8">
        <f t="shared" si="0"/>
        <v>25.29</v>
      </c>
      <c r="G44" s="7">
        <f>ROUND(SUM(ICU!K140:L140),0)</f>
        <v>4163</v>
      </c>
      <c r="H44" s="7">
        <f>ROUND(+ICU!F140,0)</f>
        <v>520</v>
      </c>
      <c r="I44" s="8">
        <f t="shared" si="1"/>
        <v>8.01</v>
      </c>
      <c r="J44" s="8"/>
      <c r="K44" s="9">
        <f t="shared" si="2"/>
        <v>-0.68330000000000002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ROUND(SUM(ICU!K40:L40),0)</f>
        <v>0</v>
      </c>
      <c r="E45" s="7">
        <f>ROUND(+ICU!F40,0)</f>
        <v>0</v>
      </c>
      <c r="F45" s="8" t="str">
        <f t="shared" si="0"/>
        <v/>
      </c>
      <c r="G45" s="7">
        <f>ROUND(SUM(ICU!K141:L141),0)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ROUND(SUM(ICU!K41:L41),0)</f>
        <v>691</v>
      </c>
      <c r="E46" s="7">
        <f>ROUND(+ICU!F41,0)</f>
        <v>1431</v>
      </c>
      <c r="F46" s="8">
        <f t="shared" si="0"/>
        <v>0.48</v>
      </c>
      <c r="G46" s="7">
        <f>ROUND(SUM(ICU!K142:L142),0)</f>
        <v>40</v>
      </c>
      <c r="H46" s="7">
        <f>ROUND(+ICU!F142,0)</f>
        <v>1416</v>
      </c>
      <c r="I46" s="8">
        <f t="shared" si="1"/>
        <v>0.03</v>
      </c>
      <c r="J46" s="8"/>
      <c r="K46" s="9">
        <f t="shared" si="2"/>
        <v>-0.9375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ROUND(SUM(ICU!K42:L42),0)</f>
        <v>0</v>
      </c>
      <c r="E47" s="7">
        <f>ROUND(+ICU!F42,0)</f>
        <v>0</v>
      </c>
      <c r="F47" s="8" t="str">
        <f t="shared" si="0"/>
        <v/>
      </c>
      <c r="G47" s="7">
        <f>ROUND(SUM(ICU!K143:L143),0)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ROUND(SUM(ICU!K43:L43),0)</f>
        <v>0</v>
      </c>
      <c r="E48" s="7">
        <f>ROUND(+ICU!F43,0)</f>
        <v>0</v>
      </c>
      <c r="F48" s="8" t="str">
        <f t="shared" si="0"/>
        <v/>
      </c>
      <c r="G48" s="7">
        <f>ROUND(SUM(ICU!K144:L144),0)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ROUND(SUM(ICU!K44:L44),0)</f>
        <v>28890</v>
      </c>
      <c r="E49" s="7">
        <f>ROUND(+ICU!F44,0)</f>
        <v>3277</v>
      </c>
      <c r="F49" s="8">
        <f t="shared" si="0"/>
        <v>8.82</v>
      </c>
      <c r="G49" s="7">
        <f>ROUND(SUM(ICU!K145:L145),0)</f>
        <v>17197</v>
      </c>
      <c r="H49" s="7">
        <f>ROUND(+ICU!F145,0)</f>
        <v>7737</v>
      </c>
      <c r="I49" s="8">
        <f t="shared" si="1"/>
        <v>2.2200000000000002</v>
      </c>
      <c r="J49" s="8"/>
      <c r="K49" s="9">
        <f t="shared" si="2"/>
        <v>-0.74829999999999997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ROUND(SUM(ICU!K45:L45),0)</f>
        <v>2755883</v>
      </c>
      <c r="E50" s="7">
        <f>ROUND(+ICU!F45,0)</f>
        <v>42356</v>
      </c>
      <c r="F50" s="8">
        <f t="shared" si="0"/>
        <v>65.06</v>
      </c>
      <c r="G50" s="7">
        <f>ROUND(SUM(ICU!K146:L146),0)</f>
        <v>2669467</v>
      </c>
      <c r="H50" s="7">
        <f>ROUND(+ICU!F146,0)</f>
        <v>34258</v>
      </c>
      <c r="I50" s="8">
        <f t="shared" si="1"/>
        <v>77.92</v>
      </c>
      <c r="J50" s="8"/>
      <c r="K50" s="9">
        <f t="shared" si="2"/>
        <v>0.19769999999999999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ROUND(SUM(ICU!K46:L46),0)</f>
        <v>0</v>
      </c>
      <c r="E51" s="7">
        <f>ROUND(+ICU!F46,0)</f>
        <v>0</v>
      </c>
      <c r="F51" s="8" t="str">
        <f t="shared" si="0"/>
        <v/>
      </c>
      <c r="G51" s="7">
        <f>ROUND(SUM(ICU!K147:L147),0)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ROUND(SUM(ICU!K47:L47),0)</f>
        <v>223647</v>
      </c>
      <c r="E52" s="7">
        <f>ROUND(+ICU!F47,0)</f>
        <v>3442</v>
      </c>
      <c r="F52" s="8">
        <f t="shared" si="0"/>
        <v>64.98</v>
      </c>
      <c r="G52" s="7">
        <f>ROUND(SUM(ICU!K148:L148),0)</f>
        <v>224269</v>
      </c>
      <c r="H52" s="7">
        <f>ROUND(+ICU!F148,0)</f>
        <v>3405</v>
      </c>
      <c r="I52" s="8">
        <f t="shared" si="1"/>
        <v>65.86</v>
      </c>
      <c r="J52" s="8"/>
      <c r="K52" s="9">
        <f t="shared" si="2"/>
        <v>1.35E-2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ROUND(SUM(ICU!K48:L48),0)</f>
        <v>95980</v>
      </c>
      <c r="E53" s="7">
        <f>ROUND(+ICU!F48,0)</f>
        <v>6548</v>
      </c>
      <c r="F53" s="8">
        <f t="shared" si="0"/>
        <v>14.66</v>
      </c>
      <c r="G53" s="7">
        <f>ROUND(SUM(ICU!K149:L149),0)</f>
        <v>492145</v>
      </c>
      <c r="H53" s="7">
        <f>ROUND(+ICU!F149,0)</f>
        <v>9430</v>
      </c>
      <c r="I53" s="8">
        <f t="shared" si="1"/>
        <v>52.19</v>
      </c>
      <c r="J53" s="8"/>
      <c r="K53" s="9">
        <f t="shared" si="2"/>
        <v>2.56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ROUND(SUM(ICU!K49:L49),0)</f>
        <v>5763</v>
      </c>
      <c r="E54" s="7">
        <f>ROUND(+ICU!F49,0)</f>
        <v>4060</v>
      </c>
      <c r="F54" s="8">
        <f t="shared" si="0"/>
        <v>1.42</v>
      </c>
      <c r="G54" s="7">
        <f>ROUND(SUM(ICU!K150:L150),0)</f>
        <v>5438</v>
      </c>
      <c r="H54" s="7">
        <f>ROUND(+ICU!F150,0)</f>
        <v>2559</v>
      </c>
      <c r="I54" s="8">
        <f t="shared" si="1"/>
        <v>2.13</v>
      </c>
      <c r="J54" s="8"/>
      <c r="K54" s="9">
        <f t="shared" si="2"/>
        <v>0.5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ROUND(SUM(ICU!K50:L50),0)</f>
        <v>5763</v>
      </c>
      <c r="E55" s="7">
        <f>ROUND(+ICU!F50,0)</f>
        <v>758</v>
      </c>
      <c r="F55" s="8">
        <f t="shared" si="0"/>
        <v>7.6</v>
      </c>
      <c r="G55" s="7">
        <f>ROUND(SUM(ICU!K151:L151),0)</f>
        <v>1639</v>
      </c>
      <c r="H55" s="7">
        <f>ROUND(+ICU!F151,0)</f>
        <v>821</v>
      </c>
      <c r="I55" s="8">
        <f t="shared" si="1"/>
        <v>2</v>
      </c>
      <c r="J55" s="8"/>
      <c r="K55" s="9">
        <f t="shared" si="2"/>
        <v>-0.73680000000000001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ROUND(SUM(ICU!K51:L51),0)</f>
        <v>0</v>
      </c>
      <c r="E56" s="7">
        <f>ROUND(+ICU!F51,0)</f>
        <v>0</v>
      </c>
      <c r="F56" s="8" t="str">
        <f t="shared" si="0"/>
        <v/>
      </c>
      <c r="G56" s="7">
        <f>ROUND(SUM(ICU!K152:L152),0)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ROUND(SUM(ICU!K52:L52),0)</f>
        <v>144206</v>
      </c>
      <c r="E57" s="7">
        <f>ROUND(+ICU!F52,0)</f>
        <v>4213</v>
      </c>
      <c r="F57" s="8">
        <f t="shared" si="0"/>
        <v>34.229999999999997</v>
      </c>
      <c r="G57" s="7">
        <f>ROUND(SUM(ICU!K153:L153),0)</f>
        <v>47226</v>
      </c>
      <c r="H57" s="7">
        <f>ROUND(+ICU!F153,0)</f>
        <v>2544</v>
      </c>
      <c r="I57" s="8">
        <f t="shared" si="1"/>
        <v>18.559999999999999</v>
      </c>
      <c r="J57" s="8"/>
      <c r="K57" s="9">
        <f t="shared" si="2"/>
        <v>-0.45779999999999998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ROUND(SUM(ICU!K53:L53),0)</f>
        <v>470687</v>
      </c>
      <c r="E58" s="7">
        <f>ROUND(+ICU!F53,0)</f>
        <v>3410</v>
      </c>
      <c r="F58" s="8">
        <f t="shared" si="0"/>
        <v>138.03</v>
      </c>
      <c r="G58" s="7">
        <f>ROUND(SUM(ICU!K154:L154),0)</f>
        <v>172938</v>
      </c>
      <c r="H58" s="7">
        <f>ROUND(+ICU!F154,0)</f>
        <v>3639</v>
      </c>
      <c r="I58" s="8">
        <f t="shared" si="1"/>
        <v>47.52</v>
      </c>
      <c r="J58" s="8"/>
      <c r="K58" s="9">
        <f t="shared" si="2"/>
        <v>-0.65569999999999995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ROUND(SUM(ICU!K54:L54),0)</f>
        <v>65446</v>
      </c>
      <c r="E59" s="7">
        <f>ROUND(+ICU!F54,0)</f>
        <v>799</v>
      </c>
      <c r="F59" s="8">
        <f t="shared" si="0"/>
        <v>81.91</v>
      </c>
      <c r="G59" s="7">
        <f>ROUND(SUM(ICU!K155:L155),0)</f>
        <v>57826</v>
      </c>
      <c r="H59" s="7">
        <f>ROUND(+ICU!F155,0)</f>
        <v>853</v>
      </c>
      <c r="I59" s="8">
        <f t="shared" si="1"/>
        <v>67.790000000000006</v>
      </c>
      <c r="J59" s="8"/>
      <c r="K59" s="9">
        <f t="shared" si="2"/>
        <v>-0.1724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ROUND(SUM(ICU!K55:L55),0)</f>
        <v>0</v>
      </c>
      <c r="E60" s="7">
        <f>ROUND(+ICU!F55,0)</f>
        <v>0</v>
      </c>
      <c r="F60" s="8" t="str">
        <f t="shared" si="0"/>
        <v/>
      </c>
      <c r="G60" s="7">
        <f>ROUND(SUM(ICU!K156:L156),0)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ROUND(SUM(ICU!K56:L56),0)</f>
        <v>224827</v>
      </c>
      <c r="E61" s="7">
        <f>ROUND(+ICU!F56,0)</f>
        <v>4669</v>
      </c>
      <c r="F61" s="8">
        <f t="shared" si="0"/>
        <v>48.15</v>
      </c>
      <c r="G61" s="7">
        <f>ROUND(SUM(ICU!K157:L157),0)</f>
        <v>540721</v>
      </c>
      <c r="H61" s="7">
        <f>ROUND(+ICU!F157,0)</f>
        <v>4455</v>
      </c>
      <c r="I61" s="8">
        <f t="shared" si="1"/>
        <v>121.37</v>
      </c>
      <c r="J61" s="8"/>
      <c r="K61" s="9">
        <f t="shared" si="2"/>
        <v>1.5206999999999999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ROUND(SUM(ICU!K57:L57),0)</f>
        <v>539</v>
      </c>
      <c r="E62" s="7">
        <f>ROUND(+ICU!F57,0)</f>
        <v>5529</v>
      </c>
      <c r="F62" s="8">
        <f t="shared" si="0"/>
        <v>0.1</v>
      </c>
      <c r="G62" s="7">
        <f>ROUND(SUM(ICU!K158:L158),0)</f>
        <v>257399</v>
      </c>
      <c r="H62" s="7">
        <f>ROUND(+ICU!F158,0)</f>
        <v>5819</v>
      </c>
      <c r="I62" s="8">
        <f t="shared" si="1"/>
        <v>44.23</v>
      </c>
      <c r="J62" s="8"/>
      <c r="K62" s="9">
        <f t="shared" si="2"/>
        <v>441.3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ROUND(SUM(ICU!K58:L58),0)</f>
        <v>4497</v>
      </c>
      <c r="E63" s="7">
        <f>ROUND(+ICU!F58,0)</f>
        <v>100</v>
      </c>
      <c r="F63" s="8">
        <f t="shared" si="0"/>
        <v>44.97</v>
      </c>
      <c r="G63" s="7">
        <f>ROUND(SUM(ICU!K159:L159),0)</f>
        <v>295</v>
      </c>
      <c r="H63" s="7">
        <f>ROUND(+ICU!F159,0)</f>
        <v>106</v>
      </c>
      <c r="I63" s="8">
        <f t="shared" si="1"/>
        <v>2.78</v>
      </c>
      <c r="J63" s="8"/>
      <c r="K63" s="9">
        <f t="shared" si="2"/>
        <v>-0.93820000000000003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ROUND(SUM(ICU!K59:L59),0)</f>
        <v>0</v>
      </c>
      <c r="E64" s="7">
        <f>ROUND(+ICU!F59,0)</f>
        <v>1270</v>
      </c>
      <c r="F64" s="8" t="str">
        <f t="shared" si="0"/>
        <v/>
      </c>
      <c r="G64" s="7">
        <f>ROUND(SUM(ICU!K160:L160),0)</f>
        <v>0</v>
      </c>
      <c r="H64" s="7">
        <f>ROUND(+ICU!F160,0)</f>
        <v>1250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ROUND(SUM(ICU!K60:L60),0)</f>
        <v>0</v>
      </c>
      <c r="E65" s="7">
        <f>ROUND(+ICU!F60,0)</f>
        <v>0</v>
      </c>
      <c r="F65" s="8" t="str">
        <f t="shared" si="0"/>
        <v/>
      </c>
      <c r="G65" s="7">
        <f>ROUND(SUM(ICU!K161:L161),0)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ROUND(SUM(ICU!K61:L61),0)</f>
        <v>11679</v>
      </c>
      <c r="E66" s="7">
        <f>ROUND(+ICU!F61,0)</f>
        <v>1482</v>
      </c>
      <c r="F66" s="8">
        <f t="shared" si="0"/>
        <v>7.88</v>
      </c>
      <c r="G66" s="7">
        <f>ROUND(SUM(ICU!K162:L162),0)</f>
        <v>12875</v>
      </c>
      <c r="H66" s="7">
        <f>ROUND(+ICU!F162,0)</f>
        <v>1365</v>
      </c>
      <c r="I66" s="8">
        <f t="shared" si="1"/>
        <v>9.43</v>
      </c>
      <c r="J66" s="8"/>
      <c r="K66" s="9">
        <f t="shared" si="2"/>
        <v>0.19670000000000001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ROUND(SUM(ICU!K62:L62),0)</f>
        <v>0</v>
      </c>
      <c r="E67" s="7">
        <f>ROUND(+ICU!F62,0)</f>
        <v>0</v>
      </c>
      <c r="F67" s="8" t="str">
        <f t="shared" si="0"/>
        <v/>
      </c>
      <c r="G67" s="7">
        <f>ROUND(SUM(ICU!K163:L163),0)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ROUND(SUM(ICU!K63:L63),0)</f>
        <v>57370</v>
      </c>
      <c r="E68" s="7">
        <f>ROUND(+ICU!F63,0)</f>
        <v>4239</v>
      </c>
      <c r="F68" s="8">
        <f t="shared" si="0"/>
        <v>13.53</v>
      </c>
      <c r="G68" s="7">
        <f>ROUND(SUM(ICU!K164:L164),0)</f>
        <v>105782</v>
      </c>
      <c r="H68" s="7">
        <f>ROUND(+ICU!F164,0)</f>
        <v>8850</v>
      </c>
      <c r="I68" s="8">
        <f t="shared" si="1"/>
        <v>11.95</v>
      </c>
      <c r="J68" s="8"/>
      <c r="K68" s="9">
        <f t="shared" si="2"/>
        <v>-0.1168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ROUND(SUM(ICU!K64:L64),0)</f>
        <v>52531</v>
      </c>
      <c r="E69" s="7">
        <f>ROUND(+ICU!F64,0)</f>
        <v>1002</v>
      </c>
      <c r="F69" s="8">
        <f t="shared" si="0"/>
        <v>52.43</v>
      </c>
      <c r="G69" s="7">
        <f>ROUND(SUM(ICU!K165:L165),0)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ROUND(SUM(ICU!K65:L65),0)</f>
        <v>0</v>
      </c>
      <c r="E70" s="7">
        <f>ROUND(+ICU!F65,0)</f>
        <v>0</v>
      </c>
      <c r="F70" s="8" t="str">
        <f t="shared" si="0"/>
        <v/>
      </c>
      <c r="G70" s="7">
        <f>ROUND(SUM(ICU!K166:L166),0)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ROUND(SUM(ICU!K66:L66),0)</f>
        <v>0</v>
      </c>
      <c r="E71" s="7">
        <f>ROUND(+ICU!F66,0)</f>
        <v>0</v>
      </c>
      <c r="F71" s="8" t="str">
        <f t="shared" si="0"/>
        <v/>
      </c>
      <c r="G71" s="7">
        <f>ROUND(SUM(ICU!K167:L167),0)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ROUND(SUM(ICU!K67:L67),0)</f>
        <v>334954</v>
      </c>
      <c r="E72" s="7">
        <f>ROUND(+ICU!F67,0)</f>
        <v>6774</v>
      </c>
      <c r="F72" s="8">
        <f t="shared" si="0"/>
        <v>49.45</v>
      </c>
      <c r="G72" s="7">
        <f>ROUND(SUM(ICU!K168:L168),0)</f>
        <v>231840</v>
      </c>
      <c r="H72" s="7">
        <f>ROUND(+ICU!F168,0)</f>
        <v>6871</v>
      </c>
      <c r="I72" s="8">
        <f t="shared" si="1"/>
        <v>33.74</v>
      </c>
      <c r="J72" s="8"/>
      <c r="K72" s="9">
        <f t="shared" si="2"/>
        <v>-0.31769999999999998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ROUND(SUM(ICU!K68:L68),0)</f>
        <v>245129</v>
      </c>
      <c r="E73" s="7">
        <f>ROUND(+ICU!F68,0)</f>
        <v>10210</v>
      </c>
      <c r="F73" s="8">
        <f t="shared" si="0"/>
        <v>24.01</v>
      </c>
      <c r="G73" s="7">
        <f>ROUND(SUM(ICU!K169:L169),0)</f>
        <v>290346</v>
      </c>
      <c r="H73" s="7">
        <f>ROUND(+ICU!F169,0)</f>
        <v>10155</v>
      </c>
      <c r="I73" s="8">
        <f t="shared" si="1"/>
        <v>28.59</v>
      </c>
      <c r="J73" s="8"/>
      <c r="K73" s="9">
        <f t="shared" si="2"/>
        <v>0.1908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ROUND(SUM(ICU!K69:L69),0)</f>
        <v>495117</v>
      </c>
      <c r="E74" s="7">
        <f>ROUND(+ICU!F69,0)</f>
        <v>36799</v>
      </c>
      <c r="F74" s="8">
        <f t="shared" si="0"/>
        <v>13.45</v>
      </c>
      <c r="G74" s="7">
        <f>ROUND(SUM(ICU!K170:L170),0)</f>
        <v>505922</v>
      </c>
      <c r="H74" s="7">
        <f>ROUND(+ICU!F170,0)</f>
        <v>31203</v>
      </c>
      <c r="I74" s="8">
        <f t="shared" si="1"/>
        <v>16.21</v>
      </c>
      <c r="J74" s="8"/>
      <c r="K74" s="9">
        <f t="shared" si="2"/>
        <v>0.20519999999999999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ROUND(SUM(ICU!K70:L70),0)</f>
        <v>1633283</v>
      </c>
      <c r="E75" s="7">
        <f>ROUND(+ICU!F70,0)</f>
        <v>5003</v>
      </c>
      <c r="F75" s="8">
        <f t="shared" ref="F75:F107" si="3">IF(D75=0,"",IF(E75=0,"",ROUND(D75/E75,2)))</f>
        <v>326.45999999999998</v>
      </c>
      <c r="G75" s="7">
        <f>ROUND(SUM(ICU!K171:L171),0)</f>
        <v>1397183</v>
      </c>
      <c r="H75" s="7">
        <f>ROUND(+ICU!F171,0)</f>
        <v>5337</v>
      </c>
      <c r="I75" s="8">
        <f t="shared" ref="I75:I107" si="4">IF(G75=0,"",IF(H75=0,"",ROUND(G75/H75,2)))</f>
        <v>261.79000000000002</v>
      </c>
      <c r="J75" s="8"/>
      <c r="K75" s="9">
        <f t="shared" ref="K75:K107" si="5">IF(D75=0,"",IF(E75=0,"",IF(G75=0,"",IF(H75=0,"",ROUND(I75/F75-1,4)))))</f>
        <v>-0.1981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ROUND(SUM(ICU!K71:L71),0)</f>
        <v>0</v>
      </c>
      <c r="E76" s="7">
        <f>ROUND(+ICU!F71,0)</f>
        <v>0</v>
      </c>
      <c r="F76" s="8" t="str">
        <f t="shared" si="3"/>
        <v/>
      </c>
      <c r="G76" s="7">
        <f>ROUND(SUM(ICU!K172:L172),0)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ROUND(SUM(ICU!K72:L72),0)</f>
        <v>0</v>
      </c>
      <c r="E77" s="7">
        <f>ROUND(+ICU!F72,0)</f>
        <v>0</v>
      </c>
      <c r="F77" s="8" t="str">
        <f t="shared" si="3"/>
        <v/>
      </c>
      <c r="G77" s="7">
        <f>ROUND(SUM(ICU!K173:L173),0)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ROUND(SUM(ICU!K73:L73),0)</f>
        <v>1346</v>
      </c>
      <c r="E78" s="7">
        <f>ROUND(+ICU!F73,0)</f>
        <v>4657</v>
      </c>
      <c r="F78" s="8">
        <f t="shared" si="3"/>
        <v>0.28999999999999998</v>
      </c>
      <c r="G78" s="7">
        <f>ROUND(SUM(ICU!K174:L174),0)</f>
        <v>21184</v>
      </c>
      <c r="H78" s="7">
        <f>ROUND(+ICU!F174,0)</f>
        <v>4870</v>
      </c>
      <c r="I78" s="8">
        <f t="shared" si="4"/>
        <v>4.3499999999999996</v>
      </c>
      <c r="J78" s="8"/>
      <c r="K78" s="9">
        <f t="shared" si="5"/>
        <v>14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ROUND(SUM(ICU!K74:L74),0)</f>
        <v>213962</v>
      </c>
      <c r="E79" s="7">
        <f>ROUND(+ICU!F74,0)</f>
        <v>14248</v>
      </c>
      <c r="F79" s="8">
        <f t="shared" si="3"/>
        <v>15.02</v>
      </c>
      <c r="G79" s="7">
        <f>ROUND(SUM(ICU!K175:L175),0)</f>
        <v>311318</v>
      </c>
      <c r="H79" s="7">
        <f>ROUND(+ICU!F175,0)</f>
        <v>14544</v>
      </c>
      <c r="I79" s="8">
        <f t="shared" si="4"/>
        <v>21.41</v>
      </c>
      <c r="J79" s="8"/>
      <c r="K79" s="9">
        <f t="shared" si="5"/>
        <v>0.4254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ROUND(SUM(ICU!K75:L75),0)</f>
        <v>14950</v>
      </c>
      <c r="E80" s="7">
        <f>ROUND(+ICU!F75,0)</f>
        <v>434</v>
      </c>
      <c r="F80" s="8">
        <f t="shared" si="3"/>
        <v>34.450000000000003</v>
      </c>
      <c r="G80" s="7">
        <f>ROUND(SUM(ICU!K176:L176),0)</f>
        <v>5906</v>
      </c>
      <c r="H80" s="7">
        <f>ROUND(+ICU!F176,0)</f>
        <v>405</v>
      </c>
      <c r="I80" s="8">
        <f t="shared" si="4"/>
        <v>14.58</v>
      </c>
      <c r="J80" s="8"/>
      <c r="K80" s="9">
        <f t="shared" si="5"/>
        <v>-0.57679999999999998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ROUND(SUM(ICU!K76:L76),0)</f>
        <v>0</v>
      </c>
      <c r="E81" s="7">
        <f>ROUND(+ICU!F76,0)</f>
        <v>0</v>
      </c>
      <c r="F81" s="8" t="str">
        <f t="shared" si="3"/>
        <v/>
      </c>
      <c r="G81" s="7">
        <f>ROUND(SUM(ICU!K177:L177),0)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ROUND(SUM(ICU!K77:L77),0)</f>
        <v>18467</v>
      </c>
      <c r="E82" s="7">
        <f>ROUND(+ICU!F77,0)</f>
        <v>2074</v>
      </c>
      <c r="F82" s="8">
        <f t="shared" si="3"/>
        <v>8.9</v>
      </c>
      <c r="G82" s="7">
        <f>ROUND(SUM(ICU!K178:L178),0)</f>
        <v>17599</v>
      </c>
      <c r="H82" s="7">
        <f>ROUND(+ICU!F178,0)</f>
        <v>2161</v>
      </c>
      <c r="I82" s="8">
        <f t="shared" si="4"/>
        <v>8.14</v>
      </c>
      <c r="J82" s="8"/>
      <c r="K82" s="9">
        <f t="shared" si="5"/>
        <v>-8.5400000000000004E-2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ROUND(SUM(ICU!K78:L78),0)</f>
        <v>566923</v>
      </c>
      <c r="E83" s="7">
        <f>ROUND(+ICU!F78,0)</f>
        <v>31904</v>
      </c>
      <c r="F83" s="8">
        <f t="shared" si="3"/>
        <v>17.77</v>
      </c>
      <c r="G83" s="7">
        <f>ROUND(SUM(ICU!K179:L179),0)</f>
        <v>607209</v>
      </c>
      <c r="H83" s="7">
        <f>ROUND(+ICU!F179,0)</f>
        <v>37044</v>
      </c>
      <c r="I83" s="8">
        <f t="shared" si="4"/>
        <v>16.39</v>
      </c>
      <c r="J83" s="8"/>
      <c r="K83" s="9">
        <f t="shared" si="5"/>
        <v>-7.7700000000000005E-2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ROUND(SUM(ICU!K79:L79),0)</f>
        <v>3458</v>
      </c>
      <c r="E84" s="7">
        <f>ROUND(+ICU!F79,0)</f>
        <v>2782</v>
      </c>
      <c r="F84" s="8">
        <f t="shared" si="3"/>
        <v>1.24</v>
      </c>
      <c r="G84" s="7">
        <f>ROUND(SUM(ICU!K180:L180),0)</f>
        <v>5</v>
      </c>
      <c r="H84" s="7">
        <f>ROUND(+ICU!F180,0)</f>
        <v>2663</v>
      </c>
      <c r="I84" s="8">
        <f t="shared" si="4"/>
        <v>0</v>
      </c>
      <c r="J84" s="8"/>
      <c r="K84" s="9">
        <f t="shared" si="5"/>
        <v>-1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ROUND(SUM(ICU!K80:L80),0)</f>
        <v>9943</v>
      </c>
      <c r="E85" s="7">
        <f>ROUND(+ICU!F80,0)</f>
        <v>2594</v>
      </c>
      <c r="F85" s="8">
        <f t="shared" si="3"/>
        <v>3.83</v>
      </c>
      <c r="G85" s="7">
        <f>ROUND(SUM(ICU!K181:L181),0)</f>
        <v>14951</v>
      </c>
      <c r="H85" s="7">
        <f>ROUND(+ICU!F181,0)</f>
        <v>2699</v>
      </c>
      <c r="I85" s="8">
        <f t="shared" si="4"/>
        <v>5.54</v>
      </c>
      <c r="J85" s="8"/>
      <c r="K85" s="9">
        <f t="shared" si="5"/>
        <v>0.44650000000000001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ROUND(SUM(ICU!K81:L81),0)</f>
        <v>0</v>
      </c>
      <c r="E86" s="7">
        <f>ROUND(+ICU!F81,0)</f>
        <v>0</v>
      </c>
      <c r="F86" s="8" t="str">
        <f t="shared" si="3"/>
        <v/>
      </c>
      <c r="G86" s="7">
        <f>ROUND(SUM(ICU!K182:L182),0)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ROUND(SUM(ICU!K82:L82),0)</f>
        <v>36157</v>
      </c>
      <c r="E87" s="7">
        <f>ROUND(+ICU!F82,0)</f>
        <v>4894</v>
      </c>
      <c r="F87" s="8">
        <f t="shared" si="3"/>
        <v>7.39</v>
      </c>
      <c r="G87" s="7">
        <f>ROUND(SUM(ICU!K183:L183),0)</f>
        <v>24310</v>
      </c>
      <c r="H87" s="7">
        <f>ROUND(+ICU!F183,0)</f>
        <v>1355</v>
      </c>
      <c r="I87" s="8">
        <f t="shared" si="4"/>
        <v>17.940000000000001</v>
      </c>
      <c r="J87" s="8"/>
      <c r="K87" s="9">
        <f t="shared" si="5"/>
        <v>1.4276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ROUND(SUM(ICU!K83:L83),0)</f>
        <v>0</v>
      </c>
      <c r="E88" s="7">
        <f>ROUND(+ICU!F83,0)</f>
        <v>517</v>
      </c>
      <c r="F88" s="8" t="str">
        <f t="shared" si="3"/>
        <v/>
      </c>
      <c r="G88" s="7">
        <f>ROUND(SUM(ICU!K184:L184),0)</f>
        <v>0</v>
      </c>
      <c r="H88" s="7">
        <f>ROUND(+ICU!F184,0)</f>
        <v>341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ROUND(SUM(ICU!K84:L84),0)</f>
        <v>0</v>
      </c>
      <c r="E89" s="7">
        <f>ROUND(+ICU!F84,0)</f>
        <v>0</v>
      </c>
      <c r="F89" s="8" t="str">
        <f t="shared" si="3"/>
        <v/>
      </c>
      <c r="G89" s="7">
        <f>ROUND(SUM(ICU!K185:L185),0)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ROUND(SUM(ICU!K85:L85),0)</f>
        <v>0</v>
      </c>
      <c r="E90" s="7">
        <f>ROUND(+ICU!F85,0)</f>
        <v>0</v>
      </c>
      <c r="F90" s="8" t="str">
        <f t="shared" si="3"/>
        <v/>
      </c>
      <c r="G90" s="7">
        <f>ROUND(SUM(ICU!K186:L186),0)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ROUND(SUM(ICU!K86:L86),0)</f>
        <v>869</v>
      </c>
      <c r="E91" s="7">
        <f>ROUND(+ICU!F86,0)</f>
        <v>5524</v>
      </c>
      <c r="F91" s="8">
        <f t="shared" si="3"/>
        <v>0.16</v>
      </c>
      <c r="G91" s="7">
        <f>ROUND(SUM(ICU!K187:L187),0)</f>
        <v>1016</v>
      </c>
      <c r="H91" s="7">
        <f>ROUND(+ICU!F187,0)</f>
        <v>5349</v>
      </c>
      <c r="I91" s="8">
        <f t="shared" si="4"/>
        <v>0.19</v>
      </c>
      <c r="J91" s="8"/>
      <c r="K91" s="9">
        <f t="shared" si="5"/>
        <v>0.1875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ROUND(SUM(ICU!K87:L87),0)</f>
        <v>1760</v>
      </c>
      <c r="E92" s="7">
        <f>ROUND(+ICU!F87,0)</f>
        <v>647</v>
      </c>
      <c r="F92" s="8">
        <f t="shared" si="3"/>
        <v>2.72</v>
      </c>
      <c r="G92" s="7">
        <f>ROUND(SUM(ICU!K188:L188),0)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ROUND(SUM(ICU!K88:L88),0)</f>
        <v>1650</v>
      </c>
      <c r="E93" s="7">
        <f>ROUND(+ICU!F88,0)</f>
        <v>774</v>
      </c>
      <c r="F93" s="8">
        <f t="shared" si="3"/>
        <v>2.13</v>
      </c>
      <c r="G93" s="7">
        <f>ROUND(SUM(ICU!K189:L189),0)</f>
        <v>0</v>
      </c>
      <c r="H93" s="7">
        <f>ROUND(+ICU!F189,0)</f>
        <v>592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ROUND(SUM(ICU!K89:L89),0)</f>
        <v>8178</v>
      </c>
      <c r="E94" s="7">
        <f>ROUND(+ICU!F89,0)</f>
        <v>3737</v>
      </c>
      <c r="F94" s="8">
        <f t="shared" si="3"/>
        <v>2.19</v>
      </c>
      <c r="G94" s="7">
        <f>ROUND(SUM(ICU!K190:L190),0)</f>
        <v>1000</v>
      </c>
      <c r="H94" s="7">
        <f>ROUND(+ICU!F190,0)</f>
        <v>3850</v>
      </c>
      <c r="I94" s="8">
        <f t="shared" si="4"/>
        <v>0.26</v>
      </c>
      <c r="J94" s="8"/>
      <c r="K94" s="9">
        <f t="shared" si="5"/>
        <v>-0.88129999999999997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ROUND(SUM(ICU!K90:L90),0)</f>
        <v>0</v>
      </c>
      <c r="E95" s="7">
        <f>ROUND(+ICU!F90,0)</f>
        <v>0</v>
      </c>
      <c r="F95" s="8" t="str">
        <f t="shared" si="3"/>
        <v/>
      </c>
      <c r="G95" s="7">
        <f>ROUND(SUM(ICU!K191:L191),0)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ROUND(SUM(ICU!K91:L91),0)</f>
        <v>41584723</v>
      </c>
      <c r="E96" s="7">
        <f>ROUND(+ICU!F91,0)</f>
        <v>6262</v>
      </c>
      <c r="F96" s="8">
        <f t="shared" si="3"/>
        <v>6640.81</v>
      </c>
      <c r="G96" s="7">
        <f>ROUND(SUM(ICU!K192:L192),0)</f>
        <v>45032043</v>
      </c>
      <c r="H96" s="7">
        <f>ROUND(+ICU!F192,0)</f>
        <v>5845</v>
      </c>
      <c r="I96" s="8">
        <f t="shared" si="4"/>
        <v>7704.37</v>
      </c>
      <c r="J96" s="8"/>
      <c r="K96" s="9">
        <f t="shared" si="5"/>
        <v>0.16020000000000001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ROUND(SUM(ICU!K92:L92),0)</f>
        <v>0</v>
      </c>
      <c r="E97" s="7">
        <f>ROUND(+ICU!F92,0)</f>
        <v>0</v>
      </c>
      <c r="F97" s="8" t="str">
        <f t="shared" si="3"/>
        <v/>
      </c>
      <c r="G97" s="7">
        <f>ROUND(SUM(ICU!K193:L193),0)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ROUND(SUM(ICU!K93:L93),0)</f>
        <v>26558</v>
      </c>
      <c r="E98" s="7">
        <f>ROUND(+ICU!F93,0)</f>
        <v>357</v>
      </c>
      <c r="F98" s="8">
        <f t="shared" si="3"/>
        <v>74.39</v>
      </c>
      <c r="G98" s="7">
        <f>ROUND(SUM(ICU!K194:L194),0)</f>
        <v>11672</v>
      </c>
      <c r="H98" s="7">
        <f>ROUND(+ICU!F194,0)</f>
        <v>303</v>
      </c>
      <c r="I98" s="8">
        <f t="shared" si="4"/>
        <v>38.520000000000003</v>
      </c>
      <c r="J98" s="8"/>
      <c r="K98" s="9">
        <f t="shared" si="5"/>
        <v>-0.48220000000000002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ROUND(SUM(ICU!K94:L94),0)</f>
        <v>13894</v>
      </c>
      <c r="E99" s="7">
        <f>ROUND(+ICU!F94,0)</f>
        <v>7432</v>
      </c>
      <c r="F99" s="8">
        <f t="shared" si="3"/>
        <v>1.87</v>
      </c>
      <c r="G99" s="7">
        <f>ROUND(SUM(ICU!K195:L195),0)</f>
        <v>9016</v>
      </c>
      <c r="H99" s="7">
        <f>ROUND(+ICU!F195,0)</f>
        <v>7191</v>
      </c>
      <c r="I99" s="8">
        <f t="shared" si="4"/>
        <v>1.25</v>
      </c>
      <c r="J99" s="8"/>
      <c r="K99" s="9">
        <f t="shared" si="5"/>
        <v>-0.33160000000000001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ROUND(SUM(ICU!K95:L95),0)</f>
        <v>125889</v>
      </c>
      <c r="E100" s="7">
        <f>ROUND(+ICU!F95,0)</f>
        <v>7238</v>
      </c>
      <c r="F100" s="8">
        <f t="shared" si="3"/>
        <v>17.39</v>
      </c>
      <c r="G100" s="7">
        <f>ROUND(SUM(ICU!K196:L196),0)</f>
        <v>89762</v>
      </c>
      <c r="H100" s="7">
        <f>ROUND(+ICU!F196,0)</f>
        <v>7584</v>
      </c>
      <c r="I100" s="8">
        <f t="shared" si="4"/>
        <v>11.84</v>
      </c>
      <c r="J100" s="8"/>
      <c r="K100" s="9">
        <f t="shared" si="5"/>
        <v>-0.31909999999999999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ROUND(SUM(ICU!K96:L96),0)</f>
        <v>38</v>
      </c>
      <c r="E101" s="7">
        <f>ROUND(+ICU!F96,0)</f>
        <v>3153</v>
      </c>
      <c r="F101" s="8">
        <f t="shared" si="3"/>
        <v>0.01</v>
      </c>
      <c r="G101" s="7">
        <f>ROUND(SUM(ICU!K197:L197),0)</f>
        <v>95</v>
      </c>
      <c r="H101" s="7">
        <f>ROUND(+ICU!F197,0)</f>
        <v>3957</v>
      </c>
      <c r="I101" s="8">
        <f t="shared" si="4"/>
        <v>0.02</v>
      </c>
      <c r="J101" s="8"/>
      <c r="K101" s="9">
        <f t="shared" si="5"/>
        <v>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ROUND(SUM(ICU!K97:L97),0)</f>
        <v>5517</v>
      </c>
      <c r="E102" s="7">
        <f>ROUND(+ICU!F97,0)</f>
        <v>3686</v>
      </c>
      <c r="F102" s="8">
        <f t="shared" si="3"/>
        <v>1.5</v>
      </c>
      <c r="G102" s="7">
        <f>ROUND(SUM(ICU!K198:L198),0)</f>
        <v>6</v>
      </c>
      <c r="H102" s="7">
        <f>ROUND(+ICU!F198,0)</f>
        <v>4298</v>
      </c>
      <c r="I102" s="8">
        <f t="shared" si="4"/>
        <v>0</v>
      </c>
      <c r="J102" s="8"/>
      <c r="K102" s="9">
        <f t="shared" si="5"/>
        <v>-1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ROUND(SUM(ICU!K98:L98),0)</f>
        <v>0</v>
      </c>
      <c r="E103" s="7">
        <f>ROUND(+ICU!F98,0)</f>
        <v>0</v>
      </c>
      <c r="F103" s="8" t="str">
        <f t="shared" si="3"/>
        <v/>
      </c>
      <c r="G103" s="7">
        <f>ROUND(SUM(ICU!K199:L199),0)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ROUND(SUM(ICU!K99:L99),0)</f>
        <v>0</v>
      </c>
      <c r="E104" s="7">
        <f>ROUND(+ICU!F99,0)</f>
        <v>0</v>
      </c>
      <c r="F104" s="8" t="str">
        <f t="shared" si="3"/>
        <v/>
      </c>
      <c r="G104" s="7">
        <f>ROUND(SUM(ICU!K200:L200),0)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ROUND(SUM(ICU!K100:L100),0)</f>
        <v>0</v>
      </c>
      <c r="E105" s="7">
        <f>ROUND(+ICU!F100,0)</f>
        <v>0</v>
      </c>
      <c r="F105" s="8" t="str">
        <f t="shared" si="3"/>
        <v/>
      </c>
      <c r="G105" s="7">
        <f>ROUND(SUM(ICU!K201:L201),0)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ROUND(SUM(ICU!K101:L101),0)</f>
        <v>0</v>
      </c>
      <c r="E106" s="7">
        <f>ROUND(+ICU!F101,0)</f>
        <v>0</v>
      </c>
      <c r="F106" s="8" t="str">
        <f t="shared" si="3"/>
        <v/>
      </c>
      <c r="G106" s="7">
        <f>ROUND(SUM(ICU!K202:L202),0)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ROUND(SUM(ICU!K102:L102),0)</f>
        <v>0</v>
      </c>
      <c r="E107" s="7">
        <f>ROUND(+ICU!F102,0)</f>
        <v>0</v>
      </c>
      <c r="F107" s="8" t="str">
        <f t="shared" si="3"/>
        <v/>
      </c>
      <c r="G107" s="7">
        <f>ROUND(SUM(ICU!K203:L203),0)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7.44140625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21</v>
      </c>
      <c r="F8" s="2" t="s">
        <v>1</v>
      </c>
      <c r="G8" s="1" t="s">
        <v>21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22</v>
      </c>
      <c r="E9" s="2" t="s">
        <v>3</v>
      </c>
      <c r="F9" s="2" t="s">
        <v>3</v>
      </c>
      <c r="G9" s="2" t="s">
        <v>22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ROUND(SUM(ICU!M5:N5),0)</f>
        <v>842875</v>
      </c>
      <c r="E10" s="7">
        <f>ROUND(+ICU!F5,0)</f>
        <v>52559</v>
      </c>
      <c r="F10" s="8">
        <f>IF(D10=0,"",IF(E10=0,"",ROUND(D10/E10,2)))</f>
        <v>16.04</v>
      </c>
      <c r="G10" s="7">
        <f>ROUND(SUM(ICU!M106:N106),0)</f>
        <v>59109</v>
      </c>
      <c r="H10" s="7">
        <f>ROUND(+ICU!F106,0)</f>
        <v>31219</v>
      </c>
      <c r="I10" s="8">
        <f>IF(G10=0,"",IF(H10=0,"",ROUND(G10/H10,2)))</f>
        <v>1.89</v>
      </c>
      <c r="J10" s="8"/>
      <c r="K10" s="9">
        <f>IF(D10=0,"",IF(E10=0,"",IF(G10=0,"",IF(H10=0,"",ROUND(I10/F10-1,4)))))</f>
        <v>-0.88219999999999998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ROUND(SUM(ICU!M6:N6),0)</f>
        <v>818677</v>
      </c>
      <c r="E11" s="7">
        <f>ROUND(+ICU!F6,0)</f>
        <v>9689</v>
      </c>
      <c r="F11" s="8">
        <f t="shared" ref="F11:F74" si="0">IF(D11=0,"",IF(E11=0,"",ROUND(D11/E11,2)))</f>
        <v>84.5</v>
      </c>
      <c r="G11" s="7">
        <f>ROUND(SUM(ICU!M107:N107),0)</f>
        <v>142</v>
      </c>
      <c r="H11" s="7">
        <f>ROUND(+ICU!F107,0)</f>
        <v>9307</v>
      </c>
      <c r="I11" s="8">
        <f t="shared" ref="I11:I74" si="1">IF(G11=0,"",IF(H11=0,"",ROUND(G11/H11,2)))</f>
        <v>0.02</v>
      </c>
      <c r="J11" s="8"/>
      <c r="K11" s="9">
        <f t="shared" ref="K11:K74" si="2">IF(D11=0,"",IF(E11=0,"",IF(G11=0,"",IF(H11=0,"",ROUND(I11/F11-1,4)))))</f>
        <v>-0.99980000000000002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ROUND(SUM(ICU!M7:N7),0)</f>
        <v>0</v>
      </c>
      <c r="E12" s="7">
        <f>ROUND(+ICU!F7,0)</f>
        <v>0</v>
      </c>
      <c r="F12" s="8" t="str">
        <f t="shared" si="0"/>
        <v/>
      </c>
      <c r="G12" s="7">
        <f>ROUND(SUM(ICU!M108:N108),0)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ROUND(SUM(ICU!M8:N8),0)</f>
        <v>176219</v>
      </c>
      <c r="E13" s="7">
        <f>ROUND(+ICU!F8,0)</f>
        <v>6904</v>
      </c>
      <c r="F13" s="8">
        <f t="shared" si="0"/>
        <v>25.52</v>
      </c>
      <c r="G13" s="7">
        <f>ROUND(SUM(ICU!M109:N109),0)</f>
        <v>174501</v>
      </c>
      <c r="H13" s="7">
        <f>ROUND(+ICU!F109,0)</f>
        <v>6876</v>
      </c>
      <c r="I13" s="8">
        <f t="shared" si="1"/>
        <v>25.38</v>
      </c>
      <c r="J13" s="8"/>
      <c r="K13" s="9">
        <f t="shared" si="2"/>
        <v>-5.4999999999999997E-3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ROUND(SUM(ICU!M9:N9),0)</f>
        <v>1286535</v>
      </c>
      <c r="E14" s="7">
        <f>ROUND(+ICU!F9,0)</f>
        <v>13095</v>
      </c>
      <c r="F14" s="8">
        <f t="shared" si="0"/>
        <v>98.25</v>
      </c>
      <c r="G14" s="7">
        <f>ROUND(SUM(ICU!M110:N110),0)</f>
        <v>2362598</v>
      </c>
      <c r="H14" s="7">
        <f>ROUND(+ICU!F110,0)</f>
        <v>15164</v>
      </c>
      <c r="I14" s="8">
        <f t="shared" si="1"/>
        <v>155.80000000000001</v>
      </c>
      <c r="J14" s="8"/>
      <c r="K14" s="9">
        <f t="shared" si="2"/>
        <v>0.58579999999999999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ROUND(SUM(ICU!M10:N10),0)</f>
        <v>18279</v>
      </c>
      <c r="E15" s="7">
        <f>ROUND(+ICU!F10,0)</f>
        <v>1263</v>
      </c>
      <c r="F15" s="8">
        <f t="shared" si="0"/>
        <v>14.47</v>
      </c>
      <c r="G15" s="7">
        <f>ROUND(SUM(ICU!M111:N111),0)</f>
        <v>45932</v>
      </c>
      <c r="H15" s="7">
        <f>ROUND(+ICU!F111,0)</f>
        <v>1238</v>
      </c>
      <c r="I15" s="8">
        <f t="shared" si="1"/>
        <v>37.1</v>
      </c>
      <c r="J15" s="8"/>
      <c r="K15" s="9">
        <f t="shared" si="2"/>
        <v>1.5639000000000001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ROUND(SUM(ICU!M11:N11),0)</f>
        <v>0</v>
      </c>
      <c r="E16" s="7">
        <f>ROUND(+ICU!F11,0)</f>
        <v>0</v>
      </c>
      <c r="F16" s="8" t="str">
        <f t="shared" si="0"/>
        <v/>
      </c>
      <c r="G16" s="7">
        <f>ROUND(SUM(ICU!M112:N112),0)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ROUND(SUM(ICU!M12:N12),0)</f>
        <v>0</v>
      </c>
      <c r="E17" s="7">
        <f>ROUND(+ICU!F12,0)</f>
        <v>0</v>
      </c>
      <c r="F17" s="8" t="str">
        <f t="shared" si="0"/>
        <v/>
      </c>
      <c r="G17" s="7">
        <f>ROUND(SUM(ICU!M113:N113),0)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ROUND(SUM(ICU!M13:N13),0)</f>
        <v>0</v>
      </c>
      <c r="E18" s="7">
        <f>ROUND(+ICU!F13,0)</f>
        <v>0</v>
      </c>
      <c r="F18" s="8" t="str">
        <f t="shared" si="0"/>
        <v/>
      </c>
      <c r="G18" s="7">
        <f>ROUND(SUM(ICU!M114:N114),0)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ROUND(SUM(ICU!M14:N14),0)</f>
        <v>695342</v>
      </c>
      <c r="E19" s="7">
        <f>ROUND(+ICU!F14,0)</f>
        <v>9127</v>
      </c>
      <c r="F19" s="8">
        <f t="shared" si="0"/>
        <v>76.19</v>
      </c>
      <c r="G19" s="7">
        <f>ROUND(SUM(ICU!M115:N115),0)</f>
        <v>670833</v>
      </c>
      <c r="H19" s="7">
        <f>ROUND(+ICU!F115,0)</f>
        <v>8262</v>
      </c>
      <c r="I19" s="8">
        <f t="shared" si="1"/>
        <v>81.19</v>
      </c>
      <c r="J19" s="8"/>
      <c r="K19" s="9">
        <f t="shared" si="2"/>
        <v>6.5600000000000006E-2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ROUND(SUM(ICU!M15:N15),0)</f>
        <v>979344</v>
      </c>
      <c r="E20" s="7">
        <f>ROUND(+ICU!F15,0)</f>
        <v>27618</v>
      </c>
      <c r="F20" s="8">
        <f t="shared" si="0"/>
        <v>35.46</v>
      </c>
      <c r="G20" s="7">
        <f>ROUND(SUM(ICU!M116:N116),0)</f>
        <v>1117744</v>
      </c>
      <c r="H20" s="7">
        <f>ROUND(+ICU!F116,0)</f>
        <v>27412</v>
      </c>
      <c r="I20" s="8">
        <f t="shared" si="1"/>
        <v>40.78</v>
      </c>
      <c r="J20" s="8"/>
      <c r="K20" s="9">
        <f t="shared" si="2"/>
        <v>0.15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ROUND(SUM(ICU!M16:N16),0)</f>
        <v>614041</v>
      </c>
      <c r="E21" s="7">
        <f>ROUND(+ICU!F16,0)</f>
        <v>15732</v>
      </c>
      <c r="F21" s="8">
        <f t="shared" si="0"/>
        <v>39.03</v>
      </c>
      <c r="G21" s="7">
        <f>ROUND(SUM(ICU!M117:N117),0)</f>
        <v>611767</v>
      </c>
      <c r="H21" s="7">
        <f>ROUND(+ICU!F117,0)</f>
        <v>15482</v>
      </c>
      <c r="I21" s="8">
        <f t="shared" si="1"/>
        <v>39.51</v>
      </c>
      <c r="J21" s="8"/>
      <c r="K21" s="9">
        <f t="shared" si="2"/>
        <v>1.23E-2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ROUND(SUM(ICU!M17:N17),0)</f>
        <v>43479</v>
      </c>
      <c r="E22" s="7">
        <f>ROUND(+ICU!F17,0)</f>
        <v>747</v>
      </c>
      <c r="F22" s="8">
        <f t="shared" si="0"/>
        <v>58.2</v>
      </c>
      <c r="G22" s="7">
        <f>ROUND(SUM(ICU!M118:N118),0)</f>
        <v>29711</v>
      </c>
      <c r="H22" s="7">
        <f>ROUND(+ICU!F118,0)</f>
        <v>337</v>
      </c>
      <c r="I22" s="8">
        <f t="shared" si="1"/>
        <v>88.16</v>
      </c>
      <c r="J22" s="8"/>
      <c r="K22" s="9">
        <f t="shared" si="2"/>
        <v>0.51480000000000004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ROUND(SUM(ICU!M18:N18),0)</f>
        <v>573512</v>
      </c>
      <c r="E23" s="7">
        <f>ROUND(+ICU!F18,0)</f>
        <v>14811</v>
      </c>
      <c r="F23" s="8">
        <f t="shared" si="0"/>
        <v>38.72</v>
      </c>
      <c r="G23" s="7">
        <f>ROUND(SUM(ICU!M119:N119),0)</f>
        <v>667931</v>
      </c>
      <c r="H23" s="7">
        <f>ROUND(+ICU!F119,0)</f>
        <v>15438</v>
      </c>
      <c r="I23" s="8">
        <f t="shared" si="1"/>
        <v>43.27</v>
      </c>
      <c r="J23" s="8"/>
      <c r="K23" s="9">
        <f t="shared" si="2"/>
        <v>0.11749999999999999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ROUND(SUM(ICU!M19:N19),0)</f>
        <v>192135</v>
      </c>
      <c r="E24" s="7">
        <f>ROUND(+ICU!F19,0)</f>
        <v>4017</v>
      </c>
      <c r="F24" s="8">
        <f t="shared" si="0"/>
        <v>47.83</v>
      </c>
      <c r="G24" s="7">
        <f>ROUND(SUM(ICU!M120:N120),0)</f>
        <v>198169</v>
      </c>
      <c r="H24" s="7">
        <f>ROUND(+ICU!F120,0)</f>
        <v>3932</v>
      </c>
      <c r="I24" s="8">
        <f t="shared" si="1"/>
        <v>50.4</v>
      </c>
      <c r="J24" s="8"/>
      <c r="K24" s="9">
        <f t="shared" si="2"/>
        <v>5.3699999999999998E-2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ROUND(SUM(ICU!M20:N20),0)</f>
        <v>70901</v>
      </c>
      <c r="E25" s="7">
        <f>ROUND(+ICU!F20,0)</f>
        <v>1443</v>
      </c>
      <c r="F25" s="8">
        <f t="shared" si="0"/>
        <v>49.13</v>
      </c>
      <c r="G25" s="7">
        <f>ROUND(SUM(ICU!M121:N121),0)</f>
        <v>70243</v>
      </c>
      <c r="H25" s="7">
        <f>ROUND(+ICU!F121,0)</f>
        <v>1443</v>
      </c>
      <c r="I25" s="8">
        <f t="shared" si="1"/>
        <v>48.68</v>
      </c>
      <c r="J25" s="8"/>
      <c r="K25" s="9">
        <f t="shared" si="2"/>
        <v>-9.1999999999999998E-3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ROUND(SUM(ICU!M21:N21),0)</f>
        <v>0</v>
      </c>
      <c r="E26" s="7">
        <f>ROUND(+ICU!F21,0)</f>
        <v>0</v>
      </c>
      <c r="F26" s="8" t="str">
        <f t="shared" si="0"/>
        <v/>
      </c>
      <c r="G26" s="7">
        <f>ROUND(SUM(ICU!M122:N122),0)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ROUND(SUM(ICU!M22:N22),0)</f>
        <v>0</v>
      </c>
      <c r="E27" s="7">
        <f>ROUND(+ICU!F22,0)</f>
        <v>0</v>
      </c>
      <c r="F27" s="8" t="str">
        <f t="shared" si="0"/>
        <v/>
      </c>
      <c r="G27" s="7">
        <f>ROUND(SUM(ICU!M123:N123),0)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ROUND(SUM(ICU!M23:N23),0)</f>
        <v>0</v>
      </c>
      <c r="E28" s="7">
        <f>ROUND(+ICU!F23,0)</f>
        <v>0</v>
      </c>
      <c r="F28" s="8" t="str">
        <f t="shared" si="0"/>
        <v/>
      </c>
      <c r="G28" s="7">
        <f>ROUND(SUM(ICU!M124:N124),0)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ROUND(SUM(ICU!M24:N24),0)</f>
        <v>432000</v>
      </c>
      <c r="E29" s="7">
        <f>ROUND(+ICU!F24,0)</f>
        <v>2965</v>
      </c>
      <c r="F29" s="8">
        <f t="shared" si="0"/>
        <v>145.69999999999999</v>
      </c>
      <c r="G29" s="7">
        <f>ROUND(SUM(ICU!M125:N125),0)</f>
        <v>799806</v>
      </c>
      <c r="H29" s="7">
        <f>ROUND(+ICU!F125,0)</f>
        <v>2590</v>
      </c>
      <c r="I29" s="8">
        <f t="shared" si="1"/>
        <v>308.81</v>
      </c>
      <c r="J29" s="8"/>
      <c r="K29" s="9">
        <f t="shared" si="2"/>
        <v>1.1194999999999999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ROUND(SUM(ICU!M25:N25),0)</f>
        <v>0</v>
      </c>
      <c r="E30" s="7">
        <f>ROUND(+ICU!F25,0)</f>
        <v>0</v>
      </c>
      <c r="F30" s="8" t="str">
        <f t="shared" si="0"/>
        <v/>
      </c>
      <c r="G30" s="7">
        <f>ROUND(SUM(ICU!M126:N126),0)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ROUND(SUM(ICU!M26:N26),0)</f>
        <v>0</v>
      </c>
      <c r="E31" s="7">
        <f>ROUND(+ICU!F26,0)</f>
        <v>0</v>
      </c>
      <c r="F31" s="8" t="str">
        <f t="shared" si="0"/>
        <v/>
      </c>
      <c r="G31" s="7">
        <f>ROUND(SUM(ICU!M127:N127),0)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ROUND(SUM(ICU!M27:N27),0)</f>
        <v>178076</v>
      </c>
      <c r="E32" s="7">
        <f>ROUND(+ICU!F27,0)</f>
        <v>6245</v>
      </c>
      <c r="F32" s="8">
        <f t="shared" si="0"/>
        <v>28.51</v>
      </c>
      <c r="G32" s="7">
        <f>ROUND(SUM(ICU!M128:N128),0)</f>
        <v>420919</v>
      </c>
      <c r="H32" s="7">
        <f>ROUND(+ICU!F128,0)</f>
        <v>5987</v>
      </c>
      <c r="I32" s="8">
        <f t="shared" si="1"/>
        <v>70.31</v>
      </c>
      <c r="J32" s="8"/>
      <c r="K32" s="9">
        <f t="shared" si="2"/>
        <v>1.4661999999999999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ROUND(SUM(ICU!M28:N28),0)</f>
        <v>124697</v>
      </c>
      <c r="E33" s="7">
        <f>ROUND(+ICU!F28,0)</f>
        <v>1893</v>
      </c>
      <c r="F33" s="8">
        <f t="shared" si="0"/>
        <v>65.87</v>
      </c>
      <c r="G33" s="7">
        <f>ROUND(SUM(ICU!M129:N129),0)</f>
        <v>129476</v>
      </c>
      <c r="H33" s="7">
        <f>ROUND(+ICU!F129,0)</f>
        <v>1707</v>
      </c>
      <c r="I33" s="8">
        <f t="shared" si="1"/>
        <v>75.849999999999994</v>
      </c>
      <c r="J33" s="8"/>
      <c r="K33" s="9">
        <f t="shared" si="2"/>
        <v>0.1515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ROUND(SUM(ICU!M29:N29),0)</f>
        <v>167268</v>
      </c>
      <c r="E34" s="7">
        <f>ROUND(+ICU!F29,0)</f>
        <v>1240</v>
      </c>
      <c r="F34" s="8">
        <f t="shared" si="0"/>
        <v>134.88999999999999</v>
      </c>
      <c r="G34" s="7">
        <f>ROUND(SUM(ICU!M130:N130),0)</f>
        <v>173965</v>
      </c>
      <c r="H34" s="7">
        <f>ROUND(+ICU!F130,0)</f>
        <v>1808</v>
      </c>
      <c r="I34" s="8">
        <f t="shared" si="1"/>
        <v>96.22</v>
      </c>
      <c r="J34" s="8"/>
      <c r="K34" s="9">
        <f t="shared" si="2"/>
        <v>-0.28670000000000001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ROUND(SUM(ICU!M30:N30),0)</f>
        <v>0</v>
      </c>
      <c r="E35" s="7">
        <f>ROUND(+ICU!F30,0)</f>
        <v>0</v>
      </c>
      <c r="F35" s="8" t="str">
        <f t="shared" si="0"/>
        <v/>
      </c>
      <c r="G35" s="7">
        <f>ROUND(SUM(ICU!M131:N131),0)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ROUND(SUM(ICU!M31:N31),0)</f>
        <v>0</v>
      </c>
      <c r="E36" s="7">
        <f>ROUND(+ICU!F31,0)</f>
        <v>0</v>
      </c>
      <c r="F36" s="8" t="str">
        <f t="shared" si="0"/>
        <v/>
      </c>
      <c r="G36" s="7">
        <f>ROUND(SUM(ICU!M132:N132),0)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ROUND(SUM(ICU!M32:N32),0)</f>
        <v>459974</v>
      </c>
      <c r="E37" s="7">
        <f>ROUND(+ICU!F32,0)</f>
        <v>21130</v>
      </c>
      <c r="F37" s="8">
        <f t="shared" si="0"/>
        <v>21.77</v>
      </c>
      <c r="G37" s="7">
        <f>ROUND(SUM(ICU!M133:N133),0)</f>
        <v>1898319</v>
      </c>
      <c r="H37" s="7">
        <f>ROUND(+ICU!F133,0)</f>
        <v>21598</v>
      </c>
      <c r="I37" s="8">
        <f t="shared" si="1"/>
        <v>87.89</v>
      </c>
      <c r="J37" s="8"/>
      <c r="K37" s="9">
        <f t="shared" si="2"/>
        <v>3.0371999999999999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ROUND(SUM(ICU!M33:N33),0)</f>
        <v>0</v>
      </c>
      <c r="E38" s="7">
        <f>ROUND(+ICU!F33,0)</f>
        <v>0</v>
      </c>
      <c r="F38" s="8" t="str">
        <f t="shared" si="0"/>
        <v/>
      </c>
      <c r="G38" s="7">
        <f>ROUND(SUM(ICU!M134:N134),0)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ROUND(SUM(ICU!M34:N34),0)</f>
        <v>3070876</v>
      </c>
      <c r="E39" s="7">
        <f>ROUND(+ICU!F34,0)</f>
        <v>19090</v>
      </c>
      <c r="F39" s="8">
        <f t="shared" si="0"/>
        <v>160.86000000000001</v>
      </c>
      <c r="G39" s="7">
        <f>ROUND(SUM(ICU!M135:N135),0)</f>
        <v>3033186</v>
      </c>
      <c r="H39" s="7">
        <f>ROUND(+ICU!F135,0)</f>
        <v>20641</v>
      </c>
      <c r="I39" s="8">
        <f t="shared" si="1"/>
        <v>146.94999999999999</v>
      </c>
      <c r="J39" s="8"/>
      <c r="K39" s="9">
        <f t="shared" si="2"/>
        <v>-8.6499999999999994E-2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ROUND(SUM(ICU!M35:N35),0)</f>
        <v>91858</v>
      </c>
      <c r="E40" s="7">
        <f>ROUND(+ICU!F35,0)</f>
        <v>589</v>
      </c>
      <c r="F40" s="8">
        <f t="shared" si="0"/>
        <v>155.96</v>
      </c>
      <c r="G40" s="7">
        <f>ROUND(SUM(ICU!M136:N136),0)</f>
        <v>117950</v>
      </c>
      <c r="H40" s="7">
        <f>ROUND(+ICU!F136,0)</f>
        <v>514</v>
      </c>
      <c r="I40" s="8">
        <f t="shared" si="1"/>
        <v>229.47</v>
      </c>
      <c r="J40" s="8"/>
      <c r="K40" s="9">
        <f t="shared" si="2"/>
        <v>0.4713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ROUND(SUM(ICU!M36:N36),0)</f>
        <v>65196</v>
      </c>
      <c r="E41" s="7">
        <f>ROUND(+ICU!F36,0)</f>
        <v>14</v>
      </c>
      <c r="F41" s="8">
        <f t="shared" si="0"/>
        <v>4656.8599999999997</v>
      </c>
      <c r="G41" s="7">
        <f>ROUND(SUM(ICU!M137:N137),0)</f>
        <v>63992</v>
      </c>
      <c r="H41" s="7">
        <f>ROUND(+ICU!F137,0)</f>
        <v>17</v>
      </c>
      <c r="I41" s="8">
        <f t="shared" si="1"/>
        <v>3764.24</v>
      </c>
      <c r="J41" s="8"/>
      <c r="K41" s="9">
        <f t="shared" si="2"/>
        <v>-0.19170000000000001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ROUND(SUM(ICU!M37:N37),0)</f>
        <v>124939</v>
      </c>
      <c r="E42" s="7">
        <f>ROUND(+ICU!F37,0)</f>
        <v>2471</v>
      </c>
      <c r="F42" s="8">
        <f t="shared" si="0"/>
        <v>50.56</v>
      </c>
      <c r="G42" s="7">
        <f>ROUND(SUM(ICU!M138:N138),0)</f>
        <v>119972</v>
      </c>
      <c r="H42" s="7">
        <f>ROUND(+ICU!F138,0)</f>
        <v>2332</v>
      </c>
      <c r="I42" s="8">
        <f t="shared" si="1"/>
        <v>51.45</v>
      </c>
      <c r="J42" s="8"/>
      <c r="K42" s="9">
        <f t="shared" si="2"/>
        <v>1.7600000000000001E-2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ROUND(SUM(ICU!M38:N38),0)</f>
        <v>0</v>
      </c>
      <c r="E43" s="7">
        <f>ROUND(+ICU!F38,0)</f>
        <v>0</v>
      </c>
      <c r="F43" s="8" t="str">
        <f t="shared" si="0"/>
        <v/>
      </c>
      <c r="G43" s="7">
        <f>ROUND(SUM(ICU!M139:N139),0)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ROUND(SUM(ICU!M39:N39),0)</f>
        <v>114285</v>
      </c>
      <c r="E44" s="7">
        <f>ROUND(+ICU!F39,0)</f>
        <v>570</v>
      </c>
      <c r="F44" s="8">
        <f t="shared" si="0"/>
        <v>200.5</v>
      </c>
      <c r="G44" s="7">
        <f>ROUND(SUM(ICU!M140:N140),0)</f>
        <v>114308</v>
      </c>
      <c r="H44" s="7">
        <f>ROUND(+ICU!F140,0)</f>
        <v>520</v>
      </c>
      <c r="I44" s="8">
        <f t="shared" si="1"/>
        <v>219.82</v>
      </c>
      <c r="J44" s="8"/>
      <c r="K44" s="9">
        <f t="shared" si="2"/>
        <v>9.64E-2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ROUND(SUM(ICU!M40:N40),0)</f>
        <v>0</v>
      </c>
      <c r="E45" s="7">
        <f>ROUND(+ICU!F40,0)</f>
        <v>0</v>
      </c>
      <c r="F45" s="8" t="str">
        <f t="shared" si="0"/>
        <v/>
      </c>
      <c r="G45" s="7">
        <f>ROUND(SUM(ICU!M141:N141),0)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ROUND(SUM(ICU!M41:N41),0)</f>
        <v>43365</v>
      </c>
      <c r="E46" s="7">
        <f>ROUND(+ICU!F41,0)</f>
        <v>1431</v>
      </c>
      <c r="F46" s="8">
        <f t="shared" si="0"/>
        <v>30.3</v>
      </c>
      <c r="G46" s="7">
        <f>ROUND(SUM(ICU!M142:N142),0)</f>
        <v>44711</v>
      </c>
      <c r="H46" s="7">
        <f>ROUND(+ICU!F142,0)</f>
        <v>1416</v>
      </c>
      <c r="I46" s="8">
        <f t="shared" si="1"/>
        <v>31.58</v>
      </c>
      <c r="J46" s="8"/>
      <c r="K46" s="9">
        <f t="shared" si="2"/>
        <v>4.2200000000000001E-2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ROUND(SUM(ICU!M42:N42),0)</f>
        <v>0</v>
      </c>
      <c r="E47" s="7">
        <f>ROUND(+ICU!F42,0)</f>
        <v>0</v>
      </c>
      <c r="F47" s="8" t="str">
        <f t="shared" si="0"/>
        <v/>
      </c>
      <c r="G47" s="7">
        <f>ROUND(SUM(ICU!M143:N143),0)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ROUND(SUM(ICU!M43:N43),0)</f>
        <v>0</v>
      </c>
      <c r="E48" s="7">
        <f>ROUND(+ICU!F43,0)</f>
        <v>0</v>
      </c>
      <c r="F48" s="8" t="str">
        <f t="shared" si="0"/>
        <v/>
      </c>
      <c r="G48" s="7">
        <f>ROUND(SUM(ICU!M144:N144),0)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ROUND(SUM(ICU!M44:N44),0)</f>
        <v>560813</v>
      </c>
      <c r="E49" s="7">
        <f>ROUND(+ICU!F44,0)</f>
        <v>3277</v>
      </c>
      <c r="F49" s="8">
        <f t="shared" si="0"/>
        <v>171.14</v>
      </c>
      <c r="G49" s="7">
        <f>ROUND(SUM(ICU!M145:N145),0)</f>
        <v>222942</v>
      </c>
      <c r="H49" s="7">
        <f>ROUND(+ICU!F145,0)</f>
        <v>7737</v>
      </c>
      <c r="I49" s="8">
        <f t="shared" si="1"/>
        <v>28.82</v>
      </c>
      <c r="J49" s="8"/>
      <c r="K49" s="9">
        <f t="shared" si="2"/>
        <v>-0.83160000000000001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ROUND(SUM(ICU!M45:N45),0)</f>
        <v>1826936</v>
      </c>
      <c r="E50" s="7">
        <f>ROUND(+ICU!F45,0)</f>
        <v>42356</v>
      </c>
      <c r="F50" s="8">
        <f t="shared" si="0"/>
        <v>43.13</v>
      </c>
      <c r="G50" s="7">
        <f>ROUND(SUM(ICU!M146:N146),0)</f>
        <v>2188024</v>
      </c>
      <c r="H50" s="7">
        <f>ROUND(+ICU!F146,0)</f>
        <v>34258</v>
      </c>
      <c r="I50" s="8">
        <f t="shared" si="1"/>
        <v>63.87</v>
      </c>
      <c r="J50" s="8"/>
      <c r="K50" s="9">
        <f t="shared" si="2"/>
        <v>0.48089999999999999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ROUND(SUM(ICU!M46:N46),0)</f>
        <v>0</v>
      </c>
      <c r="E51" s="7">
        <f>ROUND(+ICU!F46,0)</f>
        <v>0</v>
      </c>
      <c r="F51" s="8" t="str">
        <f t="shared" si="0"/>
        <v/>
      </c>
      <c r="G51" s="7">
        <f>ROUND(SUM(ICU!M147:N147),0)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ROUND(SUM(ICU!M47:N47),0)</f>
        <v>352159</v>
      </c>
      <c r="E52" s="7">
        <f>ROUND(+ICU!F47,0)</f>
        <v>3442</v>
      </c>
      <c r="F52" s="8">
        <f t="shared" si="0"/>
        <v>102.31</v>
      </c>
      <c r="G52" s="7">
        <f>ROUND(SUM(ICU!M148:N148),0)</f>
        <v>358466</v>
      </c>
      <c r="H52" s="7">
        <f>ROUND(+ICU!F148,0)</f>
        <v>3405</v>
      </c>
      <c r="I52" s="8">
        <f t="shared" si="1"/>
        <v>105.28</v>
      </c>
      <c r="J52" s="8"/>
      <c r="K52" s="9">
        <f t="shared" si="2"/>
        <v>2.9000000000000001E-2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ROUND(SUM(ICU!M48:N48),0)</f>
        <v>817036</v>
      </c>
      <c r="E53" s="7">
        <f>ROUND(+ICU!F48,0)</f>
        <v>6548</v>
      </c>
      <c r="F53" s="8">
        <f t="shared" si="0"/>
        <v>124.78</v>
      </c>
      <c r="G53" s="7">
        <f>ROUND(SUM(ICU!M149:N149),0)</f>
        <v>1051911</v>
      </c>
      <c r="H53" s="7">
        <f>ROUND(+ICU!F149,0)</f>
        <v>9430</v>
      </c>
      <c r="I53" s="8">
        <f t="shared" si="1"/>
        <v>111.55</v>
      </c>
      <c r="J53" s="8"/>
      <c r="K53" s="9">
        <f t="shared" si="2"/>
        <v>-0.106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ROUND(SUM(ICU!M49:N49),0)</f>
        <v>287673</v>
      </c>
      <c r="E54" s="7">
        <f>ROUND(+ICU!F49,0)</f>
        <v>4060</v>
      </c>
      <c r="F54" s="8">
        <f t="shared" si="0"/>
        <v>70.86</v>
      </c>
      <c r="G54" s="7">
        <f>ROUND(SUM(ICU!M150:N150),0)</f>
        <v>230896</v>
      </c>
      <c r="H54" s="7">
        <f>ROUND(+ICU!F150,0)</f>
        <v>2559</v>
      </c>
      <c r="I54" s="8">
        <f t="shared" si="1"/>
        <v>90.23</v>
      </c>
      <c r="J54" s="8"/>
      <c r="K54" s="9">
        <f t="shared" si="2"/>
        <v>0.27339999999999998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ROUND(SUM(ICU!M50:N50),0)</f>
        <v>129512</v>
      </c>
      <c r="E55" s="7">
        <f>ROUND(+ICU!F50,0)</f>
        <v>758</v>
      </c>
      <c r="F55" s="8">
        <f t="shared" si="0"/>
        <v>170.86</v>
      </c>
      <c r="G55" s="7">
        <f>ROUND(SUM(ICU!M151:N151),0)</f>
        <v>118896</v>
      </c>
      <c r="H55" s="7">
        <f>ROUND(+ICU!F151,0)</f>
        <v>821</v>
      </c>
      <c r="I55" s="8">
        <f t="shared" si="1"/>
        <v>144.82</v>
      </c>
      <c r="J55" s="8"/>
      <c r="K55" s="9">
        <f t="shared" si="2"/>
        <v>-0.15240000000000001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ROUND(SUM(ICU!M51:N51),0)</f>
        <v>0</v>
      </c>
      <c r="E56" s="7">
        <f>ROUND(+ICU!F51,0)</f>
        <v>0</v>
      </c>
      <c r="F56" s="8" t="str">
        <f t="shared" si="0"/>
        <v/>
      </c>
      <c r="G56" s="7">
        <f>ROUND(SUM(ICU!M152:N152),0)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ROUND(SUM(ICU!M52:N52),0)</f>
        <v>66973</v>
      </c>
      <c r="E57" s="7">
        <f>ROUND(+ICU!F52,0)</f>
        <v>4213</v>
      </c>
      <c r="F57" s="8">
        <f t="shared" si="0"/>
        <v>15.9</v>
      </c>
      <c r="G57" s="7">
        <f>ROUND(SUM(ICU!M153:N153),0)</f>
        <v>13154</v>
      </c>
      <c r="H57" s="7">
        <f>ROUND(+ICU!F153,0)</f>
        <v>2544</v>
      </c>
      <c r="I57" s="8">
        <f t="shared" si="1"/>
        <v>5.17</v>
      </c>
      <c r="J57" s="8"/>
      <c r="K57" s="9">
        <f t="shared" si="2"/>
        <v>-0.67479999999999996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ROUND(SUM(ICU!M53:N53),0)</f>
        <v>174815</v>
      </c>
      <c r="E58" s="7">
        <f>ROUND(+ICU!F53,0)</f>
        <v>3410</v>
      </c>
      <c r="F58" s="8">
        <f t="shared" si="0"/>
        <v>51.27</v>
      </c>
      <c r="G58" s="7">
        <f>ROUND(SUM(ICU!M154:N154),0)</f>
        <v>184618</v>
      </c>
      <c r="H58" s="7">
        <f>ROUND(+ICU!F154,0)</f>
        <v>3639</v>
      </c>
      <c r="I58" s="8">
        <f t="shared" si="1"/>
        <v>50.73</v>
      </c>
      <c r="J58" s="8"/>
      <c r="K58" s="9">
        <f t="shared" si="2"/>
        <v>-1.0500000000000001E-2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ROUND(SUM(ICU!M54:N54),0)</f>
        <v>89151</v>
      </c>
      <c r="E59" s="7">
        <f>ROUND(+ICU!F54,0)</f>
        <v>799</v>
      </c>
      <c r="F59" s="8">
        <f t="shared" si="0"/>
        <v>111.58</v>
      </c>
      <c r="G59" s="7">
        <f>ROUND(SUM(ICU!M155:N155),0)</f>
        <v>78793</v>
      </c>
      <c r="H59" s="7">
        <f>ROUND(+ICU!F155,0)</f>
        <v>853</v>
      </c>
      <c r="I59" s="8">
        <f t="shared" si="1"/>
        <v>92.37</v>
      </c>
      <c r="J59" s="8"/>
      <c r="K59" s="9">
        <f t="shared" si="2"/>
        <v>-0.17219999999999999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ROUND(SUM(ICU!M55:N55),0)</f>
        <v>0</v>
      </c>
      <c r="E60" s="7">
        <f>ROUND(+ICU!F55,0)</f>
        <v>0</v>
      </c>
      <c r="F60" s="8" t="str">
        <f t="shared" si="0"/>
        <v/>
      </c>
      <c r="G60" s="7">
        <f>ROUND(SUM(ICU!M156:N156),0)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ROUND(SUM(ICU!M56:N56),0)</f>
        <v>298463</v>
      </c>
      <c r="E61" s="7">
        <f>ROUND(+ICU!F56,0)</f>
        <v>4669</v>
      </c>
      <c r="F61" s="8">
        <f t="shared" si="0"/>
        <v>63.92</v>
      </c>
      <c r="G61" s="7">
        <f>ROUND(SUM(ICU!M157:N157),0)</f>
        <v>300508</v>
      </c>
      <c r="H61" s="7">
        <f>ROUND(+ICU!F157,0)</f>
        <v>4455</v>
      </c>
      <c r="I61" s="8">
        <f t="shared" si="1"/>
        <v>67.45</v>
      </c>
      <c r="J61" s="8"/>
      <c r="K61" s="9">
        <f t="shared" si="2"/>
        <v>5.5199999999999999E-2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ROUND(SUM(ICU!M57:N57),0)</f>
        <v>379005</v>
      </c>
      <c r="E62" s="7">
        <f>ROUND(+ICU!F57,0)</f>
        <v>5529</v>
      </c>
      <c r="F62" s="8">
        <f t="shared" si="0"/>
        <v>68.55</v>
      </c>
      <c r="G62" s="7">
        <f>ROUND(SUM(ICU!M158:N158),0)</f>
        <v>333055</v>
      </c>
      <c r="H62" s="7">
        <f>ROUND(+ICU!F158,0)</f>
        <v>5819</v>
      </c>
      <c r="I62" s="8">
        <f t="shared" si="1"/>
        <v>57.24</v>
      </c>
      <c r="J62" s="8"/>
      <c r="K62" s="9">
        <f t="shared" si="2"/>
        <v>-0.16500000000000001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ROUND(SUM(ICU!M58:N58),0)</f>
        <v>8103</v>
      </c>
      <c r="E63" s="7">
        <f>ROUND(+ICU!F58,0)</f>
        <v>100</v>
      </c>
      <c r="F63" s="8">
        <f t="shared" si="0"/>
        <v>81.03</v>
      </c>
      <c r="G63" s="7">
        <f>ROUND(SUM(ICU!M159:N159),0)</f>
        <v>9880</v>
      </c>
      <c r="H63" s="7">
        <f>ROUND(+ICU!F159,0)</f>
        <v>106</v>
      </c>
      <c r="I63" s="8">
        <f t="shared" si="1"/>
        <v>93.21</v>
      </c>
      <c r="J63" s="8"/>
      <c r="K63" s="9">
        <f t="shared" si="2"/>
        <v>0.15029999999999999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ROUND(SUM(ICU!M59:N59),0)</f>
        <v>119210</v>
      </c>
      <c r="E64" s="7">
        <f>ROUND(+ICU!F59,0)</f>
        <v>1270</v>
      </c>
      <c r="F64" s="8">
        <f t="shared" si="0"/>
        <v>93.87</v>
      </c>
      <c r="G64" s="7">
        <f>ROUND(SUM(ICU!M160:N160),0)</f>
        <v>119101</v>
      </c>
      <c r="H64" s="7">
        <f>ROUND(+ICU!F160,0)</f>
        <v>1250</v>
      </c>
      <c r="I64" s="8">
        <f t="shared" si="1"/>
        <v>95.28</v>
      </c>
      <c r="J64" s="8"/>
      <c r="K64" s="9">
        <f t="shared" si="2"/>
        <v>1.4999999999999999E-2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ROUND(SUM(ICU!M60:N60),0)</f>
        <v>0</v>
      </c>
      <c r="E65" s="7">
        <f>ROUND(+ICU!F60,0)</f>
        <v>0</v>
      </c>
      <c r="F65" s="8" t="str">
        <f t="shared" si="0"/>
        <v/>
      </c>
      <c r="G65" s="7">
        <f>ROUND(SUM(ICU!M161:N161),0)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ROUND(SUM(ICU!M61:N61),0)</f>
        <v>144697</v>
      </c>
      <c r="E66" s="7">
        <f>ROUND(+ICU!F61,0)</f>
        <v>1482</v>
      </c>
      <c r="F66" s="8">
        <f t="shared" si="0"/>
        <v>97.64</v>
      </c>
      <c r="G66" s="7">
        <f>ROUND(SUM(ICU!M162:N162),0)</f>
        <v>207943</v>
      </c>
      <c r="H66" s="7">
        <f>ROUND(+ICU!F162,0)</f>
        <v>1365</v>
      </c>
      <c r="I66" s="8">
        <f t="shared" si="1"/>
        <v>152.34</v>
      </c>
      <c r="J66" s="8"/>
      <c r="K66" s="9">
        <f t="shared" si="2"/>
        <v>0.56020000000000003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ROUND(SUM(ICU!M62:N62),0)</f>
        <v>0</v>
      </c>
      <c r="E67" s="7">
        <f>ROUND(+ICU!F62,0)</f>
        <v>0</v>
      </c>
      <c r="F67" s="8" t="str">
        <f t="shared" si="0"/>
        <v/>
      </c>
      <c r="G67" s="7">
        <f>ROUND(SUM(ICU!M163:N163),0)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ROUND(SUM(ICU!M63:N63),0)</f>
        <v>271127</v>
      </c>
      <c r="E68" s="7">
        <f>ROUND(+ICU!F63,0)</f>
        <v>4239</v>
      </c>
      <c r="F68" s="8">
        <f t="shared" si="0"/>
        <v>63.96</v>
      </c>
      <c r="G68" s="7">
        <f>ROUND(SUM(ICU!M164:N164),0)</f>
        <v>528951</v>
      </c>
      <c r="H68" s="7">
        <f>ROUND(+ICU!F164,0)</f>
        <v>8850</v>
      </c>
      <c r="I68" s="8">
        <f t="shared" si="1"/>
        <v>59.77</v>
      </c>
      <c r="J68" s="8"/>
      <c r="K68" s="9">
        <f t="shared" si="2"/>
        <v>-6.5500000000000003E-2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ROUND(SUM(ICU!M64:N64),0)</f>
        <v>243311</v>
      </c>
      <c r="E69" s="7">
        <f>ROUND(+ICU!F64,0)</f>
        <v>1002</v>
      </c>
      <c r="F69" s="8">
        <f t="shared" si="0"/>
        <v>242.83</v>
      </c>
      <c r="G69" s="7">
        <f>ROUND(SUM(ICU!M165:N165),0)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ROUND(SUM(ICU!M65:N65),0)</f>
        <v>0</v>
      </c>
      <c r="E70" s="7">
        <f>ROUND(+ICU!F65,0)</f>
        <v>0</v>
      </c>
      <c r="F70" s="8" t="str">
        <f t="shared" si="0"/>
        <v/>
      </c>
      <c r="G70" s="7">
        <f>ROUND(SUM(ICU!M166:N166),0)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ROUND(SUM(ICU!M66:N66),0)</f>
        <v>0</v>
      </c>
      <c r="E71" s="7">
        <f>ROUND(+ICU!F66,0)</f>
        <v>0</v>
      </c>
      <c r="F71" s="8" t="str">
        <f t="shared" si="0"/>
        <v/>
      </c>
      <c r="G71" s="7">
        <f>ROUND(SUM(ICU!M167:N167),0)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ROUND(SUM(ICU!M67:N67),0)</f>
        <v>760314</v>
      </c>
      <c r="E72" s="7">
        <f>ROUND(+ICU!F67,0)</f>
        <v>6774</v>
      </c>
      <c r="F72" s="8">
        <f t="shared" si="0"/>
        <v>112.24</v>
      </c>
      <c r="G72" s="7">
        <f>ROUND(SUM(ICU!M168:N168),0)</f>
        <v>725503</v>
      </c>
      <c r="H72" s="7">
        <f>ROUND(+ICU!F168,0)</f>
        <v>6871</v>
      </c>
      <c r="I72" s="8">
        <f t="shared" si="1"/>
        <v>105.59</v>
      </c>
      <c r="J72" s="8"/>
      <c r="K72" s="9">
        <f t="shared" si="2"/>
        <v>-5.9200000000000003E-2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ROUND(SUM(ICU!M68:N68),0)</f>
        <v>614630</v>
      </c>
      <c r="E73" s="7">
        <f>ROUND(+ICU!F68,0)</f>
        <v>10210</v>
      </c>
      <c r="F73" s="8">
        <f t="shared" si="0"/>
        <v>60.2</v>
      </c>
      <c r="G73" s="7">
        <f>ROUND(SUM(ICU!M169:N169),0)</f>
        <v>604110</v>
      </c>
      <c r="H73" s="7">
        <f>ROUND(+ICU!F169,0)</f>
        <v>10155</v>
      </c>
      <c r="I73" s="8">
        <f t="shared" si="1"/>
        <v>59.49</v>
      </c>
      <c r="J73" s="8"/>
      <c r="K73" s="9">
        <f t="shared" si="2"/>
        <v>-1.18E-2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ROUND(SUM(ICU!M69:N69),0)</f>
        <v>1488756</v>
      </c>
      <c r="E74" s="7">
        <f>ROUND(+ICU!F69,0)</f>
        <v>36799</v>
      </c>
      <c r="F74" s="8">
        <f t="shared" si="0"/>
        <v>40.46</v>
      </c>
      <c r="G74" s="7">
        <f>ROUND(SUM(ICU!M170:N170),0)</f>
        <v>1169252</v>
      </c>
      <c r="H74" s="7">
        <f>ROUND(+ICU!F170,0)</f>
        <v>31203</v>
      </c>
      <c r="I74" s="8">
        <f t="shared" si="1"/>
        <v>37.47</v>
      </c>
      <c r="J74" s="8"/>
      <c r="K74" s="9">
        <f t="shared" si="2"/>
        <v>-7.3899999999999993E-2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ROUND(SUM(ICU!M70:N70),0)</f>
        <v>813929</v>
      </c>
      <c r="E75" s="7">
        <f>ROUND(+ICU!F70,0)</f>
        <v>5003</v>
      </c>
      <c r="F75" s="8">
        <f t="shared" ref="F75:F107" si="3">IF(D75=0,"",IF(E75=0,"",ROUND(D75/E75,2)))</f>
        <v>162.69</v>
      </c>
      <c r="G75" s="7">
        <f>ROUND(SUM(ICU!M171:N171),0)</f>
        <v>677968</v>
      </c>
      <c r="H75" s="7">
        <f>ROUND(+ICU!F171,0)</f>
        <v>5337</v>
      </c>
      <c r="I75" s="8">
        <f t="shared" ref="I75:I107" si="4">IF(G75=0,"",IF(H75=0,"",ROUND(G75/H75,2)))</f>
        <v>127.03</v>
      </c>
      <c r="J75" s="8"/>
      <c r="K75" s="9">
        <f t="shared" ref="K75:K107" si="5">IF(D75=0,"",IF(E75=0,"",IF(G75=0,"",IF(H75=0,"",ROUND(I75/F75-1,4)))))</f>
        <v>-0.21920000000000001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ROUND(SUM(ICU!M71:N71),0)</f>
        <v>0</v>
      </c>
      <c r="E76" s="7">
        <f>ROUND(+ICU!F71,0)</f>
        <v>0</v>
      </c>
      <c r="F76" s="8" t="str">
        <f t="shared" si="3"/>
        <v/>
      </c>
      <c r="G76" s="7">
        <f>ROUND(SUM(ICU!M172:N172),0)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ROUND(SUM(ICU!M72:N72),0)</f>
        <v>0</v>
      </c>
      <c r="E77" s="7">
        <f>ROUND(+ICU!F72,0)</f>
        <v>0</v>
      </c>
      <c r="F77" s="8" t="str">
        <f t="shared" si="3"/>
        <v/>
      </c>
      <c r="G77" s="7">
        <f>ROUND(SUM(ICU!M173:N173),0)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ROUND(SUM(ICU!M73:N73),0)</f>
        <v>245944</v>
      </c>
      <c r="E78" s="7">
        <f>ROUND(+ICU!F73,0)</f>
        <v>4657</v>
      </c>
      <c r="F78" s="8">
        <f t="shared" si="3"/>
        <v>52.81</v>
      </c>
      <c r="G78" s="7">
        <f>ROUND(SUM(ICU!M174:N174),0)</f>
        <v>239793</v>
      </c>
      <c r="H78" s="7">
        <f>ROUND(+ICU!F174,0)</f>
        <v>4870</v>
      </c>
      <c r="I78" s="8">
        <f t="shared" si="4"/>
        <v>49.24</v>
      </c>
      <c r="J78" s="8"/>
      <c r="K78" s="9">
        <f t="shared" si="5"/>
        <v>-6.7599999999999993E-2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ROUND(SUM(ICU!M74:N74),0)</f>
        <v>1761354</v>
      </c>
      <c r="E79" s="7">
        <f>ROUND(+ICU!F74,0)</f>
        <v>14248</v>
      </c>
      <c r="F79" s="8">
        <f t="shared" si="3"/>
        <v>123.62</v>
      </c>
      <c r="G79" s="7">
        <f>ROUND(SUM(ICU!M175:N175),0)</f>
        <v>2261522</v>
      </c>
      <c r="H79" s="7">
        <f>ROUND(+ICU!F175,0)</f>
        <v>14544</v>
      </c>
      <c r="I79" s="8">
        <f t="shared" si="4"/>
        <v>155.5</v>
      </c>
      <c r="J79" s="8"/>
      <c r="K79" s="9">
        <f t="shared" si="5"/>
        <v>0.25790000000000002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ROUND(SUM(ICU!M75:N75),0)</f>
        <v>47399</v>
      </c>
      <c r="E80" s="7">
        <f>ROUND(+ICU!F75,0)</f>
        <v>434</v>
      </c>
      <c r="F80" s="8">
        <f t="shared" si="3"/>
        <v>109.21</v>
      </c>
      <c r="G80" s="7">
        <f>ROUND(SUM(ICU!M176:N176),0)</f>
        <v>50285</v>
      </c>
      <c r="H80" s="7">
        <f>ROUND(+ICU!F176,0)</f>
        <v>405</v>
      </c>
      <c r="I80" s="8">
        <f t="shared" si="4"/>
        <v>124.16</v>
      </c>
      <c r="J80" s="8"/>
      <c r="K80" s="9">
        <f t="shared" si="5"/>
        <v>0.13689999999999999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ROUND(SUM(ICU!M76:N76),0)</f>
        <v>0</v>
      </c>
      <c r="E81" s="7">
        <f>ROUND(+ICU!F76,0)</f>
        <v>0</v>
      </c>
      <c r="F81" s="8" t="str">
        <f t="shared" si="3"/>
        <v/>
      </c>
      <c r="G81" s="7">
        <f>ROUND(SUM(ICU!M177:N177),0)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ROUND(SUM(ICU!M77:N77),0)</f>
        <v>338227</v>
      </c>
      <c r="E82" s="7">
        <f>ROUND(+ICU!F77,0)</f>
        <v>2074</v>
      </c>
      <c r="F82" s="8">
        <f t="shared" si="3"/>
        <v>163.08000000000001</v>
      </c>
      <c r="G82" s="7">
        <f>ROUND(SUM(ICU!M178:N178),0)</f>
        <v>463629</v>
      </c>
      <c r="H82" s="7">
        <f>ROUND(+ICU!F178,0)</f>
        <v>2161</v>
      </c>
      <c r="I82" s="8">
        <f t="shared" si="4"/>
        <v>214.54</v>
      </c>
      <c r="J82" s="8"/>
      <c r="K82" s="9">
        <f t="shared" si="5"/>
        <v>0.31559999999999999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ROUND(SUM(ICU!M78:N78),0)</f>
        <v>3477282</v>
      </c>
      <c r="E83" s="7">
        <f>ROUND(+ICU!F78,0)</f>
        <v>31904</v>
      </c>
      <c r="F83" s="8">
        <f t="shared" si="3"/>
        <v>108.99</v>
      </c>
      <c r="G83" s="7">
        <f>ROUND(SUM(ICU!M179:N179),0)</f>
        <v>2539722</v>
      </c>
      <c r="H83" s="7">
        <f>ROUND(+ICU!F179,0)</f>
        <v>37044</v>
      </c>
      <c r="I83" s="8">
        <f t="shared" si="4"/>
        <v>68.56</v>
      </c>
      <c r="J83" s="8"/>
      <c r="K83" s="9">
        <f t="shared" si="5"/>
        <v>-0.371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ROUND(SUM(ICU!M79:N79),0)</f>
        <v>78622</v>
      </c>
      <c r="E84" s="7">
        <f>ROUND(+ICU!F79,0)</f>
        <v>2782</v>
      </c>
      <c r="F84" s="8">
        <f t="shared" si="3"/>
        <v>28.26</v>
      </c>
      <c r="G84" s="7">
        <f>ROUND(SUM(ICU!M180:N180),0)</f>
        <v>80636</v>
      </c>
      <c r="H84" s="7">
        <f>ROUND(+ICU!F180,0)</f>
        <v>2663</v>
      </c>
      <c r="I84" s="8">
        <f t="shared" si="4"/>
        <v>30.28</v>
      </c>
      <c r="J84" s="8"/>
      <c r="K84" s="9">
        <f t="shared" si="5"/>
        <v>7.1499999999999994E-2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ROUND(SUM(ICU!M80:N80),0)</f>
        <v>326756</v>
      </c>
      <c r="E85" s="7">
        <f>ROUND(+ICU!F80,0)</f>
        <v>2594</v>
      </c>
      <c r="F85" s="8">
        <f t="shared" si="3"/>
        <v>125.97</v>
      </c>
      <c r="G85" s="7">
        <f>ROUND(SUM(ICU!M181:N181),0)</f>
        <v>157039</v>
      </c>
      <c r="H85" s="7">
        <f>ROUND(+ICU!F181,0)</f>
        <v>2699</v>
      </c>
      <c r="I85" s="8">
        <f t="shared" si="4"/>
        <v>58.18</v>
      </c>
      <c r="J85" s="8"/>
      <c r="K85" s="9">
        <f t="shared" si="5"/>
        <v>-0.53810000000000002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ROUND(SUM(ICU!M81:N81),0)</f>
        <v>0</v>
      </c>
      <c r="E86" s="7">
        <f>ROUND(+ICU!F81,0)</f>
        <v>0</v>
      </c>
      <c r="F86" s="8" t="str">
        <f t="shared" si="3"/>
        <v/>
      </c>
      <c r="G86" s="7">
        <f>ROUND(SUM(ICU!M182:N182),0)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ROUND(SUM(ICU!M82:N82),0)</f>
        <v>220548</v>
      </c>
      <c r="E87" s="7">
        <f>ROUND(+ICU!F82,0)</f>
        <v>4894</v>
      </c>
      <c r="F87" s="8">
        <f t="shared" si="3"/>
        <v>45.06</v>
      </c>
      <c r="G87" s="7">
        <f>ROUND(SUM(ICU!M183:N183),0)</f>
        <v>91225</v>
      </c>
      <c r="H87" s="7">
        <f>ROUND(+ICU!F183,0)</f>
        <v>1355</v>
      </c>
      <c r="I87" s="8">
        <f t="shared" si="4"/>
        <v>67.319999999999993</v>
      </c>
      <c r="J87" s="8"/>
      <c r="K87" s="9">
        <f t="shared" si="5"/>
        <v>0.49399999999999999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ROUND(SUM(ICU!M83:N83),0)</f>
        <v>87367</v>
      </c>
      <c r="E88" s="7">
        <f>ROUND(+ICU!F83,0)</f>
        <v>517</v>
      </c>
      <c r="F88" s="8">
        <f t="shared" si="3"/>
        <v>168.99</v>
      </c>
      <c r="G88" s="7">
        <f>ROUND(SUM(ICU!M184:N184),0)</f>
        <v>89181</v>
      </c>
      <c r="H88" s="7">
        <f>ROUND(+ICU!F184,0)</f>
        <v>341</v>
      </c>
      <c r="I88" s="8">
        <f t="shared" si="4"/>
        <v>261.52999999999997</v>
      </c>
      <c r="J88" s="8"/>
      <c r="K88" s="9">
        <f t="shared" si="5"/>
        <v>0.54759999999999998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ROUND(SUM(ICU!M84:N84),0)</f>
        <v>0</v>
      </c>
      <c r="E89" s="7">
        <f>ROUND(+ICU!F84,0)</f>
        <v>0</v>
      </c>
      <c r="F89" s="8" t="str">
        <f t="shared" si="3"/>
        <v/>
      </c>
      <c r="G89" s="7">
        <f>ROUND(SUM(ICU!M185:N185),0)</f>
        <v>4474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ROUND(SUM(ICU!M85:N85),0)</f>
        <v>0</v>
      </c>
      <c r="E90" s="7">
        <f>ROUND(+ICU!F85,0)</f>
        <v>0</v>
      </c>
      <c r="F90" s="8" t="str">
        <f t="shared" si="3"/>
        <v/>
      </c>
      <c r="G90" s="7">
        <f>ROUND(SUM(ICU!M186:N186),0)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ROUND(SUM(ICU!M86:N86),0)</f>
        <v>233128</v>
      </c>
      <c r="E91" s="7">
        <f>ROUND(+ICU!F86,0)</f>
        <v>5524</v>
      </c>
      <c r="F91" s="8">
        <f t="shared" si="3"/>
        <v>42.2</v>
      </c>
      <c r="G91" s="7">
        <f>ROUND(SUM(ICU!M187:N187),0)</f>
        <v>246120</v>
      </c>
      <c r="H91" s="7">
        <f>ROUND(+ICU!F187,0)</f>
        <v>5349</v>
      </c>
      <c r="I91" s="8">
        <f t="shared" si="4"/>
        <v>46.01</v>
      </c>
      <c r="J91" s="8"/>
      <c r="K91" s="9">
        <f t="shared" si="5"/>
        <v>9.0300000000000005E-2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ROUND(SUM(ICU!M87:N87),0)</f>
        <v>140451</v>
      </c>
      <c r="E92" s="7">
        <f>ROUND(+ICU!F87,0)</f>
        <v>647</v>
      </c>
      <c r="F92" s="8">
        <f t="shared" si="3"/>
        <v>217.08</v>
      </c>
      <c r="G92" s="7">
        <f>ROUND(SUM(ICU!M188:N188),0)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ROUND(SUM(ICU!M88:N88),0)</f>
        <v>54579</v>
      </c>
      <c r="E93" s="7">
        <f>ROUND(+ICU!F88,0)</f>
        <v>774</v>
      </c>
      <c r="F93" s="8">
        <f t="shared" si="3"/>
        <v>70.52</v>
      </c>
      <c r="G93" s="7">
        <f>ROUND(SUM(ICU!M189:N189),0)</f>
        <v>50687</v>
      </c>
      <c r="H93" s="7">
        <f>ROUND(+ICU!F189,0)</f>
        <v>592</v>
      </c>
      <c r="I93" s="8">
        <f t="shared" si="4"/>
        <v>85.62</v>
      </c>
      <c r="J93" s="8"/>
      <c r="K93" s="9">
        <f t="shared" si="5"/>
        <v>0.21410000000000001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ROUND(SUM(ICU!M89:N89),0)</f>
        <v>736731</v>
      </c>
      <c r="E94" s="7">
        <f>ROUND(+ICU!F89,0)</f>
        <v>3737</v>
      </c>
      <c r="F94" s="8">
        <f t="shared" si="3"/>
        <v>197.15</v>
      </c>
      <c r="G94" s="7">
        <f>ROUND(SUM(ICU!M190:N190),0)</f>
        <v>675404</v>
      </c>
      <c r="H94" s="7">
        <f>ROUND(+ICU!F190,0)</f>
        <v>3850</v>
      </c>
      <c r="I94" s="8">
        <f t="shared" si="4"/>
        <v>175.43</v>
      </c>
      <c r="J94" s="8"/>
      <c r="K94" s="9">
        <f t="shared" si="5"/>
        <v>-0.11020000000000001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ROUND(SUM(ICU!M90:N90),0)</f>
        <v>0</v>
      </c>
      <c r="E95" s="7">
        <f>ROUND(+ICU!F90,0)</f>
        <v>0</v>
      </c>
      <c r="F95" s="8" t="str">
        <f t="shared" si="3"/>
        <v/>
      </c>
      <c r="G95" s="7">
        <f>ROUND(SUM(ICU!M191:N191),0)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ROUND(SUM(ICU!M91:N91),0)</f>
        <v>0</v>
      </c>
      <c r="E96" s="7">
        <f>ROUND(+ICU!F91,0)</f>
        <v>6262</v>
      </c>
      <c r="F96" s="8" t="str">
        <f t="shared" si="3"/>
        <v/>
      </c>
      <c r="G96" s="7">
        <f>ROUND(SUM(ICU!M192:N192),0)</f>
        <v>0</v>
      </c>
      <c r="H96" s="7">
        <f>ROUND(+ICU!F192,0)</f>
        <v>5845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ROUND(SUM(ICU!M92:N92),0)</f>
        <v>0</v>
      </c>
      <c r="E97" s="7">
        <f>ROUND(+ICU!F92,0)</f>
        <v>0</v>
      </c>
      <c r="F97" s="8" t="str">
        <f t="shared" si="3"/>
        <v/>
      </c>
      <c r="G97" s="7">
        <f>ROUND(SUM(ICU!M193:N193),0)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ROUND(SUM(ICU!M93:N93),0)</f>
        <v>19536</v>
      </c>
      <c r="E98" s="7">
        <f>ROUND(+ICU!F93,0)</f>
        <v>357</v>
      </c>
      <c r="F98" s="8">
        <f t="shared" si="3"/>
        <v>54.72</v>
      </c>
      <c r="G98" s="7">
        <f>ROUND(SUM(ICU!M194:N194),0)</f>
        <v>15444</v>
      </c>
      <c r="H98" s="7">
        <f>ROUND(+ICU!F194,0)</f>
        <v>303</v>
      </c>
      <c r="I98" s="8">
        <f t="shared" si="4"/>
        <v>50.97</v>
      </c>
      <c r="J98" s="8"/>
      <c r="K98" s="9">
        <f t="shared" si="5"/>
        <v>-6.8500000000000005E-2</v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ROUND(SUM(ICU!M94:N94),0)</f>
        <v>75774</v>
      </c>
      <c r="E99" s="7">
        <f>ROUND(+ICU!F94,0)</f>
        <v>7432</v>
      </c>
      <c r="F99" s="8">
        <f t="shared" si="3"/>
        <v>10.199999999999999</v>
      </c>
      <c r="G99" s="7">
        <f>ROUND(SUM(ICU!M195:N195),0)</f>
        <v>90556</v>
      </c>
      <c r="H99" s="7">
        <f>ROUND(+ICU!F195,0)</f>
        <v>7191</v>
      </c>
      <c r="I99" s="8">
        <f t="shared" si="4"/>
        <v>12.59</v>
      </c>
      <c r="J99" s="8"/>
      <c r="K99" s="9">
        <f t="shared" si="5"/>
        <v>0.23430000000000001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ROUND(SUM(ICU!M95:N95),0)</f>
        <v>765885</v>
      </c>
      <c r="E100" s="7">
        <f>ROUND(+ICU!F95,0)</f>
        <v>7238</v>
      </c>
      <c r="F100" s="8">
        <f t="shared" si="3"/>
        <v>105.81</v>
      </c>
      <c r="G100" s="7">
        <f>ROUND(SUM(ICU!M196:N196),0)</f>
        <v>665172</v>
      </c>
      <c r="H100" s="7">
        <f>ROUND(+ICU!F196,0)</f>
        <v>7584</v>
      </c>
      <c r="I100" s="8">
        <f t="shared" si="4"/>
        <v>87.71</v>
      </c>
      <c r="J100" s="8"/>
      <c r="K100" s="9">
        <f t="shared" si="5"/>
        <v>-0.1711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ROUND(SUM(ICU!M96:N96),0)</f>
        <v>768834</v>
      </c>
      <c r="E101" s="7">
        <f>ROUND(+ICU!F96,0)</f>
        <v>3153</v>
      </c>
      <c r="F101" s="8">
        <f t="shared" si="3"/>
        <v>243.84</v>
      </c>
      <c r="G101" s="7">
        <f>ROUND(SUM(ICU!M197:N197),0)</f>
        <v>749489</v>
      </c>
      <c r="H101" s="7">
        <f>ROUND(+ICU!F197,0)</f>
        <v>3957</v>
      </c>
      <c r="I101" s="8">
        <f t="shared" si="4"/>
        <v>189.41</v>
      </c>
      <c r="J101" s="8"/>
      <c r="K101" s="9">
        <f t="shared" si="5"/>
        <v>-0.22320000000000001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ROUND(SUM(ICU!M97:N97),0)</f>
        <v>32598</v>
      </c>
      <c r="E102" s="7">
        <f>ROUND(+ICU!F97,0)</f>
        <v>3686</v>
      </c>
      <c r="F102" s="8">
        <f t="shared" si="3"/>
        <v>8.84</v>
      </c>
      <c r="G102" s="7">
        <f>ROUND(SUM(ICU!M198:N198),0)</f>
        <v>15165</v>
      </c>
      <c r="H102" s="7">
        <f>ROUND(+ICU!F198,0)</f>
        <v>4298</v>
      </c>
      <c r="I102" s="8">
        <f t="shared" si="4"/>
        <v>3.53</v>
      </c>
      <c r="J102" s="8"/>
      <c r="K102" s="9">
        <f t="shared" si="5"/>
        <v>-0.60070000000000001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ROUND(SUM(ICU!M98:N98),0)</f>
        <v>0</v>
      </c>
      <c r="E103" s="7">
        <f>ROUND(+ICU!F98,0)</f>
        <v>0</v>
      </c>
      <c r="F103" s="8" t="str">
        <f t="shared" si="3"/>
        <v/>
      </c>
      <c r="G103" s="7">
        <f>ROUND(SUM(ICU!M199:N199),0)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ROUND(SUM(ICU!M99:N99),0)</f>
        <v>0</v>
      </c>
      <c r="E104" s="7">
        <f>ROUND(+ICU!F99,0)</f>
        <v>0</v>
      </c>
      <c r="F104" s="8" t="str">
        <f t="shared" si="3"/>
        <v/>
      </c>
      <c r="G104" s="7">
        <f>ROUND(SUM(ICU!M200:N200),0)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ROUND(SUM(ICU!M100:N100),0)</f>
        <v>0</v>
      </c>
      <c r="E105" s="7">
        <f>ROUND(+ICU!F100,0)</f>
        <v>0</v>
      </c>
      <c r="F105" s="8" t="str">
        <f t="shared" si="3"/>
        <v/>
      </c>
      <c r="G105" s="7">
        <f>ROUND(SUM(ICU!M201:N201),0)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ROUND(SUM(ICU!M101:N101),0)</f>
        <v>0</v>
      </c>
      <c r="E106" s="7">
        <f>ROUND(+ICU!F101,0)</f>
        <v>0</v>
      </c>
      <c r="F106" s="8" t="str">
        <f t="shared" si="3"/>
        <v/>
      </c>
      <c r="G106" s="7">
        <f>ROUND(SUM(ICU!M202:N202),0)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ROUND(SUM(ICU!M102:N102),0)</f>
        <v>0</v>
      </c>
      <c r="E107" s="7">
        <f>ROUND(+ICU!F102,0)</f>
        <v>0</v>
      </c>
      <c r="F107" s="8" t="str">
        <f t="shared" si="3"/>
        <v/>
      </c>
      <c r="G107" s="7">
        <f>ROUND(SUM(ICU!M203:N203),0)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opLeftCell="A2"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2012</v>
      </c>
      <c r="F7" s="17">
        <f>E7</f>
        <v>2012</v>
      </c>
      <c r="G7" s="3"/>
      <c r="H7" s="2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2" t="s">
        <v>24</v>
      </c>
      <c r="F8" s="2" t="s">
        <v>1</v>
      </c>
      <c r="G8" s="2" t="s">
        <v>24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A10" s="7"/>
      <c r="B10" s="7">
        <f>+ICU!A5</f>
        <v>1</v>
      </c>
      <c r="C10" s="7" t="str">
        <f>+ICU!B5</f>
        <v>SWEDISH MEDICAL CENTER - FIRST HILL</v>
      </c>
      <c r="D10" s="7">
        <f>ROUND(+ICU!O5,0)</f>
        <v>144798</v>
      </c>
      <c r="E10" s="7">
        <f>ROUND(+ICU!F5,0)</f>
        <v>52559</v>
      </c>
      <c r="F10" s="8">
        <f>IF(D10=0,"",IF(E10=0,"",ROUND(D10/E10,2)))</f>
        <v>2.75</v>
      </c>
      <c r="G10" s="7">
        <f>ROUND(+ICU!O106,0)</f>
        <v>83980</v>
      </c>
      <c r="H10" s="7">
        <f>ROUND(+ICU!F106,0)</f>
        <v>31219</v>
      </c>
      <c r="I10" s="8">
        <f>IF(G10=0,"",IF(H10=0,"",ROUND(G10/H10,2)))</f>
        <v>2.69</v>
      </c>
      <c r="J10" s="8"/>
      <c r="K10" s="9">
        <f>IF(D10=0,"",IF(E10=0,"",IF(G10=0,"",IF(H10=0,"",ROUND(I10/F10-1,4)))))</f>
        <v>-2.18E-2</v>
      </c>
    </row>
    <row r="11" spans="1:11" x14ac:dyDescent="0.2">
      <c r="A11" s="7"/>
      <c r="B11" s="7">
        <f>+ICU!A6</f>
        <v>3</v>
      </c>
      <c r="C11" s="7" t="str">
        <f>+ICU!B6</f>
        <v>SWEDISH MEDICAL CENTER - CHERRY HILL</v>
      </c>
      <c r="D11" s="7">
        <f>ROUND(+ICU!O6,0)</f>
        <v>28266</v>
      </c>
      <c r="E11" s="7">
        <f>ROUND(+ICU!F6,0)</f>
        <v>9689</v>
      </c>
      <c r="F11" s="8">
        <f t="shared" ref="F11:F74" si="0">IF(D11=0,"",IF(E11=0,"",ROUND(D11/E11,2)))</f>
        <v>2.92</v>
      </c>
      <c r="G11" s="7">
        <f>ROUND(+ICU!O107,0)</f>
        <v>92649</v>
      </c>
      <c r="H11" s="7">
        <f>ROUND(+ICU!F107,0)</f>
        <v>9307</v>
      </c>
      <c r="I11" s="8">
        <f t="shared" ref="I11:I74" si="1">IF(G11=0,"",IF(H11=0,"",ROUND(G11/H11,2)))</f>
        <v>9.9499999999999993</v>
      </c>
      <c r="J11" s="8"/>
      <c r="K11" s="9">
        <f t="shared" ref="K11:K74" si="2">IF(D11=0,"",IF(E11=0,"",IF(G11=0,"",IF(H11=0,"",ROUND(I11/F11-1,4)))))</f>
        <v>2.4075000000000002</v>
      </c>
    </row>
    <row r="12" spans="1:11" x14ac:dyDescent="0.2">
      <c r="A12" s="7"/>
      <c r="B12" s="7">
        <f>+ICU!A7</f>
        <v>8</v>
      </c>
      <c r="C12" s="7" t="str">
        <f>+ICU!B7</f>
        <v>KLICKITAT VALLEY HEALTH</v>
      </c>
      <c r="D12" s="7">
        <f>ROUND(+ICU!O7,0)</f>
        <v>0</v>
      </c>
      <c r="E12" s="7">
        <f>ROUND(+ICU!F7,0)</f>
        <v>0</v>
      </c>
      <c r="F12" s="8" t="str">
        <f t="shared" si="0"/>
        <v/>
      </c>
      <c r="G12" s="7">
        <f>ROUND(+ICU!O108,0)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A13" s="7"/>
      <c r="B13" s="7">
        <f>+ICU!A8</f>
        <v>10</v>
      </c>
      <c r="C13" s="7" t="str">
        <f>+ICU!B8</f>
        <v>VIRGINIA MASON MEDICAL CENTER</v>
      </c>
      <c r="D13" s="7">
        <f>ROUND(+ICU!O8,0)</f>
        <v>764409</v>
      </c>
      <c r="E13" s="7">
        <f>ROUND(+ICU!F8,0)</f>
        <v>6904</v>
      </c>
      <c r="F13" s="8">
        <f t="shared" si="0"/>
        <v>110.72</v>
      </c>
      <c r="G13" s="7">
        <f>ROUND(+ICU!O109,0)</f>
        <v>749662</v>
      </c>
      <c r="H13" s="7">
        <f>ROUND(+ICU!F109,0)</f>
        <v>6876</v>
      </c>
      <c r="I13" s="8">
        <f t="shared" si="1"/>
        <v>109.03</v>
      </c>
      <c r="J13" s="8"/>
      <c r="K13" s="9">
        <f t="shared" si="2"/>
        <v>-1.5299999999999999E-2</v>
      </c>
    </row>
    <row r="14" spans="1:11" x14ac:dyDescent="0.2">
      <c r="A14" s="7"/>
      <c r="B14" s="7">
        <f>+ICU!A9</f>
        <v>14</v>
      </c>
      <c r="C14" s="7" t="str">
        <f>+ICU!B9</f>
        <v>SEATTLE CHILDRENS HOSPITAL</v>
      </c>
      <c r="D14" s="7">
        <f>ROUND(+ICU!O9,0)</f>
        <v>10807</v>
      </c>
      <c r="E14" s="7">
        <f>ROUND(+ICU!F9,0)</f>
        <v>13095</v>
      </c>
      <c r="F14" s="8">
        <f t="shared" si="0"/>
        <v>0.83</v>
      </c>
      <c r="G14" s="7">
        <f>ROUND(+ICU!O110,0)</f>
        <v>44348</v>
      </c>
      <c r="H14" s="7">
        <f>ROUND(+ICU!F110,0)</f>
        <v>15164</v>
      </c>
      <c r="I14" s="8">
        <f t="shared" si="1"/>
        <v>2.92</v>
      </c>
      <c r="J14" s="8"/>
      <c r="K14" s="9">
        <f t="shared" si="2"/>
        <v>2.5181</v>
      </c>
    </row>
    <row r="15" spans="1:11" x14ac:dyDescent="0.2">
      <c r="A15" s="7"/>
      <c r="B15" s="7">
        <f>+ICU!A10</f>
        <v>20</v>
      </c>
      <c r="C15" s="7" t="str">
        <f>+ICU!B10</f>
        <v>GROUP HEALTH CENTRAL HOSPITAL</v>
      </c>
      <c r="D15" s="7">
        <f>ROUND(+ICU!O10,0)</f>
        <v>2554</v>
      </c>
      <c r="E15" s="7">
        <f>ROUND(+ICU!F10,0)</f>
        <v>1263</v>
      </c>
      <c r="F15" s="8">
        <f t="shared" si="0"/>
        <v>2.02</v>
      </c>
      <c r="G15" s="7">
        <f>ROUND(+ICU!O111,0)</f>
        <v>6727</v>
      </c>
      <c r="H15" s="7">
        <f>ROUND(+ICU!F111,0)</f>
        <v>1238</v>
      </c>
      <c r="I15" s="8">
        <f t="shared" si="1"/>
        <v>5.43</v>
      </c>
      <c r="J15" s="8"/>
      <c r="K15" s="9">
        <f t="shared" si="2"/>
        <v>1.6880999999999999</v>
      </c>
    </row>
    <row r="16" spans="1:11" x14ac:dyDescent="0.2">
      <c r="A16" s="7"/>
      <c r="B16" s="7">
        <f>+ICU!A11</f>
        <v>21</v>
      </c>
      <c r="C16" s="7" t="str">
        <f>+ICU!B11</f>
        <v>NEWPORT HOSPITAL AND HEALTH SERVICES</v>
      </c>
      <c r="D16" s="7">
        <f>ROUND(+ICU!O11,0)</f>
        <v>0</v>
      </c>
      <c r="E16" s="7">
        <f>ROUND(+ICU!F11,0)</f>
        <v>0</v>
      </c>
      <c r="F16" s="8" t="str">
        <f t="shared" si="0"/>
        <v/>
      </c>
      <c r="G16" s="7">
        <f>ROUND(+ICU!O112,0)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1:11" x14ac:dyDescent="0.2">
      <c r="A17" s="7"/>
      <c r="B17" s="7">
        <f>+ICU!A12</f>
        <v>22</v>
      </c>
      <c r="C17" s="7" t="str">
        <f>+ICU!B12</f>
        <v>LOURDES MEDICAL CENTER</v>
      </c>
      <c r="D17" s="7">
        <f>ROUND(+ICU!O12,0)</f>
        <v>0</v>
      </c>
      <c r="E17" s="7">
        <f>ROUND(+ICU!F12,0)</f>
        <v>0</v>
      </c>
      <c r="F17" s="8" t="str">
        <f t="shared" si="0"/>
        <v/>
      </c>
      <c r="G17" s="7">
        <f>ROUND(+ICU!O113,0)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1:11" x14ac:dyDescent="0.2">
      <c r="A18" s="7"/>
      <c r="B18" s="7">
        <f>+ICU!A13</f>
        <v>23</v>
      </c>
      <c r="C18" s="7" t="str">
        <f>+ICU!B13</f>
        <v>THREE RIVERS HOSPITAL</v>
      </c>
      <c r="D18" s="7">
        <f>ROUND(+ICU!O13,0)</f>
        <v>0</v>
      </c>
      <c r="E18" s="7">
        <f>ROUND(+ICU!F13,0)</f>
        <v>0</v>
      </c>
      <c r="F18" s="8" t="str">
        <f t="shared" si="0"/>
        <v/>
      </c>
      <c r="G18" s="7">
        <f>ROUND(+ICU!O114,0)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1:11" x14ac:dyDescent="0.2">
      <c r="A19" s="7"/>
      <c r="B19" s="7">
        <f>+ICU!A14</f>
        <v>26</v>
      </c>
      <c r="C19" s="7" t="str">
        <f>+ICU!B14</f>
        <v>PEACEHEALTH ST JOHN MEDICAL CENTER</v>
      </c>
      <c r="D19" s="7">
        <f>ROUND(+ICU!O14,0)</f>
        <v>2942</v>
      </c>
      <c r="E19" s="7">
        <f>ROUND(+ICU!F14,0)</f>
        <v>9127</v>
      </c>
      <c r="F19" s="8">
        <f t="shared" si="0"/>
        <v>0.32</v>
      </c>
      <c r="G19" s="7">
        <f>ROUND(+ICU!O115,0)</f>
        <v>5792</v>
      </c>
      <c r="H19" s="7">
        <f>ROUND(+ICU!F115,0)</f>
        <v>8262</v>
      </c>
      <c r="I19" s="8">
        <f t="shared" si="1"/>
        <v>0.7</v>
      </c>
      <c r="J19" s="8"/>
      <c r="K19" s="9">
        <f t="shared" si="2"/>
        <v>1.1875</v>
      </c>
    </row>
    <row r="20" spans="1:11" x14ac:dyDescent="0.2">
      <c r="A20" s="7"/>
      <c r="B20" s="7">
        <f>+ICU!A15</f>
        <v>29</v>
      </c>
      <c r="C20" s="7" t="str">
        <f>+ICU!B15</f>
        <v>HARBORVIEW MEDICAL CENTER</v>
      </c>
      <c r="D20" s="7">
        <f>ROUND(+ICU!O15,0)</f>
        <v>2457</v>
      </c>
      <c r="E20" s="7">
        <f>ROUND(+ICU!F15,0)</f>
        <v>27618</v>
      </c>
      <c r="F20" s="8">
        <f t="shared" si="0"/>
        <v>0.09</v>
      </c>
      <c r="G20" s="7">
        <f>ROUND(+ICU!O116,0)</f>
        <v>-5564</v>
      </c>
      <c r="H20" s="7">
        <f>ROUND(+ICU!F116,0)</f>
        <v>27412</v>
      </c>
      <c r="I20" s="8">
        <f t="shared" si="1"/>
        <v>-0.2</v>
      </c>
      <c r="J20" s="8"/>
      <c r="K20" s="9">
        <f t="shared" si="2"/>
        <v>-3.2222</v>
      </c>
    </row>
    <row r="21" spans="1:11" x14ac:dyDescent="0.2">
      <c r="A21" s="7"/>
      <c r="B21" s="7">
        <f>+ICU!A16</f>
        <v>32</v>
      </c>
      <c r="C21" s="7" t="str">
        <f>+ICU!B16</f>
        <v>ST JOSEPH MEDICAL CENTER</v>
      </c>
      <c r="D21" s="7">
        <f>ROUND(+ICU!O16,0)</f>
        <v>93467</v>
      </c>
      <c r="E21" s="7">
        <f>ROUND(+ICU!F16,0)</f>
        <v>15732</v>
      </c>
      <c r="F21" s="8">
        <f t="shared" si="0"/>
        <v>5.94</v>
      </c>
      <c r="G21" s="7">
        <f>ROUND(+ICU!O117,0)</f>
        <v>100816</v>
      </c>
      <c r="H21" s="7">
        <f>ROUND(+ICU!F117,0)</f>
        <v>15482</v>
      </c>
      <c r="I21" s="8">
        <f t="shared" si="1"/>
        <v>6.51</v>
      </c>
      <c r="J21" s="8"/>
      <c r="K21" s="9">
        <f t="shared" si="2"/>
        <v>9.6000000000000002E-2</v>
      </c>
    </row>
    <row r="22" spans="1:11" x14ac:dyDescent="0.2">
      <c r="A22" s="7"/>
      <c r="B22" s="7">
        <f>+ICU!A17</f>
        <v>35</v>
      </c>
      <c r="C22" s="7" t="str">
        <f>+ICU!B17</f>
        <v>ST ELIZABETH HOSPITAL</v>
      </c>
      <c r="D22" s="7">
        <f>ROUND(+ICU!O17,0)</f>
        <v>1090</v>
      </c>
      <c r="E22" s="7">
        <f>ROUND(+ICU!F17,0)</f>
        <v>747</v>
      </c>
      <c r="F22" s="8">
        <f t="shared" si="0"/>
        <v>1.46</v>
      </c>
      <c r="G22" s="7">
        <f>ROUND(+ICU!O118,0)</f>
        <v>108</v>
      </c>
      <c r="H22" s="7">
        <f>ROUND(+ICU!F118,0)</f>
        <v>337</v>
      </c>
      <c r="I22" s="8">
        <f t="shared" si="1"/>
        <v>0.32</v>
      </c>
      <c r="J22" s="8"/>
      <c r="K22" s="9">
        <f t="shared" si="2"/>
        <v>-0.78080000000000005</v>
      </c>
    </row>
    <row r="23" spans="1:11" x14ac:dyDescent="0.2">
      <c r="A23" s="7"/>
      <c r="B23" s="7">
        <f>+ICU!A18</f>
        <v>37</v>
      </c>
      <c r="C23" s="7" t="str">
        <f>+ICU!B18</f>
        <v>DEACONESS HOSPITAL</v>
      </c>
      <c r="D23" s="7">
        <f>ROUND(+ICU!O18,0)</f>
        <v>28746</v>
      </c>
      <c r="E23" s="7">
        <f>ROUND(+ICU!F18,0)</f>
        <v>14811</v>
      </c>
      <c r="F23" s="8">
        <f t="shared" si="0"/>
        <v>1.94</v>
      </c>
      <c r="G23" s="7">
        <f>ROUND(+ICU!O119,0)</f>
        <v>44897</v>
      </c>
      <c r="H23" s="7">
        <f>ROUND(+ICU!F119,0)</f>
        <v>15438</v>
      </c>
      <c r="I23" s="8">
        <f t="shared" si="1"/>
        <v>2.91</v>
      </c>
      <c r="J23" s="8"/>
      <c r="K23" s="9">
        <f t="shared" si="2"/>
        <v>0.5</v>
      </c>
    </row>
    <row r="24" spans="1:11" x14ac:dyDescent="0.2">
      <c r="A24" s="7"/>
      <c r="B24" s="7">
        <f>+ICU!A19</f>
        <v>38</v>
      </c>
      <c r="C24" s="7" t="str">
        <f>+ICU!B19</f>
        <v>OLYMPIC MEDICAL CENTER</v>
      </c>
      <c r="D24" s="7">
        <f>ROUND(+ICU!O19,0)</f>
        <v>16875</v>
      </c>
      <c r="E24" s="7">
        <f>ROUND(+ICU!F19,0)</f>
        <v>4017</v>
      </c>
      <c r="F24" s="8">
        <f t="shared" si="0"/>
        <v>4.2</v>
      </c>
      <c r="G24" s="7">
        <f>ROUND(+ICU!O120,0)</f>
        <v>11731</v>
      </c>
      <c r="H24" s="7">
        <f>ROUND(+ICU!F120,0)</f>
        <v>3932</v>
      </c>
      <c r="I24" s="8">
        <f t="shared" si="1"/>
        <v>2.98</v>
      </c>
      <c r="J24" s="8"/>
      <c r="K24" s="9">
        <f t="shared" si="2"/>
        <v>-0.29049999999999998</v>
      </c>
    </row>
    <row r="25" spans="1:11" x14ac:dyDescent="0.2">
      <c r="A25" s="7"/>
      <c r="B25" s="7">
        <f>+ICU!A20</f>
        <v>39</v>
      </c>
      <c r="C25" s="7" t="str">
        <f>+ICU!B20</f>
        <v>TRIOS HEALTH</v>
      </c>
      <c r="D25" s="7">
        <f>ROUND(+ICU!O20,0)</f>
        <v>2784</v>
      </c>
      <c r="E25" s="7">
        <f>ROUND(+ICU!F20,0)</f>
        <v>1443</v>
      </c>
      <c r="F25" s="8">
        <f t="shared" si="0"/>
        <v>1.93</v>
      </c>
      <c r="G25" s="7">
        <f>ROUND(+ICU!O121,0)</f>
        <v>1136</v>
      </c>
      <c r="H25" s="7">
        <f>ROUND(+ICU!F121,0)</f>
        <v>1443</v>
      </c>
      <c r="I25" s="8">
        <f t="shared" si="1"/>
        <v>0.79</v>
      </c>
      <c r="J25" s="8"/>
      <c r="K25" s="9">
        <f t="shared" si="2"/>
        <v>-0.5907</v>
      </c>
    </row>
    <row r="26" spans="1:11" x14ac:dyDescent="0.2">
      <c r="A26" s="7"/>
      <c r="B26" s="7">
        <f>+ICU!A21</f>
        <v>43</v>
      </c>
      <c r="C26" s="7" t="str">
        <f>+ICU!B21</f>
        <v>WALLA WALLA GENERAL HOSPITAL</v>
      </c>
      <c r="D26" s="7">
        <f>ROUND(+ICU!O21,0)</f>
        <v>0</v>
      </c>
      <c r="E26" s="7">
        <f>ROUND(+ICU!F21,0)</f>
        <v>0</v>
      </c>
      <c r="F26" s="8" t="str">
        <f t="shared" si="0"/>
        <v/>
      </c>
      <c r="G26" s="7">
        <f>ROUND(+ICU!O122,0)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1:11" x14ac:dyDescent="0.2">
      <c r="A27" s="7"/>
      <c r="B27" s="7">
        <f>+ICU!A22</f>
        <v>45</v>
      </c>
      <c r="C27" s="7" t="str">
        <f>+ICU!B22</f>
        <v>COLUMBIA BASIN HOSPITAL</v>
      </c>
      <c r="D27" s="7">
        <f>ROUND(+ICU!O22,0)</f>
        <v>0</v>
      </c>
      <c r="E27" s="7">
        <f>ROUND(+ICU!F22,0)</f>
        <v>0</v>
      </c>
      <c r="F27" s="8" t="str">
        <f t="shared" si="0"/>
        <v/>
      </c>
      <c r="G27" s="7">
        <f>ROUND(+ICU!O123,0)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1:11" x14ac:dyDescent="0.2">
      <c r="A28" s="7"/>
      <c r="B28" s="7">
        <f>+ICU!A23</f>
        <v>46</v>
      </c>
      <c r="C28" s="7" t="str">
        <f>+ICU!B23</f>
        <v>PMH MEDICAL CENTER</v>
      </c>
      <c r="D28" s="7">
        <f>ROUND(+ICU!O23,0)</f>
        <v>0</v>
      </c>
      <c r="E28" s="7">
        <f>ROUND(+ICU!F23,0)</f>
        <v>0</v>
      </c>
      <c r="F28" s="8" t="str">
        <f t="shared" si="0"/>
        <v/>
      </c>
      <c r="G28" s="7">
        <f>ROUND(+ICU!O124,0)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1:11" x14ac:dyDescent="0.2">
      <c r="A29" s="7"/>
      <c r="B29" s="7">
        <f>+ICU!A24</f>
        <v>50</v>
      </c>
      <c r="C29" s="7" t="str">
        <f>+ICU!B24</f>
        <v>PROVIDENCE ST MARY MEDICAL CENTER</v>
      </c>
      <c r="D29" s="7">
        <f>ROUND(+ICU!O24,0)</f>
        <v>3446</v>
      </c>
      <c r="E29" s="7">
        <f>ROUND(+ICU!F24,0)</f>
        <v>2965</v>
      </c>
      <c r="F29" s="8">
        <f t="shared" si="0"/>
        <v>1.1599999999999999</v>
      </c>
      <c r="G29" s="7">
        <f>ROUND(+ICU!O125,0)</f>
        <v>3448</v>
      </c>
      <c r="H29" s="7">
        <f>ROUND(+ICU!F125,0)</f>
        <v>2590</v>
      </c>
      <c r="I29" s="8">
        <f t="shared" si="1"/>
        <v>1.33</v>
      </c>
      <c r="J29" s="8"/>
      <c r="K29" s="9">
        <f t="shared" si="2"/>
        <v>0.14660000000000001</v>
      </c>
    </row>
    <row r="30" spans="1:11" x14ac:dyDescent="0.2">
      <c r="A30" s="7"/>
      <c r="B30" s="7">
        <f>+ICU!A25</f>
        <v>54</v>
      </c>
      <c r="C30" s="7" t="str">
        <f>+ICU!B25</f>
        <v>FORKS COMMUNITY HOSPITAL</v>
      </c>
      <c r="D30" s="7">
        <f>ROUND(+ICU!O25,0)</f>
        <v>0</v>
      </c>
      <c r="E30" s="7">
        <f>ROUND(+ICU!F25,0)</f>
        <v>0</v>
      </c>
      <c r="F30" s="8" t="str">
        <f t="shared" si="0"/>
        <v/>
      </c>
      <c r="G30" s="7">
        <f>ROUND(+ICU!O126,0)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1:11" x14ac:dyDescent="0.2">
      <c r="A31" s="7"/>
      <c r="B31" s="7">
        <f>+ICU!A26</f>
        <v>56</v>
      </c>
      <c r="C31" s="7" t="str">
        <f>+ICU!B26</f>
        <v>WILLAPA HARBOR HOSPITAL</v>
      </c>
      <c r="D31" s="7">
        <f>ROUND(+ICU!O26,0)</f>
        <v>0</v>
      </c>
      <c r="E31" s="7">
        <f>ROUND(+ICU!F26,0)</f>
        <v>0</v>
      </c>
      <c r="F31" s="8" t="str">
        <f t="shared" si="0"/>
        <v/>
      </c>
      <c r="G31" s="7">
        <f>ROUND(+ICU!O127,0)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1:11" x14ac:dyDescent="0.2">
      <c r="A32" s="7"/>
      <c r="B32" s="7">
        <f>+ICU!A27</f>
        <v>58</v>
      </c>
      <c r="C32" s="7" t="str">
        <f>+ICU!B27</f>
        <v>YAKIMA VALLEY MEMORIAL HOSPITAL</v>
      </c>
      <c r="D32" s="7">
        <f>ROUND(+ICU!O27,0)</f>
        <v>52916</v>
      </c>
      <c r="E32" s="7">
        <f>ROUND(+ICU!F27,0)</f>
        <v>6245</v>
      </c>
      <c r="F32" s="8">
        <f t="shared" si="0"/>
        <v>8.4700000000000006</v>
      </c>
      <c r="G32" s="7">
        <f>ROUND(+ICU!O128,0)</f>
        <v>52122</v>
      </c>
      <c r="H32" s="7">
        <f>ROUND(+ICU!F128,0)</f>
        <v>5987</v>
      </c>
      <c r="I32" s="8">
        <f t="shared" si="1"/>
        <v>8.7100000000000009</v>
      </c>
      <c r="J32" s="8"/>
      <c r="K32" s="9">
        <f t="shared" si="2"/>
        <v>2.8299999999999999E-2</v>
      </c>
    </row>
    <row r="33" spans="1:11" x14ac:dyDescent="0.2">
      <c r="A33" s="7"/>
      <c r="B33" s="7">
        <f>+ICU!A28</f>
        <v>63</v>
      </c>
      <c r="C33" s="7" t="str">
        <f>+ICU!B28</f>
        <v>GRAYS HARBOR COMMUNITY HOSPITAL</v>
      </c>
      <c r="D33" s="7">
        <f>ROUND(+ICU!O28,0)</f>
        <v>2120</v>
      </c>
      <c r="E33" s="7">
        <f>ROUND(+ICU!F28,0)</f>
        <v>1893</v>
      </c>
      <c r="F33" s="8">
        <f t="shared" si="0"/>
        <v>1.1200000000000001</v>
      </c>
      <c r="G33" s="7">
        <f>ROUND(+ICU!O129,0)</f>
        <v>1488</v>
      </c>
      <c r="H33" s="7">
        <f>ROUND(+ICU!F129,0)</f>
        <v>1707</v>
      </c>
      <c r="I33" s="8">
        <f t="shared" si="1"/>
        <v>0.87</v>
      </c>
      <c r="J33" s="8"/>
      <c r="K33" s="9">
        <f t="shared" si="2"/>
        <v>-0.22320000000000001</v>
      </c>
    </row>
    <row r="34" spans="1:11" x14ac:dyDescent="0.2">
      <c r="A34" s="7"/>
      <c r="B34" s="7">
        <f>+ICU!A29</f>
        <v>78</v>
      </c>
      <c r="C34" s="7" t="str">
        <f>+ICU!B29</f>
        <v>SAMARITAN HEALTHCARE</v>
      </c>
      <c r="D34" s="7">
        <f>ROUND(+ICU!O29,0)</f>
        <v>2877</v>
      </c>
      <c r="E34" s="7">
        <f>ROUND(+ICU!F29,0)</f>
        <v>1240</v>
      </c>
      <c r="F34" s="8">
        <f t="shared" si="0"/>
        <v>2.3199999999999998</v>
      </c>
      <c r="G34" s="7">
        <f>ROUND(+ICU!O130,0)</f>
        <v>5454</v>
      </c>
      <c r="H34" s="7">
        <f>ROUND(+ICU!F130,0)</f>
        <v>1808</v>
      </c>
      <c r="I34" s="8">
        <f t="shared" si="1"/>
        <v>3.02</v>
      </c>
      <c r="J34" s="8"/>
      <c r="K34" s="9">
        <f t="shared" si="2"/>
        <v>0.30170000000000002</v>
      </c>
    </row>
    <row r="35" spans="1:11" x14ac:dyDescent="0.2">
      <c r="A35" s="7"/>
      <c r="B35" s="7">
        <f>+ICU!A30</f>
        <v>79</v>
      </c>
      <c r="C35" s="7" t="str">
        <f>+ICU!B30</f>
        <v>OCEAN BEACH HOSPITAL</v>
      </c>
      <c r="D35" s="7">
        <f>ROUND(+ICU!O30,0)</f>
        <v>0</v>
      </c>
      <c r="E35" s="7">
        <f>ROUND(+ICU!F30,0)</f>
        <v>0</v>
      </c>
      <c r="F35" s="8" t="str">
        <f t="shared" si="0"/>
        <v/>
      </c>
      <c r="G35" s="7">
        <f>ROUND(+ICU!O131,0)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1:11" x14ac:dyDescent="0.2">
      <c r="A36" s="7"/>
      <c r="B36" s="7">
        <f>+ICU!A31</f>
        <v>80</v>
      </c>
      <c r="C36" s="7" t="str">
        <f>+ICU!B31</f>
        <v>ODESSA MEMORIAL HEALTHCARE CENTER</v>
      </c>
      <c r="D36" s="7">
        <f>ROUND(+ICU!O31,0)</f>
        <v>0</v>
      </c>
      <c r="E36" s="7">
        <f>ROUND(+ICU!F31,0)</f>
        <v>0</v>
      </c>
      <c r="F36" s="8" t="str">
        <f t="shared" si="0"/>
        <v/>
      </c>
      <c r="G36" s="7">
        <f>ROUND(+ICU!O132,0)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1:11" x14ac:dyDescent="0.2">
      <c r="A37" s="7"/>
      <c r="B37" s="7">
        <f>+ICU!A32</f>
        <v>81</v>
      </c>
      <c r="C37" s="7" t="str">
        <f>+ICU!B32</f>
        <v>MULTICARE GOOD SAMARITAN</v>
      </c>
      <c r="D37" s="7">
        <f>ROUND(+ICU!O32,0)</f>
        <v>43348</v>
      </c>
      <c r="E37" s="7">
        <f>ROUND(+ICU!F32,0)</f>
        <v>21130</v>
      </c>
      <c r="F37" s="8">
        <f t="shared" si="0"/>
        <v>2.0499999999999998</v>
      </c>
      <c r="G37" s="7">
        <f>ROUND(+ICU!O133,0)</f>
        <v>44567</v>
      </c>
      <c r="H37" s="7">
        <f>ROUND(+ICU!F133,0)</f>
        <v>21598</v>
      </c>
      <c r="I37" s="8">
        <f t="shared" si="1"/>
        <v>2.06</v>
      </c>
      <c r="J37" s="8"/>
      <c r="K37" s="9">
        <f t="shared" si="2"/>
        <v>4.8999999999999998E-3</v>
      </c>
    </row>
    <row r="38" spans="1:11" x14ac:dyDescent="0.2">
      <c r="A38" s="7"/>
      <c r="B38" s="7">
        <f>+ICU!A33</f>
        <v>82</v>
      </c>
      <c r="C38" s="7" t="str">
        <f>+ICU!B33</f>
        <v>GARFIELD COUNTY MEMORIAL HOSPITAL</v>
      </c>
      <c r="D38" s="7">
        <f>ROUND(+ICU!O33,0)</f>
        <v>0</v>
      </c>
      <c r="E38" s="7">
        <f>ROUND(+ICU!F33,0)</f>
        <v>0</v>
      </c>
      <c r="F38" s="8" t="str">
        <f t="shared" si="0"/>
        <v/>
      </c>
      <c r="G38" s="7">
        <f>ROUND(+ICU!O134,0)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1:11" x14ac:dyDescent="0.2">
      <c r="A39" s="7"/>
      <c r="B39" s="7">
        <f>+ICU!A34</f>
        <v>84</v>
      </c>
      <c r="C39" s="7" t="str">
        <f>+ICU!B34</f>
        <v>PROVIDENCE REGIONAL MEDICAL CENTER EVERETT</v>
      </c>
      <c r="D39" s="7">
        <f>ROUND(+ICU!O34,0)</f>
        <v>184784</v>
      </c>
      <c r="E39" s="7">
        <f>ROUND(+ICU!F34,0)</f>
        <v>19090</v>
      </c>
      <c r="F39" s="8">
        <f t="shared" si="0"/>
        <v>9.68</v>
      </c>
      <c r="G39" s="7">
        <f>ROUND(+ICU!O135,0)</f>
        <v>288406</v>
      </c>
      <c r="H39" s="7">
        <f>ROUND(+ICU!F135,0)</f>
        <v>20641</v>
      </c>
      <c r="I39" s="8">
        <f t="shared" si="1"/>
        <v>13.97</v>
      </c>
      <c r="J39" s="8"/>
      <c r="K39" s="9">
        <f t="shared" si="2"/>
        <v>0.44319999999999998</v>
      </c>
    </row>
    <row r="40" spans="1:11" x14ac:dyDescent="0.2">
      <c r="A40" s="7"/>
      <c r="B40" s="7">
        <f>+ICU!A35</f>
        <v>85</v>
      </c>
      <c r="C40" s="7" t="str">
        <f>+ICU!B35</f>
        <v>JEFFERSON HEALTHCARE</v>
      </c>
      <c r="D40" s="7">
        <f>ROUND(+ICU!O35,0)</f>
        <v>2512</v>
      </c>
      <c r="E40" s="7">
        <f>ROUND(+ICU!F35,0)</f>
        <v>589</v>
      </c>
      <c r="F40" s="8">
        <f t="shared" si="0"/>
        <v>4.26</v>
      </c>
      <c r="G40" s="7">
        <f>ROUND(+ICU!O136,0)</f>
        <v>16046</v>
      </c>
      <c r="H40" s="7">
        <f>ROUND(+ICU!F136,0)</f>
        <v>514</v>
      </c>
      <c r="I40" s="8">
        <f t="shared" si="1"/>
        <v>31.22</v>
      </c>
      <c r="J40" s="8"/>
      <c r="K40" s="9">
        <f t="shared" si="2"/>
        <v>6.3285999999999998</v>
      </c>
    </row>
    <row r="41" spans="1:11" x14ac:dyDescent="0.2">
      <c r="A41" s="7"/>
      <c r="B41" s="7">
        <f>+ICU!A36</f>
        <v>96</v>
      </c>
      <c r="C41" s="7" t="str">
        <f>+ICU!B36</f>
        <v>SKYLINE HOSPITAL</v>
      </c>
      <c r="D41" s="7">
        <f>ROUND(+ICU!O36,0)</f>
        <v>0</v>
      </c>
      <c r="E41" s="7">
        <f>ROUND(+ICU!F36,0)</f>
        <v>14</v>
      </c>
      <c r="F41" s="8" t="str">
        <f t="shared" si="0"/>
        <v/>
      </c>
      <c r="G41" s="7">
        <f>ROUND(+ICU!O137,0)</f>
        <v>0</v>
      </c>
      <c r="H41" s="7">
        <f>ROUND(+ICU!F137,0)</f>
        <v>17</v>
      </c>
      <c r="I41" s="8" t="str">
        <f t="shared" si="1"/>
        <v/>
      </c>
      <c r="J41" s="8"/>
      <c r="K41" s="9" t="str">
        <f t="shared" si="2"/>
        <v/>
      </c>
    </row>
    <row r="42" spans="1:11" x14ac:dyDescent="0.2">
      <c r="A42" s="7"/>
      <c r="B42" s="7">
        <f>+ICU!A37</f>
        <v>102</v>
      </c>
      <c r="C42" s="7" t="str">
        <f>+ICU!B37</f>
        <v>YAKIMA REGIONAL MEDICAL AND CARDIAC CENTER</v>
      </c>
      <c r="D42" s="7">
        <f>ROUND(+ICU!O37,0)</f>
        <v>7908</v>
      </c>
      <c r="E42" s="7">
        <f>ROUND(+ICU!F37,0)</f>
        <v>2471</v>
      </c>
      <c r="F42" s="8">
        <f t="shared" si="0"/>
        <v>3.2</v>
      </c>
      <c r="G42" s="7">
        <f>ROUND(+ICU!O138,0)</f>
        <v>23763</v>
      </c>
      <c r="H42" s="7">
        <f>ROUND(+ICU!F138,0)</f>
        <v>2332</v>
      </c>
      <c r="I42" s="8">
        <f t="shared" si="1"/>
        <v>10.19</v>
      </c>
      <c r="J42" s="8"/>
      <c r="K42" s="9">
        <f t="shared" si="2"/>
        <v>2.1844000000000001</v>
      </c>
    </row>
    <row r="43" spans="1:11" x14ac:dyDescent="0.2">
      <c r="A43" s="7"/>
      <c r="B43" s="7">
        <f>+ICU!A38</f>
        <v>104</v>
      </c>
      <c r="C43" s="7" t="str">
        <f>+ICU!B38</f>
        <v>VALLEY GENERAL HOSPITAL</v>
      </c>
      <c r="D43" s="7">
        <f>ROUND(+ICU!O38,0)</f>
        <v>0</v>
      </c>
      <c r="E43" s="7">
        <f>ROUND(+ICU!F38,0)</f>
        <v>0</v>
      </c>
      <c r="F43" s="8" t="str">
        <f t="shared" si="0"/>
        <v/>
      </c>
      <c r="G43" s="7">
        <f>ROUND(+ICU!O139,0)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1:11" x14ac:dyDescent="0.2">
      <c r="A44" s="7"/>
      <c r="B44" s="7">
        <f>+ICU!A39</f>
        <v>106</v>
      </c>
      <c r="C44" s="7" t="str">
        <f>+ICU!B39</f>
        <v>CASCADE VALLEY HOSPITAL</v>
      </c>
      <c r="D44" s="7">
        <f>ROUND(+ICU!O39,0)</f>
        <v>1121</v>
      </c>
      <c r="E44" s="7">
        <f>ROUND(+ICU!F39,0)</f>
        <v>570</v>
      </c>
      <c r="F44" s="8">
        <f t="shared" si="0"/>
        <v>1.97</v>
      </c>
      <c r="G44" s="7">
        <f>ROUND(+ICU!O140,0)</f>
        <v>515</v>
      </c>
      <c r="H44" s="7">
        <f>ROUND(+ICU!F140,0)</f>
        <v>520</v>
      </c>
      <c r="I44" s="8">
        <f t="shared" si="1"/>
        <v>0.99</v>
      </c>
      <c r="J44" s="8"/>
      <c r="K44" s="9">
        <f t="shared" si="2"/>
        <v>-0.4975</v>
      </c>
    </row>
    <row r="45" spans="1:11" x14ac:dyDescent="0.2">
      <c r="A45" s="7"/>
      <c r="B45" s="7">
        <f>+ICU!A40</f>
        <v>107</v>
      </c>
      <c r="C45" s="7" t="str">
        <f>+ICU!B40</f>
        <v>NORTH VALLEY HOSPITAL</v>
      </c>
      <c r="D45" s="7">
        <f>ROUND(+ICU!O40,0)</f>
        <v>0</v>
      </c>
      <c r="E45" s="7">
        <f>ROUND(+ICU!F40,0)</f>
        <v>0</v>
      </c>
      <c r="F45" s="8" t="str">
        <f t="shared" si="0"/>
        <v/>
      </c>
      <c r="G45" s="7">
        <f>ROUND(+ICU!O141,0)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1:11" x14ac:dyDescent="0.2">
      <c r="A46" s="7"/>
      <c r="B46" s="7">
        <f>+ICU!A41</f>
        <v>108</v>
      </c>
      <c r="C46" s="7" t="str">
        <f>+ICU!B41</f>
        <v>TRI-STATE MEMORIAL HOSPITAL</v>
      </c>
      <c r="D46" s="7">
        <f>ROUND(+ICU!O41,0)</f>
        <v>7530</v>
      </c>
      <c r="E46" s="7">
        <f>ROUND(+ICU!F41,0)</f>
        <v>1431</v>
      </c>
      <c r="F46" s="8">
        <f t="shared" si="0"/>
        <v>5.26</v>
      </c>
      <c r="G46" s="7">
        <f>ROUND(+ICU!O142,0)</f>
        <v>3252</v>
      </c>
      <c r="H46" s="7">
        <f>ROUND(+ICU!F142,0)</f>
        <v>1416</v>
      </c>
      <c r="I46" s="8">
        <f t="shared" si="1"/>
        <v>2.2999999999999998</v>
      </c>
      <c r="J46" s="8"/>
      <c r="K46" s="9">
        <f t="shared" si="2"/>
        <v>-0.56269999999999998</v>
      </c>
    </row>
    <row r="47" spans="1:11" x14ac:dyDescent="0.2">
      <c r="A47" s="7"/>
      <c r="B47" s="7">
        <f>+ICU!A42</f>
        <v>111</v>
      </c>
      <c r="C47" s="7" t="str">
        <f>+ICU!B42</f>
        <v>EAST ADAMS RURAL HEALTHCARE</v>
      </c>
      <c r="D47" s="7">
        <f>ROUND(+ICU!O42,0)</f>
        <v>0</v>
      </c>
      <c r="E47" s="7">
        <f>ROUND(+ICU!F42,0)</f>
        <v>0</v>
      </c>
      <c r="F47" s="8" t="str">
        <f t="shared" si="0"/>
        <v/>
      </c>
      <c r="G47" s="7">
        <f>ROUND(+ICU!O143,0)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1:11" x14ac:dyDescent="0.2">
      <c r="A48" s="7"/>
      <c r="B48" s="7">
        <f>+ICU!A43</f>
        <v>125</v>
      </c>
      <c r="C48" s="7" t="str">
        <f>+ICU!B43</f>
        <v>OTHELLO COMMUNITY HOSPITAL</v>
      </c>
      <c r="D48" s="7">
        <f>ROUND(+ICU!O43,0)</f>
        <v>0</v>
      </c>
      <c r="E48" s="7">
        <f>ROUND(+ICU!F43,0)</f>
        <v>0</v>
      </c>
      <c r="F48" s="8" t="str">
        <f t="shared" si="0"/>
        <v/>
      </c>
      <c r="G48" s="7">
        <f>ROUND(+ICU!O144,0)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1:11" x14ac:dyDescent="0.2">
      <c r="A49" s="7"/>
      <c r="B49" s="7">
        <f>+ICU!A44</f>
        <v>126</v>
      </c>
      <c r="C49" s="7" t="str">
        <f>+ICU!B44</f>
        <v>HIGHLINE MEDICAL CENTER</v>
      </c>
      <c r="D49" s="7">
        <f>ROUND(+ICU!O44,0)</f>
        <v>0</v>
      </c>
      <c r="E49" s="7">
        <f>ROUND(+ICU!F44,0)</f>
        <v>3277</v>
      </c>
      <c r="F49" s="8" t="str">
        <f t="shared" si="0"/>
        <v/>
      </c>
      <c r="G49" s="7">
        <f>ROUND(+ICU!O145,0)</f>
        <v>0</v>
      </c>
      <c r="H49" s="7">
        <f>ROUND(+ICU!F145,0)</f>
        <v>7737</v>
      </c>
      <c r="I49" s="8" t="str">
        <f t="shared" si="1"/>
        <v/>
      </c>
      <c r="J49" s="8"/>
      <c r="K49" s="9" t="str">
        <f t="shared" si="2"/>
        <v/>
      </c>
    </row>
    <row r="50" spans="1:11" x14ac:dyDescent="0.2">
      <c r="A50" s="7"/>
      <c r="B50" s="7">
        <f>+ICU!A45</f>
        <v>128</v>
      </c>
      <c r="C50" s="7" t="str">
        <f>+ICU!B45</f>
        <v>UNIVERSITY OF WASHINGTON MEDICAL CENTER</v>
      </c>
      <c r="D50" s="7">
        <f>ROUND(+ICU!O45,0)</f>
        <v>23735</v>
      </c>
      <c r="E50" s="7">
        <f>ROUND(+ICU!F45,0)</f>
        <v>42356</v>
      </c>
      <c r="F50" s="8">
        <f t="shared" si="0"/>
        <v>0.56000000000000005</v>
      </c>
      <c r="G50" s="7">
        <f>ROUND(+ICU!O146,0)</f>
        <v>13624</v>
      </c>
      <c r="H50" s="7">
        <f>ROUND(+ICU!F146,0)</f>
        <v>34258</v>
      </c>
      <c r="I50" s="8">
        <f t="shared" si="1"/>
        <v>0.4</v>
      </c>
      <c r="J50" s="8"/>
      <c r="K50" s="9">
        <f t="shared" si="2"/>
        <v>-0.28570000000000001</v>
      </c>
    </row>
    <row r="51" spans="1:11" x14ac:dyDescent="0.2">
      <c r="A51" s="7"/>
      <c r="B51" s="7">
        <f>+ICU!A46</f>
        <v>129</v>
      </c>
      <c r="C51" s="7" t="str">
        <f>+ICU!B46</f>
        <v>QUINCY VALLEY MEDICAL CENTER</v>
      </c>
      <c r="D51" s="7">
        <f>ROUND(+ICU!O46,0)</f>
        <v>0</v>
      </c>
      <c r="E51" s="7">
        <f>ROUND(+ICU!F46,0)</f>
        <v>0</v>
      </c>
      <c r="F51" s="8" t="str">
        <f t="shared" si="0"/>
        <v/>
      </c>
      <c r="G51" s="7">
        <f>ROUND(+ICU!O147,0)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1:11" x14ac:dyDescent="0.2">
      <c r="A52" s="7"/>
      <c r="B52" s="7">
        <f>+ICU!A47</f>
        <v>130</v>
      </c>
      <c r="C52" s="7" t="str">
        <f>+ICU!B47</f>
        <v>UW MEDICINE/NORTHWEST HOSPITAL</v>
      </c>
      <c r="D52" s="7">
        <f>ROUND(+ICU!O47,0)</f>
        <v>4137</v>
      </c>
      <c r="E52" s="7">
        <f>ROUND(+ICU!F47,0)</f>
        <v>3442</v>
      </c>
      <c r="F52" s="8">
        <f t="shared" si="0"/>
        <v>1.2</v>
      </c>
      <c r="G52" s="7">
        <f>ROUND(+ICU!O148,0)</f>
        <v>5860</v>
      </c>
      <c r="H52" s="7">
        <f>ROUND(+ICU!F148,0)</f>
        <v>3405</v>
      </c>
      <c r="I52" s="8">
        <f t="shared" si="1"/>
        <v>1.72</v>
      </c>
      <c r="J52" s="8"/>
      <c r="K52" s="9">
        <f t="shared" si="2"/>
        <v>0.43330000000000002</v>
      </c>
    </row>
    <row r="53" spans="1:11" x14ac:dyDescent="0.2">
      <c r="A53" s="7"/>
      <c r="B53" s="7">
        <f>+ICU!A48</f>
        <v>131</v>
      </c>
      <c r="C53" s="7" t="str">
        <f>+ICU!B48</f>
        <v>OVERLAKE HOSPITAL MEDICAL CENTER</v>
      </c>
      <c r="D53" s="7">
        <f>ROUND(+ICU!O48,0)</f>
        <v>37309</v>
      </c>
      <c r="E53" s="7">
        <f>ROUND(+ICU!F48,0)</f>
        <v>6548</v>
      </c>
      <c r="F53" s="8">
        <f t="shared" si="0"/>
        <v>5.7</v>
      </c>
      <c r="G53" s="7">
        <f>ROUND(+ICU!O149,0)</f>
        <v>21607</v>
      </c>
      <c r="H53" s="7">
        <f>ROUND(+ICU!F149,0)</f>
        <v>9430</v>
      </c>
      <c r="I53" s="8">
        <f t="shared" si="1"/>
        <v>2.29</v>
      </c>
      <c r="J53" s="8"/>
      <c r="K53" s="9">
        <f t="shared" si="2"/>
        <v>-0.59819999999999995</v>
      </c>
    </row>
    <row r="54" spans="1:11" x14ac:dyDescent="0.2">
      <c r="A54" s="7"/>
      <c r="B54" s="7">
        <f>+ICU!A49</f>
        <v>132</v>
      </c>
      <c r="C54" s="7" t="str">
        <f>+ICU!B49</f>
        <v>ST CLARE HOSPITAL</v>
      </c>
      <c r="D54" s="7">
        <f>ROUND(+ICU!O49,0)</f>
        <v>42902</v>
      </c>
      <c r="E54" s="7">
        <f>ROUND(+ICU!F49,0)</f>
        <v>4060</v>
      </c>
      <c r="F54" s="8">
        <f t="shared" si="0"/>
        <v>10.57</v>
      </c>
      <c r="G54" s="7">
        <f>ROUND(+ICU!O150,0)</f>
        <v>23814</v>
      </c>
      <c r="H54" s="7">
        <f>ROUND(+ICU!F150,0)</f>
        <v>2559</v>
      </c>
      <c r="I54" s="8">
        <f t="shared" si="1"/>
        <v>9.31</v>
      </c>
      <c r="J54" s="8"/>
      <c r="K54" s="9">
        <f t="shared" si="2"/>
        <v>-0.1192</v>
      </c>
    </row>
    <row r="55" spans="1:11" x14ac:dyDescent="0.2">
      <c r="A55" s="7"/>
      <c r="B55" s="7">
        <f>+ICU!A50</f>
        <v>134</v>
      </c>
      <c r="C55" s="7" t="str">
        <f>+ICU!B50</f>
        <v>ISLAND HOSPITAL</v>
      </c>
      <c r="D55" s="7">
        <f>ROUND(+ICU!O50,0)</f>
        <v>3657</v>
      </c>
      <c r="E55" s="7">
        <f>ROUND(+ICU!F50,0)</f>
        <v>758</v>
      </c>
      <c r="F55" s="8">
        <f t="shared" si="0"/>
        <v>4.82</v>
      </c>
      <c r="G55" s="7">
        <f>ROUND(+ICU!O151,0)</f>
        <v>1713</v>
      </c>
      <c r="H55" s="7">
        <f>ROUND(+ICU!F151,0)</f>
        <v>821</v>
      </c>
      <c r="I55" s="8">
        <f t="shared" si="1"/>
        <v>2.09</v>
      </c>
      <c r="J55" s="8"/>
      <c r="K55" s="9">
        <f t="shared" si="2"/>
        <v>-0.56640000000000001</v>
      </c>
    </row>
    <row r="56" spans="1:11" x14ac:dyDescent="0.2">
      <c r="A56" s="7"/>
      <c r="B56" s="7">
        <f>+ICU!A51</f>
        <v>137</v>
      </c>
      <c r="C56" s="7" t="str">
        <f>+ICU!B51</f>
        <v>LINCOLN HOSPITAL</v>
      </c>
      <c r="D56" s="7">
        <f>ROUND(+ICU!O51,0)</f>
        <v>0</v>
      </c>
      <c r="E56" s="7">
        <f>ROUND(+ICU!F51,0)</f>
        <v>0</v>
      </c>
      <c r="F56" s="8" t="str">
        <f t="shared" si="0"/>
        <v/>
      </c>
      <c r="G56" s="7">
        <f>ROUND(+ICU!O152,0)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1:11" x14ac:dyDescent="0.2">
      <c r="A57" s="7"/>
      <c r="B57" s="7">
        <f>+ICU!A52</f>
        <v>138</v>
      </c>
      <c r="C57" s="7" t="str">
        <f>+ICU!B52</f>
        <v>SWEDISH EDMONDS</v>
      </c>
      <c r="D57" s="7">
        <f>ROUND(+ICU!O52,0)</f>
        <v>7883</v>
      </c>
      <c r="E57" s="7">
        <f>ROUND(+ICU!F52,0)</f>
        <v>4213</v>
      </c>
      <c r="F57" s="8">
        <f t="shared" si="0"/>
        <v>1.87</v>
      </c>
      <c r="G57" s="7">
        <f>ROUND(+ICU!O153,0)</f>
        <v>9433</v>
      </c>
      <c r="H57" s="7">
        <f>ROUND(+ICU!F153,0)</f>
        <v>2544</v>
      </c>
      <c r="I57" s="8">
        <f t="shared" si="1"/>
        <v>3.71</v>
      </c>
      <c r="J57" s="8"/>
      <c r="K57" s="9">
        <f t="shared" si="2"/>
        <v>0.98399999999999999</v>
      </c>
    </row>
    <row r="58" spans="1:11" x14ac:dyDescent="0.2">
      <c r="A58" s="7"/>
      <c r="B58" s="7">
        <f>+ICU!A53</f>
        <v>139</v>
      </c>
      <c r="C58" s="7" t="str">
        <f>+ICU!B53</f>
        <v>PROVIDENCE HOLY FAMILY HOSPITAL</v>
      </c>
      <c r="D58" s="7">
        <f>ROUND(+ICU!O53,0)</f>
        <v>21437</v>
      </c>
      <c r="E58" s="7">
        <f>ROUND(+ICU!F53,0)</f>
        <v>3410</v>
      </c>
      <c r="F58" s="8">
        <f t="shared" si="0"/>
        <v>6.29</v>
      </c>
      <c r="G58" s="7">
        <f>ROUND(+ICU!O154,0)</f>
        <v>32088</v>
      </c>
      <c r="H58" s="7">
        <f>ROUND(+ICU!F154,0)</f>
        <v>3639</v>
      </c>
      <c r="I58" s="8">
        <f t="shared" si="1"/>
        <v>8.82</v>
      </c>
      <c r="J58" s="8"/>
      <c r="K58" s="9">
        <f t="shared" si="2"/>
        <v>0.4022</v>
      </c>
    </row>
    <row r="59" spans="1:11" x14ac:dyDescent="0.2">
      <c r="A59" s="7"/>
      <c r="B59" s="7">
        <f>+ICU!A54</f>
        <v>140</v>
      </c>
      <c r="C59" s="7" t="str">
        <f>+ICU!B54</f>
        <v>KITTITAS VALLEY HEALTHCARE</v>
      </c>
      <c r="D59" s="7">
        <f>ROUND(+ICU!O54,0)</f>
        <v>1705</v>
      </c>
      <c r="E59" s="7">
        <f>ROUND(+ICU!F54,0)</f>
        <v>799</v>
      </c>
      <c r="F59" s="8">
        <f t="shared" si="0"/>
        <v>2.13</v>
      </c>
      <c r="G59" s="7">
        <f>ROUND(+ICU!O155,0)</f>
        <v>1641</v>
      </c>
      <c r="H59" s="7">
        <f>ROUND(+ICU!F155,0)</f>
        <v>853</v>
      </c>
      <c r="I59" s="8">
        <f t="shared" si="1"/>
        <v>1.92</v>
      </c>
      <c r="J59" s="8"/>
      <c r="K59" s="9">
        <f t="shared" si="2"/>
        <v>-9.8599999999999993E-2</v>
      </c>
    </row>
    <row r="60" spans="1:11" x14ac:dyDescent="0.2">
      <c r="A60" s="7"/>
      <c r="B60" s="7">
        <f>+ICU!A55</f>
        <v>141</v>
      </c>
      <c r="C60" s="7" t="str">
        <f>+ICU!B55</f>
        <v>DAYTON GENERAL HOSPITAL</v>
      </c>
      <c r="D60" s="7">
        <f>ROUND(+ICU!O55,0)</f>
        <v>0</v>
      </c>
      <c r="E60" s="7">
        <f>ROUND(+ICU!F55,0)</f>
        <v>0</v>
      </c>
      <c r="F60" s="8" t="str">
        <f t="shared" si="0"/>
        <v/>
      </c>
      <c r="G60" s="7">
        <f>ROUND(+ICU!O156,0)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1:11" x14ac:dyDescent="0.2">
      <c r="A61" s="7"/>
      <c r="B61" s="7">
        <f>+ICU!A56</f>
        <v>142</v>
      </c>
      <c r="C61" s="7" t="str">
        <f>+ICU!B56</f>
        <v>HARRISON MEDICAL CENTER</v>
      </c>
      <c r="D61" s="7">
        <f>ROUND(+ICU!O56,0)</f>
        <v>1757</v>
      </c>
      <c r="E61" s="7">
        <f>ROUND(+ICU!F56,0)</f>
        <v>4669</v>
      </c>
      <c r="F61" s="8">
        <f t="shared" si="0"/>
        <v>0.38</v>
      </c>
      <c r="G61" s="7">
        <f>ROUND(+ICU!O157,0)</f>
        <v>13795</v>
      </c>
      <c r="H61" s="7">
        <f>ROUND(+ICU!F157,0)</f>
        <v>4455</v>
      </c>
      <c r="I61" s="8">
        <f t="shared" si="1"/>
        <v>3.1</v>
      </c>
      <c r="J61" s="8"/>
      <c r="K61" s="9">
        <f t="shared" si="2"/>
        <v>7.1578999999999997</v>
      </c>
    </row>
    <row r="62" spans="1:11" x14ac:dyDescent="0.2">
      <c r="A62" s="7"/>
      <c r="B62" s="7">
        <f>+ICU!A57</f>
        <v>145</v>
      </c>
      <c r="C62" s="7" t="str">
        <f>+ICU!B57</f>
        <v>PEACEHEALTH ST JOSEPH HOSPITAL</v>
      </c>
      <c r="D62" s="7">
        <f>ROUND(+ICU!O57,0)</f>
        <v>6978</v>
      </c>
      <c r="E62" s="7">
        <f>ROUND(+ICU!F57,0)</f>
        <v>5529</v>
      </c>
      <c r="F62" s="8">
        <f t="shared" si="0"/>
        <v>1.26</v>
      </c>
      <c r="G62" s="7">
        <f>ROUND(+ICU!O158,0)</f>
        <v>1632</v>
      </c>
      <c r="H62" s="7">
        <f>ROUND(+ICU!F158,0)</f>
        <v>5819</v>
      </c>
      <c r="I62" s="8">
        <f t="shared" si="1"/>
        <v>0.28000000000000003</v>
      </c>
      <c r="J62" s="8"/>
      <c r="K62" s="9">
        <f t="shared" si="2"/>
        <v>-0.77780000000000005</v>
      </c>
    </row>
    <row r="63" spans="1:11" x14ac:dyDescent="0.2">
      <c r="A63" s="7"/>
      <c r="B63" s="7">
        <f>+ICU!A58</f>
        <v>147</v>
      </c>
      <c r="C63" s="7" t="str">
        <f>+ICU!B58</f>
        <v>MID VALLEY HOSPITAL</v>
      </c>
      <c r="D63" s="7">
        <f>ROUND(+ICU!O58,0)</f>
        <v>0</v>
      </c>
      <c r="E63" s="7">
        <f>ROUND(+ICU!F58,0)</f>
        <v>100</v>
      </c>
      <c r="F63" s="8" t="str">
        <f t="shared" si="0"/>
        <v/>
      </c>
      <c r="G63" s="7">
        <f>ROUND(+ICU!O159,0)</f>
        <v>0</v>
      </c>
      <c r="H63" s="7">
        <f>ROUND(+ICU!F159,0)</f>
        <v>106</v>
      </c>
      <c r="I63" s="8" t="str">
        <f t="shared" si="1"/>
        <v/>
      </c>
      <c r="J63" s="8"/>
      <c r="K63" s="9" t="str">
        <f t="shared" si="2"/>
        <v/>
      </c>
    </row>
    <row r="64" spans="1:11" x14ac:dyDescent="0.2">
      <c r="A64" s="7"/>
      <c r="B64" s="7">
        <f>+ICU!A59</f>
        <v>148</v>
      </c>
      <c r="C64" s="7" t="str">
        <f>+ICU!B59</f>
        <v>KINDRED HOSPITAL SEATTLE - NORTHGATE</v>
      </c>
      <c r="D64" s="7">
        <f>ROUND(+ICU!O59,0)</f>
        <v>1261</v>
      </c>
      <c r="E64" s="7">
        <f>ROUND(+ICU!F59,0)</f>
        <v>1270</v>
      </c>
      <c r="F64" s="8">
        <f t="shared" si="0"/>
        <v>0.99</v>
      </c>
      <c r="G64" s="7">
        <f>ROUND(+ICU!O160,0)</f>
        <v>824</v>
      </c>
      <c r="H64" s="7">
        <f>ROUND(+ICU!F160,0)</f>
        <v>1250</v>
      </c>
      <c r="I64" s="8">
        <f t="shared" si="1"/>
        <v>0.66</v>
      </c>
      <c r="J64" s="8"/>
      <c r="K64" s="9">
        <f t="shared" si="2"/>
        <v>-0.33329999999999999</v>
      </c>
    </row>
    <row r="65" spans="1:11" x14ac:dyDescent="0.2">
      <c r="A65" s="7"/>
      <c r="B65" s="7">
        <f>+ICU!A60</f>
        <v>150</v>
      </c>
      <c r="C65" s="7" t="str">
        <f>+ICU!B60</f>
        <v>COULEE MEDICAL CENTER</v>
      </c>
      <c r="D65" s="7">
        <f>ROUND(+ICU!O60,0)</f>
        <v>0</v>
      </c>
      <c r="E65" s="7">
        <f>ROUND(+ICU!F60,0)</f>
        <v>0</v>
      </c>
      <c r="F65" s="8" t="str">
        <f t="shared" si="0"/>
        <v/>
      </c>
      <c r="G65" s="7">
        <f>ROUND(+ICU!O161,0)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1:11" x14ac:dyDescent="0.2">
      <c r="A66" s="7"/>
      <c r="B66" s="7">
        <f>+ICU!A61</f>
        <v>152</v>
      </c>
      <c r="C66" s="7" t="str">
        <f>+ICU!B61</f>
        <v>MASON GENERAL HOSPITAL</v>
      </c>
      <c r="D66" s="7">
        <f>ROUND(+ICU!O61,0)</f>
        <v>5748</v>
      </c>
      <c r="E66" s="7">
        <f>ROUND(+ICU!F61,0)</f>
        <v>1482</v>
      </c>
      <c r="F66" s="8">
        <f t="shared" si="0"/>
        <v>3.88</v>
      </c>
      <c r="G66" s="7">
        <f>ROUND(+ICU!O162,0)</f>
        <v>4640</v>
      </c>
      <c r="H66" s="7">
        <f>ROUND(+ICU!F162,0)</f>
        <v>1365</v>
      </c>
      <c r="I66" s="8">
        <f t="shared" si="1"/>
        <v>3.4</v>
      </c>
      <c r="J66" s="8"/>
      <c r="K66" s="9">
        <f t="shared" si="2"/>
        <v>-0.1237</v>
      </c>
    </row>
    <row r="67" spans="1:11" x14ac:dyDescent="0.2">
      <c r="A67" s="7"/>
      <c r="B67" s="7">
        <f>+ICU!A62</f>
        <v>153</v>
      </c>
      <c r="C67" s="7" t="str">
        <f>+ICU!B62</f>
        <v>WHITMAN HOSPITAL AND MEDICAL CENTER</v>
      </c>
      <c r="D67" s="7">
        <f>ROUND(+ICU!O62,0)</f>
        <v>0</v>
      </c>
      <c r="E67" s="7">
        <f>ROUND(+ICU!F62,0)</f>
        <v>0</v>
      </c>
      <c r="F67" s="8" t="str">
        <f t="shared" si="0"/>
        <v/>
      </c>
      <c r="G67" s="7">
        <f>ROUND(+ICU!O163,0)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1:11" x14ac:dyDescent="0.2">
      <c r="A68" s="7"/>
      <c r="B68" s="7">
        <f>+ICU!A63</f>
        <v>155</v>
      </c>
      <c r="C68" s="7" t="str">
        <f>+ICU!B63</f>
        <v>UW MEDICINE/VALLEY MEDICAL CENTER</v>
      </c>
      <c r="D68" s="7">
        <f>ROUND(+ICU!O63,0)</f>
        <v>25676</v>
      </c>
      <c r="E68" s="7">
        <f>ROUND(+ICU!F63,0)</f>
        <v>4239</v>
      </c>
      <c r="F68" s="8">
        <f t="shared" si="0"/>
        <v>6.06</v>
      </c>
      <c r="G68" s="7">
        <f>ROUND(+ICU!O164,0)</f>
        <v>48205</v>
      </c>
      <c r="H68" s="7">
        <f>ROUND(+ICU!F164,0)</f>
        <v>8850</v>
      </c>
      <c r="I68" s="8">
        <f t="shared" si="1"/>
        <v>5.45</v>
      </c>
      <c r="J68" s="8"/>
      <c r="K68" s="9">
        <f t="shared" si="2"/>
        <v>-0.1007</v>
      </c>
    </row>
    <row r="69" spans="1:11" x14ac:dyDescent="0.2">
      <c r="A69" s="7"/>
      <c r="B69" s="7">
        <f>+ICU!A64</f>
        <v>156</v>
      </c>
      <c r="C69" s="7" t="str">
        <f>+ICU!B64</f>
        <v>WHIDBEY GENERAL HOSPITAL</v>
      </c>
      <c r="D69" s="7">
        <f>ROUND(+ICU!O64,0)</f>
        <v>2844</v>
      </c>
      <c r="E69" s="7">
        <f>ROUND(+ICU!F64,0)</f>
        <v>1002</v>
      </c>
      <c r="F69" s="8">
        <f t="shared" si="0"/>
        <v>2.84</v>
      </c>
      <c r="G69" s="7">
        <f>ROUND(+ICU!O165,0)</f>
        <v>0</v>
      </c>
      <c r="H69" s="7">
        <f>ROUND(+ICU!F165,0)</f>
        <v>0</v>
      </c>
      <c r="I69" s="8" t="str">
        <f t="shared" si="1"/>
        <v/>
      </c>
      <c r="J69" s="8"/>
      <c r="K69" s="9" t="str">
        <f t="shared" si="2"/>
        <v/>
      </c>
    </row>
    <row r="70" spans="1:11" x14ac:dyDescent="0.2">
      <c r="A70" s="7"/>
      <c r="B70" s="7">
        <f>+ICU!A65</f>
        <v>157</v>
      </c>
      <c r="C70" s="7" t="str">
        <f>+ICU!B65</f>
        <v>ST LUKES REHABILIATION INSTITUTE</v>
      </c>
      <c r="D70" s="7">
        <f>ROUND(+ICU!O65,0)</f>
        <v>0</v>
      </c>
      <c r="E70" s="7">
        <f>ROUND(+ICU!F65,0)</f>
        <v>0</v>
      </c>
      <c r="F70" s="8" t="str">
        <f t="shared" si="0"/>
        <v/>
      </c>
      <c r="G70" s="7">
        <f>ROUND(+ICU!O166,0)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1:11" x14ac:dyDescent="0.2">
      <c r="A71" s="7"/>
      <c r="B71" s="7">
        <f>+ICU!A66</f>
        <v>158</v>
      </c>
      <c r="C71" s="7" t="str">
        <f>+ICU!B66</f>
        <v>CASCADE MEDICAL CENTER</v>
      </c>
      <c r="D71" s="7">
        <f>ROUND(+ICU!O66,0)</f>
        <v>0</v>
      </c>
      <c r="E71" s="7">
        <f>ROUND(+ICU!F66,0)</f>
        <v>0</v>
      </c>
      <c r="F71" s="8" t="str">
        <f t="shared" si="0"/>
        <v/>
      </c>
      <c r="G71" s="7">
        <f>ROUND(+ICU!O167,0)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1:11" x14ac:dyDescent="0.2">
      <c r="A72" s="7"/>
      <c r="B72" s="7">
        <f>+ICU!A67</f>
        <v>159</v>
      </c>
      <c r="C72" s="7" t="str">
        <f>+ICU!B67</f>
        <v>PROVIDENCE ST PETER HOSPITAL</v>
      </c>
      <c r="D72" s="7">
        <f>ROUND(+ICU!O67,0)</f>
        <v>330757</v>
      </c>
      <c r="E72" s="7">
        <f>ROUND(+ICU!F67,0)</f>
        <v>6774</v>
      </c>
      <c r="F72" s="8">
        <f t="shared" si="0"/>
        <v>48.83</v>
      </c>
      <c r="G72" s="7">
        <f>ROUND(+ICU!O168,0)</f>
        <v>21426</v>
      </c>
      <c r="H72" s="7">
        <f>ROUND(+ICU!F168,0)</f>
        <v>6871</v>
      </c>
      <c r="I72" s="8">
        <f t="shared" si="1"/>
        <v>3.12</v>
      </c>
      <c r="J72" s="8"/>
      <c r="K72" s="9">
        <f t="shared" si="2"/>
        <v>-0.93610000000000004</v>
      </c>
    </row>
    <row r="73" spans="1:11" x14ac:dyDescent="0.2">
      <c r="A73" s="7"/>
      <c r="B73" s="7">
        <f>+ICU!A68</f>
        <v>161</v>
      </c>
      <c r="C73" s="7" t="str">
        <f>+ICU!B68</f>
        <v>KADLEC REGIONAL MEDICAL CENTER</v>
      </c>
      <c r="D73" s="7">
        <f>ROUND(+ICU!O68,0)</f>
        <v>65033</v>
      </c>
      <c r="E73" s="7">
        <f>ROUND(+ICU!F68,0)</f>
        <v>10210</v>
      </c>
      <c r="F73" s="8">
        <f t="shared" si="0"/>
        <v>6.37</v>
      </c>
      <c r="G73" s="7">
        <f>ROUND(+ICU!O169,0)</f>
        <v>76563</v>
      </c>
      <c r="H73" s="7">
        <f>ROUND(+ICU!F169,0)</f>
        <v>10155</v>
      </c>
      <c r="I73" s="8">
        <f t="shared" si="1"/>
        <v>7.54</v>
      </c>
      <c r="J73" s="8"/>
      <c r="K73" s="9">
        <f t="shared" si="2"/>
        <v>0.1837</v>
      </c>
    </row>
    <row r="74" spans="1:11" x14ac:dyDescent="0.2">
      <c r="A74" s="7"/>
      <c r="B74" s="7">
        <f>+ICU!A69</f>
        <v>162</v>
      </c>
      <c r="C74" s="7" t="str">
        <f>+ICU!B69</f>
        <v>PROVIDENCE SACRED HEART MEDICAL CENTER</v>
      </c>
      <c r="D74" s="7">
        <f>ROUND(+ICU!O69,0)</f>
        <v>34115</v>
      </c>
      <c r="E74" s="7">
        <f>ROUND(+ICU!F69,0)</f>
        <v>36799</v>
      </c>
      <c r="F74" s="8">
        <f t="shared" si="0"/>
        <v>0.93</v>
      </c>
      <c r="G74" s="7">
        <f>ROUND(+ICU!O170,0)</f>
        <v>23726</v>
      </c>
      <c r="H74" s="7">
        <f>ROUND(+ICU!F170,0)</f>
        <v>31203</v>
      </c>
      <c r="I74" s="8">
        <f t="shared" si="1"/>
        <v>0.76</v>
      </c>
      <c r="J74" s="8"/>
      <c r="K74" s="9">
        <f t="shared" si="2"/>
        <v>-0.18279999999999999</v>
      </c>
    </row>
    <row r="75" spans="1:11" x14ac:dyDescent="0.2">
      <c r="A75" s="7"/>
      <c r="B75" s="7">
        <f>+ICU!A70</f>
        <v>164</v>
      </c>
      <c r="C75" s="7" t="str">
        <f>+ICU!B70</f>
        <v>EVERGREENHEALTH MEDICAL CENTER</v>
      </c>
      <c r="D75" s="7">
        <f>ROUND(+ICU!O70,0)</f>
        <v>35422</v>
      </c>
      <c r="E75" s="7">
        <f>ROUND(+ICU!F70,0)</f>
        <v>5003</v>
      </c>
      <c r="F75" s="8">
        <f t="shared" ref="F75:F107" si="3">IF(D75=0,"",IF(E75=0,"",ROUND(D75/E75,2)))</f>
        <v>7.08</v>
      </c>
      <c r="G75" s="7">
        <f>ROUND(+ICU!O171,0)</f>
        <v>28979</v>
      </c>
      <c r="H75" s="7">
        <f>ROUND(+ICU!F171,0)</f>
        <v>5337</v>
      </c>
      <c r="I75" s="8">
        <f t="shared" ref="I75:I107" si="4">IF(G75=0,"",IF(H75=0,"",ROUND(G75/H75,2)))</f>
        <v>5.43</v>
      </c>
      <c r="J75" s="8"/>
      <c r="K75" s="9">
        <f t="shared" ref="K75:K107" si="5">IF(D75=0,"",IF(E75=0,"",IF(G75=0,"",IF(H75=0,"",ROUND(I75/F75-1,4)))))</f>
        <v>-0.2331</v>
      </c>
    </row>
    <row r="76" spans="1:11" x14ac:dyDescent="0.2">
      <c r="A76" s="7"/>
      <c r="B76" s="7">
        <f>+ICU!A71</f>
        <v>165</v>
      </c>
      <c r="C76" s="7" t="str">
        <f>+ICU!B71</f>
        <v>LAKE CHELAN COMMUNITY HOSPITAL</v>
      </c>
      <c r="D76" s="7">
        <f>ROUND(+ICU!O71,0)</f>
        <v>0</v>
      </c>
      <c r="E76" s="7">
        <f>ROUND(+ICU!F71,0)</f>
        <v>0</v>
      </c>
      <c r="F76" s="8" t="str">
        <f t="shared" si="3"/>
        <v/>
      </c>
      <c r="G76" s="7">
        <f>ROUND(+ICU!O172,0)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1:11" x14ac:dyDescent="0.2">
      <c r="A77" s="7"/>
      <c r="B77" s="7">
        <f>+ICU!A72</f>
        <v>167</v>
      </c>
      <c r="C77" s="7" t="str">
        <f>+ICU!B72</f>
        <v>FERRY COUNTY MEMORIAL HOSPITAL</v>
      </c>
      <c r="D77" s="7">
        <f>ROUND(+ICU!O72,0)</f>
        <v>0</v>
      </c>
      <c r="E77" s="7">
        <f>ROUND(+ICU!F72,0)</f>
        <v>0</v>
      </c>
      <c r="F77" s="8" t="str">
        <f t="shared" si="3"/>
        <v/>
      </c>
      <c r="G77" s="7">
        <f>ROUND(+ICU!O173,0)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1:11" x14ac:dyDescent="0.2">
      <c r="A78" s="7"/>
      <c r="B78" s="7">
        <f>+ICU!A73</f>
        <v>168</v>
      </c>
      <c r="C78" s="7" t="str">
        <f>+ICU!B73</f>
        <v>CENTRAL WASHINGTON HOSPITAL</v>
      </c>
      <c r="D78" s="7">
        <f>ROUND(+ICU!O73,0)</f>
        <v>1097</v>
      </c>
      <c r="E78" s="7">
        <f>ROUND(+ICU!F73,0)</f>
        <v>4657</v>
      </c>
      <c r="F78" s="8">
        <f t="shared" si="3"/>
        <v>0.24</v>
      </c>
      <c r="G78" s="7">
        <f>ROUND(+ICU!O174,0)</f>
        <v>1769</v>
      </c>
      <c r="H78" s="7">
        <f>ROUND(+ICU!F174,0)</f>
        <v>4870</v>
      </c>
      <c r="I78" s="8">
        <f t="shared" si="4"/>
        <v>0.36</v>
      </c>
      <c r="J78" s="8"/>
      <c r="K78" s="9">
        <f t="shared" si="5"/>
        <v>0.5</v>
      </c>
    </row>
    <row r="79" spans="1:11" x14ac:dyDescent="0.2">
      <c r="A79" s="7"/>
      <c r="B79" s="7">
        <f>+ICU!A74</f>
        <v>170</v>
      </c>
      <c r="C79" s="7" t="str">
        <f>+ICU!B74</f>
        <v>PEACEHEALTH SOUTHWEST MEDICAL CENTER</v>
      </c>
      <c r="D79" s="7">
        <f>ROUND(+ICU!O74,0)</f>
        <v>50807</v>
      </c>
      <c r="E79" s="7">
        <f>ROUND(+ICU!F74,0)</f>
        <v>14248</v>
      </c>
      <c r="F79" s="8">
        <f t="shared" si="3"/>
        <v>3.57</v>
      </c>
      <c r="G79" s="7">
        <f>ROUND(+ICU!O175,0)</f>
        <v>32279</v>
      </c>
      <c r="H79" s="7">
        <f>ROUND(+ICU!F175,0)</f>
        <v>14544</v>
      </c>
      <c r="I79" s="8">
        <f t="shared" si="4"/>
        <v>2.2200000000000002</v>
      </c>
      <c r="J79" s="8"/>
      <c r="K79" s="9">
        <f t="shared" si="5"/>
        <v>-0.37819999999999998</v>
      </c>
    </row>
    <row r="80" spans="1:11" x14ac:dyDescent="0.2">
      <c r="A80" s="7"/>
      <c r="B80" s="7">
        <f>+ICU!A75</f>
        <v>172</v>
      </c>
      <c r="C80" s="7" t="str">
        <f>+ICU!B75</f>
        <v>PULLMAN REGIONAL HOSPITAL</v>
      </c>
      <c r="D80" s="7">
        <f>ROUND(+ICU!O75,0)</f>
        <v>2223</v>
      </c>
      <c r="E80" s="7">
        <f>ROUND(+ICU!F75,0)</f>
        <v>434</v>
      </c>
      <c r="F80" s="8">
        <f t="shared" si="3"/>
        <v>5.12</v>
      </c>
      <c r="G80" s="7">
        <f>ROUND(+ICU!O176,0)</f>
        <v>3251</v>
      </c>
      <c r="H80" s="7">
        <f>ROUND(+ICU!F176,0)</f>
        <v>405</v>
      </c>
      <c r="I80" s="8">
        <f t="shared" si="4"/>
        <v>8.0299999999999994</v>
      </c>
      <c r="J80" s="8"/>
      <c r="K80" s="9">
        <f t="shared" si="5"/>
        <v>0.56840000000000002</v>
      </c>
    </row>
    <row r="81" spans="1:11" x14ac:dyDescent="0.2">
      <c r="A81" s="7"/>
      <c r="B81" s="7">
        <f>+ICU!A76</f>
        <v>173</v>
      </c>
      <c r="C81" s="7" t="str">
        <f>+ICU!B76</f>
        <v>MORTON GENERAL HOSPITAL</v>
      </c>
      <c r="D81" s="7">
        <f>ROUND(+ICU!O76,0)</f>
        <v>0</v>
      </c>
      <c r="E81" s="7">
        <f>ROUND(+ICU!F76,0)</f>
        <v>0</v>
      </c>
      <c r="F81" s="8" t="str">
        <f t="shared" si="3"/>
        <v/>
      </c>
      <c r="G81" s="7">
        <f>ROUND(+ICU!O177,0)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1:11" x14ac:dyDescent="0.2">
      <c r="A82" s="7"/>
      <c r="B82" s="7">
        <f>+ICU!A77</f>
        <v>175</v>
      </c>
      <c r="C82" s="7" t="str">
        <f>+ICU!B77</f>
        <v>MARY BRIDGE CHILDRENS HEALTH CENTER</v>
      </c>
      <c r="D82" s="7">
        <f>ROUND(+ICU!O77,0)</f>
        <v>23372</v>
      </c>
      <c r="E82" s="7">
        <f>ROUND(+ICU!F77,0)</f>
        <v>2074</v>
      </c>
      <c r="F82" s="8">
        <f t="shared" si="3"/>
        <v>11.27</v>
      </c>
      <c r="G82" s="7">
        <f>ROUND(+ICU!O178,0)</f>
        <v>20215</v>
      </c>
      <c r="H82" s="7">
        <f>ROUND(+ICU!F178,0)</f>
        <v>2161</v>
      </c>
      <c r="I82" s="8">
        <f t="shared" si="4"/>
        <v>9.35</v>
      </c>
      <c r="J82" s="8"/>
      <c r="K82" s="9">
        <f t="shared" si="5"/>
        <v>-0.1704</v>
      </c>
    </row>
    <row r="83" spans="1:11" x14ac:dyDescent="0.2">
      <c r="A83" s="7"/>
      <c r="B83" s="7">
        <f>+ICU!A78</f>
        <v>176</v>
      </c>
      <c r="C83" s="7" t="str">
        <f>+ICU!B78</f>
        <v>TACOMA GENERAL/ALLENMORE HOSPITAL</v>
      </c>
      <c r="D83" s="7">
        <f>ROUND(+ICU!O78,0)</f>
        <v>152764</v>
      </c>
      <c r="E83" s="7">
        <f>ROUND(+ICU!F78,0)</f>
        <v>31904</v>
      </c>
      <c r="F83" s="8">
        <f t="shared" si="3"/>
        <v>4.79</v>
      </c>
      <c r="G83" s="7">
        <f>ROUND(+ICU!O179,0)</f>
        <v>80001</v>
      </c>
      <c r="H83" s="7">
        <f>ROUND(+ICU!F179,0)</f>
        <v>37044</v>
      </c>
      <c r="I83" s="8">
        <f t="shared" si="4"/>
        <v>2.16</v>
      </c>
      <c r="J83" s="8"/>
      <c r="K83" s="9">
        <f t="shared" si="5"/>
        <v>-0.54910000000000003</v>
      </c>
    </row>
    <row r="84" spans="1:11" x14ac:dyDescent="0.2">
      <c r="A84" s="7"/>
      <c r="B84" s="7">
        <f>+ICU!A79</f>
        <v>180</v>
      </c>
      <c r="C84" s="7" t="str">
        <f>+ICU!B79</f>
        <v>VALLEY HOSPITAL</v>
      </c>
      <c r="D84" s="7">
        <f>ROUND(+ICU!O79,0)</f>
        <v>5028</v>
      </c>
      <c r="E84" s="7">
        <f>ROUND(+ICU!F79,0)</f>
        <v>2782</v>
      </c>
      <c r="F84" s="8">
        <f t="shared" si="3"/>
        <v>1.81</v>
      </c>
      <c r="G84" s="7">
        <f>ROUND(+ICU!O180,0)</f>
        <v>6930</v>
      </c>
      <c r="H84" s="7">
        <f>ROUND(+ICU!F180,0)</f>
        <v>2663</v>
      </c>
      <c r="I84" s="8">
        <f t="shared" si="4"/>
        <v>2.6</v>
      </c>
      <c r="J84" s="8"/>
      <c r="K84" s="9">
        <f t="shared" si="5"/>
        <v>0.4365</v>
      </c>
    </row>
    <row r="85" spans="1:11" x14ac:dyDescent="0.2">
      <c r="A85" s="7"/>
      <c r="B85" s="7">
        <f>+ICU!A80</f>
        <v>183</v>
      </c>
      <c r="C85" s="7" t="str">
        <f>+ICU!B80</f>
        <v>MULTICARE AUBURN MEDICAL CENTER</v>
      </c>
      <c r="D85" s="7">
        <f>ROUND(+ICU!O80,0)</f>
        <v>199</v>
      </c>
      <c r="E85" s="7">
        <f>ROUND(+ICU!F80,0)</f>
        <v>2594</v>
      </c>
      <c r="F85" s="8">
        <f t="shared" si="3"/>
        <v>0.08</v>
      </c>
      <c r="G85" s="7">
        <f>ROUND(+ICU!O181,0)</f>
        <v>544</v>
      </c>
      <c r="H85" s="7">
        <f>ROUND(+ICU!F181,0)</f>
        <v>2699</v>
      </c>
      <c r="I85" s="8">
        <f t="shared" si="4"/>
        <v>0.2</v>
      </c>
      <c r="J85" s="8"/>
      <c r="K85" s="9">
        <f t="shared" si="5"/>
        <v>1.5</v>
      </c>
    </row>
    <row r="86" spans="1:11" x14ac:dyDescent="0.2">
      <c r="A86" s="7"/>
      <c r="B86" s="7">
        <f>+ICU!A81</f>
        <v>186</v>
      </c>
      <c r="C86" s="7" t="str">
        <f>+ICU!B81</f>
        <v>SUMMIT PACIFIC MEDICAL CENTER</v>
      </c>
      <c r="D86" s="7">
        <f>ROUND(+ICU!O81,0)</f>
        <v>0</v>
      </c>
      <c r="E86" s="7">
        <f>ROUND(+ICU!F81,0)</f>
        <v>0</v>
      </c>
      <c r="F86" s="8" t="str">
        <f t="shared" si="3"/>
        <v/>
      </c>
      <c r="G86" s="7">
        <f>ROUND(+ICU!O182,0)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1:11" x14ac:dyDescent="0.2">
      <c r="A87" s="7"/>
      <c r="B87" s="7">
        <f>+ICU!A82</f>
        <v>191</v>
      </c>
      <c r="C87" s="7" t="str">
        <f>+ICU!B82</f>
        <v>PROVIDENCE CENTRALIA HOSPITAL</v>
      </c>
      <c r="D87" s="7">
        <f>ROUND(+ICU!O82,0)</f>
        <v>16835</v>
      </c>
      <c r="E87" s="7">
        <f>ROUND(+ICU!F82,0)</f>
        <v>4894</v>
      </c>
      <c r="F87" s="8">
        <f t="shared" si="3"/>
        <v>3.44</v>
      </c>
      <c r="G87" s="7">
        <f>ROUND(+ICU!O183,0)</f>
        <v>10330</v>
      </c>
      <c r="H87" s="7">
        <f>ROUND(+ICU!F183,0)</f>
        <v>1355</v>
      </c>
      <c r="I87" s="8">
        <f t="shared" si="4"/>
        <v>7.62</v>
      </c>
      <c r="J87" s="8"/>
      <c r="K87" s="9">
        <f t="shared" si="5"/>
        <v>1.2151000000000001</v>
      </c>
    </row>
    <row r="88" spans="1:11" x14ac:dyDescent="0.2">
      <c r="A88" s="7"/>
      <c r="B88" s="7">
        <f>+ICU!A83</f>
        <v>193</v>
      </c>
      <c r="C88" s="7" t="str">
        <f>+ICU!B83</f>
        <v>PROVIDENCE MOUNT CARMEL HOSPITAL</v>
      </c>
      <c r="D88" s="7">
        <f>ROUND(+ICU!O83,0)</f>
        <v>7442</v>
      </c>
      <c r="E88" s="7">
        <f>ROUND(+ICU!F83,0)</f>
        <v>517</v>
      </c>
      <c r="F88" s="8">
        <f t="shared" si="3"/>
        <v>14.39</v>
      </c>
      <c r="G88" s="7">
        <f>ROUND(+ICU!O184,0)</f>
        <v>2062</v>
      </c>
      <c r="H88" s="7">
        <f>ROUND(+ICU!F184,0)</f>
        <v>341</v>
      </c>
      <c r="I88" s="8">
        <f t="shared" si="4"/>
        <v>6.05</v>
      </c>
      <c r="J88" s="8"/>
      <c r="K88" s="9">
        <f t="shared" si="5"/>
        <v>-0.5796</v>
      </c>
    </row>
    <row r="89" spans="1:11" x14ac:dyDescent="0.2">
      <c r="A89" s="7"/>
      <c r="B89" s="7">
        <f>+ICU!A84</f>
        <v>194</v>
      </c>
      <c r="C89" s="7" t="str">
        <f>+ICU!B84</f>
        <v>PROVIDENCE ST JOSEPHS HOSPITAL</v>
      </c>
      <c r="D89" s="7">
        <f>ROUND(+ICU!O84,0)</f>
        <v>0</v>
      </c>
      <c r="E89" s="7">
        <f>ROUND(+ICU!F84,0)</f>
        <v>0</v>
      </c>
      <c r="F89" s="8" t="str">
        <f t="shared" si="3"/>
        <v/>
      </c>
      <c r="G89" s="7">
        <f>ROUND(+ICU!O185,0)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1:11" x14ac:dyDescent="0.2">
      <c r="A90" s="7"/>
      <c r="B90" s="7">
        <f>+ICU!A85</f>
        <v>195</v>
      </c>
      <c r="C90" s="7" t="str">
        <f>+ICU!B85</f>
        <v>SNOQUALMIE VALLEY HOSPITAL</v>
      </c>
      <c r="D90" s="7">
        <f>ROUND(+ICU!O85,0)</f>
        <v>0</v>
      </c>
      <c r="E90" s="7">
        <f>ROUND(+ICU!F85,0)</f>
        <v>0</v>
      </c>
      <c r="F90" s="8" t="str">
        <f t="shared" si="3"/>
        <v/>
      </c>
      <c r="G90" s="7">
        <f>ROUND(+ICU!O186,0)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1:11" x14ac:dyDescent="0.2">
      <c r="A91" s="7"/>
      <c r="B91" s="7">
        <f>+ICU!A86</f>
        <v>197</v>
      </c>
      <c r="C91" s="7" t="str">
        <f>+ICU!B86</f>
        <v>CAPITAL MEDICAL CENTER</v>
      </c>
      <c r="D91" s="7">
        <f>ROUND(+ICU!O86,0)</f>
        <v>39998</v>
      </c>
      <c r="E91" s="7">
        <f>ROUND(+ICU!F86,0)</f>
        <v>5524</v>
      </c>
      <c r="F91" s="8">
        <f t="shared" si="3"/>
        <v>7.24</v>
      </c>
      <c r="G91" s="7">
        <f>ROUND(+ICU!O187,0)</f>
        <v>37852</v>
      </c>
      <c r="H91" s="7">
        <f>ROUND(+ICU!F187,0)</f>
        <v>5349</v>
      </c>
      <c r="I91" s="8">
        <f t="shared" si="4"/>
        <v>7.08</v>
      </c>
      <c r="J91" s="8"/>
      <c r="K91" s="9">
        <f t="shared" si="5"/>
        <v>-2.2100000000000002E-2</v>
      </c>
    </row>
    <row r="92" spans="1:11" x14ac:dyDescent="0.2">
      <c r="A92" s="7"/>
      <c r="B92" s="7">
        <f>+ICU!A87</f>
        <v>198</v>
      </c>
      <c r="C92" s="7" t="str">
        <f>+ICU!B87</f>
        <v>SUNNYSIDE COMMUNITY HOSPITAL</v>
      </c>
      <c r="D92" s="7">
        <f>ROUND(+ICU!O87,0)</f>
        <v>7060</v>
      </c>
      <c r="E92" s="7">
        <f>ROUND(+ICU!F87,0)</f>
        <v>647</v>
      </c>
      <c r="F92" s="8">
        <f t="shared" si="3"/>
        <v>10.91</v>
      </c>
      <c r="G92" s="7">
        <f>ROUND(+ICU!O188,0)</f>
        <v>0</v>
      </c>
      <c r="H92" s="7">
        <f>ROUND(+ICU!F188,0)</f>
        <v>0</v>
      </c>
      <c r="I92" s="8" t="str">
        <f t="shared" si="4"/>
        <v/>
      </c>
      <c r="J92" s="8"/>
      <c r="K92" s="9" t="str">
        <f t="shared" si="5"/>
        <v/>
      </c>
    </row>
    <row r="93" spans="1:11" x14ac:dyDescent="0.2">
      <c r="A93" s="7"/>
      <c r="B93" s="7">
        <f>+ICU!A88</f>
        <v>199</v>
      </c>
      <c r="C93" s="7" t="str">
        <f>+ICU!B88</f>
        <v>TOPPENISH COMMUNITY HOSPITAL</v>
      </c>
      <c r="D93" s="7">
        <f>ROUND(+ICU!O88,0)</f>
        <v>3873</v>
      </c>
      <c r="E93" s="7">
        <f>ROUND(+ICU!F88,0)</f>
        <v>774</v>
      </c>
      <c r="F93" s="8">
        <f t="shared" si="3"/>
        <v>5</v>
      </c>
      <c r="G93" s="7">
        <f>ROUND(+ICU!O189,0)</f>
        <v>6134</v>
      </c>
      <c r="H93" s="7">
        <f>ROUND(+ICU!F189,0)</f>
        <v>592</v>
      </c>
      <c r="I93" s="8">
        <f t="shared" si="4"/>
        <v>10.36</v>
      </c>
      <c r="J93" s="8"/>
      <c r="K93" s="9">
        <f t="shared" si="5"/>
        <v>1.0720000000000001</v>
      </c>
    </row>
    <row r="94" spans="1:11" x14ac:dyDescent="0.2">
      <c r="A94" s="7"/>
      <c r="B94" s="7">
        <f>+ICU!A89</f>
        <v>201</v>
      </c>
      <c r="C94" s="7" t="str">
        <f>+ICU!B89</f>
        <v>ST FRANCIS COMMUNITY HOSPITAL</v>
      </c>
      <c r="D94" s="7">
        <f>ROUND(+ICU!O89,0)</f>
        <v>20038</v>
      </c>
      <c r="E94" s="7">
        <f>ROUND(+ICU!F89,0)</f>
        <v>3737</v>
      </c>
      <c r="F94" s="8">
        <f t="shared" si="3"/>
        <v>5.36</v>
      </c>
      <c r="G94" s="7">
        <f>ROUND(+ICU!O190,0)</f>
        <v>20188</v>
      </c>
      <c r="H94" s="7">
        <f>ROUND(+ICU!F190,0)</f>
        <v>3850</v>
      </c>
      <c r="I94" s="8">
        <f t="shared" si="4"/>
        <v>5.24</v>
      </c>
      <c r="J94" s="8"/>
      <c r="K94" s="9">
        <f t="shared" si="5"/>
        <v>-2.24E-2</v>
      </c>
    </row>
    <row r="95" spans="1:11" x14ac:dyDescent="0.2">
      <c r="A95" s="7"/>
      <c r="B95" s="7">
        <f>+ICU!A90</f>
        <v>202</v>
      </c>
      <c r="C95" s="7" t="str">
        <f>+ICU!B90</f>
        <v>REGIONAL HOSPITAL</v>
      </c>
      <c r="D95" s="7">
        <f>ROUND(+ICU!O90,0)</f>
        <v>0</v>
      </c>
      <c r="E95" s="7">
        <f>ROUND(+ICU!F90,0)</f>
        <v>0</v>
      </c>
      <c r="F95" s="8" t="str">
        <f t="shared" si="3"/>
        <v/>
      </c>
      <c r="G95" s="7">
        <f>ROUND(+ICU!O191,0)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1:11" x14ac:dyDescent="0.2">
      <c r="A96" s="7"/>
      <c r="B96" s="7">
        <f>+ICU!A91</f>
        <v>204</v>
      </c>
      <c r="C96" s="7" t="str">
        <f>+ICU!B91</f>
        <v>SEATTLE CANCER CARE ALLIANCE</v>
      </c>
      <c r="D96" s="7">
        <f>ROUND(+ICU!O91,0)</f>
        <v>1812692</v>
      </c>
      <c r="E96" s="7">
        <f>ROUND(+ICU!F91,0)</f>
        <v>6262</v>
      </c>
      <c r="F96" s="8">
        <f t="shared" si="3"/>
        <v>289.47000000000003</v>
      </c>
      <c r="G96" s="7">
        <f>ROUND(+ICU!O192,0)</f>
        <v>2168398</v>
      </c>
      <c r="H96" s="7">
        <f>ROUND(+ICU!F192,0)</f>
        <v>5845</v>
      </c>
      <c r="I96" s="8">
        <f t="shared" si="4"/>
        <v>370.98</v>
      </c>
      <c r="J96" s="8"/>
      <c r="K96" s="9">
        <f t="shared" si="5"/>
        <v>0.28160000000000002</v>
      </c>
    </row>
    <row r="97" spans="1:11" x14ac:dyDescent="0.2">
      <c r="A97" s="7"/>
      <c r="B97" s="7">
        <f>+ICU!A92</f>
        <v>205</v>
      </c>
      <c r="C97" s="7" t="str">
        <f>+ICU!B92</f>
        <v>WENATCHEE VALLEY HOSPITAL</v>
      </c>
      <c r="D97" s="7">
        <f>ROUND(+ICU!O92,0)</f>
        <v>0</v>
      </c>
      <c r="E97" s="7">
        <f>ROUND(+ICU!F92,0)</f>
        <v>0</v>
      </c>
      <c r="F97" s="8" t="str">
        <f t="shared" si="3"/>
        <v/>
      </c>
      <c r="G97" s="7">
        <f>ROUND(+ICU!O193,0)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1:11" x14ac:dyDescent="0.2">
      <c r="A98" s="7"/>
      <c r="B98" s="7">
        <f>+ICU!A93</f>
        <v>206</v>
      </c>
      <c r="C98" s="7" t="str">
        <f>+ICU!B93</f>
        <v>PEACEHEALTH UNITED GENERAL MEDICAL CENTER</v>
      </c>
      <c r="D98" s="7">
        <f>ROUND(+ICU!O93,0)</f>
        <v>4097</v>
      </c>
      <c r="E98" s="7">
        <f>ROUND(+ICU!F93,0)</f>
        <v>357</v>
      </c>
      <c r="F98" s="8">
        <f t="shared" si="3"/>
        <v>11.48</v>
      </c>
      <c r="G98" s="7">
        <f>ROUND(+ICU!O194,0)</f>
        <v>1802</v>
      </c>
      <c r="H98" s="7">
        <f>ROUND(+ICU!F194,0)</f>
        <v>303</v>
      </c>
      <c r="I98" s="8">
        <f t="shared" si="4"/>
        <v>5.95</v>
      </c>
      <c r="J98" s="8"/>
      <c r="K98" s="9">
        <f t="shared" si="5"/>
        <v>-0.48170000000000002</v>
      </c>
    </row>
    <row r="99" spans="1:11" x14ac:dyDescent="0.2">
      <c r="A99" s="7"/>
      <c r="B99" s="7">
        <f>+ICU!A94</f>
        <v>207</v>
      </c>
      <c r="C99" s="7" t="str">
        <f>+ICU!B94</f>
        <v>SKAGIT VALLEY HOSPITAL</v>
      </c>
      <c r="D99" s="7">
        <f>ROUND(+ICU!O94,0)</f>
        <v>1641</v>
      </c>
      <c r="E99" s="7">
        <f>ROUND(+ICU!F94,0)</f>
        <v>7432</v>
      </c>
      <c r="F99" s="8">
        <f t="shared" si="3"/>
        <v>0.22</v>
      </c>
      <c r="G99" s="7">
        <f>ROUND(+ICU!O195,0)</f>
        <v>4441</v>
      </c>
      <c r="H99" s="7">
        <f>ROUND(+ICU!F195,0)</f>
        <v>7191</v>
      </c>
      <c r="I99" s="8">
        <f t="shared" si="4"/>
        <v>0.62</v>
      </c>
      <c r="J99" s="8"/>
      <c r="K99" s="9">
        <f t="shared" si="5"/>
        <v>1.8182</v>
      </c>
    </row>
    <row r="100" spans="1:11" x14ac:dyDescent="0.2">
      <c r="A100" s="7"/>
      <c r="B100" s="7">
        <f>+ICU!A95</f>
        <v>208</v>
      </c>
      <c r="C100" s="7" t="str">
        <f>+ICU!B95</f>
        <v>LEGACY SALMON CREEK HOSPITAL</v>
      </c>
      <c r="D100" s="7">
        <f>ROUND(+ICU!O95,0)</f>
        <v>3271</v>
      </c>
      <c r="E100" s="7">
        <f>ROUND(+ICU!F95,0)</f>
        <v>7238</v>
      </c>
      <c r="F100" s="8">
        <f t="shared" si="3"/>
        <v>0.45</v>
      </c>
      <c r="G100" s="7">
        <f>ROUND(+ICU!O196,0)</f>
        <v>9462</v>
      </c>
      <c r="H100" s="7">
        <f>ROUND(+ICU!F196,0)</f>
        <v>7584</v>
      </c>
      <c r="I100" s="8">
        <f t="shared" si="4"/>
        <v>1.25</v>
      </c>
      <c r="J100" s="8"/>
      <c r="K100" s="9">
        <f t="shared" si="5"/>
        <v>1.7778</v>
      </c>
    </row>
    <row r="101" spans="1:11" x14ac:dyDescent="0.2">
      <c r="A101" s="7"/>
      <c r="B101" s="7">
        <f>+ICU!A96</f>
        <v>209</v>
      </c>
      <c r="C101" s="7" t="str">
        <f>+ICU!B96</f>
        <v>ST ANTHONY HOSPITAL</v>
      </c>
      <c r="D101" s="7">
        <f>ROUND(+ICU!O96,0)</f>
        <v>13502</v>
      </c>
      <c r="E101" s="7">
        <f>ROUND(+ICU!F96,0)</f>
        <v>3153</v>
      </c>
      <c r="F101" s="8">
        <f t="shared" si="3"/>
        <v>4.28</v>
      </c>
      <c r="G101" s="7">
        <f>ROUND(+ICU!O197,0)</f>
        <v>13156</v>
      </c>
      <c r="H101" s="7">
        <f>ROUND(+ICU!F197,0)</f>
        <v>3957</v>
      </c>
      <c r="I101" s="8">
        <f t="shared" si="4"/>
        <v>3.32</v>
      </c>
      <c r="J101" s="8"/>
      <c r="K101" s="9">
        <f t="shared" si="5"/>
        <v>-0.2243</v>
      </c>
    </row>
    <row r="102" spans="1:11" x14ac:dyDescent="0.2">
      <c r="A102" s="7"/>
      <c r="B102" s="7">
        <f>+ICU!A97</f>
        <v>210</v>
      </c>
      <c r="C102" s="7" t="str">
        <f>+ICU!B97</f>
        <v>SWEDISH MEDICAL CENTER - ISSAQUAH CAMPUS</v>
      </c>
      <c r="D102" s="7">
        <f>ROUND(+ICU!O97,0)</f>
        <v>10203</v>
      </c>
      <c r="E102" s="7">
        <f>ROUND(+ICU!F97,0)</f>
        <v>3686</v>
      </c>
      <c r="F102" s="8">
        <f t="shared" si="3"/>
        <v>2.77</v>
      </c>
      <c r="G102" s="7">
        <f>ROUND(+ICU!O198,0)</f>
        <v>72188</v>
      </c>
      <c r="H102" s="7">
        <f>ROUND(+ICU!F198,0)</f>
        <v>4298</v>
      </c>
      <c r="I102" s="8">
        <f t="shared" si="4"/>
        <v>16.8</v>
      </c>
      <c r="J102" s="8"/>
      <c r="K102" s="9">
        <f t="shared" si="5"/>
        <v>5.0650000000000004</v>
      </c>
    </row>
    <row r="103" spans="1:11" x14ac:dyDescent="0.2">
      <c r="A103" s="7"/>
      <c r="B103" s="7">
        <f>+ICU!A98</f>
        <v>211</v>
      </c>
      <c r="C103" s="7" t="str">
        <f>+ICU!B98</f>
        <v>PEACEHEALTH PEACE ISLAND MEDICAL CENTER</v>
      </c>
      <c r="D103" s="7">
        <f>ROUND(+ICU!O98,0)</f>
        <v>0</v>
      </c>
      <c r="E103" s="7">
        <f>ROUND(+ICU!F98,0)</f>
        <v>0</v>
      </c>
      <c r="F103" s="8" t="str">
        <f t="shared" si="3"/>
        <v/>
      </c>
      <c r="G103" s="7">
        <f>ROUND(+ICU!O199,0)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1:11" x14ac:dyDescent="0.2">
      <c r="A104" s="7"/>
      <c r="B104" s="7">
        <f>+ICU!A99</f>
        <v>904</v>
      </c>
      <c r="C104" s="7" t="str">
        <f>+ICU!B99</f>
        <v>BHC FAIRFAX HOSPITAL</v>
      </c>
      <c r="D104" s="7">
        <f>ROUND(+ICU!O99,0)</f>
        <v>0</v>
      </c>
      <c r="E104" s="7">
        <f>ROUND(+ICU!F99,0)</f>
        <v>0</v>
      </c>
      <c r="F104" s="8" t="str">
        <f t="shared" si="3"/>
        <v/>
      </c>
      <c r="G104" s="7">
        <f>ROUND(+ICU!O200,0)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1:11" x14ac:dyDescent="0.2">
      <c r="A105" s="7"/>
      <c r="B105" s="7">
        <f>+ICU!A100</f>
        <v>915</v>
      </c>
      <c r="C105" s="7" t="str">
        <f>+ICU!B100</f>
        <v>LOURDES COUNSELING CENTER</v>
      </c>
      <c r="D105" s="7">
        <f>ROUND(+ICU!O100,0)</f>
        <v>0</v>
      </c>
      <c r="E105" s="7">
        <f>ROUND(+ICU!F100,0)</f>
        <v>0</v>
      </c>
      <c r="F105" s="8" t="str">
        <f t="shared" si="3"/>
        <v/>
      </c>
      <c r="G105" s="7">
        <f>ROUND(+ICU!O201,0)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1:11" x14ac:dyDescent="0.2">
      <c r="A106" s="7"/>
      <c r="B106" s="7">
        <f>+ICU!A101</f>
        <v>919</v>
      </c>
      <c r="C106" s="7" t="str">
        <f>+ICU!B101</f>
        <v>NAVOS</v>
      </c>
      <c r="D106" s="7">
        <f>ROUND(+ICU!O101,0)</f>
        <v>0</v>
      </c>
      <c r="E106" s="7">
        <f>ROUND(+ICU!F101,0)</f>
        <v>0</v>
      </c>
      <c r="F106" s="8" t="str">
        <f t="shared" si="3"/>
        <v/>
      </c>
      <c r="G106" s="7">
        <f>ROUND(+ICU!O202,0)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1:11" x14ac:dyDescent="0.2">
      <c r="A107" s="7"/>
      <c r="B107" s="7">
        <f>+ICU!A102</f>
        <v>921</v>
      </c>
      <c r="C107" s="7" t="str">
        <f>+ICU!B102</f>
        <v>Cascade Behavioral Health</v>
      </c>
      <c r="D107" s="7">
        <f>ROUND(+ICU!O102,0)</f>
        <v>0</v>
      </c>
      <c r="E107" s="7">
        <f>ROUND(+ICU!F102,0)</f>
        <v>0</v>
      </c>
      <c r="F107" s="8" t="str">
        <f t="shared" si="3"/>
        <v/>
      </c>
      <c r="G107" s="7">
        <f>ROUND(+ICU!O203,0)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TPR_PD</vt:lpstr>
      <vt:lpstr>TOP_PD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ED_FTE</vt:lpstr>
      <vt:lpstr>PH_PD</vt:lpstr>
      <vt:lpstr>OCC%</vt:lpstr>
      <vt:lpstr>ICU</vt:lpstr>
      <vt:lpstr>DRL_PD!Print_Area</vt:lpstr>
      <vt:lpstr>EB_PD!Print_Area</vt:lpstr>
      <vt:lpstr>ED_FTE!Print_Area</vt:lpstr>
      <vt:lpstr>'OCC%'!Print_Area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TOP_PD!Print_Area</vt:lpstr>
      <vt:lpstr>TPR_PD!Print_Area</vt:lpstr>
      <vt:lpstr>DRL_PD!Print_Titles</vt:lpstr>
      <vt:lpstr>EB_PD!Print_Titles</vt:lpstr>
      <vt:lpstr>ED_FTE!Print_Titles</vt:lpstr>
      <vt:lpstr>'OCC%'!Print_Titles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TOP_PD!Print_Titles</vt:lpstr>
      <vt:lpstr>TPR_PD!Print_Titles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Intensive Care Cost Center Screens</dc:title>
  <dc:subject>comparative screens - intensive care</dc:subject>
  <dc:creator>Washington State Dept of Health - DCHS - Hospital and Patient Data Systems</dc:creator>
  <cp:lastModifiedBy>Huyck, Randall  (DOH)</cp:lastModifiedBy>
  <cp:lastPrinted>2003-09-23T17:47:34Z</cp:lastPrinted>
  <dcterms:created xsi:type="dcterms:W3CDTF">2000-10-11T13:50:47Z</dcterms:created>
  <dcterms:modified xsi:type="dcterms:W3CDTF">2016-03-17T16:39:04Z</dcterms:modified>
</cp:coreProperties>
</file>