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5 Screens\"/>
    </mc:Choice>
  </mc:AlternateContent>
  <bookViews>
    <workbookView xWindow="-72" yWindow="48" windowWidth="11952" windowHeight="6852" tabRatio="855"/>
  </bookViews>
  <sheets>
    <sheet name="TPR_PD" sheetId="26" r:id="rId1"/>
    <sheet name="TOP_PD" sheetId="24" r:id="rId2"/>
    <sheet name="SW_PD" sheetId="22" r:id="rId3"/>
    <sheet name="EB_PD" sheetId="20" r:id="rId4"/>
    <sheet name="PF_PD" sheetId="18" r:id="rId5"/>
    <sheet name="SE_PD" sheetId="16" r:id="rId6"/>
    <sheet name="PS_PD" sheetId="14" r:id="rId7"/>
    <sheet name="DRL_PD" sheetId="12" r:id="rId8"/>
    <sheet name="ODE_PD" sheetId="10" r:id="rId9"/>
    <sheet name="SW_FTE" sheetId="8" r:id="rId10"/>
    <sheet name="ED_FTE" sheetId="6" r:id="rId11"/>
    <sheet name="PH_PD" sheetId="4" r:id="rId12"/>
    <sheet name="OCC%" sheetId="2" r:id="rId13"/>
    <sheet name="ICU" sheetId="27" r:id="rId14"/>
  </sheets>
  <definedNames>
    <definedName name="\a">#REF!</definedName>
    <definedName name="\q">#REF!</definedName>
    <definedName name="BK2.001">#REF!</definedName>
    <definedName name="BK2.002">#REF!</definedName>
    <definedName name="BK2.003">#REF!</definedName>
    <definedName name="BK2.004">#REF!</definedName>
    <definedName name="BK2.005">#REF!</definedName>
    <definedName name="BK2.006">#REF!</definedName>
    <definedName name="BK2.007">#REF!</definedName>
    <definedName name="BK2.008">#REF!</definedName>
    <definedName name="BK2.009">#REF!</definedName>
    <definedName name="BK2.010">#REF!</definedName>
    <definedName name="BK2.011">#REF!</definedName>
    <definedName name="BK2.012">#REF!</definedName>
    <definedName name="BK2.013">#REF!</definedName>
    <definedName name="BK2.014">#REF!</definedName>
    <definedName name="BK2.015">#REF!</definedName>
    <definedName name="BK2.016">#REF!</definedName>
    <definedName name="BK2.017">#REF!</definedName>
    <definedName name="BK2.018">#REF!</definedName>
    <definedName name="BK2.019">#REF!</definedName>
    <definedName name="BK2.020">#REF!</definedName>
    <definedName name="BK2.021">#REF!</definedName>
    <definedName name="BK2.022">#REF!</definedName>
    <definedName name="BK2.023">#REF!</definedName>
    <definedName name="BK2.024">#REF!</definedName>
    <definedName name="BK2.025">#REF!</definedName>
    <definedName name="_xlnm.Print_Area" localSheetId="7">DRL_PD!$A$10:$K$69</definedName>
    <definedName name="_xlnm.Print_Area" localSheetId="3">EB_PD!$A$10:$K$69</definedName>
    <definedName name="_xlnm.Print_Area" localSheetId="10">ED_FTE!$A$10:$K$72</definedName>
    <definedName name="_xlnm.Print_Area" localSheetId="12">'OCC%'!$A$10:$K$72</definedName>
    <definedName name="_xlnm.Print_Area" localSheetId="8">ODE_PD!$A$10:$K$72</definedName>
    <definedName name="_xlnm.Print_Area" localSheetId="4">PF_PD!$A$10:$K$70</definedName>
    <definedName name="_xlnm.Print_Area" localSheetId="11">PH_PD!$A$10:$K$72</definedName>
    <definedName name="_xlnm.Print_Area" localSheetId="6">PS_PD!$A$10:$K$69</definedName>
    <definedName name="_xlnm.Print_Area" localSheetId="5">SE_PD!$A$10:$K$69</definedName>
    <definedName name="_xlnm.Print_Area" localSheetId="9">SW_FTE!$A$10:$K$72</definedName>
    <definedName name="_xlnm.Print_Area" localSheetId="2">SW_PD!$A$10:$K$69</definedName>
    <definedName name="_xlnm.Print_Area" localSheetId="1">TOP_PD!$A$10:$K$69</definedName>
    <definedName name="_xlnm.Print_Area" localSheetId="0">TPR_PD!$A$10:$J$71</definedName>
    <definedName name="_xlnm.Print_Titles" localSheetId="7">DRL_PD!$1:$9</definedName>
    <definedName name="_xlnm.Print_Titles" localSheetId="3">EB_PD!$1:$9</definedName>
    <definedName name="_xlnm.Print_Titles" localSheetId="10">ED_FTE!$1:$9</definedName>
    <definedName name="_xlnm.Print_Titles" localSheetId="12">'OCC%'!$1:$9</definedName>
    <definedName name="_xlnm.Print_Titles" localSheetId="8">ODE_PD!$1:$9</definedName>
    <definedName name="_xlnm.Print_Titles" localSheetId="4">PF_PD!$1:$9</definedName>
    <definedName name="_xlnm.Print_Titles" localSheetId="11">PH_PD!$1:$9</definedName>
    <definedName name="_xlnm.Print_Titles" localSheetId="6">PS_PD!$1:$9</definedName>
    <definedName name="_xlnm.Print_Titles" localSheetId="5">SE_PD!$1:$9</definedName>
    <definedName name="_xlnm.Print_Titles" localSheetId="9">SW_FTE!$1:$9</definedName>
    <definedName name="_xlnm.Print_Titles" localSheetId="2">SW_PD!$1:$9</definedName>
    <definedName name="_xlnm.Print_Titles" localSheetId="1">TOP_PD!$1:$9</definedName>
    <definedName name="_xlnm.Print_Titles" localSheetId="0">TPR_PD!$1:$9</definedName>
  </definedNames>
  <calcPr calcId="152511"/>
</workbook>
</file>

<file path=xl/calcChain.xml><?xml version="1.0" encoding="utf-8"?>
<calcChain xmlns="http://schemas.openxmlformats.org/spreadsheetml/2006/main">
  <c r="H108" i="2" l="1"/>
  <c r="G108" i="2"/>
  <c r="I108" i="2" s="1"/>
  <c r="E108" i="2"/>
  <c r="D108" i="2"/>
  <c r="K108" i="2" s="1"/>
  <c r="C108" i="2"/>
  <c r="B108" i="2"/>
  <c r="H108" i="4"/>
  <c r="G108" i="4"/>
  <c r="I108" i="4" s="1"/>
  <c r="E108" i="4"/>
  <c r="D108" i="4"/>
  <c r="F108" i="4" s="1"/>
  <c r="C108" i="4"/>
  <c r="B108" i="4"/>
  <c r="H108" i="6"/>
  <c r="G108" i="6"/>
  <c r="I108" i="6" s="1"/>
  <c r="E108" i="6"/>
  <c r="D108" i="6"/>
  <c r="K108" i="6" s="1"/>
  <c r="C108" i="6"/>
  <c r="B108" i="6"/>
  <c r="H108" i="8"/>
  <c r="G108" i="8"/>
  <c r="I108" i="8" s="1"/>
  <c r="E108" i="8"/>
  <c r="D108" i="8"/>
  <c r="K108" i="8" s="1"/>
  <c r="C108" i="8"/>
  <c r="B108" i="8"/>
  <c r="H108" i="10"/>
  <c r="G108" i="10"/>
  <c r="I108" i="10" s="1"/>
  <c r="E108" i="10"/>
  <c r="D108" i="10"/>
  <c r="K108" i="10" s="1"/>
  <c r="C108" i="10"/>
  <c r="B108" i="10"/>
  <c r="H108" i="12"/>
  <c r="G108" i="12"/>
  <c r="I108" i="12" s="1"/>
  <c r="E108" i="12"/>
  <c r="D108" i="12"/>
  <c r="K108" i="12" s="1"/>
  <c r="C108" i="12"/>
  <c r="B108" i="12"/>
  <c r="H108" i="14"/>
  <c r="G108" i="14"/>
  <c r="I108" i="14" s="1"/>
  <c r="E108" i="14"/>
  <c r="D108" i="14"/>
  <c r="K108" i="14" s="1"/>
  <c r="C108" i="14"/>
  <c r="B108" i="14"/>
  <c r="H108" i="16"/>
  <c r="G108" i="16"/>
  <c r="I108" i="16" s="1"/>
  <c r="E108" i="16"/>
  <c r="D108" i="16"/>
  <c r="F108" i="16" s="1"/>
  <c r="C108" i="16"/>
  <c r="B108" i="16"/>
  <c r="H108" i="18"/>
  <c r="G108" i="18"/>
  <c r="I108" i="18" s="1"/>
  <c r="E108" i="18"/>
  <c r="D108" i="18"/>
  <c r="F108" i="18" s="1"/>
  <c r="C108" i="18"/>
  <c r="B108" i="18"/>
  <c r="H108" i="20"/>
  <c r="G108" i="20"/>
  <c r="I108" i="20" s="1"/>
  <c r="E108" i="20"/>
  <c r="D108" i="20"/>
  <c r="K108" i="20" s="1"/>
  <c r="C108" i="20"/>
  <c r="B108" i="20"/>
  <c r="H108" i="22"/>
  <c r="G108" i="22"/>
  <c r="I108" i="22" s="1"/>
  <c r="E108" i="22"/>
  <c r="D108" i="22"/>
  <c r="K108" i="22" s="1"/>
  <c r="C108" i="22"/>
  <c r="B108" i="22"/>
  <c r="H108" i="24"/>
  <c r="G108" i="24"/>
  <c r="I108" i="24" s="1"/>
  <c r="E108" i="24"/>
  <c r="D108" i="24"/>
  <c r="K108" i="24" s="1"/>
  <c r="C108" i="24"/>
  <c r="B108" i="24"/>
  <c r="G108" i="26"/>
  <c r="F108" i="26"/>
  <c r="H108" i="26" s="1"/>
  <c r="D108" i="26"/>
  <c r="C108" i="26"/>
  <c r="J108" i="26" s="1"/>
  <c r="B108" i="26"/>
  <c r="A108" i="26"/>
  <c r="G107" i="26"/>
  <c r="F107" i="26"/>
  <c r="H107" i="26" s="1"/>
  <c r="D107" i="26"/>
  <c r="C107" i="26"/>
  <c r="E107" i="26" s="1"/>
  <c r="B107" i="26"/>
  <c r="A107" i="26"/>
  <c r="J106" i="26"/>
  <c r="G106" i="26"/>
  <c r="F106" i="26"/>
  <c r="H106" i="26" s="1"/>
  <c r="D106" i="26"/>
  <c r="C106" i="26"/>
  <c r="E106" i="26" s="1"/>
  <c r="B106" i="26"/>
  <c r="A106" i="26"/>
  <c r="G105" i="26"/>
  <c r="F105" i="26"/>
  <c r="H105" i="26" s="1"/>
  <c r="D105" i="26"/>
  <c r="C105" i="26"/>
  <c r="J105" i="26" s="1"/>
  <c r="B105" i="26"/>
  <c r="A105" i="26"/>
  <c r="G104" i="26"/>
  <c r="F104" i="26"/>
  <c r="H104" i="26" s="1"/>
  <c r="D104" i="26"/>
  <c r="C104" i="26"/>
  <c r="J104" i="26" s="1"/>
  <c r="B104" i="26"/>
  <c r="A104" i="26"/>
  <c r="G103" i="26"/>
  <c r="F103" i="26"/>
  <c r="H103" i="26" s="1"/>
  <c r="D103" i="26"/>
  <c r="C103" i="26"/>
  <c r="J103" i="26" s="1"/>
  <c r="B103" i="26"/>
  <c r="A103" i="26"/>
  <c r="G102" i="26"/>
  <c r="F102" i="26"/>
  <c r="D102" i="26"/>
  <c r="C102" i="26"/>
  <c r="E102" i="26" s="1"/>
  <c r="B102" i="26"/>
  <c r="A102" i="26"/>
  <c r="G101" i="26"/>
  <c r="F101" i="26"/>
  <c r="D101" i="26"/>
  <c r="C101" i="26"/>
  <c r="B101" i="26"/>
  <c r="A101" i="26"/>
  <c r="G100" i="26"/>
  <c r="F100" i="26"/>
  <c r="D100" i="26"/>
  <c r="C100" i="26"/>
  <c r="B100" i="26"/>
  <c r="A100" i="26"/>
  <c r="G99" i="26"/>
  <c r="F99" i="26"/>
  <c r="D99" i="26"/>
  <c r="C99" i="26"/>
  <c r="B99" i="26"/>
  <c r="A99" i="26"/>
  <c r="G98" i="26"/>
  <c r="F98" i="26"/>
  <c r="H98" i="26" s="1"/>
  <c r="D98" i="26"/>
  <c r="C98" i="26"/>
  <c r="E98" i="26" s="1"/>
  <c r="B98" i="26"/>
  <c r="A98" i="26"/>
  <c r="G97" i="26"/>
  <c r="F97" i="26"/>
  <c r="H97" i="26" s="1"/>
  <c r="D97" i="26"/>
  <c r="C97" i="26"/>
  <c r="J97" i="26" s="1"/>
  <c r="B97" i="26"/>
  <c r="A97" i="26"/>
  <c r="G96" i="26"/>
  <c r="F96" i="26"/>
  <c r="D96" i="26"/>
  <c r="C96" i="26"/>
  <c r="B96" i="26"/>
  <c r="A96" i="26"/>
  <c r="G95" i="26"/>
  <c r="F95" i="26"/>
  <c r="H95" i="26" s="1"/>
  <c r="D95" i="26"/>
  <c r="C95" i="26"/>
  <c r="J95" i="26" s="1"/>
  <c r="B95" i="26"/>
  <c r="A95" i="26"/>
  <c r="G94" i="26"/>
  <c r="F94" i="26"/>
  <c r="D94" i="26"/>
  <c r="C94" i="26"/>
  <c r="B94" i="26"/>
  <c r="A94" i="26"/>
  <c r="G93" i="26"/>
  <c r="F93" i="26"/>
  <c r="D93" i="26"/>
  <c r="C93" i="26"/>
  <c r="B93" i="26"/>
  <c r="A93" i="26"/>
  <c r="G92" i="26"/>
  <c r="F92" i="26"/>
  <c r="H92" i="26" s="1"/>
  <c r="D92" i="26"/>
  <c r="C92" i="26"/>
  <c r="B92" i="26"/>
  <c r="A92" i="26"/>
  <c r="G91" i="26"/>
  <c r="F91" i="26"/>
  <c r="D91" i="26"/>
  <c r="C91" i="26"/>
  <c r="B91" i="26"/>
  <c r="A91" i="26"/>
  <c r="G90" i="26"/>
  <c r="F90" i="26"/>
  <c r="H90" i="26" s="1"/>
  <c r="E90" i="26"/>
  <c r="D90" i="26"/>
  <c r="C90" i="26"/>
  <c r="J90" i="26" s="1"/>
  <c r="B90" i="26"/>
  <c r="A90" i="26"/>
  <c r="G89" i="26"/>
  <c r="F89" i="26"/>
  <c r="H89" i="26" s="1"/>
  <c r="D89" i="26"/>
  <c r="C89" i="26"/>
  <c r="J89" i="26" s="1"/>
  <c r="B89" i="26"/>
  <c r="A89" i="26"/>
  <c r="G88" i="26"/>
  <c r="H88" i="26" s="1"/>
  <c r="F88" i="26"/>
  <c r="D88" i="26"/>
  <c r="C88" i="26"/>
  <c r="B88" i="26"/>
  <c r="A88" i="26"/>
  <c r="G87" i="26"/>
  <c r="F87" i="26"/>
  <c r="H87" i="26" s="1"/>
  <c r="D87" i="26"/>
  <c r="C87" i="26"/>
  <c r="B87" i="26"/>
  <c r="A87" i="26"/>
  <c r="G86" i="26"/>
  <c r="F86" i="26"/>
  <c r="H86" i="26" s="1"/>
  <c r="D86" i="26"/>
  <c r="C86" i="26"/>
  <c r="J86" i="26" s="1"/>
  <c r="B86" i="26"/>
  <c r="A86" i="26"/>
  <c r="G85" i="26"/>
  <c r="F85" i="26"/>
  <c r="D85" i="26"/>
  <c r="C85" i="26"/>
  <c r="B85" i="26"/>
  <c r="A85" i="26"/>
  <c r="G84" i="26"/>
  <c r="F84" i="26"/>
  <c r="D84" i="26"/>
  <c r="C84" i="26"/>
  <c r="B84" i="26"/>
  <c r="A84" i="26"/>
  <c r="G83" i="26"/>
  <c r="F83" i="26"/>
  <c r="H83" i="26" s="1"/>
  <c r="D83" i="26"/>
  <c r="C83" i="26"/>
  <c r="B83" i="26"/>
  <c r="A83" i="26"/>
  <c r="G82" i="26"/>
  <c r="F82" i="26"/>
  <c r="D82" i="26"/>
  <c r="C82" i="26"/>
  <c r="B82" i="26"/>
  <c r="A82" i="26"/>
  <c r="G81" i="26"/>
  <c r="F81" i="26"/>
  <c r="H81" i="26" s="1"/>
  <c r="D81" i="26"/>
  <c r="C81" i="26"/>
  <c r="J81" i="26" s="1"/>
  <c r="B81" i="26"/>
  <c r="A81" i="26"/>
  <c r="G80" i="26"/>
  <c r="H80" i="26" s="1"/>
  <c r="F80" i="26"/>
  <c r="D80" i="26"/>
  <c r="C80" i="26"/>
  <c r="B80" i="26"/>
  <c r="A80" i="26"/>
  <c r="G79" i="26"/>
  <c r="F79" i="26"/>
  <c r="D79" i="26"/>
  <c r="C79" i="26"/>
  <c r="B79" i="26"/>
  <c r="A79" i="26"/>
  <c r="G78" i="26"/>
  <c r="F78" i="26"/>
  <c r="E78" i="26"/>
  <c r="D78" i="26"/>
  <c r="C78" i="26"/>
  <c r="B78" i="26"/>
  <c r="A78" i="26"/>
  <c r="G77" i="26"/>
  <c r="F77" i="26"/>
  <c r="H77" i="26" s="1"/>
  <c r="D77" i="26"/>
  <c r="C77" i="26"/>
  <c r="J77" i="26" s="1"/>
  <c r="B77" i="26"/>
  <c r="A77" i="26"/>
  <c r="G76" i="26"/>
  <c r="F76" i="26"/>
  <c r="H76" i="26" s="1"/>
  <c r="D76" i="26"/>
  <c r="C76" i="26"/>
  <c r="J76" i="26" s="1"/>
  <c r="B76" i="26"/>
  <c r="A76" i="26"/>
  <c r="G75" i="26"/>
  <c r="F75" i="26"/>
  <c r="D75" i="26"/>
  <c r="C75" i="26"/>
  <c r="B75" i="26"/>
  <c r="A75" i="26"/>
  <c r="G74" i="26"/>
  <c r="F74" i="26"/>
  <c r="D74" i="26"/>
  <c r="E74" i="26" s="1"/>
  <c r="C74" i="26"/>
  <c r="B74" i="26"/>
  <c r="A74" i="26"/>
  <c r="G73" i="26"/>
  <c r="F73" i="26"/>
  <c r="D73" i="26"/>
  <c r="C73" i="26"/>
  <c r="B73" i="26"/>
  <c r="A73" i="26"/>
  <c r="G72" i="26"/>
  <c r="F72" i="26"/>
  <c r="D72" i="26"/>
  <c r="C72" i="26"/>
  <c r="B72" i="26"/>
  <c r="A72" i="26"/>
  <c r="J71" i="26"/>
  <c r="G71" i="26"/>
  <c r="F71" i="26"/>
  <c r="H71" i="26" s="1"/>
  <c r="D71" i="26"/>
  <c r="C71" i="26"/>
  <c r="E71" i="26" s="1"/>
  <c r="B71" i="26"/>
  <c r="A71" i="26"/>
  <c r="G70" i="26"/>
  <c r="F70" i="26"/>
  <c r="H70" i="26" s="1"/>
  <c r="D70" i="26"/>
  <c r="C70" i="26"/>
  <c r="J70" i="26" s="1"/>
  <c r="B70" i="26"/>
  <c r="A70" i="26"/>
  <c r="G69" i="26"/>
  <c r="F69" i="26"/>
  <c r="H69" i="26" s="1"/>
  <c r="D69" i="26"/>
  <c r="C69" i="26"/>
  <c r="B69" i="26"/>
  <c r="A69" i="26"/>
  <c r="G68" i="26"/>
  <c r="F68" i="26"/>
  <c r="D68" i="26"/>
  <c r="C68" i="26"/>
  <c r="B68" i="26"/>
  <c r="A68" i="26"/>
  <c r="G67" i="26"/>
  <c r="F67" i="26"/>
  <c r="H67" i="26" s="1"/>
  <c r="D67" i="26"/>
  <c r="C67" i="26"/>
  <c r="J67" i="26" s="1"/>
  <c r="B67" i="26"/>
  <c r="A67" i="26"/>
  <c r="G66" i="26"/>
  <c r="F66" i="26"/>
  <c r="H66" i="26" s="1"/>
  <c r="D66" i="26"/>
  <c r="C66" i="26"/>
  <c r="E66" i="26" s="1"/>
  <c r="B66" i="26"/>
  <c r="A66" i="26"/>
  <c r="G65" i="26"/>
  <c r="F65" i="26"/>
  <c r="H65" i="26" s="1"/>
  <c r="D65" i="26"/>
  <c r="C65" i="26"/>
  <c r="J65" i="26" s="1"/>
  <c r="B65" i="26"/>
  <c r="A65" i="26"/>
  <c r="G64" i="26"/>
  <c r="F64" i="26"/>
  <c r="D64" i="26"/>
  <c r="C64" i="26"/>
  <c r="B64" i="26"/>
  <c r="A64" i="26"/>
  <c r="G63" i="26"/>
  <c r="F63" i="26"/>
  <c r="D63" i="26"/>
  <c r="C63" i="26"/>
  <c r="B63" i="26"/>
  <c r="A63" i="26"/>
  <c r="G62" i="26"/>
  <c r="F62" i="26"/>
  <c r="D62" i="26"/>
  <c r="C62" i="26"/>
  <c r="E62" i="26" s="1"/>
  <c r="B62" i="26"/>
  <c r="A62" i="26"/>
  <c r="G61" i="26"/>
  <c r="F61" i="26"/>
  <c r="H61" i="26" s="1"/>
  <c r="D61" i="26"/>
  <c r="C61" i="26"/>
  <c r="B61" i="26"/>
  <c r="A61" i="26"/>
  <c r="G60" i="26"/>
  <c r="F60" i="26"/>
  <c r="H60" i="26" s="1"/>
  <c r="D60" i="26"/>
  <c r="C60" i="26"/>
  <c r="J60" i="26" s="1"/>
  <c r="B60" i="26"/>
  <c r="A60" i="26"/>
  <c r="G59" i="26"/>
  <c r="F59" i="26"/>
  <c r="D59" i="26"/>
  <c r="C59" i="26"/>
  <c r="B59" i="26"/>
  <c r="A59" i="26"/>
  <c r="G58" i="26"/>
  <c r="F58" i="26"/>
  <c r="H58" i="26" s="1"/>
  <c r="D58" i="26"/>
  <c r="E58" i="26" s="1"/>
  <c r="C58" i="26"/>
  <c r="B58" i="26"/>
  <c r="A58" i="26"/>
  <c r="G57" i="26"/>
  <c r="F57" i="26"/>
  <c r="D57" i="26"/>
  <c r="C57" i="26"/>
  <c r="B57" i="26"/>
  <c r="A57" i="26"/>
  <c r="G56" i="26"/>
  <c r="F56" i="26"/>
  <c r="H56" i="26" s="1"/>
  <c r="D56" i="26"/>
  <c r="C56" i="26"/>
  <c r="J56" i="26" s="1"/>
  <c r="B56" i="26"/>
  <c r="A56" i="26"/>
  <c r="G55" i="26"/>
  <c r="F55" i="26"/>
  <c r="D55" i="26"/>
  <c r="C55" i="26"/>
  <c r="B55" i="26"/>
  <c r="A55" i="26"/>
  <c r="G54" i="26"/>
  <c r="F54" i="26"/>
  <c r="H54" i="26" s="1"/>
  <c r="D54" i="26"/>
  <c r="C54" i="26"/>
  <c r="B54" i="26"/>
  <c r="A54" i="26"/>
  <c r="G53" i="26"/>
  <c r="F53" i="26"/>
  <c r="D53" i="26"/>
  <c r="C53" i="26"/>
  <c r="B53" i="26"/>
  <c r="A53" i="26"/>
  <c r="G52" i="26"/>
  <c r="F52" i="26"/>
  <c r="D52" i="26"/>
  <c r="C52" i="26"/>
  <c r="B52" i="26"/>
  <c r="A52" i="26"/>
  <c r="G51" i="26"/>
  <c r="F51" i="26"/>
  <c r="H51" i="26" s="1"/>
  <c r="E51" i="26"/>
  <c r="D51" i="26"/>
  <c r="C51" i="26"/>
  <c r="J51" i="26" s="1"/>
  <c r="B51" i="26"/>
  <c r="A51" i="26"/>
  <c r="G50" i="26"/>
  <c r="F50" i="26"/>
  <c r="D50" i="26"/>
  <c r="E50" i="26" s="1"/>
  <c r="C50" i="26"/>
  <c r="B50" i="26"/>
  <c r="A50" i="26"/>
  <c r="G49" i="26"/>
  <c r="F49" i="26"/>
  <c r="D49" i="26"/>
  <c r="C49" i="26"/>
  <c r="B49" i="26"/>
  <c r="A49" i="26"/>
  <c r="G48" i="26"/>
  <c r="F48" i="26"/>
  <c r="H48" i="26" s="1"/>
  <c r="D48" i="26"/>
  <c r="C48" i="26"/>
  <c r="J48" i="26" s="1"/>
  <c r="B48" i="26"/>
  <c r="A48" i="26"/>
  <c r="G47" i="26"/>
  <c r="F47" i="26"/>
  <c r="H47" i="26" s="1"/>
  <c r="D47" i="26"/>
  <c r="C47" i="26"/>
  <c r="J47" i="26" s="1"/>
  <c r="B47" i="26"/>
  <c r="A47" i="26"/>
  <c r="G46" i="26"/>
  <c r="F46" i="26"/>
  <c r="D46" i="26"/>
  <c r="C46" i="26"/>
  <c r="B46" i="26"/>
  <c r="A46" i="26"/>
  <c r="G45" i="26"/>
  <c r="F45" i="26"/>
  <c r="H45" i="26" s="1"/>
  <c r="D45" i="26"/>
  <c r="C45" i="26"/>
  <c r="J45" i="26" s="1"/>
  <c r="B45" i="26"/>
  <c r="A45" i="26"/>
  <c r="G44" i="26"/>
  <c r="F44" i="26"/>
  <c r="D44" i="26"/>
  <c r="C44" i="26"/>
  <c r="B44" i="26"/>
  <c r="A44" i="26"/>
  <c r="J43" i="26"/>
  <c r="G43" i="26"/>
  <c r="F43" i="26"/>
  <c r="H43" i="26" s="1"/>
  <c r="D43" i="26"/>
  <c r="C43" i="26"/>
  <c r="E43" i="26" s="1"/>
  <c r="B43" i="26"/>
  <c r="A43" i="26"/>
  <c r="G42" i="26"/>
  <c r="F42" i="26"/>
  <c r="H42" i="26" s="1"/>
  <c r="D42" i="26"/>
  <c r="C42" i="26"/>
  <c r="E42" i="26" s="1"/>
  <c r="B42" i="26"/>
  <c r="A42" i="26"/>
  <c r="G41" i="26"/>
  <c r="F41" i="26"/>
  <c r="D41" i="26"/>
  <c r="C41" i="26"/>
  <c r="B41" i="26"/>
  <c r="A41" i="26"/>
  <c r="G40" i="26"/>
  <c r="H40" i="26" s="1"/>
  <c r="F40" i="26"/>
  <c r="D40" i="26"/>
  <c r="C40" i="26"/>
  <c r="B40" i="26"/>
  <c r="A40" i="26"/>
  <c r="G39" i="26"/>
  <c r="F39" i="26"/>
  <c r="H39" i="26" s="1"/>
  <c r="D39" i="26"/>
  <c r="C39" i="26"/>
  <c r="B39" i="26"/>
  <c r="A39" i="26"/>
  <c r="G38" i="26"/>
  <c r="F38" i="26"/>
  <c r="H38" i="26" s="1"/>
  <c r="D38" i="26"/>
  <c r="C38" i="26"/>
  <c r="J38" i="26" s="1"/>
  <c r="B38" i="26"/>
  <c r="A38" i="26"/>
  <c r="G37" i="26"/>
  <c r="F37" i="26"/>
  <c r="D37" i="26"/>
  <c r="C37" i="26"/>
  <c r="B37" i="26"/>
  <c r="A37" i="26"/>
  <c r="G36" i="26"/>
  <c r="F36" i="26"/>
  <c r="H36" i="26" s="1"/>
  <c r="D36" i="26"/>
  <c r="C36" i="26"/>
  <c r="J36" i="26" s="1"/>
  <c r="B36" i="26"/>
  <c r="A36" i="26"/>
  <c r="J35" i="26"/>
  <c r="G35" i="26"/>
  <c r="F35" i="26"/>
  <c r="H35" i="26" s="1"/>
  <c r="D35" i="26"/>
  <c r="C35" i="26"/>
  <c r="E35" i="26" s="1"/>
  <c r="B35" i="26"/>
  <c r="A35" i="26"/>
  <c r="G34" i="26"/>
  <c r="F34" i="26"/>
  <c r="E34" i="26"/>
  <c r="D34" i="26"/>
  <c r="C34" i="26"/>
  <c r="B34" i="26"/>
  <c r="A34" i="26"/>
  <c r="G33" i="26"/>
  <c r="F33" i="26"/>
  <c r="D33" i="26"/>
  <c r="C33" i="26"/>
  <c r="B33" i="26"/>
  <c r="A33" i="26"/>
  <c r="G32" i="26"/>
  <c r="H32" i="26" s="1"/>
  <c r="F32" i="26"/>
  <c r="D32" i="26"/>
  <c r="C32" i="26"/>
  <c r="B32" i="26"/>
  <c r="A32" i="26"/>
  <c r="G31" i="26"/>
  <c r="F31" i="26"/>
  <c r="H31" i="26" s="1"/>
  <c r="D31" i="26"/>
  <c r="C31" i="26"/>
  <c r="J31" i="26" s="1"/>
  <c r="B31" i="26"/>
  <c r="A31" i="26"/>
  <c r="G30" i="26"/>
  <c r="F30" i="26"/>
  <c r="H30" i="26" s="1"/>
  <c r="D30" i="26"/>
  <c r="C30" i="26"/>
  <c r="J30" i="26" s="1"/>
  <c r="B30" i="26"/>
  <c r="A30" i="26"/>
  <c r="G29" i="26"/>
  <c r="F29" i="26"/>
  <c r="D29" i="26"/>
  <c r="C29" i="26"/>
  <c r="B29" i="26"/>
  <c r="A29" i="26"/>
  <c r="G28" i="26"/>
  <c r="F28" i="26"/>
  <c r="H28" i="26" s="1"/>
  <c r="D28" i="26"/>
  <c r="C28" i="26"/>
  <c r="J28" i="26" s="1"/>
  <c r="B28" i="26"/>
  <c r="A28" i="26"/>
  <c r="G27" i="26"/>
  <c r="F27" i="26"/>
  <c r="H27" i="26" s="1"/>
  <c r="D27" i="26"/>
  <c r="C27" i="26"/>
  <c r="E27" i="26" s="1"/>
  <c r="B27" i="26"/>
  <c r="A27" i="26"/>
  <c r="G26" i="26"/>
  <c r="F26" i="26"/>
  <c r="H26" i="26" s="1"/>
  <c r="D26" i="26"/>
  <c r="C26" i="26"/>
  <c r="B26" i="26"/>
  <c r="A26" i="26"/>
  <c r="G25" i="26"/>
  <c r="F25" i="26"/>
  <c r="D25" i="26"/>
  <c r="C25" i="26"/>
  <c r="B25" i="26"/>
  <c r="A25" i="26"/>
  <c r="G24" i="26"/>
  <c r="F24" i="26"/>
  <c r="D24" i="26"/>
  <c r="C24" i="26"/>
  <c r="B24" i="26"/>
  <c r="A24" i="26"/>
  <c r="G23" i="26"/>
  <c r="F23" i="26"/>
  <c r="D23" i="26"/>
  <c r="C23" i="26"/>
  <c r="B23" i="26"/>
  <c r="A23" i="26"/>
  <c r="G22" i="26"/>
  <c r="F22" i="26"/>
  <c r="H22" i="26" s="1"/>
  <c r="E22" i="26"/>
  <c r="D22" i="26"/>
  <c r="C22" i="26"/>
  <c r="J22" i="26" s="1"/>
  <c r="B22" i="26"/>
  <c r="A22" i="26"/>
  <c r="G21" i="26"/>
  <c r="F21" i="26"/>
  <c r="D21" i="26"/>
  <c r="C21" i="26"/>
  <c r="B21" i="26"/>
  <c r="A21" i="26"/>
  <c r="G20" i="26"/>
  <c r="H20" i="26" s="1"/>
  <c r="F20" i="26"/>
  <c r="D20" i="26"/>
  <c r="C20" i="26"/>
  <c r="B20" i="26"/>
  <c r="A20" i="26"/>
  <c r="G19" i="26"/>
  <c r="F19" i="26"/>
  <c r="D19" i="26"/>
  <c r="C19" i="26"/>
  <c r="B19" i="26"/>
  <c r="A19" i="26"/>
  <c r="J18" i="26"/>
  <c r="G18" i="26"/>
  <c r="F18" i="26"/>
  <c r="H18" i="26" s="1"/>
  <c r="D18" i="26"/>
  <c r="C18" i="26"/>
  <c r="E18" i="26" s="1"/>
  <c r="B18" i="26"/>
  <c r="A18" i="26"/>
  <c r="G17" i="26"/>
  <c r="F17" i="26"/>
  <c r="H17" i="26" s="1"/>
  <c r="D17" i="26"/>
  <c r="C17" i="26"/>
  <c r="J17" i="26" s="1"/>
  <c r="B17" i="26"/>
  <c r="A17" i="26"/>
  <c r="G16" i="26"/>
  <c r="F16" i="26"/>
  <c r="H16" i="26" s="1"/>
  <c r="D16" i="26"/>
  <c r="C16" i="26"/>
  <c r="J16" i="26" s="1"/>
  <c r="B16" i="26"/>
  <c r="A16" i="26"/>
  <c r="G15" i="26"/>
  <c r="F15" i="26"/>
  <c r="H15" i="26" s="1"/>
  <c r="D15" i="26"/>
  <c r="C15" i="26"/>
  <c r="B15" i="26"/>
  <c r="A15" i="26"/>
  <c r="G14" i="26"/>
  <c r="F14" i="26"/>
  <c r="D14" i="26"/>
  <c r="C14" i="26"/>
  <c r="B14" i="26"/>
  <c r="A14" i="26"/>
  <c r="G13" i="26"/>
  <c r="F13" i="26"/>
  <c r="D13" i="26"/>
  <c r="C13" i="26"/>
  <c r="B13" i="26"/>
  <c r="A13" i="26"/>
  <c r="G12" i="26"/>
  <c r="F12" i="26"/>
  <c r="H12" i="26" s="1"/>
  <c r="D12" i="26"/>
  <c r="C12" i="26"/>
  <c r="J12" i="26" s="1"/>
  <c r="B12" i="26"/>
  <c r="A12" i="26"/>
  <c r="G11" i="26"/>
  <c r="F11" i="26"/>
  <c r="D11" i="26"/>
  <c r="E11" i="26" s="1"/>
  <c r="C11" i="26"/>
  <c r="B11" i="26"/>
  <c r="A11" i="26"/>
  <c r="H44" i="26" l="1"/>
  <c r="H99" i="26"/>
  <c r="H29" i="26"/>
  <c r="H34" i="26"/>
  <c r="H94" i="26"/>
  <c r="H102" i="26"/>
  <c r="H19" i="26"/>
  <c r="H46" i="26"/>
  <c r="H59" i="26"/>
  <c r="H63" i="26"/>
  <c r="H72" i="26"/>
  <c r="H93" i="26"/>
  <c r="H101" i="26"/>
  <c r="H14" i="26"/>
  <c r="H23" i="26"/>
  <c r="H75" i="26"/>
  <c r="H49" i="26"/>
  <c r="H79" i="26"/>
  <c r="H96" i="26"/>
  <c r="H100" i="26"/>
  <c r="H11" i="26"/>
  <c r="H55" i="26"/>
  <c r="H91" i="26"/>
  <c r="J34" i="26"/>
  <c r="E54" i="26"/>
  <c r="E82" i="26"/>
  <c r="F108" i="14"/>
  <c r="J58" i="26"/>
  <c r="E94" i="26"/>
  <c r="J94" i="26" s="1"/>
  <c r="J27" i="26"/>
  <c r="J42" i="26"/>
  <c r="E46" i="26"/>
  <c r="E103" i="26"/>
  <c r="E70" i="26"/>
  <c r="E14" i="26"/>
  <c r="J14" i="26" s="1"/>
  <c r="H24" i="26"/>
  <c r="H33" i="26"/>
  <c r="H41" i="26"/>
  <c r="H50" i="26"/>
  <c r="J50" i="26" s="1"/>
  <c r="H52" i="26"/>
  <c r="H57" i="26"/>
  <c r="H64" i="26"/>
  <c r="H78" i="26"/>
  <c r="J78" i="26" s="1"/>
  <c r="H84" i="26"/>
  <c r="E31" i="26"/>
  <c r="E47" i="26"/>
  <c r="E95" i="26"/>
  <c r="J98" i="26"/>
  <c r="F108" i="12"/>
  <c r="E30" i="26"/>
  <c r="H21" i="26"/>
  <c r="H62" i="26"/>
  <c r="J62" i="26" s="1"/>
  <c r="E67" i="26"/>
  <c r="H82" i="26"/>
  <c r="J82" i="26" s="1"/>
  <c r="J102" i="26"/>
  <c r="J107" i="26"/>
  <c r="F108" i="20"/>
  <c r="E26" i="26"/>
  <c r="J26" i="26" s="1"/>
  <c r="E38" i="26"/>
  <c r="J46" i="26"/>
  <c r="E86" i="26"/>
  <c r="H13" i="26"/>
  <c r="J54" i="26"/>
  <c r="J66" i="26"/>
  <c r="H68" i="26"/>
  <c r="H25" i="26"/>
  <c r="H37" i="26"/>
  <c r="J37" i="26" s="1"/>
  <c r="H53" i="26"/>
  <c r="H74" i="26"/>
  <c r="J74" i="26" s="1"/>
  <c r="H85" i="26"/>
  <c r="H73" i="26"/>
  <c r="F108" i="2"/>
  <c r="K108" i="4"/>
  <c r="F108" i="6"/>
  <c r="F108" i="8"/>
  <c r="F108" i="10"/>
  <c r="K108" i="16"/>
  <c r="K108" i="18"/>
  <c r="F108" i="22"/>
  <c r="F108" i="24"/>
  <c r="E19" i="26"/>
  <c r="J19" i="26" s="1"/>
  <c r="E12" i="26"/>
  <c r="E16" i="26"/>
  <c r="E13" i="26"/>
  <c r="J13" i="26" s="1"/>
  <c r="E17" i="26"/>
  <c r="E21" i="26"/>
  <c r="E25" i="26"/>
  <c r="E29" i="26"/>
  <c r="E33" i="26"/>
  <c r="J33" i="26" s="1"/>
  <c r="E37" i="26"/>
  <c r="E41" i="26"/>
  <c r="J41" i="26" s="1"/>
  <c r="E45" i="26"/>
  <c r="E49" i="26"/>
  <c r="E53" i="26"/>
  <c r="J53" i="26" s="1"/>
  <c r="E57" i="26"/>
  <c r="E61" i="26"/>
  <c r="J61" i="26" s="1"/>
  <c r="E65" i="26"/>
  <c r="E69" i="26"/>
  <c r="J69" i="26" s="1"/>
  <c r="E73" i="26"/>
  <c r="E77" i="26"/>
  <c r="E81" i="26"/>
  <c r="E85" i="26"/>
  <c r="E89" i="26"/>
  <c r="E93" i="26"/>
  <c r="J93" i="26" s="1"/>
  <c r="E97" i="26"/>
  <c r="E101" i="26"/>
  <c r="J101" i="26" s="1"/>
  <c r="E105" i="26"/>
  <c r="J11" i="26"/>
  <c r="E23" i="26"/>
  <c r="E39" i="26"/>
  <c r="J39" i="26" s="1"/>
  <c r="E55" i="26"/>
  <c r="J55" i="26" s="1"/>
  <c r="E59" i="26"/>
  <c r="J59" i="26" s="1"/>
  <c r="E63" i="26"/>
  <c r="J63" i="26" s="1"/>
  <c r="E75" i="26"/>
  <c r="J75" i="26" s="1"/>
  <c r="E79" i="26"/>
  <c r="E83" i="26"/>
  <c r="J83" i="26" s="1"/>
  <c r="E87" i="26"/>
  <c r="J87" i="26" s="1"/>
  <c r="E91" i="26"/>
  <c r="J91" i="26" s="1"/>
  <c r="E99" i="26"/>
  <c r="J99" i="26" s="1"/>
  <c r="E15" i="26"/>
  <c r="J15" i="26" s="1"/>
  <c r="E20" i="26"/>
  <c r="J20" i="26" s="1"/>
  <c r="E24" i="26"/>
  <c r="J24" i="26" s="1"/>
  <c r="E28" i="26"/>
  <c r="E32" i="26"/>
  <c r="J32" i="26" s="1"/>
  <c r="E36" i="26"/>
  <c r="E40" i="26"/>
  <c r="J40" i="26" s="1"/>
  <c r="E44" i="26"/>
  <c r="J44" i="26" s="1"/>
  <c r="E48" i="26"/>
  <c r="E52" i="26"/>
  <c r="E56" i="26"/>
  <c r="E60" i="26"/>
  <c r="E64" i="26"/>
  <c r="E68" i="26"/>
  <c r="E72" i="26"/>
  <c r="E76" i="26"/>
  <c r="E80" i="26"/>
  <c r="J80" i="26" s="1"/>
  <c r="E84" i="26"/>
  <c r="J84" i="26" s="1"/>
  <c r="E88" i="26"/>
  <c r="J88" i="26" s="1"/>
  <c r="E92" i="26"/>
  <c r="J92" i="26" s="1"/>
  <c r="E96" i="26"/>
  <c r="E100" i="26"/>
  <c r="J100" i="26" s="1"/>
  <c r="E104" i="26"/>
  <c r="E108" i="26"/>
  <c r="J29" i="26" l="1"/>
  <c r="J25" i="26"/>
  <c r="J68" i="26"/>
  <c r="J23" i="26"/>
  <c r="J49" i="26"/>
  <c r="J72" i="26"/>
  <c r="J96" i="26"/>
  <c r="J64" i="26"/>
  <c r="J79" i="26"/>
  <c r="J21" i="26"/>
  <c r="J85" i="26"/>
  <c r="J73" i="26"/>
  <c r="J52" i="26"/>
  <c r="J57" i="26"/>
  <c r="H107" i="2"/>
  <c r="G107" i="2"/>
  <c r="I107" i="2" s="1"/>
  <c r="E107" i="2"/>
  <c r="D107" i="2"/>
  <c r="K107" i="2" s="1"/>
  <c r="C107" i="2"/>
  <c r="B107" i="2"/>
  <c r="H106" i="2"/>
  <c r="G106" i="2"/>
  <c r="I106" i="2" s="1"/>
  <c r="E106" i="2"/>
  <c r="D106" i="2"/>
  <c r="K106" i="2" s="1"/>
  <c r="C106" i="2"/>
  <c r="B106" i="2"/>
  <c r="H105" i="2"/>
  <c r="G105" i="2"/>
  <c r="I105" i="2" s="1"/>
  <c r="E105" i="2"/>
  <c r="D105" i="2"/>
  <c r="K105" i="2" s="1"/>
  <c r="C105" i="2"/>
  <c r="B105" i="2"/>
  <c r="H104" i="2"/>
  <c r="G104" i="2"/>
  <c r="I104" i="2" s="1"/>
  <c r="E104" i="2"/>
  <c r="D104" i="2"/>
  <c r="K104" i="2" s="1"/>
  <c r="C104" i="2"/>
  <c r="B104" i="2"/>
  <c r="H103" i="2"/>
  <c r="G103" i="2"/>
  <c r="I103" i="2" s="1"/>
  <c r="E103" i="2"/>
  <c r="D103" i="2"/>
  <c r="K103" i="2" s="1"/>
  <c r="C103" i="2"/>
  <c r="B103" i="2"/>
  <c r="H102" i="2"/>
  <c r="G102" i="2"/>
  <c r="E102" i="2"/>
  <c r="F102" i="2" s="1"/>
  <c r="D102" i="2"/>
  <c r="C102" i="2"/>
  <c r="B102" i="2"/>
  <c r="H101" i="2"/>
  <c r="G101" i="2"/>
  <c r="E101" i="2"/>
  <c r="D101" i="2"/>
  <c r="C101" i="2"/>
  <c r="B101" i="2"/>
  <c r="H100" i="2"/>
  <c r="G100" i="2"/>
  <c r="E100" i="2"/>
  <c r="D100" i="2"/>
  <c r="C100" i="2"/>
  <c r="B100" i="2"/>
  <c r="H99" i="2"/>
  <c r="G99" i="2"/>
  <c r="E99" i="2"/>
  <c r="F99" i="2" s="1"/>
  <c r="D99" i="2"/>
  <c r="C99" i="2"/>
  <c r="B99" i="2"/>
  <c r="H98" i="2"/>
  <c r="G98" i="2"/>
  <c r="I98" i="2" s="1"/>
  <c r="E98" i="2"/>
  <c r="D98" i="2"/>
  <c r="C98" i="2"/>
  <c r="B98" i="2"/>
  <c r="H97" i="2"/>
  <c r="G97" i="2"/>
  <c r="I97" i="2" s="1"/>
  <c r="E97" i="2"/>
  <c r="D97" i="2"/>
  <c r="K97" i="2" s="1"/>
  <c r="C97" i="2"/>
  <c r="B97" i="2"/>
  <c r="H96" i="2"/>
  <c r="G96" i="2"/>
  <c r="E96" i="2"/>
  <c r="D96" i="2"/>
  <c r="C96" i="2"/>
  <c r="B96" i="2"/>
  <c r="H95" i="2"/>
  <c r="G95" i="2"/>
  <c r="I95" i="2" s="1"/>
  <c r="E95" i="2"/>
  <c r="D95" i="2"/>
  <c r="K95" i="2" s="1"/>
  <c r="C95" i="2"/>
  <c r="B95" i="2"/>
  <c r="H94" i="2"/>
  <c r="G94" i="2"/>
  <c r="E94" i="2"/>
  <c r="F94" i="2" s="1"/>
  <c r="D94" i="2"/>
  <c r="C94" i="2"/>
  <c r="B94" i="2"/>
  <c r="H93" i="2"/>
  <c r="G93" i="2"/>
  <c r="E93" i="2"/>
  <c r="D93" i="2"/>
  <c r="C93" i="2"/>
  <c r="B93" i="2"/>
  <c r="H92" i="2"/>
  <c r="G92" i="2"/>
  <c r="E92" i="2"/>
  <c r="F92" i="2" s="1"/>
  <c r="D92" i="2"/>
  <c r="C92" i="2"/>
  <c r="B92" i="2"/>
  <c r="H91" i="2"/>
  <c r="G91" i="2"/>
  <c r="E91" i="2"/>
  <c r="F91" i="2" s="1"/>
  <c r="D91" i="2"/>
  <c r="C91" i="2"/>
  <c r="B91" i="2"/>
  <c r="H90" i="2"/>
  <c r="G90" i="2"/>
  <c r="I90" i="2" s="1"/>
  <c r="E90" i="2"/>
  <c r="D90" i="2"/>
  <c r="K90" i="2" s="1"/>
  <c r="C90" i="2"/>
  <c r="B90" i="2"/>
  <c r="H89" i="2"/>
  <c r="G89" i="2"/>
  <c r="I89" i="2" s="1"/>
  <c r="E89" i="2"/>
  <c r="D89" i="2"/>
  <c r="K89" i="2" s="1"/>
  <c r="C89" i="2"/>
  <c r="B89" i="2"/>
  <c r="H88" i="2"/>
  <c r="G88" i="2"/>
  <c r="E88" i="2"/>
  <c r="D88" i="2"/>
  <c r="C88" i="2"/>
  <c r="B88" i="2"/>
  <c r="H87" i="2"/>
  <c r="G87" i="2"/>
  <c r="I87" i="2" s="1"/>
  <c r="E87" i="2"/>
  <c r="D87" i="2"/>
  <c r="C87" i="2"/>
  <c r="B87" i="2"/>
  <c r="H86" i="2"/>
  <c r="G86" i="2"/>
  <c r="I86" i="2" s="1"/>
  <c r="E86" i="2"/>
  <c r="D86" i="2"/>
  <c r="K86" i="2" s="1"/>
  <c r="C86" i="2"/>
  <c r="B86" i="2"/>
  <c r="H85" i="2"/>
  <c r="G85" i="2"/>
  <c r="E85" i="2"/>
  <c r="D85" i="2"/>
  <c r="C85" i="2"/>
  <c r="B85" i="2"/>
  <c r="H84" i="2"/>
  <c r="G84" i="2"/>
  <c r="E84" i="2"/>
  <c r="D84" i="2"/>
  <c r="C84" i="2"/>
  <c r="B84" i="2"/>
  <c r="H83" i="2"/>
  <c r="G83" i="2"/>
  <c r="E83" i="2"/>
  <c r="D83" i="2"/>
  <c r="C83" i="2"/>
  <c r="B83" i="2"/>
  <c r="H82" i="2"/>
  <c r="G82" i="2"/>
  <c r="I82" i="2" s="1"/>
  <c r="E82" i="2"/>
  <c r="D82" i="2"/>
  <c r="F82" i="2" s="1"/>
  <c r="K82" i="2" s="1"/>
  <c r="C82" i="2"/>
  <c r="B82" i="2"/>
  <c r="H81" i="2"/>
  <c r="G81" i="2"/>
  <c r="I81" i="2" s="1"/>
  <c r="F81" i="2"/>
  <c r="E81" i="2"/>
  <c r="D81" i="2"/>
  <c r="K81" i="2" s="1"/>
  <c r="C81" i="2"/>
  <c r="B81" i="2"/>
  <c r="H80" i="2"/>
  <c r="G80" i="2"/>
  <c r="E80" i="2"/>
  <c r="D80" i="2"/>
  <c r="C80" i="2"/>
  <c r="B80" i="2"/>
  <c r="H79" i="2"/>
  <c r="G79" i="2"/>
  <c r="E79" i="2"/>
  <c r="D79" i="2"/>
  <c r="C79" i="2"/>
  <c r="B79" i="2"/>
  <c r="H78" i="2"/>
  <c r="G78" i="2"/>
  <c r="E78" i="2"/>
  <c r="D78" i="2"/>
  <c r="C78" i="2"/>
  <c r="B78" i="2"/>
  <c r="H77" i="2"/>
  <c r="G77" i="2"/>
  <c r="I77" i="2" s="1"/>
  <c r="E77" i="2"/>
  <c r="D77" i="2"/>
  <c r="K77" i="2" s="1"/>
  <c r="C77" i="2"/>
  <c r="B77" i="2"/>
  <c r="H76" i="2"/>
  <c r="G76" i="2"/>
  <c r="I76" i="2" s="1"/>
  <c r="E76" i="2"/>
  <c r="D76" i="2"/>
  <c r="K76" i="2" s="1"/>
  <c r="C76" i="2"/>
  <c r="B76" i="2"/>
  <c r="H75" i="2"/>
  <c r="G75" i="2"/>
  <c r="E75" i="2"/>
  <c r="D75" i="2"/>
  <c r="C75" i="2"/>
  <c r="B75" i="2"/>
  <c r="H74" i="2"/>
  <c r="G74" i="2"/>
  <c r="E74" i="2"/>
  <c r="F74" i="2" s="1"/>
  <c r="D74" i="2"/>
  <c r="C74" i="2"/>
  <c r="B74" i="2"/>
  <c r="H73" i="2"/>
  <c r="G73" i="2"/>
  <c r="E73" i="2"/>
  <c r="D73" i="2"/>
  <c r="C73" i="2"/>
  <c r="B73" i="2"/>
  <c r="H72" i="2"/>
  <c r="G72" i="2"/>
  <c r="E72" i="2"/>
  <c r="D72" i="2"/>
  <c r="F72" i="2" s="1"/>
  <c r="C72" i="2"/>
  <c r="B72" i="2"/>
  <c r="H71" i="2"/>
  <c r="G71" i="2"/>
  <c r="I71" i="2" s="1"/>
  <c r="E71" i="2"/>
  <c r="D71" i="2"/>
  <c r="K71" i="2" s="1"/>
  <c r="C71" i="2"/>
  <c r="B71" i="2"/>
  <c r="H70" i="2"/>
  <c r="G70" i="2"/>
  <c r="I70" i="2" s="1"/>
  <c r="E70" i="2"/>
  <c r="D70" i="2"/>
  <c r="K70" i="2" s="1"/>
  <c r="C70" i="2"/>
  <c r="B70" i="2"/>
  <c r="H69" i="2"/>
  <c r="G69" i="2"/>
  <c r="E69" i="2"/>
  <c r="D69" i="2"/>
  <c r="C69" i="2"/>
  <c r="B69" i="2"/>
  <c r="H68" i="2"/>
  <c r="G68" i="2"/>
  <c r="E68" i="2"/>
  <c r="D68" i="2"/>
  <c r="F68" i="2" s="1"/>
  <c r="C68" i="2"/>
  <c r="B68" i="2"/>
  <c r="H67" i="2"/>
  <c r="G67" i="2"/>
  <c r="I67" i="2" s="1"/>
  <c r="E67" i="2"/>
  <c r="D67" i="2"/>
  <c r="K67" i="2" s="1"/>
  <c r="C67" i="2"/>
  <c r="B67" i="2"/>
  <c r="H66" i="2"/>
  <c r="G66" i="2"/>
  <c r="E66" i="2"/>
  <c r="D66" i="2"/>
  <c r="C66" i="2"/>
  <c r="B66" i="2"/>
  <c r="H65" i="2"/>
  <c r="G65" i="2"/>
  <c r="I65" i="2" s="1"/>
  <c r="E65" i="2"/>
  <c r="D65" i="2"/>
  <c r="K65" i="2" s="1"/>
  <c r="C65" i="2"/>
  <c r="B65" i="2"/>
  <c r="H64" i="2"/>
  <c r="G64" i="2"/>
  <c r="E64" i="2"/>
  <c r="D64" i="2"/>
  <c r="F64" i="2" s="1"/>
  <c r="C64" i="2"/>
  <c r="B64" i="2"/>
  <c r="H63" i="2"/>
  <c r="G63" i="2"/>
  <c r="E63" i="2"/>
  <c r="D63" i="2"/>
  <c r="C63" i="2"/>
  <c r="B63" i="2"/>
  <c r="H62" i="2"/>
  <c r="G62" i="2"/>
  <c r="E62" i="2"/>
  <c r="D62" i="2"/>
  <c r="C62" i="2"/>
  <c r="B62" i="2"/>
  <c r="H61" i="2"/>
  <c r="G61" i="2"/>
  <c r="E61" i="2"/>
  <c r="D61" i="2"/>
  <c r="C61" i="2"/>
  <c r="B61" i="2"/>
  <c r="H60" i="2"/>
  <c r="G60" i="2"/>
  <c r="I60" i="2" s="1"/>
  <c r="E60" i="2"/>
  <c r="D60" i="2"/>
  <c r="K60" i="2" s="1"/>
  <c r="C60" i="2"/>
  <c r="B60" i="2"/>
  <c r="H59" i="2"/>
  <c r="G59" i="2"/>
  <c r="E59" i="2"/>
  <c r="D59" i="2"/>
  <c r="C59" i="2"/>
  <c r="B59" i="2"/>
  <c r="H58" i="2"/>
  <c r="G58" i="2"/>
  <c r="E58" i="2"/>
  <c r="F58" i="2" s="1"/>
  <c r="D58" i="2"/>
  <c r="C58" i="2"/>
  <c r="B58" i="2"/>
  <c r="H57" i="2"/>
  <c r="G57" i="2"/>
  <c r="I57" i="2" s="1"/>
  <c r="E57" i="2"/>
  <c r="D57" i="2"/>
  <c r="C57" i="2"/>
  <c r="B57" i="2"/>
  <c r="H56" i="2"/>
  <c r="G56" i="2"/>
  <c r="I56" i="2" s="1"/>
  <c r="E56" i="2"/>
  <c r="D56" i="2"/>
  <c r="K56" i="2" s="1"/>
  <c r="C56" i="2"/>
  <c r="B56" i="2"/>
  <c r="H55" i="2"/>
  <c r="G55" i="2"/>
  <c r="E55" i="2"/>
  <c r="D55" i="2"/>
  <c r="C55" i="2"/>
  <c r="B55" i="2"/>
  <c r="H54" i="2"/>
  <c r="G54" i="2"/>
  <c r="E54" i="2"/>
  <c r="F54" i="2" s="1"/>
  <c r="D54" i="2"/>
  <c r="C54" i="2"/>
  <c r="B54" i="2"/>
  <c r="H53" i="2"/>
  <c r="G53" i="2"/>
  <c r="E53" i="2"/>
  <c r="D53" i="2"/>
  <c r="C53" i="2"/>
  <c r="B53" i="2"/>
  <c r="H52" i="2"/>
  <c r="G52" i="2"/>
  <c r="E52" i="2"/>
  <c r="D52" i="2"/>
  <c r="C52" i="2"/>
  <c r="B52" i="2"/>
  <c r="H51" i="2"/>
  <c r="G51" i="2"/>
  <c r="I51" i="2" s="1"/>
  <c r="E51" i="2"/>
  <c r="D51" i="2"/>
  <c r="K51" i="2" s="1"/>
  <c r="C51" i="2"/>
  <c r="B51" i="2"/>
  <c r="H50" i="2"/>
  <c r="G50" i="2"/>
  <c r="E50" i="2"/>
  <c r="F50" i="2" s="1"/>
  <c r="D50" i="2"/>
  <c r="C50" i="2"/>
  <c r="B50" i="2"/>
  <c r="H49" i="2"/>
  <c r="G49" i="2"/>
  <c r="E49" i="2"/>
  <c r="D49" i="2"/>
  <c r="C49" i="2"/>
  <c r="B49" i="2"/>
  <c r="H48" i="2"/>
  <c r="G48" i="2"/>
  <c r="I48" i="2" s="1"/>
  <c r="E48" i="2"/>
  <c r="D48" i="2"/>
  <c r="K48" i="2" s="1"/>
  <c r="C48" i="2"/>
  <c r="B48" i="2"/>
  <c r="H47" i="2"/>
  <c r="G47" i="2"/>
  <c r="I47" i="2" s="1"/>
  <c r="E47" i="2"/>
  <c r="D47" i="2"/>
  <c r="K47" i="2" s="1"/>
  <c r="C47" i="2"/>
  <c r="B47" i="2"/>
  <c r="H46" i="2"/>
  <c r="G46" i="2"/>
  <c r="E46" i="2"/>
  <c r="F46" i="2" s="1"/>
  <c r="D46" i="2"/>
  <c r="C46" i="2"/>
  <c r="B46" i="2"/>
  <c r="H45" i="2"/>
  <c r="G45" i="2"/>
  <c r="I45" i="2" s="1"/>
  <c r="E45" i="2"/>
  <c r="D45" i="2"/>
  <c r="K45" i="2" s="1"/>
  <c r="C45" i="2"/>
  <c r="B45" i="2"/>
  <c r="H44" i="2"/>
  <c r="G44" i="2"/>
  <c r="I44" i="2" s="1"/>
  <c r="E44" i="2"/>
  <c r="D44" i="2"/>
  <c r="F44" i="2" s="1"/>
  <c r="C44" i="2"/>
  <c r="B44" i="2"/>
  <c r="H43" i="2"/>
  <c r="G43" i="2"/>
  <c r="I43" i="2" s="1"/>
  <c r="E43" i="2"/>
  <c r="D43" i="2"/>
  <c r="K43" i="2" s="1"/>
  <c r="C43" i="2"/>
  <c r="B43" i="2"/>
  <c r="H42" i="2"/>
  <c r="G42" i="2"/>
  <c r="E42" i="2"/>
  <c r="D42" i="2"/>
  <c r="C42" i="2"/>
  <c r="B42" i="2"/>
  <c r="H41" i="2"/>
  <c r="G41" i="2"/>
  <c r="E41" i="2"/>
  <c r="D41" i="2"/>
  <c r="C41" i="2"/>
  <c r="B41" i="2"/>
  <c r="H40" i="2"/>
  <c r="G40" i="2"/>
  <c r="E40" i="2"/>
  <c r="D40" i="2"/>
  <c r="F40" i="2" s="1"/>
  <c r="C40" i="2"/>
  <c r="B40" i="2"/>
  <c r="H39" i="2"/>
  <c r="G39" i="2"/>
  <c r="E39" i="2"/>
  <c r="D39" i="2"/>
  <c r="C39" i="2"/>
  <c r="B39" i="2"/>
  <c r="H38" i="2"/>
  <c r="G38" i="2"/>
  <c r="I38" i="2" s="1"/>
  <c r="E38" i="2"/>
  <c r="D38" i="2"/>
  <c r="C38" i="2"/>
  <c r="B38" i="2"/>
  <c r="H37" i="2"/>
  <c r="G37" i="2"/>
  <c r="E37" i="2"/>
  <c r="D37" i="2"/>
  <c r="C37" i="2"/>
  <c r="B37" i="2"/>
  <c r="H36" i="2"/>
  <c r="G36" i="2"/>
  <c r="I36" i="2" s="1"/>
  <c r="E36" i="2"/>
  <c r="D36" i="2"/>
  <c r="K36" i="2" s="1"/>
  <c r="C36" i="2"/>
  <c r="B36" i="2"/>
  <c r="H35" i="2"/>
  <c r="G35" i="2"/>
  <c r="I35" i="2" s="1"/>
  <c r="E35" i="2"/>
  <c r="D35" i="2"/>
  <c r="K35" i="2" s="1"/>
  <c r="C35" i="2"/>
  <c r="B35" i="2"/>
  <c r="H34" i="2"/>
  <c r="G34" i="2"/>
  <c r="E34" i="2"/>
  <c r="D34" i="2"/>
  <c r="C34" i="2"/>
  <c r="B34" i="2"/>
  <c r="H33" i="2"/>
  <c r="G33" i="2"/>
  <c r="E33" i="2"/>
  <c r="D33" i="2"/>
  <c r="F33" i="2" s="1"/>
  <c r="C33" i="2"/>
  <c r="B33" i="2"/>
  <c r="H32" i="2"/>
  <c r="G32" i="2"/>
  <c r="E32" i="2"/>
  <c r="D32" i="2"/>
  <c r="F32" i="2" s="1"/>
  <c r="C32" i="2"/>
  <c r="B32" i="2"/>
  <c r="H31" i="2"/>
  <c r="G31" i="2"/>
  <c r="I31" i="2" s="1"/>
  <c r="E31" i="2"/>
  <c r="D31" i="2"/>
  <c r="K31" i="2" s="1"/>
  <c r="C31" i="2"/>
  <c r="B31" i="2"/>
  <c r="H30" i="2"/>
  <c r="G30" i="2"/>
  <c r="I30" i="2" s="1"/>
  <c r="E30" i="2"/>
  <c r="D30" i="2"/>
  <c r="K30" i="2" s="1"/>
  <c r="C30" i="2"/>
  <c r="B30" i="2"/>
  <c r="H29" i="2"/>
  <c r="G29" i="2"/>
  <c r="E29" i="2"/>
  <c r="D29" i="2"/>
  <c r="F29" i="2" s="1"/>
  <c r="C29" i="2"/>
  <c r="B29" i="2"/>
  <c r="H28" i="2"/>
  <c r="G28" i="2"/>
  <c r="I28" i="2" s="1"/>
  <c r="E28" i="2"/>
  <c r="D28" i="2"/>
  <c r="K28" i="2" s="1"/>
  <c r="C28" i="2"/>
  <c r="B28" i="2"/>
  <c r="H27" i="2"/>
  <c r="G27" i="2"/>
  <c r="I27" i="2" s="1"/>
  <c r="E27" i="2"/>
  <c r="D27" i="2"/>
  <c r="K27" i="2" s="1"/>
  <c r="C27" i="2"/>
  <c r="B27" i="2"/>
  <c r="H26" i="2"/>
  <c r="G26" i="2"/>
  <c r="E26" i="2"/>
  <c r="D26" i="2"/>
  <c r="C26" i="2"/>
  <c r="B26" i="2"/>
  <c r="H25" i="2"/>
  <c r="G25" i="2"/>
  <c r="E25" i="2"/>
  <c r="D25" i="2"/>
  <c r="C25" i="2"/>
  <c r="B25" i="2"/>
  <c r="H24" i="2"/>
  <c r="G24" i="2"/>
  <c r="E24" i="2"/>
  <c r="D24" i="2"/>
  <c r="F24" i="2" s="1"/>
  <c r="C24" i="2"/>
  <c r="B24" i="2"/>
  <c r="H23" i="2"/>
  <c r="G23" i="2"/>
  <c r="E23" i="2"/>
  <c r="D23" i="2"/>
  <c r="C23" i="2"/>
  <c r="B23" i="2"/>
  <c r="H22" i="2"/>
  <c r="G22" i="2"/>
  <c r="E22" i="2"/>
  <c r="D22" i="2"/>
  <c r="C22" i="2"/>
  <c r="B22" i="2"/>
  <c r="H21" i="2"/>
  <c r="G21" i="2"/>
  <c r="E21" i="2"/>
  <c r="D21" i="2"/>
  <c r="C21" i="2"/>
  <c r="B21" i="2"/>
  <c r="H20" i="2"/>
  <c r="G20" i="2"/>
  <c r="E20" i="2"/>
  <c r="D20" i="2"/>
  <c r="C20" i="2"/>
  <c r="B20" i="2"/>
  <c r="H19" i="2"/>
  <c r="G19" i="2"/>
  <c r="E19" i="2"/>
  <c r="D19" i="2"/>
  <c r="C19" i="2"/>
  <c r="B19" i="2"/>
  <c r="H18" i="2"/>
  <c r="G18" i="2"/>
  <c r="I18" i="2" s="1"/>
  <c r="E18" i="2"/>
  <c r="D18" i="2"/>
  <c r="F18" i="2" s="1"/>
  <c r="C18" i="2"/>
  <c r="B18" i="2"/>
  <c r="H17" i="2"/>
  <c r="G17" i="2"/>
  <c r="I17" i="2" s="1"/>
  <c r="E17" i="2"/>
  <c r="D17" i="2"/>
  <c r="K17" i="2" s="1"/>
  <c r="C17" i="2"/>
  <c r="B17" i="2"/>
  <c r="H16" i="2"/>
  <c r="G16" i="2"/>
  <c r="I16" i="2" s="1"/>
  <c r="E16" i="2"/>
  <c r="D16" i="2"/>
  <c r="K16" i="2" s="1"/>
  <c r="C16" i="2"/>
  <c r="B16" i="2"/>
  <c r="H15" i="2"/>
  <c r="G15" i="2"/>
  <c r="E15" i="2"/>
  <c r="D15" i="2"/>
  <c r="C15" i="2"/>
  <c r="B15" i="2"/>
  <c r="H14" i="2"/>
  <c r="G14" i="2"/>
  <c r="E14" i="2"/>
  <c r="D14" i="2"/>
  <c r="C14" i="2"/>
  <c r="B14" i="2"/>
  <c r="H13" i="2"/>
  <c r="I13" i="2" s="1"/>
  <c r="G13" i="2"/>
  <c r="E13" i="2"/>
  <c r="D13" i="2"/>
  <c r="C13" i="2"/>
  <c r="B13" i="2"/>
  <c r="H12" i="2"/>
  <c r="G12" i="2"/>
  <c r="I12" i="2" s="1"/>
  <c r="E12" i="2"/>
  <c r="D12" i="2"/>
  <c r="K12" i="2" s="1"/>
  <c r="C12" i="2"/>
  <c r="B12" i="2"/>
  <c r="H11" i="2"/>
  <c r="G11" i="2"/>
  <c r="E11" i="2"/>
  <c r="D11" i="2"/>
  <c r="F11" i="2" s="1"/>
  <c r="C11" i="2"/>
  <c r="B11" i="2"/>
  <c r="H107" i="4"/>
  <c r="G107" i="4"/>
  <c r="I107" i="4" s="1"/>
  <c r="E107" i="4"/>
  <c r="D107" i="4"/>
  <c r="K107" i="4" s="1"/>
  <c r="C107" i="4"/>
  <c r="B107" i="4"/>
  <c r="H106" i="4"/>
  <c r="G106" i="4"/>
  <c r="I106" i="4" s="1"/>
  <c r="E106" i="4"/>
  <c r="D106" i="4"/>
  <c r="K106" i="4" s="1"/>
  <c r="C106" i="4"/>
  <c r="B106" i="4"/>
  <c r="H105" i="4"/>
  <c r="G105" i="4"/>
  <c r="I105" i="4" s="1"/>
  <c r="E105" i="4"/>
  <c r="D105" i="4"/>
  <c r="K105" i="4" s="1"/>
  <c r="C105" i="4"/>
  <c r="B105" i="4"/>
  <c r="H104" i="4"/>
  <c r="G104" i="4"/>
  <c r="I104" i="4" s="1"/>
  <c r="E104" i="4"/>
  <c r="D104" i="4"/>
  <c r="K104" i="4" s="1"/>
  <c r="C104" i="4"/>
  <c r="B104" i="4"/>
  <c r="H103" i="4"/>
  <c r="G103" i="4"/>
  <c r="I103" i="4" s="1"/>
  <c r="E103" i="4"/>
  <c r="D103" i="4"/>
  <c r="K103" i="4" s="1"/>
  <c r="C103" i="4"/>
  <c r="B103" i="4"/>
  <c r="H102" i="4"/>
  <c r="G102" i="4"/>
  <c r="E102" i="4"/>
  <c r="D102" i="4"/>
  <c r="C102" i="4"/>
  <c r="B102" i="4"/>
  <c r="H101" i="4"/>
  <c r="G101" i="4"/>
  <c r="I101" i="4" s="1"/>
  <c r="E101" i="4"/>
  <c r="D101" i="4"/>
  <c r="C101" i="4"/>
  <c r="B101" i="4"/>
  <c r="H100" i="4"/>
  <c r="G100" i="4"/>
  <c r="E100" i="4"/>
  <c r="D100" i="4"/>
  <c r="F100" i="4" s="1"/>
  <c r="C100" i="4"/>
  <c r="B100" i="4"/>
  <c r="H99" i="4"/>
  <c r="G99" i="4"/>
  <c r="E99" i="4"/>
  <c r="D99" i="4"/>
  <c r="C99" i="4"/>
  <c r="B99" i="4"/>
  <c r="H98" i="4"/>
  <c r="G98" i="4"/>
  <c r="I98" i="4" s="1"/>
  <c r="E98" i="4"/>
  <c r="D98" i="4"/>
  <c r="C98" i="4"/>
  <c r="B98" i="4"/>
  <c r="H97" i="4"/>
  <c r="G97" i="4"/>
  <c r="I97" i="4" s="1"/>
  <c r="E97" i="4"/>
  <c r="D97" i="4"/>
  <c r="K97" i="4" s="1"/>
  <c r="C97" i="4"/>
  <c r="B97" i="4"/>
  <c r="H96" i="4"/>
  <c r="G96" i="4"/>
  <c r="I96" i="4" s="1"/>
  <c r="E96" i="4"/>
  <c r="D96" i="4"/>
  <c r="K96" i="4" s="1"/>
  <c r="C96" i="4"/>
  <c r="B96" i="4"/>
  <c r="H95" i="4"/>
  <c r="G95" i="4"/>
  <c r="I95" i="4" s="1"/>
  <c r="E95" i="4"/>
  <c r="D95" i="4"/>
  <c r="K95" i="4" s="1"/>
  <c r="C95" i="4"/>
  <c r="B95" i="4"/>
  <c r="H94" i="4"/>
  <c r="G94" i="4"/>
  <c r="E94" i="4"/>
  <c r="D94" i="4"/>
  <c r="C94" i="4"/>
  <c r="B94" i="4"/>
  <c r="H93" i="4"/>
  <c r="G93" i="4"/>
  <c r="E93" i="4"/>
  <c r="D93" i="4"/>
  <c r="C93" i="4"/>
  <c r="B93" i="4"/>
  <c r="H92" i="4"/>
  <c r="G92" i="4"/>
  <c r="I92" i="4" s="1"/>
  <c r="E92" i="4"/>
  <c r="D92" i="4"/>
  <c r="C92" i="4"/>
  <c r="B92" i="4"/>
  <c r="H91" i="4"/>
  <c r="G91" i="4"/>
  <c r="E91" i="4"/>
  <c r="D91" i="4"/>
  <c r="F91" i="4" s="1"/>
  <c r="C91" i="4"/>
  <c r="B91" i="4"/>
  <c r="H90" i="4"/>
  <c r="G90" i="4"/>
  <c r="I90" i="4" s="1"/>
  <c r="E90" i="4"/>
  <c r="D90" i="4"/>
  <c r="K90" i="4" s="1"/>
  <c r="C90" i="4"/>
  <c r="B90" i="4"/>
  <c r="H89" i="4"/>
  <c r="G89" i="4"/>
  <c r="I89" i="4" s="1"/>
  <c r="E89" i="4"/>
  <c r="D89" i="4"/>
  <c r="K89" i="4" s="1"/>
  <c r="C89" i="4"/>
  <c r="B89" i="4"/>
  <c r="H88" i="4"/>
  <c r="G88" i="4"/>
  <c r="E88" i="4"/>
  <c r="F88" i="4" s="1"/>
  <c r="D88" i="4"/>
  <c r="C88" i="4"/>
  <c r="B88" i="4"/>
  <c r="H87" i="4"/>
  <c r="G87" i="4"/>
  <c r="E87" i="4"/>
  <c r="D87" i="4"/>
  <c r="F87" i="4" s="1"/>
  <c r="C87" i="4"/>
  <c r="B87" i="4"/>
  <c r="H86" i="4"/>
  <c r="G86" i="4"/>
  <c r="I86" i="4" s="1"/>
  <c r="E86" i="4"/>
  <c r="D86" i="4"/>
  <c r="K86" i="4" s="1"/>
  <c r="C86" i="4"/>
  <c r="B86" i="4"/>
  <c r="H85" i="4"/>
  <c r="G85" i="4"/>
  <c r="E85" i="4"/>
  <c r="D85" i="4"/>
  <c r="C85" i="4"/>
  <c r="B85" i="4"/>
  <c r="H84" i="4"/>
  <c r="G84" i="4"/>
  <c r="I84" i="4" s="1"/>
  <c r="E84" i="4"/>
  <c r="D84" i="4"/>
  <c r="F84" i="4" s="1"/>
  <c r="C84" i="4"/>
  <c r="B84" i="4"/>
  <c r="H83" i="4"/>
  <c r="G83" i="4"/>
  <c r="E83" i="4"/>
  <c r="D83" i="4"/>
  <c r="F83" i="4" s="1"/>
  <c r="C83" i="4"/>
  <c r="B83" i="4"/>
  <c r="H82" i="4"/>
  <c r="I82" i="4" s="1"/>
  <c r="G82" i="4"/>
  <c r="E82" i="4"/>
  <c r="D82" i="4"/>
  <c r="C82" i="4"/>
  <c r="B82" i="4"/>
  <c r="H81" i="4"/>
  <c r="G81" i="4"/>
  <c r="I81" i="4" s="1"/>
  <c r="E81" i="4"/>
  <c r="D81" i="4"/>
  <c r="F81" i="4" s="1"/>
  <c r="C81" i="4"/>
  <c r="B81" i="4"/>
  <c r="H80" i="4"/>
  <c r="G80" i="4"/>
  <c r="E80" i="4"/>
  <c r="D80" i="4"/>
  <c r="F80" i="4" s="1"/>
  <c r="C80" i="4"/>
  <c r="B80" i="4"/>
  <c r="H79" i="4"/>
  <c r="G79" i="4"/>
  <c r="E79" i="4"/>
  <c r="D79" i="4"/>
  <c r="F79" i="4" s="1"/>
  <c r="C79" i="4"/>
  <c r="B79" i="4"/>
  <c r="H78" i="4"/>
  <c r="G78" i="4"/>
  <c r="E78" i="4"/>
  <c r="D78" i="4"/>
  <c r="C78" i="4"/>
  <c r="B78" i="4"/>
  <c r="H77" i="4"/>
  <c r="G77" i="4"/>
  <c r="I77" i="4" s="1"/>
  <c r="E77" i="4"/>
  <c r="D77" i="4"/>
  <c r="K77" i="4" s="1"/>
  <c r="C77" i="4"/>
  <c r="B77" i="4"/>
  <c r="H76" i="4"/>
  <c r="G76" i="4"/>
  <c r="I76" i="4" s="1"/>
  <c r="E76" i="4"/>
  <c r="D76" i="4"/>
  <c r="K76" i="4" s="1"/>
  <c r="C76" i="4"/>
  <c r="B76" i="4"/>
  <c r="H75" i="4"/>
  <c r="G75" i="4"/>
  <c r="E75" i="4"/>
  <c r="F75" i="4" s="1"/>
  <c r="D75" i="4"/>
  <c r="C75" i="4"/>
  <c r="B75" i="4"/>
  <c r="H74" i="4"/>
  <c r="I74" i="4" s="1"/>
  <c r="G74" i="4"/>
  <c r="E74" i="4"/>
  <c r="D74" i="4"/>
  <c r="C74" i="4"/>
  <c r="B74" i="4"/>
  <c r="H73" i="4"/>
  <c r="G73" i="4"/>
  <c r="E73" i="4"/>
  <c r="D73" i="4"/>
  <c r="C73" i="4"/>
  <c r="B73" i="4"/>
  <c r="H72" i="4"/>
  <c r="G72" i="4"/>
  <c r="E72" i="4"/>
  <c r="F72" i="4" s="1"/>
  <c r="D72" i="4"/>
  <c r="C72" i="4"/>
  <c r="B72" i="4"/>
  <c r="H71" i="4"/>
  <c r="G71" i="4"/>
  <c r="I71" i="4" s="1"/>
  <c r="E71" i="4"/>
  <c r="D71" i="4"/>
  <c r="K71" i="4" s="1"/>
  <c r="C71" i="4"/>
  <c r="B71" i="4"/>
  <c r="H70" i="4"/>
  <c r="G70" i="4"/>
  <c r="I70" i="4" s="1"/>
  <c r="E70" i="4"/>
  <c r="D70" i="4"/>
  <c r="K70" i="4" s="1"/>
  <c r="C70" i="4"/>
  <c r="B70" i="4"/>
  <c r="H69" i="4"/>
  <c r="G69" i="4"/>
  <c r="E69" i="4"/>
  <c r="D69" i="4"/>
  <c r="C69" i="4"/>
  <c r="B69" i="4"/>
  <c r="H68" i="4"/>
  <c r="G68" i="4"/>
  <c r="E68" i="4"/>
  <c r="D68" i="4"/>
  <c r="C68" i="4"/>
  <c r="B68" i="4"/>
  <c r="H67" i="4"/>
  <c r="G67" i="4"/>
  <c r="I67" i="4" s="1"/>
  <c r="E67" i="4"/>
  <c r="D67" i="4"/>
  <c r="K67" i="4" s="1"/>
  <c r="C67" i="4"/>
  <c r="B67" i="4"/>
  <c r="H66" i="4"/>
  <c r="G66" i="4"/>
  <c r="E66" i="4"/>
  <c r="D66" i="4"/>
  <c r="C66" i="4"/>
  <c r="B66" i="4"/>
  <c r="H65" i="4"/>
  <c r="G65" i="4"/>
  <c r="I65" i="4" s="1"/>
  <c r="E65" i="4"/>
  <c r="D65" i="4"/>
  <c r="K65" i="4" s="1"/>
  <c r="C65" i="4"/>
  <c r="B65" i="4"/>
  <c r="H64" i="4"/>
  <c r="G64" i="4"/>
  <c r="E64" i="4"/>
  <c r="D64" i="4"/>
  <c r="C64" i="4"/>
  <c r="B64" i="4"/>
  <c r="H63" i="4"/>
  <c r="G63" i="4"/>
  <c r="E63" i="4"/>
  <c r="D63" i="4"/>
  <c r="C63" i="4"/>
  <c r="B63" i="4"/>
  <c r="H62" i="4"/>
  <c r="G62" i="4"/>
  <c r="E62" i="4"/>
  <c r="D62" i="4"/>
  <c r="C62" i="4"/>
  <c r="B62" i="4"/>
  <c r="H61" i="4"/>
  <c r="G61" i="4"/>
  <c r="E61" i="4"/>
  <c r="D61" i="4"/>
  <c r="C61" i="4"/>
  <c r="B61" i="4"/>
  <c r="H60" i="4"/>
  <c r="G60" i="4"/>
  <c r="I60" i="4" s="1"/>
  <c r="E60" i="4"/>
  <c r="D60" i="4"/>
  <c r="K60" i="4" s="1"/>
  <c r="C60" i="4"/>
  <c r="B60" i="4"/>
  <c r="H59" i="4"/>
  <c r="G59" i="4"/>
  <c r="E59" i="4"/>
  <c r="D59" i="4"/>
  <c r="C59" i="4"/>
  <c r="B59" i="4"/>
  <c r="H58" i="4"/>
  <c r="G58" i="4"/>
  <c r="E58" i="4"/>
  <c r="D58" i="4"/>
  <c r="C58" i="4"/>
  <c r="B58" i="4"/>
  <c r="H57" i="4"/>
  <c r="G57" i="4"/>
  <c r="E57" i="4"/>
  <c r="D57" i="4"/>
  <c r="C57" i="4"/>
  <c r="B57" i="4"/>
  <c r="H56" i="4"/>
  <c r="G56" i="4"/>
  <c r="I56" i="4" s="1"/>
  <c r="E56" i="4"/>
  <c r="D56" i="4"/>
  <c r="K56" i="4" s="1"/>
  <c r="C56" i="4"/>
  <c r="B56" i="4"/>
  <c r="H55" i="4"/>
  <c r="G55" i="4"/>
  <c r="E55" i="4"/>
  <c r="D55" i="4"/>
  <c r="C55" i="4"/>
  <c r="B55" i="4"/>
  <c r="H54" i="4"/>
  <c r="G54" i="4"/>
  <c r="E54" i="4"/>
  <c r="D54" i="4"/>
  <c r="C54" i="4"/>
  <c r="B54" i="4"/>
  <c r="H53" i="4"/>
  <c r="G53" i="4"/>
  <c r="E53" i="4"/>
  <c r="D53" i="4"/>
  <c r="F53" i="4" s="1"/>
  <c r="C53" i="4"/>
  <c r="B53" i="4"/>
  <c r="H52" i="4"/>
  <c r="G52" i="4"/>
  <c r="E52" i="4"/>
  <c r="D52" i="4"/>
  <c r="C52" i="4"/>
  <c r="B52" i="4"/>
  <c r="H51" i="4"/>
  <c r="G51" i="4"/>
  <c r="I51" i="4" s="1"/>
  <c r="E51" i="4"/>
  <c r="D51" i="4"/>
  <c r="K51" i="4" s="1"/>
  <c r="C51" i="4"/>
  <c r="B51" i="4"/>
  <c r="H50" i="4"/>
  <c r="G50" i="4"/>
  <c r="E50" i="4"/>
  <c r="D50" i="4"/>
  <c r="C50" i="4"/>
  <c r="B50" i="4"/>
  <c r="H49" i="4"/>
  <c r="G49" i="4"/>
  <c r="E49" i="4"/>
  <c r="D49" i="4"/>
  <c r="C49" i="4"/>
  <c r="B49" i="4"/>
  <c r="H48" i="4"/>
  <c r="G48" i="4"/>
  <c r="I48" i="4" s="1"/>
  <c r="E48" i="4"/>
  <c r="D48" i="4"/>
  <c r="K48" i="4" s="1"/>
  <c r="C48" i="4"/>
  <c r="B48" i="4"/>
  <c r="H47" i="4"/>
  <c r="G47" i="4"/>
  <c r="I47" i="4" s="1"/>
  <c r="E47" i="4"/>
  <c r="D47" i="4"/>
  <c r="K47" i="4" s="1"/>
  <c r="C47" i="4"/>
  <c r="B47" i="4"/>
  <c r="H46" i="4"/>
  <c r="G46" i="4"/>
  <c r="E46" i="4"/>
  <c r="D46" i="4"/>
  <c r="C46" i="4"/>
  <c r="B46" i="4"/>
  <c r="H45" i="4"/>
  <c r="G45" i="4"/>
  <c r="I45" i="4"/>
  <c r="E45" i="4"/>
  <c r="D45" i="4"/>
  <c r="K45" i="4" s="1"/>
  <c r="C45" i="4"/>
  <c r="B45" i="4"/>
  <c r="H44" i="4"/>
  <c r="I44" i="4" s="1"/>
  <c r="G44" i="4"/>
  <c r="E44" i="4"/>
  <c r="D44" i="4"/>
  <c r="F44" i="4" s="1"/>
  <c r="K44" i="4" s="1"/>
  <c r="C44" i="4"/>
  <c r="B44" i="4"/>
  <c r="H43" i="4"/>
  <c r="G43" i="4"/>
  <c r="I43" i="4" s="1"/>
  <c r="E43" i="4"/>
  <c r="D43" i="4"/>
  <c r="K43" i="4" s="1"/>
  <c r="C43" i="4"/>
  <c r="B43" i="4"/>
  <c r="H42" i="4"/>
  <c r="G42" i="4"/>
  <c r="E42" i="4"/>
  <c r="D42" i="4"/>
  <c r="C42" i="4"/>
  <c r="B42" i="4"/>
  <c r="H41" i="4"/>
  <c r="G41" i="4"/>
  <c r="E41" i="4"/>
  <c r="D41" i="4"/>
  <c r="C41" i="4"/>
  <c r="B41" i="4"/>
  <c r="H40" i="4"/>
  <c r="G40" i="4"/>
  <c r="E40" i="4"/>
  <c r="D40" i="4"/>
  <c r="F40" i="4" s="1"/>
  <c r="C40" i="4"/>
  <c r="B40" i="4"/>
  <c r="H39" i="4"/>
  <c r="G39" i="4"/>
  <c r="E39" i="4"/>
  <c r="D39" i="4"/>
  <c r="C39" i="4"/>
  <c r="B39" i="4"/>
  <c r="H38" i="4"/>
  <c r="G38" i="4"/>
  <c r="I38" i="4" s="1"/>
  <c r="E38" i="4"/>
  <c r="D38" i="4"/>
  <c r="F38" i="4" s="1"/>
  <c r="C38" i="4"/>
  <c r="B38" i="4"/>
  <c r="H37" i="4"/>
  <c r="G37" i="4"/>
  <c r="I37" i="4" s="1"/>
  <c r="E37" i="4"/>
  <c r="D37" i="4"/>
  <c r="C37" i="4"/>
  <c r="B37" i="4"/>
  <c r="H36" i="4"/>
  <c r="G36" i="4"/>
  <c r="I36" i="4" s="1"/>
  <c r="E36" i="4"/>
  <c r="D36" i="4"/>
  <c r="K36" i="4" s="1"/>
  <c r="C36" i="4"/>
  <c r="B36" i="4"/>
  <c r="H35" i="4"/>
  <c r="G35" i="4"/>
  <c r="I35" i="4" s="1"/>
  <c r="E35" i="4"/>
  <c r="D35" i="4"/>
  <c r="K35" i="4" s="1"/>
  <c r="C35" i="4"/>
  <c r="B35" i="4"/>
  <c r="H34" i="4"/>
  <c r="G34" i="4"/>
  <c r="E34" i="4"/>
  <c r="D34" i="4"/>
  <c r="C34" i="4"/>
  <c r="B34" i="4"/>
  <c r="H33" i="4"/>
  <c r="G33" i="4"/>
  <c r="E33" i="4"/>
  <c r="D33" i="4"/>
  <c r="C33" i="4"/>
  <c r="B33" i="4"/>
  <c r="H32" i="4"/>
  <c r="G32" i="4"/>
  <c r="E32" i="4"/>
  <c r="D32" i="4"/>
  <c r="F32" i="4" s="1"/>
  <c r="C32" i="4"/>
  <c r="B32" i="4"/>
  <c r="H31" i="4"/>
  <c r="G31" i="4"/>
  <c r="I31" i="4" s="1"/>
  <c r="E31" i="4"/>
  <c r="D31" i="4"/>
  <c r="K31" i="4"/>
  <c r="C31" i="4"/>
  <c r="B31" i="4"/>
  <c r="H30" i="4"/>
  <c r="G30" i="4"/>
  <c r="I30" i="4" s="1"/>
  <c r="E30" i="4"/>
  <c r="D30" i="4"/>
  <c r="K30" i="4" s="1"/>
  <c r="C30" i="4"/>
  <c r="B30" i="4"/>
  <c r="H29" i="4"/>
  <c r="G29" i="4"/>
  <c r="I29" i="4" s="1"/>
  <c r="E29" i="4"/>
  <c r="D29" i="4"/>
  <c r="C29" i="4"/>
  <c r="B29" i="4"/>
  <c r="H28" i="4"/>
  <c r="G28" i="4"/>
  <c r="I28" i="4" s="1"/>
  <c r="E28" i="4"/>
  <c r="D28" i="4"/>
  <c r="K28" i="4" s="1"/>
  <c r="C28" i="4"/>
  <c r="B28" i="4"/>
  <c r="H27" i="4"/>
  <c r="G27" i="4"/>
  <c r="I27" i="4" s="1"/>
  <c r="E27" i="4"/>
  <c r="D27" i="4"/>
  <c r="K27" i="4" s="1"/>
  <c r="C27" i="4"/>
  <c r="B27" i="4"/>
  <c r="H26" i="4"/>
  <c r="G26" i="4"/>
  <c r="E26" i="4"/>
  <c r="D26" i="4"/>
  <c r="C26" i="4"/>
  <c r="B26" i="4"/>
  <c r="H25" i="4"/>
  <c r="G25" i="4"/>
  <c r="I25" i="4" s="1"/>
  <c r="E25" i="4"/>
  <c r="D25" i="4"/>
  <c r="C25" i="4"/>
  <c r="B25" i="4"/>
  <c r="H24" i="4"/>
  <c r="G24" i="4"/>
  <c r="E24" i="4"/>
  <c r="F24" i="4" s="1"/>
  <c r="D24" i="4"/>
  <c r="C24" i="4"/>
  <c r="B24" i="4"/>
  <c r="H23" i="4"/>
  <c r="G23" i="4"/>
  <c r="E23" i="4"/>
  <c r="D23" i="4"/>
  <c r="F23" i="4" s="1"/>
  <c r="C23" i="4"/>
  <c r="B23" i="4"/>
  <c r="H22" i="4"/>
  <c r="G22" i="4"/>
  <c r="I22" i="4" s="1"/>
  <c r="E22" i="4"/>
  <c r="D22" i="4"/>
  <c r="C22" i="4"/>
  <c r="B22" i="4"/>
  <c r="H21" i="4"/>
  <c r="G21" i="4"/>
  <c r="E21" i="4"/>
  <c r="D21" i="4"/>
  <c r="C21" i="4"/>
  <c r="B21" i="4"/>
  <c r="H20" i="4"/>
  <c r="G20" i="4"/>
  <c r="E20" i="4"/>
  <c r="F20" i="4" s="1"/>
  <c r="D20" i="4"/>
  <c r="C20" i="4"/>
  <c r="B20" i="4"/>
  <c r="H19" i="4"/>
  <c r="G19" i="4"/>
  <c r="E19" i="4"/>
  <c r="D19" i="4"/>
  <c r="F19" i="4" s="1"/>
  <c r="C19" i="4"/>
  <c r="B19" i="4"/>
  <c r="H18" i="4"/>
  <c r="G18" i="4"/>
  <c r="I18" i="4" s="1"/>
  <c r="E18" i="4"/>
  <c r="D18" i="4"/>
  <c r="C18" i="4"/>
  <c r="B18" i="4"/>
  <c r="H17" i="4"/>
  <c r="G17" i="4"/>
  <c r="I17" i="4" s="1"/>
  <c r="E17" i="4"/>
  <c r="D17" i="4"/>
  <c r="K17" i="4" s="1"/>
  <c r="C17" i="4"/>
  <c r="B17" i="4"/>
  <c r="H16" i="4"/>
  <c r="G16" i="4"/>
  <c r="I16" i="4" s="1"/>
  <c r="E16" i="4"/>
  <c r="D16" i="4"/>
  <c r="K16" i="4" s="1"/>
  <c r="C16" i="4"/>
  <c r="B16" i="4"/>
  <c r="H15" i="4"/>
  <c r="G15" i="4"/>
  <c r="E15" i="4"/>
  <c r="D15" i="4"/>
  <c r="C15" i="4"/>
  <c r="B15" i="4"/>
  <c r="H14" i="4"/>
  <c r="G14" i="4"/>
  <c r="I14" i="4" s="1"/>
  <c r="E14" i="4"/>
  <c r="D14" i="4"/>
  <c r="C14" i="4"/>
  <c r="B14" i="4"/>
  <c r="H13" i="4"/>
  <c r="G13" i="4"/>
  <c r="I13" i="4" s="1"/>
  <c r="E13" i="4"/>
  <c r="D13" i="4"/>
  <c r="C13" i="4"/>
  <c r="B13" i="4"/>
  <c r="H12" i="4"/>
  <c r="G12" i="4"/>
  <c r="I12" i="4" s="1"/>
  <c r="E12" i="4"/>
  <c r="D12" i="4"/>
  <c r="K12" i="4" s="1"/>
  <c r="C12" i="4"/>
  <c r="B12" i="4"/>
  <c r="H11" i="4"/>
  <c r="G11" i="4"/>
  <c r="E11" i="4"/>
  <c r="D11" i="4"/>
  <c r="F11" i="4" s="1"/>
  <c r="C11" i="4"/>
  <c r="B11" i="4"/>
  <c r="H107" i="6"/>
  <c r="G107" i="6"/>
  <c r="I107" i="6" s="1"/>
  <c r="E107" i="6"/>
  <c r="D107" i="6"/>
  <c r="K107" i="6" s="1"/>
  <c r="C107" i="6"/>
  <c r="B107" i="6"/>
  <c r="K106" i="6"/>
  <c r="H106" i="6"/>
  <c r="G106" i="6"/>
  <c r="I106" i="6" s="1"/>
  <c r="E106" i="6"/>
  <c r="D106" i="6"/>
  <c r="F106" i="6" s="1"/>
  <c r="C106" i="6"/>
  <c r="B106" i="6"/>
  <c r="H105" i="6"/>
  <c r="G105" i="6"/>
  <c r="I105" i="6" s="1"/>
  <c r="E105" i="6"/>
  <c r="D105" i="6"/>
  <c r="K105" i="6" s="1"/>
  <c r="C105" i="6"/>
  <c r="B105" i="6"/>
  <c r="H104" i="6"/>
  <c r="G104" i="6"/>
  <c r="I104" i="6" s="1"/>
  <c r="E104" i="6"/>
  <c r="D104" i="6"/>
  <c r="K104" i="6" s="1"/>
  <c r="C104" i="6"/>
  <c r="B104" i="6"/>
  <c r="H103" i="6"/>
  <c r="G103" i="6"/>
  <c r="I103" i="6" s="1"/>
  <c r="E103" i="6"/>
  <c r="D103" i="6"/>
  <c r="C103" i="6"/>
  <c r="B103" i="6"/>
  <c r="H102" i="6"/>
  <c r="G102" i="6"/>
  <c r="E102" i="6"/>
  <c r="D102" i="6"/>
  <c r="C102" i="6"/>
  <c r="B102" i="6"/>
  <c r="H101" i="6"/>
  <c r="G101" i="6"/>
  <c r="E101" i="6"/>
  <c r="F101" i="6" s="1"/>
  <c r="D101" i="6"/>
  <c r="C101" i="6"/>
  <c r="B101" i="6"/>
  <c r="H100" i="6"/>
  <c r="G100" i="6"/>
  <c r="E100" i="6"/>
  <c r="F100" i="6" s="1"/>
  <c r="D100" i="6"/>
  <c r="C100" i="6"/>
  <c r="B100" i="6"/>
  <c r="H99" i="6"/>
  <c r="G99" i="6"/>
  <c r="E99" i="6"/>
  <c r="D99" i="6"/>
  <c r="F99" i="6" s="1"/>
  <c r="C99" i="6"/>
  <c r="B99" i="6"/>
  <c r="H98" i="6"/>
  <c r="G98" i="6"/>
  <c r="I98" i="6" s="1"/>
  <c r="E98" i="6"/>
  <c r="D98" i="6"/>
  <c r="C98" i="6"/>
  <c r="B98" i="6"/>
  <c r="H97" i="6"/>
  <c r="G97" i="6"/>
  <c r="I97" i="6" s="1"/>
  <c r="E97" i="6"/>
  <c r="D97" i="6"/>
  <c r="K97" i="6" s="1"/>
  <c r="C97" i="6"/>
  <c r="B97" i="6"/>
  <c r="H96" i="6"/>
  <c r="G96" i="6"/>
  <c r="I96" i="6" s="1"/>
  <c r="E96" i="6"/>
  <c r="D96" i="6"/>
  <c r="K96" i="6" s="1"/>
  <c r="C96" i="6"/>
  <c r="B96" i="6"/>
  <c r="H95" i="6"/>
  <c r="G95" i="6"/>
  <c r="I95" i="6" s="1"/>
  <c r="E95" i="6"/>
  <c r="D95" i="6"/>
  <c r="C95" i="6"/>
  <c r="B95" i="6"/>
  <c r="H94" i="6"/>
  <c r="G94" i="6"/>
  <c r="E94" i="6"/>
  <c r="D94" i="6"/>
  <c r="C94" i="6"/>
  <c r="B94" i="6"/>
  <c r="H93" i="6"/>
  <c r="G93" i="6"/>
  <c r="I93" i="6" s="1"/>
  <c r="E93" i="6"/>
  <c r="D93" i="6"/>
  <c r="C93" i="6"/>
  <c r="B93" i="6"/>
  <c r="H92" i="6"/>
  <c r="G92" i="6"/>
  <c r="I92" i="6" s="1"/>
  <c r="E92" i="6"/>
  <c r="D92" i="6"/>
  <c r="F92" i="6" s="1"/>
  <c r="C92" i="6"/>
  <c r="B92" i="6"/>
  <c r="H91" i="6"/>
  <c r="G91" i="6"/>
  <c r="E91" i="6"/>
  <c r="D91" i="6"/>
  <c r="F91" i="6" s="1"/>
  <c r="C91" i="6"/>
  <c r="B91" i="6"/>
  <c r="H90" i="6"/>
  <c r="G90" i="6"/>
  <c r="I90" i="6" s="1"/>
  <c r="E90" i="6"/>
  <c r="D90" i="6"/>
  <c r="C90" i="6"/>
  <c r="B90" i="6"/>
  <c r="H89" i="6"/>
  <c r="G89" i="6"/>
  <c r="I89" i="6" s="1"/>
  <c r="E89" i="6"/>
  <c r="D89" i="6"/>
  <c r="K89" i="6" s="1"/>
  <c r="C89" i="6"/>
  <c r="B89" i="6"/>
  <c r="H88" i="6"/>
  <c r="G88" i="6"/>
  <c r="E88" i="6"/>
  <c r="D88" i="6"/>
  <c r="F88" i="6" s="1"/>
  <c r="C88" i="6"/>
  <c r="B88" i="6"/>
  <c r="H87" i="6"/>
  <c r="G87" i="6"/>
  <c r="E87" i="6"/>
  <c r="D87" i="6"/>
  <c r="F87" i="6" s="1"/>
  <c r="C87" i="6"/>
  <c r="B87" i="6"/>
  <c r="H86" i="6"/>
  <c r="G86" i="6"/>
  <c r="I86" i="6" s="1"/>
  <c r="E86" i="6"/>
  <c r="D86" i="6"/>
  <c r="K86" i="6" s="1"/>
  <c r="C86" i="6"/>
  <c r="B86" i="6"/>
  <c r="H85" i="6"/>
  <c r="G85" i="6"/>
  <c r="E85" i="6"/>
  <c r="D85" i="6"/>
  <c r="C85" i="6"/>
  <c r="B85" i="6"/>
  <c r="H84" i="6"/>
  <c r="G84" i="6"/>
  <c r="E84" i="6"/>
  <c r="D84" i="6"/>
  <c r="C84" i="6"/>
  <c r="B84" i="6"/>
  <c r="H83" i="6"/>
  <c r="G83" i="6"/>
  <c r="I83" i="6" s="1"/>
  <c r="E83" i="6"/>
  <c r="D83" i="6"/>
  <c r="C83" i="6"/>
  <c r="B83" i="6"/>
  <c r="H82" i="6"/>
  <c r="G82" i="6"/>
  <c r="E82" i="6"/>
  <c r="D82" i="6"/>
  <c r="C82" i="6"/>
  <c r="B82" i="6"/>
  <c r="H81" i="6"/>
  <c r="G81" i="6"/>
  <c r="I81" i="6" s="1"/>
  <c r="E81" i="6"/>
  <c r="D81" i="6"/>
  <c r="K81" i="6" s="1"/>
  <c r="C81" i="6"/>
  <c r="B81" i="6"/>
  <c r="H80" i="6"/>
  <c r="G80" i="6"/>
  <c r="E80" i="6"/>
  <c r="D80" i="6"/>
  <c r="C80" i="6"/>
  <c r="B80" i="6"/>
  <c r="H79" i="6"/>
  <c r="G79" i="6"/>
  <c r="E79" i="6"/>
  <c r="D79" i="6"/>
  <c r="F79" i="6" s="1"/>
  <c r="C79" i="6"/>
  <c r="B79" i="6"/>
  <c r="H78" i="6"/>
  <c r="I78" i="6" s="1"/>
  <c r="G78" i="6"/>
  <c r="E78" i="6"/>
  <c r="D78" i="6"/>
  <c r="C78" i="6"/>
  <c r="B78" i="6"/>
  <c r="H77" i="6"/>
  <c r="G77" i="6"/>
  <c r="I77" i="6" s="1"/>
  <c r="E77" i="6"/>
  <c r="D77" i="6"/>
  <c r="K77" i="6" s="1"/>
  <c r="C77" i="6"/>
  <c r="B77" i="6"/>
  <c r="H76" i="6"/>
  <c r="G76" i="6"/>
  <c r="I76" i="6" s="1"/>
  <c r="E76" i="6"/>
  <c r="D76" i="6"/>
  <c r="K76" i="6" s="1"/>
  <c r="C76" i="6"/>
  <c r="B76" i="6"/>
  <c r="H75" i="6"/>
  <c r="G75" i="6"/>
  <c r="E75" i="6"/>
  <c r="D75" i="6"/>
  <c r="C75" i="6"/>
  <c r="B75" i="6"/>
  <c r="H74" i="6"/>
  <c r="G74" i="6"/>
  <c r="I74" i="6" s="1"/>
  <c r="E74" i="6"/>
  <c r="D74" i="6"/>
  <c r="C74" i="6"/>
  <c r="B74" i="6"/>
  <c r="H73" i="6"/>
  <c r="G73" i="6"/>
  <c r="E73" i="6"/>
  <c r="D73" i="6"/>
  <c r="F73" i="6" s="1"/>
  <c r="C73" i="6"/>
  <c r="B73" i="6"/>
  <c r="H72" i="6"/>
  <c r="G72" i="6"/>
  <c r="E72" i="6"/>
  <c r="D72" i="6"/>
  <c r="C72" i="6"/>
  <c r="B72" i="6"/>
  <c r="H71" i="6"/>
  <c r="G71" i="6"/>
  <c r="I71" i="6" s="1"/>
  <c r="E71" i="6"/>
  <c r="D71" i="6"/>
  <c r="K71" i="6" s="1"/>
  <c r="C71" i="6"/>
  <c r="B71" i="6"/>
  <c r="H70" i="6"/>
  <c r="G70" i="6"/>
  <c r="I70" i="6" s="1"/>
  <c r="E70" i="6"/>
  <c r="D70" i="6"/>
  <c r="C70" i="6"/>
  <c r="B70" i="6"/>
  <c r="H69" i="6"/>
  <c r="G69" i="6"/>
  <c r="I69" i="6" s="1"/>
  <c r="E69" i="6"/>
  <c r="D69" i="6"/>
  <c r="C69" i="6"/>
  <c r="B69" i="6"/>
  <c r="H68" i="6"/>
  <c r="G68" i="6"/>
  <c r="I68" i="6" s="1"/>
  <c r="E68" i="6"/>
  <c r="D68" i="6"/>
  <c r="C68" i="6"/>
  <c r="B68" i="6"/>
  <c r="H67" i="6"/>
  <c r="G67" i="6"/>
  <c r="I67" i="6" s="1"/>
  <c r="E67" i="6"/>
  <c r="D67" i="6"/>
  <c r="C67" i="6"/>
  <c r="B67" i="6"/>
  <c r="H66" i="6"/>
  <c r="G66" i="6"/>
  <c r="E66" i="6"/>
  <c r="D66" i="6"/>
  <c r="C66" i="6"/>
  <c r="B66" i="6"/>
  <c r="H65" i="6"/>
  <c r="G65" i="6"/>
  <c r="I65" i="6" s="1"/>
  <c r="E65" i="6"/>
  <c r="D65" i="6"/>
  <c r="K65" i="6" s="1"/>
  <c r="C65" i="6"/>
  <c r="B65" i="6"/>
  <c r="H64" i="6"/>
  <c r="G64" i="6"/>
  <c r="E64" i="6"/>
  <c r="D64" i="6"/>
  <c r="C64" i="6"/>
  <c r="B64" i="6"/>
  <c r="H63" i="6"/>
  <c r="G63" i="6"/>
  <c r="E63" i="6"/>
  <c r="D63" i="6"/>
  <c r="C63" i="6"/>
  <c r="B63" i="6"/>
  <c r="H62" i="6"/>
  <c r="G62" i="6"/>
  <c r="I62" i="6" s="1"/>
  <c r="E62" i="6"/>
  <c r="D62" i="6"/>
  <c r="C62" i="6"/>
  <c r="B62" i="6"/>
  <c r="H61" i="6"/>
  <c r="G61" i="6"/>
  <c r="E61" i="6"/>
  <c r="D61" i="6"/>
  <c r="F61" i="6" s="1"/>
  <c r="C61" i="6"/>
  <c r="B61" i="6"/>
  <c r="H60" i="6"/>
  <c r="G60" i="6"/>
  <c r="I60" i="6" s="1"/>
  <c r="E60" i="6"/>
  <c r="D60" i="6"/>
  <c r="K60" i="6" s="1"/>
  <c r="C60" i="6"/>
  <c r="B60" i="6"/>
  <c r="H59" i="6"/>
  <c r="G59" i="6"/>
  <c r="E59" i="6"/>
  <c r="F59" i="6" s="1"/>
  <c r="D59" i="6"/>
  <c r="C59" i="6"/>
  <c r="B59" i="6"/>
  <c r="H58" i="6"/>
  <c r="G58" i="6"/>
  <c r="E58" i="6"/>
  <c r="D58" i="6"/>
  <c r="C58" i="6"/>
  <c r="B58" i="6"/>
  <c r="H57" i="6"/>
  <c r="G57" i="6"/>
  <c r="E57" i="6"/>
  <c r="D57" i="6"/>
  <c r="C57" i="6"/>
  <c r="B57" i="6"/>
  <c r="H56" i="6"/>
  <c r="G56" i="6"/>
  <c r="I56" i="6" s="1"/>
  <c r="E56" i="6"/>
  <c r="D56" i="6"/>
  <c r="C56" i="6"/>
  <c r="B56" i="6"/>
  <c r="H55" i="6"/>
  <c r="G55" i="6"/>
  <c r="E55" i="6"/>
  <c r="F55" i="6" s="1"/>
  <c r="D55" i="6"/>
  <c r="C55" i="6"/>
  <c r="B55" i="6"/>
  <c r="H54" i="6"/>
  <c r="G54" i="6"/>
  <c r="E54" i="6"/>
  <c r="D54" i="6"/>
  <c r="C54" i="6"/>
  <c r="B54" i="6"/>
  <c r="H53" i="6"/>
  <c r="G53" i="6"/>
  <c r="I53" i="6" s="1"/>
  <c r="E53" i="6"/>
  <c r="D53" i="6"/>
  <c r="F53" i="6" s="1"/>
  <c r="C53" i="6"/>
  <c r="B53" i="6"/>
  <c r="H52" i="6"/>
  <c r="G52" i="6"/>
  <c r="E52" i="6"/>
  <c r="D52" i="6"/>
  <c r="C52" i="6"/>
  <c r="B52" i="6"/>
  <c r="H51" i="6"/>
  <c r="G51" i="6"/>
  <c r="I51" i="6" s="1"/>
  <c r="E51" i="6"/>
  <c r="D51" i="6"/>
  <c r="K51" i="6" s="1"/>
  <c r="C51" i="6"/>
  <c r="B51" i="6"/>
  <c r="H50" i="6"/>
  <c r="G50" i="6"/>
  <c r="E50" i="6"/>
  <c r="D50" i="6"/>
  <c r="C50" i="6"/>
  <c r="B50" i="6"/>
  <c r="H49" i="6"/>
  <c r="G49" i="6"/>
  <c r="I49" i="6" s="1"/>
  <c r="E49" i="6"/>
  <c r="D49" i="6"/>
  <c r="C49" i="6"/>
  <c r="B49" i="6"/>
  <c r="H48" i="6"/>
  <c r="G48" i="6"/>
  <c r="I48" i="6" s="1"/>
  <c r="E48" i="6"/>
  <c r="D48" i="6"/>
  <c r="K48" i="6" s="1"/>
  <c r="C48" i="6"/>
  <c r="B48" i="6"/>
  <c r="H47" i="6"/>
  <c r="G47" i="6"/>
  <c r="I47" i="6" s="1"/>
  <c r="E47" i="6"/>
  <c r="D47" i="6"/>
  <c r="C47" i="6"/>
  <c r="B47" i="6"/>
  <c r="H46" i="6"/>
  <c r="G46" i="6"/>
  <c r="I46" i="6" s="1"/>
  <c r="E46" i="6"/>
  <c r="D46" i="6"/>
  <c r="C46" i="6"/>
  <c r="B46" i="6"/>
  <c r="H45" i="6"/>
  <c r="G45" i="6"/>
  <c r="I45" i="6" s="1"/>
  <c r="E45" i="6"/>
  <c r="D45" i="6"/>
  <c r="K45" i="6" s="1"/>
  <c r="C45" i="6"/>
  <c r="B45" i="6"/>
  <c r="H44" i="6"/>
  <c r="G44" i="6"/>
  <c r="E44" i="6"/>
  <c r="D44" i="6"/>
  <c r="C44" i="6"/>
  <c r="B44" i="6"/>
  <c r="H43" i="6"/>
  <c r="G43" i="6"/>
  <c r="I43" i="6" s="1"/>
  <c r="E43" i="6"/>
  <c r="D43" i="6"/>
  <c r="F43" i="6" s="1"/>
  <c r="C43" i="6"/>
  <c r="B43" i="6"/>
  <c r="H42" i="6"/>
  <c r="G42" i="6"/>
  <c r="E42" i="6"/>
  <c r="D42" i="6"/>
  <c r="C42" i="6"/>
  <c r="B42" i="6"/>
  <c r="H41" i="6"/>
  <c r="G41" i="6"/>
  <c r="E41" i="6"/>
  <c r="D41" i="6"/>
  <c r="F41" i="6" s="1"/>
  <c r="C41" i="6"/>
  <c r="B41" i="6"/>
  <c r="H40" i="6"/>
  <c r="G40" i="6"/>
  <c r="I40" i="6" s="1"/>
  <c r="E40" i="6"/>
  <c r="D40" i="6"/>
  <c r="C40" i="6"/>
  <c r="B40" i="6"/>
  <c r="H39" i="6"/>
  <c r="G39" i="6"/>
  <c r="E39" i="6"/>
  <c r="F39" i="6" s="1"/>
  <c r="D39" i="6"/>
  <c r="C39" i="6"/>
  <c r="B39" i="6"/>
  <c r="H38" i="6"/>
  <c r="G38" i="6"/>
  <c r="I38" i="6" s="1"/>
  <c r="E38" i="6"/>
  <c r="D38" i="6"/>
  <c r="K38" i="6" s="1"/>
  <c r="C38" i="6"/>
  <c r="B38" i="6"/>
  <c r="H37" i="6"/>
  <c r="G37" i="6"/>
  <c r="E37" i="6"/>
  <c r="D37" i="6"/>
  <c r="F37" i="6" s="1"/>
  <c r="C37" i="6"/>
  <c r="B37" i="6"/>
  <c r="H36" i="6"/>
  <c r="G36" i="6"/>
  <c r="I36" i="6" s="1"/>
  <c r="E36" i="6"/>
  <c r="D36" i="6"/>
  <c r="K36" i="6" s="1"/>
  <c r="C36" i="6"/>
  <c r="B36" i="6"/>
  <c r="H35" i="6"/>
  <c r="G35" i="6"/>
  <c r="I35" i="6" s="1"/>
  <c r="E35" i="6"/>
  <c r="D35" i="6"/>
  <c r="K35" i="6" s="1"/>
  <c r="C35" i="6"/>
  <c r="B35" i="6"/>
  <c r="H34" i="6"/>
  <c r="G34" i="6"/>
  <c r="I34" i="6"/>
  <c r="E34" i="6"/>
  <c r="D34" i="6"/>
  <c r="C34" i="6"/>
  <c r="B34" i="6"/>
  <c r="H33" i="6"/>
  <c r="G33" i="6"/>
  <c r="E33" i="6"/>
  <c r="F33" i="6" s="1"/>
  <c r="D33" i="6"/>
  <c r="C33" i="6"/>
  <c r="B33" i="6"/>
  <c r="H32" i="6"/>
  <c r="G32" i="6"/>
  <c r="E32" i="6"/>
  <c r="D32" i="6"/>
  <c r="F32" i="6" s="1"/>
  <c r="C32" i="6"/>
  <c r="B32" i="6"/>
  <c r="H31" i="6"/>
  <c r="G31" i="6"/>
  <c r="I31" i="6" s="1"/>
  <c r="E31" i="6"/>
  <c r="D31" i="6"/>
  <c r="K31" i="6" s="1"/>
  <c r="C31" i="6"/>
  <c r="B31" i="6"/>
  <c r="H30" i="6"/>
  <c r="G30" i="6"/>
  <c r="I30" i="6" s="1"/>
  <c r="E30" i="6"/>
  <c r="D30" i="6"/>
  <c r="C30" i="6"/>
  <c r="B30" i="6"/>
  <c r="H29" i="6"/>
  <c r="G29" i="6"/>
  <c r="E29" i="6"/>
  <c r="F29" i="6" s="1"/>
  <c r="D29" i="6"/>
  <c r="C29" i="6"/>
  <c r="B29" i="6"/>
  <c r="H28" i="6"/>
  <c r="G28" i="6"/>
  <c r="I28" i="6" s="1"/>
  <c r="E28" i="6"/>
  <c r="D28" i="6"/>
  <c r="K28" i="6" s="1"/>
  <c r="C28" i="6"/>
  <c r="B28" i="6"/>
  <c r="H27" i="6"/>
  <c r="G27" i="6"/>
  <c r="I27" i="6" s="1"/>
  <c r="E27" i="6"/>
  <c r="D27" i="6"/>
  <c r="C27" i="6"/>
  <c r="B27" i="6"/>
  <c r="H26" i="6"/>
  <c r="G26" i="6"/>
  <c r="E26" i="6"/>
  <c r="D26" i="6"/>
  <c r="C26" i="6"/>
  <c r="B26" i="6"/>
  <c r="H25" i="6"/>
  <c r="G25" i="6"/>
  <c r="E25" i="6"/>
  <c r="F25" i="6" s="1"/>
  <c r="D25" i="6"/>
  <c r="C25" i="6"/>
  <c r="B25" i="6"/>
  <c r="H24" i="6"/>
  <c r="G24" i="6"/>
  <c r="I24" i="6" s="1"/>
  <c r="E24" i="6"/>
  <c r="D24" i="6"/>
  <c r="F24" i="6" s="1"/>
  <c r="C24" i="6"/>
  <c r="B24" i="6"/>
  <c r="H23" i="6"/>
  <c r="G23" i="6"/>
  <c r="I23" i="6" s="1"/>
  <c r="E23" i="6"/>
  <c r="D23" i="6"/>
  <c r="C23" i="6"/>
  <c r="B23" i="6"/>
  <c r="H22" i="6"/>
  <c r="G22" i="6"/>
  <c r="E22" i="6"/>
  <c r="D22" i="6"/>
  <c r="C22" i="6"/>
  <c r="B22" i="6"/>
  <c r="H21" i="6"/>
  <c r="G21" i="6"/>
  <c r="E21" i="6"/>
  <c r="F21" i="6" s="1"/>
  <c r="D21" i="6"/>
  <c r="C21" i="6"/>
  <c r="B21" i="6"/>
  <c r="H20" i="6"/>
  <c r="G20" i="6"/>
  <c r="I20" i="6" s="1"/>
  <c r="E20" i="6"/>
  <c r="D20" i="6"/>
  <c r="F20" i="6" s="1"/>
  <c r="C20" i="6"/>
  <c r="B20" i="6"/>
  <c r="H19" i="6"/>
  <c r="G19" i="6"/>
  <c r="I19" i="6" s="1"/>
  <c r="E19" i="6"/>
  <c r="D19" i="6"/>
  <c r="C19" i="6"/>
  <c r="B19" i="6"/>
  <c r="H18" i="6"/>
  <c r="G18" i="6"/>
  <c r="I18" i="6" s="1"/>
  <c r="E18" i="6"/>
  <c r="D18" i="6"/>
  <c r="K18" i="6" s="1"/>
  <c r="C18" i="6"/>
  <c r="B18" i="6"/>
  <c r="H17" i="6"/>
  <c r="G17" i="6"/>
  <c r="I17" i="6" s="1"/>
  <c r="E17" i="6"/>
  <c r="D17" i="6"/>
  <c r="K17" i="6" s="1"/>
  <c r="C17" i="6"/>
  <c r="B17" i="6"/>
  <c r="H16" i="6"/>
  <c r="G16" i="6"/>
  <c r="I16" i="6" s="1"/>
  <c r="E16" i="6"/>
  <c r="D16" i="6"/>
  <c r="K16" i="6" s="1"/>
  <c r="C16" i="6"/>
  <c r="B16" i="6"/>
  <c r="H15" i="6"/>
  <c r="G15" i="6"/>
  <c r="E15" i="6"/>
  <c r="D15" i="6"/>
  <c r="C15" i="6"/>
  <c r="B15" i="6"/>
  <c r="H14" i="6"/>
  <c r="G14" i="6"/>
  <c r="E14" i="6"/>
  <c r="D14" i="6"/>
  <c r="C14" i="6"/>
  <c r="B14" i="6"/>
  <c r="H13" i="6"/>
  <c r="G13" i="6"/>
  <c r="E13" i="6"/>
  <c r="D13" i="6"/>
  <c r="C13" i="6"/>
  <c r="B13" i="6"/>
  <c r="H12" i="6"/>
  <c r="G12" i="6"/>
  <c r="I12" i="6" s="1"/>
  <c r="E12" i="6"/>
  <c r="D12" i="6"/>
  <c r="C12" i="6"/>
  <c r="B12" i="6"/>
  <c r="H11" i="6"/>
  <c r="G11" i="6"/>
  <c r="E11" i="6"/>
  <c r="D11" i="6"/>
  <c r="C11" i="6"/>
  <c r="B11" i="6"/>
  <c r="H107" i="8"/>
  <c r="G107" i="8"/>
  <c r="I107" i="8" s="1"/>
  <c r="E107" i="8"/>
  <c r="D107" i="8"/>
  <c r="C107" i="8"/>
  <c r="B107" i="8"/>
  <c r="H106" i="8"/>
  <c r="G106" i="8"/>
  <c r="I106" i="8" s="1"/>
  <c r="E106" i="8"/>
  <c r="D106" i="8"/>
  <c r="K106" i="8"/>
  <c r="C106" i="8"/>
  <c r="B106" i="8"/>
  <c r="H105" i="8"/>
  <c r="G105" i="8"/>
  <c r="I105" i="8" s="1"/>
  <c r="E105" i="8"/>
  <c r="D105" i="8"/>
  <c r="K105" i="8" s="1"/>
  <c r="C105" i="8"/>
  <c r="B105" i="8"/>
  <c r="H104" i="8"/>
  <c r="G104" i="8"/>
  <c r="I104" i="8" s="1"/>
  <c r="E104" i="8"/>
  <c r="D104" i="8"/>
  <c r="K104" i="8" s="1"/>
  <c r="C104" i="8"/>
  <c r="B104" i="8"/>
  <c r="H103" i="8"/>
  <c r="G103" i="8"/>
  <c r="I103" i="8" s="1"/>
  <c r="E103" i="8"/>
  <c r="D103" i="8"/>
  <c r="K103" i="8" s="1"/>
  <c r="C103" i="8"/>
  <c r="B103" i="8"/>
  <c r="H102" i="8"/>
  <c r="G102" i="8"/>
  <c r="E102" i="8"/>
  <c r="F102" i="8" s="1"/>
  <c r="D102" i="8"/>
  <c r="C102" i="8"/>
  <c r="B102" i="8"/>
  <c r="H101" i="8"/>
  <c r="G101" i="8"/>
  <c r="E101" i="8"/>
  <c r="F101" i="8" s="1"/>
  <c r="D101" i="8"/>
  <c r="C101" i="8"/>
  <c r="B101" i="8"/>
  <c r="H100" i="8"/>
  <c r="G100" i="8"/>
  <c r="E100" i="8"/>
  <c r="D100" i="8"/>
  <c r="F100" i="8" s="1"/>
  <c r="C100" i="8"/>
  <c r="B100" i="8"/>
  <c r="H99" i="8"/>
  <c r="G99" i="8"/>
  <c r="E99" i="8"/>
  <c r="D99" i="8"/>
  <c r="C99" i="8"/>
  <c r="B99" i="8"/>
  <c r="H98" i="8"/>
  <c r="G98" i="8"/>
  <c r="I98" i="8" s="1"/>
  <c r="E98" i="8"/>
  <c r="D98" i="8"/>
  <c r="C98" i="8"/>
  <c r="B98" i="8"/>
  <c r="H97" i="8"/>
  <c r="G97" i="8"/>
  <c r="I97" i="8" s="1"/>
  <c r="E97" i="8"/>
  <c r="D97" i="8"/>
  <c r="K97" i="8" s="1"/>
  <c r="C97" i="8"/>
  <c r="B97" i="8"/>
  <c r="H96" i="8"/>
  <c r="G96" i="8"/>
  <c r="E96" i="8"/>
  <c r="D96" i="8"/>
  <c r="F96" i="8" s="1"/>
  <c r="C96" i="8"/>
  <c r="B96" i="8"/>
  <c r="H95" i="8"/>
  <c r="G95" i="8"/>
  <c r="I95" i="8" s="1"/>
  <c r="E95" i="8"/>
  <c r="D95" i="8"/>
  <c r="C95" i="8"/>
  <c r="B95" i="8"/>
  <c r="H94" i="8"/>
  <c r="G94" i="8"/>
  <c r="E94" i="8"/>
  <c r="D94" i="8"/>
  <c r="C94" i="8"/>
  <c r="B94" i="8"/>
  <c r="H93" i="8"/>
  <c r="G93" i="8"/>
  <c r="E93" i="8"/>
  <c r="F93" i="8" s="1"/>
  <c r="D93" i="8"/>
  <c r="C93" i="8"/>
  <c r="B93" i="8"/>
  <c r="H92" i="8"/>
  <c r="G92" i="8"/>
  <c r="E92" i="8"/>
  <c r="D92" i="8"/>
  <c r="F92" i="8" s="1"/>
  <c r="C92" i="8"/>
  <c r="B92" i="8"/>
  <c r="H91" i="8"/>
  <c r="G91" i="8"/>
  <c r="E91" i="8"/>
  <c r="D91" i="8"/>
  <c r="C91" i="8"/>
  <c r="B91" i="8"/>
  <c r="H90" i="8"/>
  <c r="G90" i="8"/>
  <c r="I90" i="8" s="1"/>
  <c r="E90" i="8"/>
  <c r="D90" i="8"/>
  <c r="K90" i="8" s="1"/>
  <c r="C90" i="8"/>
  <c r="B90" i="8"/>
  <c r="H89" i="8"/>
  <c r="G89" i="8"/>
  <c r="I89" i="8" s="1"/>
  <c r="E89" i="8"/>
  <c r="D89" i="8"/>
  <c r="K89" i="8" s="1"/>
  <c r="C89" i="8"/>
  <c r="B89" i="8"/>
  <c r="H88" i="8"/>
  <c r="G88" i="8"/>
  <c r="E88" i="8"/>
  <c r="D88" i="8"/>
  <c r="F88" i="8" s="1"/>
  <c r="C88" i="8"/>
  <c r="B88" i="8"/>
  <c r="H87" i="8"/>
  <c r="G87" i="8"/>
  <c r="E87" i="8"/>
  <c r="D87" i="8"/>
  <c r="C87" i="8"/>
  <c r="B87" i="8"/>
  <c r="H86" i="8"/>
  <c r="G86" i="8"/>
  <c r="I86" i="8" s="1"/>
  <c r="E86" i="8"/>
  <c r="D86" i="8"/>
  <c r="K86" i="8" s="1"/>
  <c r="C86" i="8"/>
  <c r="B86" i="8"/>
  <c r="H85" i="8"/>
  <c r="G85" i="8"/>
  <c r="E85" i="8"/>
  <c r="F85" i="8" s="1"/>
  <c r="D85" i="8"/>
  <c r="C85" i="8"/>
  <c r="B85" i="8"/>
  <c r="H84" i="8"/>
  <c r="G84" i="8"/>
  <c r="E84" i="8"/>
  <c r="D84" i="8"/>
  <c r="C84" i="8"/>
  <c r="B84" i="8"/>
  <c r="H83" i="8"/>
  <c r="G83" i="8"/>
  <c r="E83" i="8"/>
  <c r="D83" i="8"/>
  <c r="C83" i="8"/>
  <c r="B83" i="8"/>
  <c r="H82" i="8"/>
  <c r="G82" i="8"/>
  <c r="E82" i="8"/>
  <c r="D82" i="8"/>
  <c r="C82" i="8"/>
  <c r="B82" i="8"/>
  <c r="H81" i="8"/>
  <c r="G81" i="8"/>
  <c r="I81" i="8" s="1"/>
  <c r="E81" i="8"/>
  <c r="D81" i="8"/>
  <c r="K81" i="8" s="1"/>
  <c r="C81" i="8"/>
  <c r="B81" i="8"/>
  <c r="H80" i="8"/>
  <c r="G80" i="8"/>
  <c r="E80" i="8"/>
  <c r="D80" i="8"/>
  <c r="F80" i="8" s="1"/>
  <c r="C80" i="8"/>
  <c r="B80" i="8"/>
  <c r="H79" i="8"/>
  <c r="G79" i="8"/>
  <c r="E79" i="8"/>
  <c r="D79" i="8"/>
  <c r="C79" i="8"/>
  <c r="B79" i="8"/>
  <c r="H78" i="8"/>
  <c r="G78" i="8"/>
  <c r="E78" i="8"/>
  <c r="F78" i="8" s="1"/>
  <c r="D78" i="8"/>
  <c r="C78" i="8"/>
  <c r="B78" i="8"/>
  <c r="H77" i="8"/>
  <c r="G77" i="8"/>
  <c r="I77" i="8" s="1"/>
  <c r="E77" i="8"/>
  <c r="D77" i="8"/>
  <c r="K77" i="8" s="1"/>
  <c r="C77" i="8"/>
  <c r="B77" i="8"/>
  <c r="H76" i="8"/>
  <c r="G76" i="8"/>
  <c r="I76" i="8" s="1"/>
  <c r="E76" i="8"/>
  <c r="D76" i="8"/>
  <c r="K76" i="8" s="1"/>
  <c r="C76" i="8"/>
  <c r="B76" i="8"/>
  <c r="H75" i="8"/>
  <c r="G75" i="8"/>
  <c r="E75" i="8"/>
  <c r="D75" i="8"/>
  <c r="C75" i="8"/>
  <c r="B75" i="8"/>
  <c r="H74" i="8"/>
  <c r="G74" i="8"/>
  <c r="E74" i="8"/>
  <c r="F74" i="8" s="1"/>
  <c r="D74" i="8"/>
  <c r="C74" i="8"/>
  <c r="B74" i="8"/>
  <c r="H73" i="8"/>
  <c r="G73" i="8"/>
  <c r="E73" i="8"/>
  <c r="F73" i="8" s="1"/>
  <c r="D73" i="8"/>
  <c r="C73" i="8"/>
  <c r="B73" i="8"/>
  <c r="H72" i="8"/>
  <c r="G72" i="8"/>
  <c r="E72" i="8"/>
  <c r="D72" i="8"/>
  <c r="C72" i="8"/>
  <c r="B72" i="8"/>
  <c r="H71" i="8"/>
  <c r="G71" i="8"/>
  <c r="I71" i="8" s="1"/>
  <c r="E71" i="8"/>
  <c r="D71" i="8"/>
  <c r="C71" i="8"/>
  <c r="B71" i="8"/>
  <c r="H70" i="8"/>
  <c r="G70" i="8"/>
  <c r="I70" i="8" s="1"/>
  <c r="E70" i="8"/>
  <c r="D70" i="8"/>
  <c r="K70" i="8" s="1"/>
  <c r="C70" i="8"/>
  <c r="B70" i="8"/>
  <c r="H69" i="8"/>
  <c r="G69" i="8"/>
  <c r="E69" i="8"/>
  <c r="F69" i="8" s="1"/>
  <c r="D69" i="8"/>
  <c r="C69" i="8"/>
  <c r="B69" i="8"/>
  <c r="H68" i="8"/>
  <c r="G68" i="8"/>
  <c r="E68" i="8"/>
  <c r="D68" i="8"/>
  <c r="F68" i="8" s="1"/>
  <c r="C68" i="8"/>
  <c r="B68" i="8"/>
  <c r="H67" i="8"/>
  <c r="G67" i="8"/>
  <c r="I67" i="8" s="1"/>
  <c r="E67" i="8"/>
  <c r="D67" i="8"/>
  <c r="C67" i="8"/>
  <c r="B67" i="8"/>
  <c r="H66" i="8"/>
  <c r="G66" i="8"/>
  <c r="E66" i="8"/>
  <c r="D66" i="8"/>
  <c r="C66" i="8"/>
  <c r="B66" i="8"/>
  <c r="H65" i="8"/>
  <c r="G65" i="8"/>
  <c r="I65" i="8" s="1"/>
  <c r="E65" i="8"/>
  <c r="D65" i="8"/>
  <c r="K65" i="8" s="1"/>
  <c r="C65" i="8"/>
  <c r="B65" i="8"/>
  <c r="H64" i="8"/>
  <c r="G64" i="8"/>
  <c r="E64" i="8"/>
  <c r="D64" i="8"/>
  <c r="F64" i="8" s="1"/>
  <c r="C64" i="8"/>
  <c r="B64" i="8"/>
  <c r="H63" i="8"/>
  <c r="G63" i="8"/>
  <c r="E63" i="8"/>
  <c r="D63" i="8"/>
  <c r="C63" i="8"/>
  <c r="B63" i="8"/>
  <c r="H62" i="8"/>
  <c r="G62" i="8"/>
  <c r="E62" i="8"/>
  <c r="D62" i="8"/>
  <c r="C62" i="8"/>
  <c r="B62" i="8"/>
  <c r="H61" i="8"/>
  <c r="G61" i="8"/>
  <c r="E61" i="8"/>
  <c r="D61" i="8"/>
  <c r="F61" i="8" s="1"/>
  <c r="C61" i="8"/>
  <c r="B61" i="8"/>
  <c r="H60" i="8"/>
  <c r="G60" i="8"/>
  <c r="I60" i="8" s="1"/>
  <c r="E60" i="8"/>
  <c r="D60" i="8"/>
  <c r="K60" i="8" s="1"/>
  <c r="C60" i="8"/>
  <c r="B60" i="8"/>
  <c r="H59" i="8"/>
  <c r="G59" i="8"/>
  <c r="E59" i="8"/>
  <c r="D59" i="8"/>
  <c r="C59" i="8"/>
  <c r="B59" i="8"/>
  <c r="H58" i="8"/>
  <c r="G58" i="8"/>
  <c r="I58" i="8"/>
  <c r="E58" i="8"/>
  <c r="D58" i="8"/>
  <c r="C58" i="8"/>
  <c r="B58" i="8"/>
  <c r="H57" i="8"/>
  <c r="G57" i="8"/>
  <c r="E57" i="8"/>
  <c r="D57" i="8"/>
  <c r="C57" i="8"/>
  <c r="B57" i="8"/>
  <c r="H56" i="8"/>
  <c r="G56" i="8"/>
  <c r="I56" i="8" s="1"/>
  <c r="E56" i="8"/>
  <c r="D56" i="8"/>
  <c r="K56" i="8" s="1"/>
  <c r="C56" i="8"/>
  <c r="B56" i="8"/>
  <c r="H55" i="8"/>
  <c r="G55" i="8"/>
  <c r="E55" i="8"/>
  <c r="D55" i="8"/>
  <c r="C55" i="8"/>
  <c r="B55" i="8"/>
  <c r="H54" i="8"/>
  <c r="G54" i="8"/>
  <c r="E54" i="8"/>
  <c r="D54" i="8"/>
  <c r="C54" i="8"/>
  <c r="B54" i="8"/>
  <c r="H53" i="8"/>
  <c r="G53" i="8"/>
  <c r="I53" i="8" s="1"/>
  <c r="E53" i="8"/>
  <c r="D53" i="8"/>
  <c r="C53" i="8"/>
  <c r="B53" i="8"/>
  <c r="H52" i="8"/>
  <c r="G52" i="8"/>
  <c r="E52" i="8"/>
  <c r="F52" i="8" s="1"/>
  <c r="D52" i="8"/>
  <c r="C52" i="8"/>
  <c r="B52" i="8"/>
  <c r="H51" i="8"/>
  <c r="G51" i="8"/>
  <c r="I51" i="8" s="1"/>
  <c r="E51" i="8"/>
  <c r="D51" i="8"/>
  <c r="K51" i="8" s="1"/>
  <c r="C51" i="8"/>
  <c r="B51" i="8"/>
  <c r="H50" i="8"/>
  <c r="I50" i="8" s="1"/>
  <c r="G50" i="8"/>
  <c r="E50" i="8"/>
  <c r="D50" i="8"/>
  <c r="C50" i="8"/>
  <c r="B50" i="8"/>
  <c r="H49" i="8"/>
  <c r="G49" i="8"/>
  <c r="E49" i="8"/>
  <c r="D49" i="8"/>
  <c r="C49" i="8"/>
  <c r="B49" i="8"/>
  <c r="H48" i="8"/>
  <c r="G48" i="8"/>
  <c r="I48" i="8" s="1"/>
  <c r="E48" i="8"/>
  <c r="D48" i="8"/>
  <c r="K48" i="8" s="1"/>
  <c r="C48" i="8"/>
  <c r="B48" i="8"/>
  <c r="H47" i="8"/>
  <c r="G47" i="8"/>
  <c r="I47" i="8" s="1"/>
  <c r="E47" i="8"/>
  <c r="D47" i="8"/>
  <c r="K47" i="8" s="1"/>
  <c r="C47" i="8"/>
  <c r="B47" i="8"/>
  <c r="H46" i="8"/>
  <c r="G46" i="8"/>
  <c r="E46" i="8"/>
  <c r="D46" i="8"/>
  <c r="C46" i="8"/>
  <c r="B46" i="8"/>
  <c r="H45" i="8"/>
  <c r="G45" i="8"/>
  <c r="I45" i="8" s="1"/>
  <c r="E45" i="8"/>
  <c r="D45" i="8"/>
  <c r="K45" i="8" s="1"/>
  <c r="C45" i="8"/>
  <c r="B45" i="8"/>
  <c r="H44" i="8"/>
  <c r="G44" i="8"/>
  <c r="E44" i="8"/>
  <c r="D44" i="8"/>
  <c r="F44" i="8" s="1"/>
  <c r="C44" i="8"/>
  <c r="B44" i="8"/>
  <c r="H43" i="8"/>
  <c r="G43" i="8"/>
  <c r="I43" i="8" s="1"/>
  <c r="E43" i="8"/>
  <c r="D43" i="8"/>
  <c r="F43" i="8" s="1"/>
  <c r="C43" i="8"/>
  <c r="B43" i="8"/>
  <c r="H42" i="8"/>
  <c r="G42" i="8"/>
  <c r="E42" i="8"/>
  <c r="D42" i="8"/>
  <c r="C42" i="8"/>
  <c r="B42" i="8"/>
  <c r="H41" i="8"/>
  <c r="G41" i="8"/>
  <c r="E41" i="8"/>
  <c r="D41" i="8"/>
  <c r="F41" i="8" s="1"/>
  <c r="C41" i="8"/>
  <c r="B41" i="8"/>
  <c r="H40" i="8"/>
  <c r="G40" i="8"/>
  <c r="E40" i="8"/>
  <c r="D40" i="8"/>
  <c r="F40" i="8" s="1"/>
  <c r="C40" i="8"/>
  <c r="B40" i="8"/>
  <c r="H39" i="8"/>
  <c r="G39" i="8"/>
  <c r="E39" i="8"/>
  <c r="D39" i="8"/>
  <c r="C39" i="8"/>
  <c r="B39" i="8"/>
  <c r="H38" i="8"/>
  <c r="G38" i="8"/>
  <c r="I38" i="8" s="1"/>
  <c r="E38" i="8"/>
  <c r="D38" i="8"/>
  <c r="K38" i="8" s="1"/>
  <c r="C38" i="8"/>
  <c r="B38" i="8"/>
  <c r="H37" i="8"/>
  <c r="G37" i="8"/>
  <c r="E37" i="8"/>
  <c r="D37" i="8"/>
  <c r="C37" i="8"/>
  <c r="B37" i="8"/>
  <c r="H36" i="8"/>
  <c r="G36" i="8"/>
  <c r="I36" i="8" s="1"/>
  <c r="E36" i="8"/>
  <c r="D36" i="8"/>
  <c r="K36" i="8" s="1"/>
  <c r="C36" i="8"/>
  <c r="B36" i="8"/>
  <c r="H35" i="8"/>
  <c r="G35" i="8"/>
  <c r="I35" i="8" s="1"/>
  <c r="E35" i="8"/>
  <c r="D35" i="8"/>
  <c r="K35" i="8" s="1"/>
  <c r="C35" i="8"/>
  <c r="B35" i="8"/>
  <c r="H34" i="8"/>
  <c r="G34" i="8"/>
  <c r="E34" i="8"/>
  <c r="D34" i="8"/>
  <c r="C34" i="8"/>
  <c r="B34" i="8"/>
  <c r="H33" i="8"/>
  <c r="G33" i="8"/>
  <c r="E33" i="8"/>
  <c r="D33" i="8"/>
  <c r="C33" i="8"/>
  <c r="B33" i="8"/>
  <c r="H32" i="8"/>
  <c r="G32" i="8"/>
  <c r="E32" i="8"/>
  <c r="D32" i="8"/>
  <c r="C32" i="8"/>
  <c r="B32" i="8"/>
  <c r="H31" i="8"/>
  <c r="G31" i="8"/>
  <c r="I31" i="8" s="1"/>
  <c r="E31" i="8"/>
  <c r="D31" i="8"/>
  <c r="K31" i="8" s="1"/>
  <c r="C31" i="8"/>
  <c r="B31" i="8"/>
  <c r="H30" i="8"/>
  <c r="G30" i="8"/>
  <c r="I30" i="8" s="1"/>
  <c r="E30" i="8"/>
  <c r="D30" i="8"/>
  <c r="K30" i="8" s="1"/>
  <c r="C30" i="8"/>
  <c r="B30" i="8"/>
  <c r="H29" i="8"/>
  <c r="G29" i="8"/>
  <c r="E29" i="8"/>
  <c r="D29" i="8"/>
  <c r="C29" i="8"/>
  <c r="B29" i="8"/>
  <c r="H28" i="8"/>
  <c r="G28" i="8"/>
  <c r="I28" i="8" s="1"/>
  <c r="E28" i="8"/>
  <c r="D28" i="8"/>
  <c r="K28" i="8" s="1"/>
  <c r="C28" i="8"/>
  <c r="B28" i="8"/>
  <c r="H27" i="8"/>
  <c r="G27" i="8"/>
  <c r="I27" i="8" s="1"/>
  <c r="E27" i="8"/>
  <c r="D27" i="8"/>
  <c r="C27" i="8"/>
  <c r="B27" i="8"/>
  <c r="H26" i="8"/>
  <c r="G26" i="8"/>
  <c r="I26" i="8" s="1"/>
  <c r="E26" i="8"/>
  <c r="D26" i="8"/>
  <c r="F26" i="8" s="1"/>
  <c r="C26" i="8"/>
  <c r="B26" i="8"/>
  <c r="H25" i="8"/>
  <c r="G25" i="8"/>
  <c r="E25" i="8"/>
  <c r="D25" i="8"/>
  <c r="C25" i="8"/>
  <c r="B25" i="8"/>
  <c r="H24" i="8"/>
  <c r="G24" i="8"/>
  <c r="E24" i="8"/>
  <c r="F24" i="8" s="1"/>
  <c r="D24" i="8"/>
  <c r="C24" i="8"/>
  <c r="B24" i="8"/>
  <c r="H23" i="8"/>
  <c r="G23" i="8"/>
  <c r="E23" i="8"/>
  <c r="D23" i="8"/>
  <c r="C23" i="8"/>
  <c r="B23" i="8"/>
  <c r="H22" i="8"/>
  <c r="G22" i="8"/>
  <c r="E22" i="8"/>
  <c r="D22" i="8"/>
  <c r="C22" i="8"/>
  <c r="B22" i="8"/>
  <c r="H21" i="8"/>
  <c r="G21" i="8"/>
  <c r="E21" i="8"/>
  <c r="D21" i="8"/>
  <c r="C21" i="8"/>
  <c r="B21" i="8"/>
  <c r="H20" i="8"/>
  <c r="G20" i="8"/>
  <c r="E20" i="8"/>
  <c r="D20" i="8"/>
  <c r="C20" i="8"/>
  <c r="B20" i="8"/>
  <c r="H19" i="8"/>
  <c r="G19" i="8"/>
  <c r="E19" i="8"/>
  <c r="D19" i="8"/>
  <c r="C19" i="8"/>
  <c r="B19" i="8"/>
  <c r="H18" i="8"/>
  <c r="G18" i="8"/>
  <c r="I18" i="8" s="1"/>
  <c r="E18" i="8"/>
  <c r="D18" i="8"/>
  <c r="K18" i="8" s="1"/>
  <c r="C18" i="8"/>
  <c r="B18" i="8"/>
  <c r="H17" i="8"/>
  <c r="G17" i="8"/>
  <c r="I17" i="8" s="1"/>
  <c r="E17" i="8"/>
  <c r="D17" i="8"/>
  <c r="K17" i="8" s="1"/>
  <c r="C17" i="8"/>
  <c r="B17" i="8"/>
  <c r="H16" i="8"/>
  <c r="G16" i="8"/>
  <c r="I16" i="8" s="1"/>
  <c r="E16" i="8"/>
  <c r="D16" i="8"/>
  <c r="F16" i="8" s="1"/>
  <c r="C16" i="8"/>
  <c r="B16" i="8"/>
  <c r="H15" i="8"/>
  <c r="G15" i="8"/>
  <c r="E15" i="8"/>
  <c r="D15" i="8"/>
  <c r="C15" i="8"/>
  <c r="B15" i="8"/>
  <c r="H14" i="8"/>
  <c r="G14" i="8"/>
  <c r="E14" i="8"/>
  <c r="D14" i="8"/>
  <c r="F14" i="8" s="1"/>
  <c r="C14" i="8"/>
  <c r="B14" i="8"/>
  <c r="H13" i="8"/>
  <c r="G13" i="8"/>
  <c r="E13" i="8"/>
  <c r="D13" i="8"/>
  <c r="C13" i="8"/>
  <c r="B13" i="8"/>
  <c r="H12" i="8"/>
  <c r="G12" i="8"/>
  <c r="I12" i="8" s="1"/>
  <c r="E12" i="8"/>
  <c r="D12" i="8"/>
  <c r="C12" i="8"/>
  <c r="B12" i="8"/>
  <c r="H11" i="8"/>
  <c r="G11" i="8"/>
  <c r="E11" i="8"/>
  <c r="D11" i="8"/>
  <c r="C11" i="8"/>
  <c r="B11" i="8"/>
  <c r="H107" i="10"/>
  <c r="G107" i="10"/>
  <c r="I107" i="10" s="1"/>
  <c r="E107" i="10"/>
  <c r="D107" i="10"/>
  <c r="K107" i="10" s="1"/>
  <c r="C107" i="10"/>
  <c r="B107" i="10"/>
  <c r="H106" i="10"/>
  <c r="G106" i="10"/>
  <c r="I106" i="10" s="1"/>
  <c r="E106" i="10"/>
  <c r="D106" i="10"/>
  <c r="K106" i="10" s="1"/>
  <c r="C106" i="10"/>
  <c r="B106" i="10"/>
  <c r="H105" i="10"/>
  <c r="G105" i="10"/>
  <c r="I105" i="10" s="1"/>
  <c r="E105" i="10"/>
  <c r="D105" i="10"/>
  <c r="K105" i="10" s="1"/>
  <c r="C105" i="10"/>
  <c r="B105" i="10"/>
  <c r="H104" i="10"/>
  <c r="G104" i="10"/>
  <c r="I104" i="10" s="1"/>
  <c r="E104" i="10"/>
  <c r="D104" i="10"/>
  <c r="K104" i="10" s="1"/>
  <c r="C104" i="10"/>
  <c r="B104" i="10"/>
  <c r="H103" i="10"/>
  <c r="G103" i="10"/>
  <c r="I103" i="10" s="1"/>
  <c r="E103" i="10"/>
  <c r="D103" i="10"/>
  <c r="F103" i="10" s="1"/>
  <c r="C103" i="10"/>
  <c r="B103" i="10"/>
  <c r="H102" i="10"/>
  <c r="G102" i="10"/>
  <c r="E102" i="10"/>
  <c r="D102" i="10"/>
  <c r="C102" i="10"/>
  <c r="B102" i="10"/>
  <c r="H101" i="10"/>
  <c r="G101" i="10"/>
  <c r="E101" i="10"/>
  <c r="D101" i="10"/>
  <c r="C101" i="10"/>
  <c r="B101" i="10"/>
  <c r="H100" i="10"/>
  <c r="G100" i="10"/>
  <c r="E100" i="10"/>
  <c r="D100" i="10"/>
  <c r="F100" i="10" s="1"/>
  <c r="C100" i="10"/>
  <c r="B100" i="10"/>
  <c r="H99" i="10"/>
  <c r="G99" i="10"/>
  <c r="E99" i="10"/>
  <c r="D99" i="10"/>
  <c r="F99" i="10" s="1"/>
  <c r="C99" i="10"/>
  <c r="B99" i="10"/>
  <c r="H98" i="10"/>
  <c r="G98" i="10"/>
  <c r="I98" i="10" s="1"/>
  <c r="E98" i="10"/>
  <c r="D98" i="10"/>
  <c r="F98" i="10" s="1"/>
  <c r="C98" i="10"/>
  <c r="B98" i="10"/>
  <c r="H97" i="10"/>
  <c r="G97" i="10"/>
  <c r="I97" i="10" s="1"/>
  <c r="E97" i="10"/>
  <c r="D97" i="10"/>
  <c r="K97" i="10" s="1"/>
  <c r="C97" i="10"/>
  <c r="B97" i="10"/>
  <c r="H96" i="10"/>
  <c r="G96" i="10"/>
  <c r="E96" i="10"/>
  <c r="D96" i="10"/>
  <c r="F96" i="10" s="1"/>
  <c r="C96" i="10"/>
  <c r="B96" i="10"/>
  <c r="H95" i="10"/>
  <c r="G95" i="10"/>
  <c r="I95" i="10" s="1"/>
  <c r="E95" i="10"/>
  <c r="D95" i="10"/>
  <c r="F95" i="10" s="1"/>
  <c r="C95" i="10"/>
  <c r="B95" i="10"/>
  <c r="H94" i="10"/>
  <c r="G94" i="10"/>
  <c r="E94" i="10"/>
  <c r="D94" i="10"/>
  <c r="C94" i="10"/>
  <c r="B94" i="10"/>
  <c r="H93" i="10"/>
  <c r="G93" i="10"/>
  <c r="E93" i="10"/>
  <c r="D93" i="10"/>
  <c r="C93" i="10"/>
  <c r="B93" i="10"/>
  <c r="H92" i="10"/>
  <c r="G92" i="10"/>
  <c r="E92" i="10"/>
  <c r="D92" i="10"/>
  <c r="C92" i="10"/>
  <c r="B92" i="10"/>
  <c r="H91" i="10"/>
  <c r="G91" i="10"/>
  <c r="E91" i="10"/>
  <c r="D91" i="10"/>
  <c r="F91" i="10" s="1"/>
  <c r="C91" i="10"/>
  <c r="B91" i="10"/>
  <c r="H90" i="10"/>
  <c r="G90" i="10"/>
  <c r="I90" i="10" s="1"/>
  <c r="E90" i="10"/>
  <c r="D90" i="10"/>
  <c r="K90" i="10" s="1"/>
  <c r="C90" i="10"/>
  <c r="B90" i="10"/>
  <c r="H89" i="10"/>
  <c r="G89" i="10"/>
  <c r="I89" i="10" s="1"/>
  <c r="E89" i="10"/>
  <c r="D89" i="10"/>
  <c r="K89" i="10" s="1"/>
  <c r="C89" i="10"/>
  <c r="B89" i="10"/>
  <c r="H88" i="10"/>
  <c r="G88" i="10"/>
  <c r="E88" i="10"/>
  <c r="D88" i="10"/>
  <c r="F88" i="10" s="1"/>
  <c r="C88" i="10"/>
  <c r="B88" i="10"/>
  <c r="H87" i="10"/>
  <c r="G87" i="10"/>
  <c r="E87" i="10"/>
  <c r="D87" i="10"/>
  <c r="F87" i="10" s="1"/>
  <c r="C87" i="10"/>
  <c r="B87" i="10"/>
  <c r="H86" i="10"/>
  <c r="G86" i="10"/>
  <c r="I86" i="10" s="1"/>
  <c r="E86" i="10"/>
  <c r="D86" i="10"/>
  <c r="F86" i="10" s="1"/>
  <c r="C86" i="10"/>
  <c r="B86" i="10"/>
  <c r="H85" i="10"/>
  <c r="G85" i="10"/>
  <c r="E85" i="10"/>
  <c r="D85" i="10"/>
  <c r="C85" i="10"/>
  <c r="B85" i="10"/>
  <c r="H84" i="10"/>
  <c r="G84" i="10"/>
  <c r="E84" i="10"/>
  <c r="D84" i="10"/>
  <c r="C84" i="10"/>
  <c r="B84" i="10"/>
  <c r="H83" i="10"/>
  <c r="G83" i="10"/>
  <c r="E83" i="10"/>
  <c r="D83" i="10"/>
  <c r="F83" i="10" s="1"/>
  <c r="C83" i="10"/>
  <c r="B83" i="10"/>
  <c r="H82" i="10"/>
  <c r="G82" i="10"/>
  <c r="E82" i="10"/>
  <c r="D82" i="10"/>
  <c r="C82" i="10"/>
  <c r="B82" i="10"/>
  <c r="H81" i="10"/>
  <c r="G81" i="10"/>
  <c r="I81" i="10" s="1"/>
  <c r="E81" i="10"/>
  <c r="D81" i="10"/>
  <c r="K81" i="10" s="1"/>
  <c r="C81" i="10"/>
  <c r="B81" i="10"/>
  <c r="H80" i="10"/>
  <c r="G80" i="10"/>
  <c r="E80" i="10"/>
  <c r="D80" i="10"/>
  <c r="F80" i="10" s="1"/>
  <c r="C80" i="10"/>
  <c r="B80" i="10"/>
  <c r="H79" i="10"/>
  <c r="G79" i="10"/>
  <c r="E79" i="10"/>
  <c r="D79" i="10"/>
  <c r="F79" i="10" s="1"/>
  <c r="C79" i="10"/>
  <c r="B79" i="10"/>
  <c r="H78" i="10"/>
  <c r="G78" i="10"/>
  <c r="E78" i="10"/>
  <c r="D78" i="10"/>
  <c r="C78" i="10"/>
  <c r="B78" i="10"/>
  <c r="H77" i="10"/>
  <c r="G77" i="10"/>
  <c r="I77" i="10" s="1"/>
  <c r="E77" i="10"/>
  <c r="D77" i="10"/>
  <c r="K77" i="10" s="1"/>
  <c r="C77" i="10"/>
  <c r="B77" i="10"/>
  <c r="H76" i="10"/>
  <c r="G76" i="10"/>
  <c r="I76" i="10" s="1"/>
  <c r="E76" i="10"/>
  <c r="D76" i="10"/>
  <c r="K76" i="10" s="1"/>
  <c r="C76" i="10"/>
  <c r="B76" i="10"/>
  <c r="H75" i="10"/>
  <c r="G75" i="10"/>
  <c r="E75" i="10"/>
  <c r="D75" i="10"/>
  <c r="F75" i="10" s="1"/>
  <c r="C75" i="10"/>
  <c r="B75" i="10"/>
  <c r="H74" i="10"/>
  <c r="G74" i="10"/>
  <c r="E74" i="10"/>
  <c r="D74" i="10"/>
  <c r="C74" i="10"/>
  <c r="B74" i="10"/>
  <c r="H73" i="10"/>
  <c r="G73" i="10"/>
  <c r="I73" i="10" s="1"/>
  <c r="E73" i="10"/>
  <c r="D73" i="10"/>
  <c r="C73" i="10"/>
  <c r="B73" i="10"/>
  <c r="H72" i="10"/>
  <c r="G72" i="10"/>
  <c r="E72" i="10"/>
  <c r="D72" i="10"/>
  <c r="F72" i="10" s="1"/>
  <c r="C72" i="10"/>
  <c r="B72" i="10"/>
  <c r="H71" i="10"/>
  <c r="G71" i="10"/>
  <c r="I71" i="10" s="1"/>
  <c r="E71" i="10"/>
  <c r="D71" i="10"/>
  <c r="K71" i="10" s="1"/>
  <c r="C71" i="10"/>
  <c r="B71" i="10"/>
  <c r="H70" i="10"/>
  <c r="G70" i="10"/>
  <c r="I70" i="10" s="1"/>
  <c r="E70" i="10"/>
  <c r="D70" i="10"/>
  <c r="K70" i="10" s="1"/>
  <c r="C70" i="10"/>
  <c r="B70" i="10"/>
  <c r="H69" i="10"/>
  <c r="G69" i="10"/>
  <c r="I69" i="10" s="1"/>
  <c r="E69" i="10"/>
  <c r="D69" i="10"/>
  <c r="C69" i="10"/>
  <c r="B69" i="10"/>
  <c r="H68" i="10"/>
  <c r="G68" i="10"/>
  <c r="E68" i="10"/>
  <c r="F68" i="10" s="1"/>
  <c r="D68" i="10"/>
  <c r="C68" i="10"/>
  <c r="B68" i="10"/>
  <c r="H67" i="10"/>
  <c r="G67" i="10"/>
  <c r="I67" i="10" s="1"/>
  <c r="E67" i="10"/>
  <c r="D67" i="10"/>
  <c r="K67" i="10" s="1"/>
  <c r="C67" i="10"/>
  <c r="B67" i="10"/>
  <c r="H66" i="10"/>
  <c r="G66" i="10"/>
  <c r="E66" i="10"/>
  <c r="D66" i="10"/>
  <c r="C66" i="10"/>
  <c r="B66" i="10"/>
  <c r="H65" i="10"/>
  <c r="G65" i="10"/>
  <c r="I65" i="10" s="1"/>
  <c r="E65" i="10"/>
  <c r="D65" i="10"/>
  <c r="K65" i="10" s="1"/>
  <c r="C65" i="10"/>
  <c r="B65" i="10"/>
  <c r="H64" i="10"/>
  <c r="G64" i="10"/>
  <c r="E64" i="10"/>
  <c r="D64" i="10"/>
  <c r="F64" i="10" s="1"/>
  <c r="C64" i="10"/>
  <c r="B64" i="10"/>
  <c r="H63" i="10"/>
  <c r="G63" i="10"/>
  <c r="E63" i="10"/>
  <c r="D63" i="10"/>
  <c r="F63" i="10" s="1"/>
  <c r="C63" i="10"/>
  <c r="B63" i="10"/>
  <c r="H62" i="10"/>
  <c r="G62" i="10"/>
  <c r="E62" i="10"/>
  <c r="D62" i="10"/>
  <c r="C62" i="10"/>
  <c r="B62" i="10"/>
  <c r="H61" i="10"/>
  <c r="G61" i="10"/>
  <c r="E61" i="10"/>
  <c r="D61" i="10"/>
  <c r="F61" i="10" s="1"/>
  <c r="C61" i="10"/>
  <c r="B61" i="10"/>
  <c r="H60" i="10"/>
  <c r="G60" i="10"/>
  <c r="I60" i="10" s="1"/>
  <c r="E60" i="10"/>
  <c r="D60" i="10"/>
  <c r="K60" i="10" s="1"/>
  <c r="C60" i="10"/>
  <c r="B60" i="10"/>
  <c r="H59" i="10"/>
  <c r="G59" i="10"/>
  <c r="E59" i="10"/>
  <c r="D59" i="10"/>
  <c r="F59" i="10" s="1"/>
  <c r="C59" i="10"/>
  <c r="B59" i="10"/>
  <c r="H58" i="10"/>
  <c r="G58" i="10"/>
  <c r="E58" i="10"/>
  <c r="D58" i="10"/>
  <c r="C58" i="10"/>
  <c r="B58" i="10"/>
  <c r="H57" i="10"/>
  <c r="G57" i="10"/>
  <c r="E57" i="10"/>
  <c r="D57" i="10"/>
  <c r="C57" i="10"/>
  <c r="B57" i="10"/>
  <c r="H56" i="10"/>
  <c r="G56" i="10"/>
  <c r="I56" i="10" s="1"/>
  <c r="E56" i="10"/>
  <c r="D56" i="10"/>
  <c r="K56" i="10" s="1"/>
  <c r="C56" i="10"/>
  <c r="B56" i="10"/>
  <c r="H55" i="10"/>
  <c r="G55" i="10"/>
  <c r="E55" i="10"/>
  <c r="F55" i="10" s="1"/>
  <c r="D55" i="10"/>
  <c r="C55" i="10"/>
  <c r="B55" i="10"/>
  <c r="H54" i="10"/>
  <c r="G54" i="10"/>
  <c r="I54" i="10" s="1"/>
  <c r="E54" i="10"/>
  <c r="D54" i="10"/>
  <c r="C54" i="10"/>
  <c r="B54" i="10"/>
  <c r="H53" i="10"/>
  <c r="G53" i="10"/>
  <c r="E53" i="10"/>
  <c r="D53" i="10"/>
  <c r="C53" i="10"/>
  <c r="B53" i="10"/>
  <c r="H52" i="10"/>
  <c r="G52" i="10"/>
  <c r="E52" i="10"/>
  <c r="D52" i="10"/>
  <c r="C52" i="10"/>
  <c r="B52" i="10"/>
  <c r="H51" i="10"/>
  <c r="G51" i="10"/>
  <c r="I51" i="10" s="1"/>
  <c r="E51" i="10"/>
  <c r="D51" i="10"/>
  <c r="K51" i="10" s="1"/>
  <c r="C51" i="10"/>
  <c r="B51" i="10"/>
  <c r="H50" i="10"/>
  <c r="G50" i="10"/>
  <c r="I50" i="10" s="1"/>
  <c r="E50" i="10"/>
  <c r="D50" i="10"/>
  <c r="C50" i="10"/>
  <c r="B50" i="10"/>
  <c r="H49" i="10"/>
  <c r="G49" i="10"/>
  <c r="E49" i="10"/>
  <c r="D49" i="10"/>
  <c r="C49" i="10"/>
  <c r="B49" i="10"/>
  <c r="H48" i="10"/>
  <c r="G48" i="10"/>
  <c r="I48" i="10" s="1"/>
  <c r="E48" i="10"/>
  <c r="D48" i="10"/>
  <c r="K48" i="10" s="1"/>
  <c r="C48" i="10"/>
  <c r="B48" i="10"/>
  <c r="H47" i="10"/>
  <c r="G47" i="10"/>
  <c r="I47" i="10" s="1"/>
  <c r="E47" i="10"/>
  <c r="D47" i="10"/>
  <c r="K47" i="10" s="1"/>
  <c r="C47" i="10"/>
  <c r="B47" i="10"/>
  <c r="H46" i="10"/>
  <c r="G46" i="10"/>
  <c r="I46" i="10" s="1"/>
  <c r="E46" i="10"/>
  <c r="D46" i="10"/>
  <c r="C46" i="10"/>
  <c r="B46" i="10"/>
  <c r="H45" i="10"/>
  <c r="G45" i="10"/>
  <c r="I45" i="10" s="1"/>
  <c r="E45" i="10"/>
  <c r="D45" i="10"/>
  <c r="C45" i="10"/>
  <c r="B45" i="10"/>
  <c r="H44" i="10"/>
  <c r="G44" i="10"/>
  <c r="I44" i="10" s="1"/>
  <c r="E44" i="10"/>
  <c r="D44" i="10"/>
  <c r="C44" i="10"/>
  <c r="B44" i="10"/>
  <c r="H43" i="10"/>
  <c r="G43" i="10"/>
  <c r="I43" i="10" s="1"/>
  <c r="E43" i="10"/>
  <c r="D43" i="10"/>
  <c r="K43" i="10" s="1"/>
  <c r="C43" i="10"/>
  <c r="B43" i="10"/>
  <c r="H42" i="10"/>
  <c r="G42" i="10"/>
  <c r="I42" i="10" s="1"/>
  <c r="E42" i="10"/>
  <c r="D42" i="10"/>
  <c r="C42" i="10"/>
  <c r="B42" i="10"/>
  <c r="H41" i="10"/>
  <c r="G41" i="10"/>
  <c r="I41" i="10" s="1"/>
  <c r="E41" i="10"/>
  <c r="D41" i="10"/>
  <c r="C41" i="10"/>
  <c r="B41" i="10"/>
  <c r="H40" i="10"/>
  <c r="G40" i="10"/>
  <c r="E40" i="10"/>
  <c r="D40" i="10"/>
  <c r="F40" i="10" s="1"/>
  <c r="C40" i="10"/>
  <c r="B40" i="10"/>
  <c r="H39" i="10"/>
  <c r="G39" i="10"/>
  <c r="E39" i="10"/>
  <c r="D39" i="10"/>
  <c r="C39" i="10"/>
  <c r="B39" i="10"/>
  <c r="H38" i="10"/>
  <c r="G38" i="10"/>
  <c r="I38" i="10" s="1"/>
  <c r="E38" i="10"/>
  <c r="D38" i="10"/>
  <c r="C38" i="10"/>
  <c r="B38" i="10"/>
  <c r="H37" i="10"/>
  <c r="G37" i="10"/>
  <c r="E37" i="10"/>
  <c r="D37" i="10"/>
  <c r="C37" i="10"/>
  <c r="B37" i="10"/>
  <c r="H36" i="10"/>
  <c r="G36" i="10"/>
  <c r="I36" i="10" s="1"/>
  <c r="E36" i="10"/>
  <c r="D36" i="10"/>
  <c r="K36" i="10" s="1"/>
  <c r="C36" i="10"/>
  <c r="B36" i="10"/>
  <c r="H35" i="10"/>
  <c r="G35" i="10"/>
  <c r="I35" i="10" s="1"/>
  <c r="E35" i="10"/>
  <c r="D35" i="10"/>
  <c r="K35" i="10" s="1"/>
  <c r="C35" i="10"/>
  <c r="B35" i="10"/>
  <c r="H34" i="10"/>
  <c r="G34" i="10"/>
  <c r="E34" i="10"/>
  <c r="D34" i="10"/>
  <c r="C34" i="10"/>
  <c r="B34" i="10"/>
  <c r="H33" i="10"/>
  <c r="G33" i="10"/>
  <c r="E33" i="10"/>
  <c r="D33" i="10"/>
  <c r="C33" i="10"/>
  <c r="B33" i="10"/>
  <c r="H32" i="10"/>
  <c r="G32" i="10"/>
  <c r="I32" i="10" s="1"/>
  <c r="E32" i="10"/>
  <c r="D32" i="10"/>
  <c r="C32" i="10"/>
  <c r="B32" i="10"/>
  <c r="I31" i="10"/>
  <c r="H31" i="10"/>
  <c r="G31" i="10"/>
  <c r="E31" i="10"/>
  <c r="D31" i="10"/>
  <c r="K31" i="10" s="1"/>
  <c r="C31" i="10"/>
  <c r="B31" i="10"/>
  <c r="H30" i="10"/>
  <c r="G30" i="10"/>
  <c r="I30" i="10" s="1"/>
  <c r="E30" i="10"/>
  <c r="D30" i="10"/>
  <c r="K30" i="10" s="1"/>
  <c r="C30" i="10"/>
  <c r="B30" i="10"/>
  <c r="H29" i="10"/>
  <c r="G29" i="10"/>
  <c r="E29" i="10"/>
  <c r="D29" i="10"/>
  <c r="C29" i="10"/>
  <c r="B29" i="10"/>
  <c r="H28" i="10"/>
  <c r="G28" i="10"/>
  <c r="I28" i="10" s="1"/>
  <c r="E28" i="10"/>
  <c r="D28" i="10"/>
  <c r="K28" i="10" s="1"/>
  <c r="C28" i="10"/>
  <c r="B28" i="10"/>
  <c r="H27" i="10"/>
  <c r="G27" i="10"/>
  <c r="I27" i="10" s="1"/>
  <c r="E27" i="10"/>
  <c r="D27" i="10"/>
  <c r="K27" i="10" s="1"/>
  <c r="C27" i="10"/>
  <c r="B27" i="10"/>
  <c r="H26" i="10"/>
  <c r="G26" i="10"/>
  <c r="E26" i="10"/>
  <c r="D26" i="10"/>
  <c r="C26" i="10"/>
  <c r="B26" i="10"/>
  <c r="H25" i="10"/>
  <c r="G25" i="10"/>
  <c r="E25" i="10"/>
  <c r="D25" i="10"/>
  <c r="C25" i="10"/>
  <c r="B25" i="10"/>
  <c r="H24" i="10"/>
  <c r="G24" i="10"/>
  <c r="E24" i="10"/>
  <c r="D24" i="10"/>
  <c r="F24" i="10" s="1"/>
  <c r="C24" i="10"/>
  <c r="B24" i="10"/>
  <c r="H23" i="10"/>
  <c r="G23" i="10"/>
  <c r="E23" i="10"/>
  <c r="D23" i="10"/>
  <c r="C23" i="10"/>
  <c r="B23" i="10"/>
  <c r="H22" i="10"/>
  <c r="G22" i="10"/>
  <c r="I22" i="10" s="1"/>
  <c r="E22" i="10"/>
  <c r="D22" i="10"/>
  <c r="C22" i="10"/>
  <c r="B22" i="10"/>
  <c r="H21" i="10"/>
  <c r="G21" i="10"/>
  <c r="E21" i="10"/>
  <c r="D21" i="10"/>
  <c r="C21" i="10"/>
  <c r="B21" i="10"/>
  <c r="H20" i="10"/>
  <c r="G20" i="10"/>
  <c r="E20" i="10"/>
  <c r="F20" i="10" s="1"/>
  <c r="D20" i="10"/>
  <c r="C20" i="10"/>
  <c r="B20" i="10"/>
  <c r="H19" i="10"/>
  <c r="G19" i="10"/>
  <c r="E19" i="10"/>
  <c r="D19" i="10"/>
  <c r="F19" i="10" s="1"/>
  <c r="C19" i="10"/>
  <c r="B19" i="10"/>
  <c r="H18" i="10"/>
  <c r="G18" i="10"/>
  <c r="I18" i="10" s="1"/>
  <c r="E18" i="10"/>
  <c r="D18" i="10"/>
  <c r="K18" i="10" s="1"/>
  <c r="C18" i="10"/>
  <c r="B18" i="10"/>
  <c r="H17" i="10"/>
  <c r="G17" i="10"/>
  <c r="I17" i="10" s="1"/>
  <c r="E17" i="10"/>
  <c r="D17" i="10"/>
  <c r="C17" i="10"/>
  <c r="B17" i="10"/>
  <c r="H16" i="10"/>
  <c r="G16" i="10"/>
  <c r="I16" i="10" s="1"/>
  <c r="E16" i="10"/>
  <c r="D16" i="10"/>
  <c r="K16" i="10" s="1"/>
  <c r="C16" i="10"/>
  <c r="B16" i="10"/>
  <c r="H15" i="10"/>
  <c r="G15" i="10"/>
  <c r="E15" i="10"/>
  <c r="D15" i="10"/>
  <c r="C15" i="10"/>
  <c r="B15" i="10"/>
  <c r="H14" i="10"/>
  <c r="G14" i="10"/>
  <c r="I14" i="10" s="1"/>
  <c r="E14" i="10"/>
  <c r="D14" i="10"/>
  <c r="C14" i="10"/>
  <c r="B14" i="10"/>
  <c r="H13" i="10"/>
  <c r="G13" i="10"/>
  <c r="E13" i="10"/>
  <c r="D13" i="10"/>
  <c r="C13" i="10"/>
  <c r="B13" i="10"/>
  <c r="H12" i="10"/>
  <c r="G12" i="10"/>
  <c r="I12" i="10" s="1"/>
  <c r="E12" i="10"/>
  <c r="D12" i="10"/>
  <c r="K12" i="10" s="1"/>
  <c r="C12" i="10"/>
  <c r="B12" i="10"/>
  <c r="H11" i="10"/>
  <c r="G11" i="10"/>
  <c r="E11" i="10"/>
  <c r="D11" i="10"/>
  <c r="F11" i="10" s="1"/>
  <c r="C11" i="10"/>
  <c r="B11" i="10"/>
  <c r="H107" i="12"/>
  <c r="G107" i="12"/>
  <c r="I107" i="12" s="1"/>
  <c r="E107" i="12"/>
  <c r="D107" i="12"/>
  <c r="K107" i="12" s="1"/>
  <c r="C107" i="12"/>
  <c r="B107" i="12"/>
  <c r="H106" i="12"/>
  <c r="G106" i="12"/>
  <c r="I106" i="12" s="1"/>
  <c r="E106" i="12"/>
  <c r="D106" i="12"/>
  <c r="F106" i="12" s="1"/>
  <c r="C106" i="12"/>
  <c r="B106" i="12"/>
  <c r="H105" i="12"/>
  <c r="G105" i="12"/>
  <c r="I105" i="12" s="1"/>
  <c r="E105" i="12"/>
  <c r="D105" i="12"/>
  <c r="K105" i="12" s="1"/>
  <c r="C105" i="12"/>
  <c r="B105" i="12"/>
  <c r="H104" i="12"/>
  <c r="G104" i="12"/>
  <c r="I104" i="12" s="1"/>
  <c r="E104" i="12"/>
  <c r="D104" i="12"/>
  <c r="K104" i="12" s="1"/>
  <c r="C104" i="12"/>
  <c r="B104" i="12"/>
  <c r="H103" i="12"/>
  <c r="G103" i="12"/>
  <c r="I103" i="12" s="1"/>
  <c r="E103" i="12"/>
  <c r="D103" i="12"/>
  <c r="K103" i="12" s="1"/>
  <c r="C103" i="12"/>
  <c r="B103" i="12"/>
  <c r="H102" i="12"/>
  <c r="G102" i="12"/>
  <c r="I102" i="12" s="1"/>
  <c r="E102" i="12"/>
  <c r="D102" i="12"/>
  <c r="C102" i="12"/>
  <c r="B102" i="12"/>
  <c r="H101" i="12"/>
  <c r="G101" i="12"/>
  <c r="E101" i="12"/>
  <c r="D101" i="12"/>
  <c r="F101" i="12" s="1"/>
  <c r="C101" i="12"/>
  <c r="B101" i="12"/>
  <c r="H100" i="12"/>
  <c r="G100" i="12"/>
  <c r="E100" i="12"/>
  <c r="D100" i="12"/>
  <c r="F100" i="12" s="1"/>
  <c r="C100" i="12"/>
  <c r="B100" i="12"/>
  <c r="H99" i="12"/>
  <c r="G99" i="12"/>
  <c r="E99" i="12"/>
  <c r="D99" i="12"/>
  <c r="C99" i="12"/>
  <c r="B99" i="12"/>
  <c r="H98" i="12"/>
  <c r="G98" i="12"/>
  <c r="I98" i="12" s="1"/>
  <c r="E98" i="12"/>
  <c r="D98" i="12"/>
  <c r="F98" i="12" s="1"/>
  <c r="C98" i="12"/>
  <c r="B98" i="12"/>
  <c r="H97" i="12"/>
  <c r="G97" i="12"/>
  <c r="I97" i="12" s="1"/>
  <c r="E97" i="12"/>
  <c r="D97" i="12"/>
  <c r="K97" i="12" s="1"/>
  <c r="C97" i="12"/>
  <c r="B97" i="12"/>
  <c r="H96" i="12"/>
  <c r="G96" i="12"/>
  <c r="I96" i="12" s="1"/>
  <c r="E96" i="12"/>
  <c r="D96" i="12"/>
  <c r="K96" i="12" s="1"/>
  <c r="C96" i="12"/>
  <c r="B96" i="12"/>
  <c r="H95" i="12"/>
  <c r="G95" i="12"/>
  <c r="I95" i="12" s="1"/>
  <c r="E95" i="12"/>
  <c r="D95" i="12"/>
  <c r="C95" i="12"/>
  <c r="B95" i="12"/>
  <c r="H94" i="12"/>
  <c r="G94" i="12"/>
  <c r="E94" i="12"/>
  <c r="D94" i="12"/>
  <c r="C94" i="12"/>
  <c r="B94" i="12"/>
  <c r="H93" i="12"/>
  <c r="G93" i="12"/>
  <c r="E93" i="12"/>
  <c r="D93" i="12"/>
  <c r="C93" i="12"/>
  <c r="B93" i="12"/>
  <c r="H92" i="12"/>
  <c r="G92" i="12"/>
  <c r="I92" i="12" s="1"/>
  <c r="E92" i="12"/>
  <c r="F92" i="12" s="1"/>
  <c r="D92" i="12"/>
  <c r="C92" i="12"/>
  <c r="B92" i="12"/>
  <c r="H91" i="12"/>
  <c r="G91" i="12"/>
  <c r="E91" i="12"/>
  <c r="D91" i="12"/>
  <c r="F91" i="12" s="1"/>
  <c r="C91" i="12"/>
  <c r="B91" i="12"/>
  <c r="H90" i="12"/>
  <c r="G90" i="12"/>
  <c r="I90" i="12" s="1"/>
  <c r="E90" i="12"/>
  <c r="D90" i="12"/>
  <c r="C90" i="12"/>
  <c r="B90" i="12"/>
  <c r="H89" i="12"/>
  <c r="G89" i="12"/>
  <c r="E89" i="12"/>
  <c r="D89" i="12"/>
  <c r="C89" i="12"/>
  <c r="B89" i="12"/>
  <c r="H88" i="12"/>
  <c r="G88" i="12"/>
  <c r="E88" i="12"/>
  <c r="F88" i="12" s="1"/>
  <c r="D88" i="12"/>
  <c r="C88" i="12"/>
  <c r="B88" i="12"/>
  <c r="H87" i="12"/>
  <c r="G87" i="12"/>
  <c r="E87" i="12"/>
  <c r="D87" i="12"/>
  <c r="C87" i="12"/>
  <c r="B87" i="12"/>
  <c r="H86" i="12"/>
  <c r="G86" i="12"/>
  <c r="I86" i="12" s="1"/>
  <c r="E86" i="12"/>
  <c r="D86" i="12"/>
  <c r="C86" i="12"/>
  <c r="B86" i="12"/>
  <c r="H85" i="12"/>
  <c r="G85" i="12"/>
  <c r="E85" i="12"/>
  <c r="D85" i="12"/>
  <c r="C85" i="12"/>
  <c r="B85" i="12"/>
  <c r="H84" i="12"/>
  <c r="G84" i="12"/>
  <c r="E84" i="12"/>
  <c r="F84" i="12" s="1"/>
  <c r="D84" i="12"/>
  <c r="C84" i="12"/>
  <c r="B84" i="12"/>
  <c r="H83" i="12"/>
  <c r="G83" i="12"/>
  <c r="E83" i="12"/>
  <c r="D83" i="12"/>
  <c r="C83" i="12"/>
  <c r="B83" i="12"/>
  <c r="H82" i="12"/>
  <c r="G82" i="12"/>
  <c r="E82" i="12"/>
  <c r="D82" i="12"/>
  <c r="C82" i="12"/>
  <c r="B82" i="12"/>
  <c r="H81" i="12"/>
  <c r="G81" i="12"/>
  <c r="I81" i="12" s="1"/>
  <c r="E81" i="12"/>
  <c r="D81" i="12"/>
  <c r="K81" i="12" s="1"/>
  <c r="C81" i="12"/>
  <c r="B81" i="12"/>
  <c r="H80" i="12"/>
  <c r="G80" i="12"/>
  <c r="E80" i="12"/>
  <c r="D80" i="12"/>
  <c r="C80" i="12"/>
  <c r="B80" i="12"/>
  <c r="I79" i="12"/>
  <c r="H79" i="12"/>
  <c r="G79" i="12"/>
  <c r="E79" i="12"/>
  <c r="D79" i="12"/>
  <c r="F79" i="12" s="1"/>
  <c r="C79" i="12"/>
  <c r="B79" i="12"/>
  <c r="H78" i="12"/>
  <c r="G78" i="12"/>
  <c r="E78" i="12"/>
  <c r="D78" i="12"/>
  <c r="C78" i="12"/>
  <c r="B78" i="12"/>
  <c r="H77" i="12"/>
  <c r="G77" i="12"/>
  <c r="I77" i="12" s="1"/>
  <c r="E77" i="12"/>
  <c r="D77" i="12"/>
  <c r="K77" i="12" s="1"/>
  <c r="C77" i="12"/>
  <c r="B77" i="12"/>
  <c r="H76" i="12"/>
  <c r="G76" i="12"/>
  <c r="I76" i="12" s="1"/>
  <c r="E76" i="12"/>
  <c r="D76" i="12"/>
  <c r="K76" i="12" s="1"/>
  <c r="C76" i="12"/>
  <c r="B76" i="12"/>
  <c r="H75" i="12"/>
  <c r="G75" i="12"/>
  <c r="E75" i="12"/>
  <c r="F75" i="12" s="1"/>
  <c r="D75" i="12"/>
  <c r="C75" i="12"/>
  <c r="B75" i="12"/>
  <c r="H74" i="12"/>
  <c r="G74" i="12"/>
  <c r="E74" i="12"/>
  <c r="D74" i="12"/>
  <c r="C74" i="12"/>
  <c r="B74" i="12"/>
  <c r="H73" i="12"/>
  <c r="G73" i="12"/>
  <c r="E73" i="12"/>
  <c r="D73" i="12"/>
  <c r="C73" i="12"/>
  <c r="B73" i="12"/>
  <c r="H72" i="12"/>
  <c r="G72" i="12"/>
  <c r="E72" i="12"/>
  <c r="F72" i="12" s="1"/>
  <c r="D72" i="12"/>
  <c r="C72" i="12"/>
  <c r="B72" i="12"/>
  <c r="H71" i="12"/>
  <c r="G71" i="12"/>
  <c r="I71" i="12" s="1"/>
  <c r="E71" i="12"/>
  <c r="D71" i="12"/>
  <c r="C71" i="12"/>
  <c r="B71" i="12"/>
  <c r="H70" i="12"/>
  <c r="G70" i="12"/>
  <c r="I70" i="12" s="1"/>
  <c r="E70" i="12"/>
  <c r="D70" i="12"/>
  <c r="C70" i="12"/>
  <c r="B70" i="12"/>
  <c r="H69" i="12"/>
  <c r="G69" i="12"/>
  <c r="E69" i="12"/>
  <c r="D69" i="12"/>
  <c r="C69" i="12"/>
  <c r="B69" i="12"/>
  <c r="H68" i="12"/>
  <c r="G68" i="12"/>
  <c r="E68" i="12"/>
  <c r="F68" i="12" s="1"/>
  <c r="D68" i="12"/>
  <c r="C68" i="12"/>
  <c r="B68" i="12"/>
  <c r="H67" i="12"/>
  <c r="G67" i="12"/>
  <c r="I67" i="12" s="1"/>
  <c r="E67" i="12"/>
  <c r="D67" i="12"/>
  <c r="C67" i="12"/>
  <c r="B67" i="12"/>
  <c r="H66" i="12"/>
  <c r="G66" i="12"/>
  <c r="E66" i="12"/>
  <c r="D66" i="12"/>
  <c r="C66" i="12"/>
  <c r="B66" i="12"/>
  <c r="H65" i="12"/>
  <c r="G65" i="12"/>
  <c r="I65" i="12" s="1"/>
  <c r="E65" i="12"/>
  <c r="D65" i="12"/>
  <c r="K65" i="12" s="1"/>
  <c r="C65" i="12"/>
  <c r="B65" i="12"/>
  <c r="H64" i="12"/>
  <c r="G64" i="12"/>
  <c r="E64" i="12"/>
  <c r="F64" i="12" s="1"/>
  <c r="D64" i="12"/>
  <c r="C64" i="12"/>
  <c r="B64" i="12"/>
  <c r="H63" i="12"/>
  <c r="G63" i="12"/>
  <c r="E63" i="12"/>
  <c r="F63" i="12" s="1"/>
  <c r="D63" i="12"/>
  <c r="C63" i="12"/>
  <c r="B63" i="12"/>
  <c r="H62" i="12"/>
  <c r="G62" i="12"/>
  <c r="E62" i="12"/>
  <c r="D62" i="12"/>
  <c r="C62" i="12"/>
  <c r="B62" i="12"/>
  <c r="H61" i="12"/>
  <c r="G61" i="12"/>
  <c r="E61" i="12"/>
  <c r="D61" i="12"/>
  <c r="C61" i="12"/>
  <c r="B61" i="12"/>
  <c r="H60" i="12"/>
  <c r="G60" i="12"/>
  <c r="I60" i="12" s="1"/>
  <c r="E60" i="12"/>
  <c r="D60" i="12"/>
  <c r="K60" i="12" s="1"/>
  <c r="C60" i="12"/>
  <c r="B60" i="12"/>
  <c r="H59" i="12"/>
  <c r="G59" i="12"/>
  <c r="E59" i="12"/>
  <c r="D59" i="12"/>
  <c r="C59" i="12"/>
  <c r="B59" i="12"/>
  <c r="H58" i="12"/>
  <c r="G58" i="12"/>
  <c r="E58" i="12"/>
  <c r="D58" i="12"/>
  <c r="C58" i="12"/>
  <c r="B58" i="12"/>
  <c r="H57" i="12"/>
  <c r="G57" i="12"/>
  <c r="E57" i="12"/>
  <c r="D57" i="12"/>
  <c r="C57" i="12"/>
  <c r="B57" i="12"/>
  <c r="H56" i="12"/>
  <c r="G56" i="12"/>
  <c r="I56" i="12" s="1"/>
  <c r="E56" i="12"/>
  <c r="D56" i="12"/>
  <c r="K56" i="12" s="1"/>
  <c r="C56" i="12"/>
  <c r="B56" i="12"/>
  <c r="H55" i="12"/>
  <c r="G55" i="12"/>
  <c r="E55" i="12"/>
  <c r="F55" i="12" s="1"/>
  <c r="D55" i="12"/>
  <c r="C55" i="12"/>
  <c r="B55" i="12"/>
  <c r="H54" i="12"/>
  <c r="G54" i="12"/>
  <c r="E54" i="12"/>
  <c r="D54" i="12"/>
  <c r="C54" i="12"/>
  <c r="B54" i="12"/>
  <c r="H53" i="12"/>
  <c r="G53" i="12"/>
  <c r="E53" i="12"/>
  <c r="D53" i="12"/>
  <c r="C53" i="12"/>
  <c r="B53" i="12"/>
  <c r="H52" i="12"/>
  <c r="G52" i="12"/>
  <c r="E52" i="12"/>
  <c r="F52" i="12" s="1"/>
  <c r="D52" i="12"/>
  <c r="C52" i="12"/>
  <c r="B52" i="12"/>
  <c r="H51" i="12"/>
  <c r="G51" i="12"/>
  <c r="I51" i="12" s="1"/>
  <c r="E51" i="12"/>
  <c r="D51" i="12"/>
  <c r="K51" i="12" s="1"/>
  <c r="C51" i="12"/>
  <c r="B51" i="12"/>
  <c r="H50" i="12"/>
  <c r="G50" i="12"/>
  <c r="E50" i="12"/>
  <c r="D50" i="12"/>
  <c r="C50" i="12"/>
  <c r="B50" i="12"/>
  <c r="H49" i="12"/>
  <c r="G49" i="12"/>
  <c r="E49" i="12"/>
  <c r="D49" i="12"/>
  <c r="C49" i="12"/>
  <c r="B49" i="12"/>
  <c r="H48" i="12"/>
  <c r="G48" i="12"/>
  <c r="I48" i="12" s="1"/>
  <c r="E48" i="12"/>
  <c r="D48" i="12"/>
  <c r="K48" i="12" s="1"/>
  <c r="C48" i="12"/>
  <c r="B48" i="12"/>
  <c r="H47" i="12"/>
  <c r="G47" i="12"/>
  <c r="I47" i="12" s="1"/>
  <c r="E47" i="12"/>
  <c r="D47" i="12"/>
  <c r="K47" i="12" s="1"/>
  <c r="C47" i="12"/>
  <c r="B47" i="12"/>
  <c r="H46" i="12"/>
  <c r="G46" i="12"/>
  <c r="E46" i="12"/>
  <c r="D46" i="12"/>
  <c r="C46" i="12"/>
  <c r="B46" i="12"/>
  <c r="H45" i="12"/>
  <c r="G45" i="12"/>
  <c r="I45" i="12" s="1"/>
  <c r="E45" i="12"/>
  <c r="D45" i="12"/>
  <c r="K45" i="12" s="1"/>
  <c r="C45" i="12"/>
  <c r="B45" i="12"/>
  <c r="H44" i="12"/>
  <c r="G44" i="12"/>
  <c r="E44" i="12"/>
  <c r="D44" i="12"/>
  <c r="C44" i="12"/>
  <c r="B44" i="12"/>
  <c r="H43" i="12"/>
  <c r="G43" i="12"/>
  <c r="I43" i="12" s="1"/>
  <c r="E43" i="12"/>
  <c r="D43" i="12"/>
  <c r="K43" i="12" s="1"/>
  <c r="C43" i="12"/>
  <c r="B43" i="12"/>
  <c r="H42" i="12"/>
  <c r="G42" i="12"/>
  <c r="E42" i="12"/>
  <c r="D42" i="12"/>
  <c r="C42" i="12"/>
  <c r="B42" i="12"/>
  <c r="H41" i="12"/>
  <c r="G41" i="12"/>
  <c r="I41" i="12" s="1"/>
  <c r="E41" i="12"/>
  <c r="D41" i="12"/>
  <c r="C41" i="12"/>
  <c r="B41" i="12"/>
  <c r="H40" i="12"/>
  <c r="G40" i="12"/>
  <c r="E40" i="12"/>
  <c r="D40" i="12"/>
  <c r="C40" i="12"/>
  <c r="B40" i="12"/>
  <c r="H39" i="12"/>
  <c r="G39" i="12"/>
  <c r="E39" i="12"/>
  <c r="D39" i="12"/>
  <c r="C39" i="12"/>
  <c r="B39" i="12"/>
  <c r="H38" i="12"/>
  <c r="G38" i="12"/>
  <c r="I38" i="12" s="1"/>
  <c r="E38" i="12"/>
  <c r="D38" i="12"/>
  <c r="F38" i="12" s="1"/>
  <c r="C38" i="12"/>
  <c r="B38" i="12"/>
  <c r="H37" i="12"/>
  <c r="G37" i="12"/>
  <c r="E37" i="12"/>
  <c r="D37" i="12"/>
  <c r="C37" i="12"/>
  <c r="B37" i="12"/>
  <c r="H36" i="12"/>
  <c r="G36" i="12"/>
  <c r="I36" i="12" s="1"/>
  <c r="E36" i="12"/>
  <c r="D36" i="12"/>
  <c r="K36" i="12" s="1"/>
  <c r="C36" i="12"/>
  <c r="B36" i="12"/>
  <c r="H35" i="12"/>
  <c r="G35" i="12"/>
  <c r="I35" i="12" s="1"/>
  <c r="E35" i="12"/>
  <c r="D35" i="12"/>
  <c r="K35" i="12" s="1"/>
  <c r="C35" i="12"/>
  <c r="B35" i="12"/>
  <c r="H34" i="12"/>
  <c r="G34" i="12"/>
  <c r="E34" i="12"/>
  <c r="D34" i="12"/>
  <c r="C34" i="12"/>
  <c r="B34" i="12"/>
  <c r="H33" i="12"/>
  <c r="G33" i="12"/>
  <c r="I33" i="12" s="1"/>
  <c r="E33" i="12"/>
  <c r="D33" i="12"/>
  <c r="F33" i="12" s="1"/>
  <c r="C33" i="12"/>
  <c r="B33" i="12"/>
  <c r="H32" i="12"/>
  <c r="G32" i="12"/>
  <c r="E32" i="12"/>
  <c r="F32" i="12" s="1"/>
  <c r="D32" i="12"/>
  <c r="C32" i="12"/>
  <c r="B32" i="12"/>
  <c r="H31" i="12"/>
  <c r="G31" i="12"/>
  <c r="I31" i="12" s="1"/>
  <c r="F31" i="12"/>
  <c r="E31" i="12"/>
  <c r="D31" i="12"/>
  <c r="K31" i="12" s="1"/>
  <c r="C31" i="12"/>
  <c r="B31" i="12"/>
  <c r="H30" i="12"/>
  <c r="G30" i="12"/>
  <c r="I30" i="12" s="1"/>
  <c r="E30" i="12"/>
  <c r="D30" i="12"/>
  <c r="K30" i="12" s="1"/>
  <c r="C30" i="12"/>
  <c r="B30" i="12"/>
  <c r="H29" i="12"/>
  <c r="G29" i="12"/>
  <c r="E29" i="12"/>
  <c r="F29" i="12" s="1"/>
  <c r="D29" i="12"/>
  <c r="C29" i="12"/>
  <c r="B29" i="12"/>
  <c r="H28" i="12"/>
  <c r="G28" i="12"/>
  <c r="I28" i="12" s="1"/>
  <c r="E28" i="12"/>
  <c r="D28" i="12"/>
  <c r="K28" i="12" s="1"/>
  <c r="C28" i="12"/>
  <c r="B28" i="12"/>
  <c r="H27" i="12"/>
  <c r="G27" i="12"/>
  <c r="I27" i="12" s="1"/>
  <c r="E27" i="12"/>
  <c r="D27" i="12"/>
  <c r="K27" i="12" s="1"/>
  <c r="C27" i="12"/>
  <c r="B27" i="12"/>
  <c r="H26" i="12"/>
  <c r="G26" i="12"/>
  <c r="E26" i="12"/>
  <c r="D26" i="12"/>
  <c r="C26" i="12"/>
  <c r="B26" i="12"/>
  <c r="H25" i="12"/>
  <c r="G25" i="12"/>
  <c r="E25" i="12"/>
  <c r="F25" i="12" s="1"/>
  <c r="D25" i="12"/>
  <c r="C25" i="12"/>
  <c r="B25" i="12"/>
  <c r="H24" i="12"/>
  <c r="G24" i="12"/>
  <c r="E24" i="12"/>
  <c r="D24" i="12"/>
  <c r="F24" i="12" s="1"/>
  <c r="C24" i="12"/>
  <c r="B24" i="12"/>
  <c r="H23" i="12"/>
  <c r="G23" i="12"/>
  <c r="E23" i="12"/>
  <c r="D23" i="12"/>
  <c r="C23" i="12"/>
  <c r="B23" i="12"/>
  <c r="H22" i="12"/>
  <c r="G22" i="12"/>
  <c r="E22" i="12"/>
  <c r="D22" i="12"/>
  <c r="C22" i="12"/>
  <c r="B22" i="12"/>
  <c r="H21" i="12"/>
  <c r="G21" i="12"/>
  <c r="E21" i="12"/>
  <c r="F21" i="12" s="1"/>
  <c r="D21" i="12"/>
  <c r="C21" i="12"/>
  <c r="B21" i="12"/>
  <c r="H20" i="12"/>
  <c r="G20" i="12"/>
  <c r="E20" i="12"/>
  <c r="D20" i="12"/>
  <c r="C20" i="12"/>
  <c r="B20" i="12"/>
  <c r="H19" i="12"/>
  <c r="G19" i="12"/>
  <c r="E19" i="12"/>
  <c r="D19" i="12"/>
  <c r="C19" i="12"/>
  <c r="B19" i="12"/>
  <c r="H18" i="12"/>
  <c r="G18" i="12"/>
  <c r="I18" i="12" s="1"/>
  <c r="E18" i="12"/>
  <c r="D18" i="12"/>
  <c r="C18" i="12"/>
  <c r="B18" i="12"/>
  <c r="H17" i="12"/>
  <c r="G17" i="12"/>
  <c r="I17" i="12" s="1"/>
  <c r="E17" i="12"/>
  <c r="D17" i="12"/>
  <c r="K17" i="12" s="1"/>
  <c r="C17" i="12"/>
  <c r="B17" i="12"/>
  <c r="H16" i="12"/>
  <c r="G16" i="12"/>
  <c r="I16" i="12" s="1"/>
  <c r="E16" i="12"/>
  <c r="D16" i="12"/>
  <c r="K16" i="12" s="1"/>
  <c r="C16" i="12"/>
  <c r="B16" i="12"/>
  <c r="H15" i="12"/>
  <c r="G15" i="12"/>
  <c r="E15" i="12"/>
  <c r="D15" i="12"/>
  <c r="C15" i="12"/>
  <c r="B15" i="12"/>
  <c r="H14" i="12"/>
  <c r="G14" i="12"/>
  <c r="E14" i="12"/>
  <c r="D14" i="12"/>
  <c r="C14" i="12"/>
  <c r="B14" i="12"/>
  <c r="H13" i="12"/>
  <c r="G13" i="12"/>
  <c r="E13" i="12"/>
  <c r="F13" i="12" s="1"/>
  <c r="D13" i="12"/>
  <c r="C13" i="12"/>
  <c r="B13" i="12"/>
  <c r="H12" i="12"/>
  <c r="G12" i="12"/>
  <c r="I12" i="12" s="1"/>
  <c r="E12" i="12"/>
  <c r="D12" i="12"/>
  <c r="K12" i="12" s="1"/>
  <c r="C12" i="12"/>
  <c r="B12" i="12"/>
  <c r="H11" i="12"/>
  <c r="G11" i="12"/>
  <c r="I11" i="12" s="1"/>
  <c r="E11" i="12"/>
  <c r="D11" i="12"/>
  <c r="C11" i="12"/>
  <c r="B11" i="12"/>
  <c r="H107" i="14"/>
  <c r="G107" i="14"/>
  <c r="I107" i="14" s="1"/>
  <c r="E107" i="14"/>
  <c r="D107" i="14"/>
  <c r="K107" i="14" s="1"/>
  <c r="C107" i="14"/>
  <c r="B107" i="14"/>
  <c r="H106" i="14"/>
  <c r="G106" i="14"/>
  <c r="I106" i="14" s="1"/>
  <c r="E106" i="14"/>
  <c r="D106" i="14"/>
  <c r="C106" i="14"/>
  <c r="B106" i="14"/>
  <c r="H105" i="14"/>
  <c r="G105" i="14"/>
  <c r="I105" i="14" s="1"/>
  <c r="E105" i="14"/>
  <c r="D105" i="14"/>
  <c r="C105" i="14"/>
  <c r="B105" i="14"/>
  <c r="H104" i="14"/>
  <c r="G104" i="14"/>
  <c r="I104" i="14" s="1"/>
  <c r="E104" i="14"/>
  <c r="D104" i="14"/>
  <c r="K104" i="14" s="1"/>
  <c r="C104" i="14"/>
  <c r="B104" i="14"/>
  <c r="H103" i="14"/>
  <c r="G103" i="14"/>
  <c r="I103" i="14" s="1"/>
  <c r="E103" i="14"/>
  <c r="D103" i="14"/>
  <c r="K103" i="14" s="1"/>
  <c r="C103" i="14"/>
  <c r="B103" i="14"/>
  <c r="H102" i="14"/>
  <c r="G102" i="14"/>
  <c r="E102" i="14"/>
  <c r="D102" i="14"/>
  <c r="C102" i="14"/>
  <c r="B102" i="14"/>
  <c r="H101" i="14"/>
  <c r="G101" i="14"/>
  <c r="E101" i="14"/>
  <c r="D101" i="14"/>
  <c r="C101" i="14"/>
  <c r="B101" i="14"/>
  <c r="H100" i="14"/>
  <c r="G100" i="14"/>
  <c r="E100" i="14"/>
  <c r="D100" i="14"/>
  <c r="C100" i="14"/>
  <c r="B100" i="14"/>
  <c r="H99" i="14"/>
  <c r="G99" i="14"/>
  <c r="E99" i="14"/>
  <c r="D99" i="14"/>
  <c r="C99" i="14"/>
  <c r="B99" i="14"/>
  <c r="H98" i="14"/>
  <c r="G98" i="14"/>
  <c r="E98" i="14"/>
  <c r="D98" i="14"/>
  <c r="F98" i="14" s="1"/>
  <c r="K98" i="14" s="1"/>
  <c r="C98" i="14"/>
  <c r="B98" i="14"/>
  <c r="H97" i="14"/>
  <c r="G97" i="14"/>
  <c r="I97" i="14" s="1"/>
  <c r="E97" i="14"/>
  <c r="D97" i="14"/>
  <c r="F97" i="14" s="1"/>
  <c r="C97" i="14"/>
  <c r="B97" i="14"/>
  <c r="H96" i="14"/>
  <c r="G96" i="14"/>
  <c r="E96" i="14"/>
  <c r="D96" i="14"/>
  <c r="C96" i="14"/>
  <c r="B96" i="14"/>
  <c r="H95" i="14"/>
  <c r="G95" i="14"/>
  <c r="I95" i="14" s="1"/>
  <c r="E95" i="14"/>
  <c r="D95" i="14"/>
  <c r="K95" i="14" s="1"/>
  <c r="C95" i="14"/>
  <c r="B95" i="14"/>
  <c r="H94" i="14"/>
  <c r="G94" i="14"/>
  <c r="E94" i="14"/>
  <c r="D94" i="14"/>
  <c r="F94" i="14" s="1"/>
  <c r="C94" i="14"/>
  <c r="B94" i="14"/>
  <c r="H93" i="14"/>
  <c r="G93" i="14"/>
  <c r="I93" i="14" s="1"/>
  <c r="E93" i="14"/>
  <c r="D93" i="14"/>
  <c r="C93" i="14"/>
  <c r="B93" i="14"/>
  <c r="H92" i="14"/>
  <c r="G92" i="14"/>
  <c r="I92" i="14" s="1"/>
  <c r="E92" i="14"/>
  <c r="D92" i="14"/>
  <c r="C92" i="14"/>
  <c r="B92" i="14"/>
  <c r="H91" i="14"/>
  <c r="G91" i="14"/>
  <c r="E91" i="14"/>
  <c r="D91" i="14"/>
  <c r="C91" i="14"/>
  <c r="B91" i="14"/>
  <c r="H90" i="14"/>
  <c r="G90" i="14"/>
  <c r="I90" i="14" s="1"/>
  <c r="E90" i="14"/>
  <c r="D90" i="14"/>
  <c r="K90" i="14" s="1"/>
  <c r="C90" i="14"/>
  <c r="B90" i="14"/>
  <c r="H89" i="14"/>
  <c r="G89" i="14"/>
  <c r="I89" i="14" s="1"/>
  <c r="E89" i="14"/>
  <c r="D89" i="14"/>
  <c r="C89" i="14"/>
  <c r="B89" i="14"/>
  <c r="H88" i="14"/>
  <c r="G88" i="14"/>
  <c r="E88" i="14"/>
  <c r="D88" i="14"/>
  <c r="C88" i="14"/>
  <c r="B88" i="14"/>
  <c r="H87" i="14"/>
  <c r="G87" i="14"/>
  <c r="E87" i="14"/>
  <c r="D87" i="14"/>
  <c r="C87" i="14"/>
  <c r="B87" i="14"/>
  <c r="H86" i="14"/>
  <c r="G86" i="14"/>
  <c r="I86" i="14" s="1"/>
  <c r="E86" i="14"/>
  <c r="D86" i="14"/>
  <c r="F86" i="14" s="1"/>
  <c r="C86" i="14"/>
  <c r="B86" i="14"/>
  <c r="H85" i="14"/>
  <c r="G85" i="14"/>
  <c r="E85" i="14"/>
  <c r="D85" i="14"/>
  <c r="C85" i="14"/>
  <c r="B85" i="14"/>
  <c r="H84" i="14"/>
  <c r="G84" i="14"/>
  <c r="I84" i="14" s="1"/>
  <c r="E84" i="14"/>
  <c r="D84" i="14"/>
  <c r="F84" i="14" s="1"/>
  <c r="K84" i="14" s="1"/>
  <c r="C84" i="14"/>
  <c r="B84" i="14"/>
  <c r="H83" i="14"/>
  <c r="G83" i="14"/>
  <c r="E83" i="14"/>
  <c r="D83" i="14"/>
  <c r="C83" i="14"/>
  <c r="B83" i="14"/>
  <c r="H82" i="14"/>
  <c r="G82" i="14"/>
  <c r="E82" i="14"/>
  <c r="F82" i="14" s="1"/>
  <c r="D82" i="14"/>
  <c r="C82" i="14"/>
  <c r="B82" i="14"/>
  <c r="H81" i="14"/>
  <c r="G81" i="14"/>
  <c r="I81" i="14" s="1"/>
  <c r="E81" i="14"/>
  <c r="D81" i="14"/>
  <c r="K81" i="14" s="1"/>
  <c r="C81" i="14"/>
  <c r="B81" i="14"/>
  <c r="H80" i="14"/>
  <c r="G80" i="14"/>
  <c r="E80" i="14"/>
  <c r="D80" i="14"/>
  <c r="F80" i="14" s="1"/>
  <c r="C80" i="14"/>
  <c r="B80" i="14"/>
  <c r="H79" i="14"/>
  <c r="G79" i="14"/>
  <c r="E79" i="14"/>
  <c r="D79" i="14"/>
  <c r="C79" i="14"/>
  <c r="B79" i="14"/>
  <c r="H78" i="14"/>
  <c r="G78" i="14"/>
  <c r="E78" i="14"/>
  <c r="F78" i="14" s="1"/>
  <c r="D78" i="14"/>
  <c r="C78" i="14"/>
  <c r="B78" i="14"/>
  <c r="H77" i="14"/>
  <c r="G77" i="14"/>
  <c r="I77" i="14" s="1"/>
  <c r="E77" i="14"/>
  <c r="D77" i="14"/>
  <c r="K77" i="14" s="1"/>
  <c r="C77" i="14"/>
  <c r="B77" i="14"/>
  <c r="H76" i="14"/>
  <c r="G76" i="14"/>
  <c r="I76" i="14" s="1"/>
  <c r="E76" i="14"/>
  <c r="D76" i="14"/>
  <c r="K76" i="14" s="1"/>
  <c r="C76" i="14"/>
  <c r="B76" i="14"/>
  <c r="H75" i="14"/>
  <c r="G75" i="14"/>
  <c r="E75" i="14"/>
  <c r="D75" i="14"/>
  <c r="C75" i="14"/>
  <c r="B75" i="14"/>
  <c r="H74" i="14"/>
  <c r="G74" i="14"/>
  <c r="E74" i="14"/>
  <c r="D74" i="14"/>
  <c r="C74" i="14"/>
  <c r="B74" i="14"/>
  <c r="H73" i="14"/>
  <c r="G73" i="14"/>
  <c r="E73" i="14"/>
  <c r="D73" i="14"/>
  <c r="C73" i="14"/>
  <c r="B73" i="14"/>
  <c r="H72" i="14"/>
  <c r="G72" i="14"/>
  <c r="E72" i="14"/>
  <c r="D72" i="14"/>
  <c r="F72" i="14" s="1"/>
  <c r="C72" i="14"/>
  <c r="B72" i="14"/>
  <c r="H71" i="14"/>
  <c r="G71" i="14"/>
  <c r="I71" i="14" s="1"/>
  <c r="E71" i="14"/>
  <c r="D71" i="14"/>
  <c r="K71" i="14" s="1"/>
  <c r="C71" i="14"/>
  <c r="B71" i="14"/>
  <c r="H70" i="14"/>
  <c r="G70" i="14"/>
  <c r="I70" i="14" s="1"/>
  <c r="E70" i="14"/>
  <c r="D70" i="14"/>
  <c r="K70" i="14" s="1"/>
  <c r="C70" i="14"/>
  <c r="B70" i="14"/>
  <c r="H69" i="14"/>
  <c r="G69" i="14"/>
  <c r="I69" i="14" s="1"/>
  <c r="E69" i="14"/>
  <c r="D69" i="14"/>
  <c r="C69" i="14"/>
  <c r="B69" i="14"/>
  <c r="H68" i="14"/>
  <c r="G68" i="14"/>
  <c r="I68" i="14" s="1"/>
  <c r="E68" i="14"/>
  <c r="D68" i="14"/>
  <c r="C68" i="14"/>
  <c r="B68" i="14"/>
  <c r="I67" i="14"/>
  <c r="H67" i="14"/>
  <c r="G67" i="14"/>
  <c r="E67" i="14"/>
  <c r="D67" i="14"/>
  <c r="K67" i="14" s="1"/>
  <c r="C67" i="14"/>
  <c r="B67" i="14"/>
  <c r="H66" i="14"/>
  <c r="G66" i="14"/>
  <c r="E66" i="14"/>
  <c r="D66" i="14"/>
  <c r="C66" i="14"/>
  <c r="B66" i="14"/>
  <c r="H65" i="14"/>
  <c r="G65" i="14"/>
  <c r="I65" i="14" s="1"/>
  <c r="E65" i="14"/>
  <c r="D65" i="14"/>
  <c r="F65" i="14" s="1"/>
  <c r="C65" i="14"/>
  <c r="B65" i="14"/>
  <c r="H64" i="14"/>
  <c r="G64" i="14"/>
  <c r="E64" i="14"/>
  <c r="D64" i="14"/>
  <c r="K64" i="14" s="1"/>
  <c r="C64" i="14"/>
  <c r="B64" i="14"/>
  <c r="H63" i="14"/>
  <c r="G63" i="14"/>
  <c r="E63" i="14"/>
  <c r="D63" i="14"/>
  <c r="F63" i="14" s="1"/>
  <c r="C63" i="14"/>
  <c r="B63" i="14"/>
  <c r="H62" i="14"/>
  <c r="G62" i="14"/>
  <c r="I62" i="14" s="1"/>
  <c r="E62" i="14"/>
  <c r="D62" i="14"/>
  <c r="C62" i="14"/>
  <c r="B62" i="14"/>
  <c r="H61" i="14"/>
  <c r="G61" i="14"/>
  <c r="E61" i="14"/>
  <c r="D61" i="14"/>
  <c r="F61" i="14" s="1"/>
  <c r="C61" i="14"/>
  <c r="B61" i="14"/>
  <c r="H60" i="14"/>
  <c r="G60" i="14"/>
  <c r="I60" i="14" s="1"/>
  <c r="E60" i="14"/>
  <c r="D60" i="14"/>
  <c r="K60" i="14" s="1"/>
  <c r="C60" i="14"/>
  <c r="B60" i="14"/>
  <c r="H59" i="14"/>
  <c r="G59" i="14"/>
  <c r="E59" i="14"/>
  <c r="D59" i="14"/>
  <c r="F59" i="14" s="1"/>
  <c r="C59" i="14"/>
  <c r="B59" i="14"/>
  <c r="H58" i="14"/>
  <c r="G58" i="14"/>
  <c r="I58" i="14" s="1"/>
  <c r="E58" i="14"/>
  <c r="D58" i="14"/>
  <c r="C58" i="14"/>
  <c r="B58" i="14"/>
  <c r="H57" i="14"/>
  <c r="G57" i="14"/>
  <c r="E57" i="14"/>
  <c r="D57" i="14"/>
  <c r="C57" i="14"/>
  <c r="B57" i="14"/>
  <c r="H56" i="14"/>
  <c r="G56" i="14"/>
  <c r="I56" i="14" s="1"/>
  <c r="E56" i="14"/>
  <c r="D56" i="14"/>
  <c r="K56" i="14" s="1"/>
  <c r="C56" i="14"/>
  <c r="B56" i="14"/>
  <c r="H55" i="14"/>
  <c r="G55" i="14"/>
  <c r="E55" i="14"/>
  <c r="D55" i="14"/>
  <c r="F55" i="14" s="1"/>
  <c r="C55" i="14"/>
  <c r="B55" i="14"/>
  <c r="H54" i="14"/>
  <c r="G54" i="14"/>
  <c r="E54" i="14"/>
  <c r="D54" i="14"/>
  <c r="C54" i="14"/>
  <c r="B54" i="14"/>
  <c r="H53" i="14"/>
  <c r="G53" i="14"/>
  <c r="E53" i="14"/>
  <c r="D53" i="14"/>
  <c r="C53" i="14"/>
  <c r="B53" i="14"/>
  <c r="H52" i="14"/>
  <c r="G52" i="14"/>
  <c r="E52" i="14"/>
  <c r="D52" i="14"/>
  <c r="F52" i="14" s="1"/>
  <c r="C52" i="14"/>
  <c r="B52" i="14"/>
  <c r="H51" i="14"/>
  <c r="G51" i="14"/>
  <c r="I51" i="14" s="1"/>
  <c r="E51" i="14"/>
  <c r="D51" i="14"/>
  <c r="K51" i="14" s="1"/>
  <c r="C51" i="14"/>
  <c r="B51" i="14"/>
  <c r="H50" i="14"/>
  <c r="G50" i="14"/>
  <c r="E50" i="14"/>
  <c r="D50" i="14"/>
  <c r="C50" i="14"/>
  <c r="B50" i="14"/>
  <c r="H49" i="14"/>
  <c r="G49" i="14"/>
  <c r="E49" i="14"/>
  <c r="D49" i="14"/>
  <c r="C49" i="14"/>
  <c r="B49" i="14"/>
  <c r="H48" i="14"/>
  <c r="G48" i="14"/>
  <c r="I48" i="14" s="1"/>
  <c r="E48" i="14"/>
  <c r="D48" i="14"/>
  <c r="K48" i="14" s="1"/>
  <c r="C48" i="14"/>
  <c r="B48" i="14"/>
  <c r="H47" i="14"/>
  <c r="G47" i="14"/>
  <c r="I47" i="14" s="1"/>
  <c r="E47" i="14"/>
  <c r="D47" i="14"/>
  <c r="K47" i="14" s="1"/>
  <c r="C47" i="14"/>
  <c r="B47" i="14"/>
  <c r="H46" i="14"/>
  <c r="G46" i="14"/>
  <c r="E46" i="14"/>
  <c r="D46" i="14"/>
  <c r="F46" i="14" s="1"/>
  <c r="C46" i="14"/>
  <c r="B46" i="14"/>
  <c r="H45" i="14"/>
  <c r="G45" i="14"/>
  <c r="I45" i="14" s="1"/>
  <c r="E45" i="14"/>
  <c r="D45" i="14"/>
  <c r="F45" i="14" s="1"/>
  <c r="C45" i="14"/>
  <c r="B45" i="14"/>
  <c r="H44" i="14"/>
  <c r="G44" i="14"/>
  <c r="E44" i="14"/>
  <c r="D44" i="14"/>
  <c r="C44" i="14"/>
  <c r="B44" i="14"/>
  <c r="H43" i="14"/>
  <c r="G43" i="14"/>
  <c r="I43" i="14" s="1"/>
  <c r="E43" i="14"/>
  <c r="D43" i="14"/>
  <c r="K43" i="14" s="1"/>
  <c r="C43" i="14"/>
  <c r="B43" i="14"/>
  <c r="H42" i="14"/>
  <c r="G42" i="14"/>
  <c r="I42" i="14" s="1"/>
  <c r="E42" i="14"/>
  <c r="D42" i="14"/>
  <c r="C42" i="14"/>
  <c r="B42" i="14"/>
  <c r="H41" i="14"/>
  <c r="G41" i="14"/>
  <c r="E41" i="14"/>
  <c r="D41" i="14"/>
  <c r="C41" i="14"/>
  <c r="B41" i="14"/>
  <c r="H40" i="14"/>
  <c r="G40" i="14"/>
  <c r="E40" i="14"/>
  <c r="D40" i="14"/>
  <c r="C40" i="14"/>
  <c r="B40" i="14"/>
  <c r="H39" i="14"/>
  <c r="G39" i="14"/>
  <c r="E39" i="14"/>
  <c r="F39" i="14" s="1"/>
  <c r="D39" i="14"/>
  <c r="C39" i="14"/>
  <c r="B39" i="14"/>
  <c r="H38" i="14"/>
  <c r="G38" i="14"/>
  <c r="I38" i="14" s="1"/>
  <c r="E38" i="14"/>
  <c r="D38" i="14"/>
  <c r="C38" i="14"/>
  <c r="B38" i="14"/>
  <c r="H37" i="14"/>
  <c r="G37" i="14"/>
  <c r="E37" i="14"/>
  <c r="D37" i="14"/>
  <c r="C37" i="14"/>
  <c r="B37" i="14"/>
  <c r="H36" i="14"/>
  <c r="G36" i="14"/>
  <c r="I36" i="14" s="1"/>
  <c r="E36" i="14"/>
  <c r="D36" i="14"/>
  <c r="K36" i="14" s="1"/>
  <c r="C36" i="14"/>
  <c r="B36" i="14"/>
  <c r="H35" i="14"/>
  <c r="G35" i="14"/>
  <c r="I35" i="14" s="1"/>
  <c r="E35" i="14"/>
  <c r="D35" i="14"/>
  <c r="K35" i="14" s="1"/>
  <c r="C35" i="14"/>
  <c r="B35" i="14"/>
  <c r="H34" i="14"/>
  <c r="I34" i="14" s="1"/>
  <c r="G34" i="14"/>
  <c r="E34" i="14"/>
  <c r="D34" i="14"/>
  <c r="C34" i="14"/>
  <c r="B34" i="14"/>
  <c r="H33" i="14"/>
  <c r="G33" i="14"/>
  <c r="E33" i="14"/>
  <c r="D33" i="14"/>
  <c r="C33" i="14"/>
  <c r="B33" i="14"/>
  <c r="H32" i="14"/>
  <c r="G32" i="14"/>
  <c r="E32" i="14"/>
  <c r="D32" i="14"/>
  <c r="C32" i="14"/>
  <c r="B32" i="14"/>
  <c r="H31" i="14"/>
  <c r="G31" i="14"/>
  <c r="I31" i="14" s="1"/>
  <c r="E31" i="14"/>
  <c r="D31" i="14"/>
  <c r="K31" i="14" s="1"/>
  <c r="C31" i="14"/>
  <c r="B31" i="14"/>
  <c r="H30" i="14"/>
  <c r="G30" i="14"/>
  <c r="I30" i="14" s="1"/>
  <c r="E30" i="14"/>
  <c r="D30" i="14"/>
  <c r="K30" i="14" s="1"/>
  <c r="C30" i="14"/>
  <c r="B30" i="14"/>
  <c r="H29" i="14"/>
  <c r="G29" i="14"/>
  <c r="E29" i="14"/>
  <c r="D29" i="14"/>
  <c r="C29" i="14"/>
  <c r="B29" i="14"/>
  <c r="H28" i="14"/>
  <c r="G28" i="14"/>
  <c r="I28" i="14" s="1"/>
  <c r="E28" i="14"/>
  <c r="D28" i="14"/>
  <c r="K28" i="14" s="1"/>
  <c r="C28" i="14"/>
  <c r="B28" i="14"/>
  <c r="H27" i="14"/>
  <c r="G27" i="14"/>
  <c r="I27" i="14" s="1"/>
  <c r="E27" i="14"/>
  <c r="D27" i="14"/>
  <c r="K27" i="14" s="1"/>
  <c r="C27" i="14"/>
  <c r="B27" i="14"/>
  <c r="H26" i="14"/>
  <c r="G26" i="14"/>
  <c r="E26" i="14"/>
  <c r="D26" i="14"/>
  <c r="C26" i="14"/>
  <c r="B26" i="14"/>
  <c r="H25" i="14"/>
  <c r="G25" i="14"/>
  <c r="I25" i="14" s="1"/>
  <c r="E25" i="14"/>
  <c r="D25" i="14"/>
  <c r="C25" i="14"/>
  <c r="B25" i="14"/>
  <c r="H24" i="14"/>
  <c r="G24" i="14"/>
  <c r="E24" i="14"/>
  <c r="D24" i="14"/>
  <c r="C24" i="14"/>
  <c r="B24" i="14"/>
  <c r="H23" i="14"/>
  <c r="G23" i="14"/>
  <c r="I23" i="14" s="1"/>
  <c r="E23" i="14"/>
  <c r="F23" i="14" s="1"/>
  <c r="D23" i="14"/>
  <c r="C23" i="14"/>
  <c r="B23" i="14"/>
  <c r="H22" i="14"/>
  <c r="G22" i="14"/>
  <c r="I22" i="14" s="1"/>
  <c r="E22" i="14"/>
  <c r="D22" i="14"/>
  <c r="F22" i="14" s="1"/>
  <c r="C22" i="14"/>
  <c r="B22" i="14"/>
  <c r="H21" i="14"/>
  <c r="G21" i="14"/>
  <c r="E21" i="14"/>
  <c r="D21" i="14"/>
  <c r="C21" i="14"/>
  <c r="B21" i="14"/>
  <c r="H20" i="14"/>
  <c r="G20" i="14"/>
  <c r="I20" i="14" s="1"/>
  <c r="E20" i="14"/>
  <c r="D20" i="14"/>
  <c r="C20" i="14"/>
  <c r="B20" i="14"/>
  <c r="H19" i="14"/>
  <c r="G19" i="14"/>
  <c r="I19" i="14" s="1"/>
  <c r="E19" i="14"/>
  <c r="D19" i="14"/>
  <c r="C19" i="14"/>
  <c r="B19" i="14"/>
  <c r="H18" i="14"/>
  <c r="G18" i="14"/>
  <c r="I18" i="14" s="1"/>
  <c r="E18" i="14"/>
  <c r="D18" i="14"/>
  <c r="C18" i="14"/>
  <c r="B18" i="14"/>
  <c r="H17" i="14"/>
  <c r="G17" i="14"/>
  <c r="I17" i="14" s="1"/>
  <c r="E17" i="14"/>
  <c r="D17" i="14"/>
  <c r="K17" i="14" s="1"/>
  <c r="C17" i="14"/>
  <c r="B17" i="14"/>
  <c r="H16" i="14"/>
  <c r="G16" i="14"/>
  <c r="I16" i="14" s="1"/>
  <c r="E16" i="14"/>
  <c r="D16" i="14"/>
  <c r="K16" i="14" s="1"/>
  <c r="C16" i="14"/>
  <c r="B16" i="14"/>
  <c r="H15" i="14"/>
  <c r="G15" i="14"/>
  <c r="E15" i="14"/>
  <c r="D15" i="14"/>
  <c r="C15" i="14"/>
  <c r="B15" i="14"/>
  <c r="H14" i="14"/>
  <c r="G14" i="14"/>
  <c r="E14" i="14"/>
  <c r="D14" i="14"/>
  <c r="C14" i="14"/>
  <c r="B14" i="14"/>
  <c r="H13" i="14"/>
  <c r="G13" i="14"/>
  <c r="E13" i="14"/>
  <c r="D13" i="14"/>
  <c r="C13" i="14"/>
  <c r="B13" i="14"/>
  <c r="H12" i="14"/>
  <c r="G12" i="14"/>
  <c r="I12" i="14" s="1"/>
  <c r="E12" i="14"/>
  <c r="D12" i="14"/>
  <c r="K12" i="14" s="1"/>
  <c r="C12" i="14"/>
  <c r="B12" i="14"/>
  <c r="H11" i="14"/>
  <c r="G11" i="14"/>
  <c r="E11" i="14"/>
  <c r="D11" i="14"/>
  <c r="C11" i="14"/>
  <c r="B11" i="14"/>
  <c r="H107" i="16"/>
  <c r="G107" i="16"/>
  <c r="I107" i="16" s="1"/>
  <c r="E107" i="16"/>
  <c r="D107" i="16"/>
  <c r="K107" i="16" s="1"/>
  <c r="C107" i="16"/>
  <c r="B107" i="16"/>
  <c r="H106" i="16"/>
  <c r="G106" i="16"/>
  <c r="I106" i="16" s="1"/>
  <c r="E106" i="16"/>
  <c r="D106" i="16"/>
  <c r="K106" i="16" s="1"/>
  <c r="C106" i="16"/>
  <c r="B106" i="16"/>
  <c r="H105" i="16"/>
  <c r="G105" i="16"/>
  <c r="I105" i="16" s="1"/>
  <c r="E105" i="16"/>
  <c r="D105" i="16"/>
  <c r="K105" i="16" s="1"/>
  <c r="C105" i="16"/>
  <c r="B105" i="16"/>
  <c r="H104" i="16"/>
  <c r="G104" i="16"/>
  <c r="I104" i="16" s="1"/>
  <c r="E104" i="16"/>
  <c r="D104" i="16"/>
  <c r="K104" i="16" s="1"/>
  <c r="C104" i="16"/>
  <c r="B104" i="16"/>
  <c r="H103" i="16"/>
  <c r="G103" i="16"/>
  <c r="I103" i="16" s="1"/>
  <c r="E103" i="16"/>
  <c r="D103" i="16"/>
  <c r="K103" i="16" s="1"/>
  <c r="C103" i="16"/>
  <c r="B103" i="16"/>
  <c r="H102" i="16"/>
  <c r="G102" i="16"/>
  <c r="E102" i="16"/>
  <c r="D102" i="16"/>
  <c r="C102" i="16"/>
  <c r="B102" i="16"/>
  <c r="H101" i="16"/>
  <c r="G101" i="16"/>
  <c r="E101" i="16"/>
  <c r="D101" i="16"/>
  <c r="C101" i="16"/>
  <c r="B101" i="16"/>
  <c r="H100" i="16"/>
  <c r="G100" i="16"/>
  <c r="E100" i="16"/>
  <c r="D100" i="16"/>
  <c r="C100" i="16"/>
  <c r="B100" i="16"/>
  <c r="H99" i="16"/>
  <c r="G99" i="16"/>
  <c r="E99" i="16"/>
  <c r="D99" i="16"/>
  <c r="C99" i="16"/>
  <c r="B99" i="16"/>
  <c r="H98" i="16"/>
  <c r="G98" i="16"/>
  <c r="I98" i="16" s="1"/>
  <c r="E98" i="16"/>
  <c r="D98" i="16"/>
  <c r="C98" i="16"/>
  <c r="B98" i="16"/>
  <c r="H97" i="16"/>
  <c r="G97" i="16"/>
  <c r="I97" i="16" s="1"/>
  <c r="E97" i="16"/>
  <c r="D97" i="16"/>
  <c r="C97" i="16"/>
  <c r="B97" i="16"/>
  <c r="H96" i="16"/>
  <c r="G96" i="16"/>
  <c r="I96" i="16" s="1"/>
  <c r="E96" i="16"/>
  <c r="D96" i="16"/>
  <c r="K96" i="16" s="1"/>
  <c r="C96" i="16"/>
  <c r="B96" i="16"/>
  <c r="H95" i="16"/>
  <c r="G95" i="16"/>
  <c r="I95" i="16" s="1"/>
  <c r="E95" i="16"/>
  <c r="D95" i="16"/>
  <c r="K95" i="16" s="1"/>
  <c r="C95" i="16"/>
  <c r="B95" i="16"/>
  <c r="H94" i="16"/>
  <c r="G94" i="16"/>
  <c r="E94" i="16"/>
  <c r="D94" i="16"/>
  <c r="C94" i="16"/>
  <c r="B94" i="16"/>
  <c r="H93" i="16"/>
  <c r="G93" i="16"/>
  <c r="E93" i="16"/>
  <c r="D93" i="16"/>
  <c r="C93" i="16"/>
  <c r="B93" i="16"/>
  <c r="H92" i="16"/>
  <c r="G92" i="16"/>
  <c r="I92" i="16" s="1"/>
  <c r="E92" i="16"/>
  <c r="D92" i="16"/>
  <c r="F92" i="16" s="1"/>
  <c r="C92" i="16"/>
  <c r="B92" i="16"/>
  <c r="H91" i="16"/>
  <c r="G91" i="16"/>
  <c r="E91" i="16"/>
  <c r="D91" i="16"/>
  <c r="C91" i="16"/>
  <c r="B91" i="16"/>
  <c r="H90" i="16"/>
  <c r="G90" i="16"/>
  <c r="I90" i="16" s="1"/>
  <c r="E90" i="16"/>
  <c r="D90" i="16"/>
  <c r="K90" i="16" s="1"/>
  <c r="C90" i="16"/>
  <c r="B90" i="16"/>
  <c r="H89" i="16"/>
  <c r="G89" i="16"/>
  <c r="I89" i="16" s="1"/>
  <c r="E89" i="16"/>
  <c r="D89" i="16"/>
  <c r="K89" i="16" s="1"/>
  <c r="C89" i="16"/>
  <c r="B89" i="16"/>
  <c r="H88" i="16"/>
  <c r="G88" i="16"/>
  <c r="I88" i="16" s="1"/>
  <c r="E88" i="16"/>
  <c r="D88" i="16"/>
  <c r="F88" i="16" s="1"/>
  <c r="C88" i="16"/>
  <c r="B88" i="16"/>
  <c r="H87" i="16"/>
  <c r="G87" i="16"/>
  <c r="E87" i="16"/>
  <c r="D87" i="16"/>
  <c r="C87" i="16"/>
  <c r="B87" i="16"/>
  <c r="H86" i="16"/>
  <c r="G86" i="16"/>
  <c r="I86" i="16" s="1"/>
  <c r="E86" i="16"/>
  <c r="D86" i="16"/>
  <c r="K86" i="16" s="1"/>
  <c r="C86" i="16"/>
  <c r="B86" i="16"/>
  <c r="H85" i="16"/>
  <c r="G85" i="16"/>
  <c r="E85" i="16"/>
  <c r="D85" i="16"/>
  <c r="C85" i="16"/>
  <c r="B85" i="16"/>
  <c r="H84" i="16"/>
  <c r="G84" i="16"/>
  <c r="E84" i="16"/>
  <c r="D84" i="16"/>
  <c r="F84" i="16" s="1"/>
  <c r="C84" i="16"/>
  <c r="B84" i="16"/>
  <c r="H83" i="16"/>
  <c r="G83" i="16"/>
  <c r="E83" i="16"/>
  <c r="D83" i="16"/>
  <c r="C83" i="16"/>
  <c r="B83" i="16"/>
  <c r="H82" i="16"/>
  <c r="G82" i="16"/>
  <c r="E82" i="16"/>
  <c r="D82" i="16"/>
  <c r="C82" i="16"/>
  <c r="B82" i="16"/>
  <c r="H81" i="16"/>
  <c r="G81" i="16"/>
  <c r="I81" i="16" s="1"/>
  <c r="E81" i="16"/>
  <c r="D81" i="16"/>
  <c r="K81" i="16" s="1"/>
  <c r="C81" i="16"/>
  <c r="B81" i="16"/>
  <c r="H80" i="16"/>
  <c r="G80" i="16"/>
  <c r="E80" i="16"/>
  <c r="D80" i="16"/>
  <c r="F80" i="16" s="1"/>
  <c r="C80" i="16"/>
  <c r="B80" i="16"/>
  <c r="H79" i="16"/>
  <c r="G79" i="16"/>
  <c r="E79" i="16"/>
  <c r="D79" i="16"/>
  <c r="C79" i="16"/>
  <c r="B79" i="16"/>
  <c r="H78" i="16"/>
  <c r="G78" i="16"/>
  <c r="E78" i="16"/>
  <c r="D78" i="16"/>
  <c r="C78" i="16"/>
  <c r="B78" i="16"/>
  <c r="H77" i="16"/>
  <c r="G77" i="16"/>
  <c r="I77" i="16" s="1"/>
  <c r="E77" i="16"/>
  <c r="D77" i="16"/>
  <c r="K77" i="16" s="1"/>
  <c r="C77" i="16"/>
  <c r="B77" i="16"/>
  <c r="H76" i="16"/>
  <c r="G76" i="16"/>
  <c r="I76" i="16" s="1"/>
  <c r="E76" i="16"/>
  <c r="D76" i="16"/>
  <c r="K76" i="16" s="1"/>
  <c r="C76" i="16"/>
  <c r="B76" i="16"/>
  <c r="H75" i="16"/>
  <c r="G75" i="16"/>
  <c r="E75" i="16"/>
  <c r="D75" i="16"/>
  <c r="C75" i="16"/>
  <c r="B75" i="16"/>
  <c r="H74" i="16"/>
  <c r="G74" i="16"/>
  <c r="E74" i="16"/>
  <c r="D74" i="16"/>
  <c r="C74" i="16"/>
  <c r="B74" i="16"/>
  <c r="H73" i="16"/>
  <c r="G73" i="16"/>
  <c r="E73" i="16"/>
  <c r="D73" i="16"/>
  <c r="F73" i="16" s="1"/>
  <c r="C73" i="16"/>
  <c r="B73" i="16"/>
  <c r="H72" i="16"/>
  <c r="G72" i="16"/>
  <c r="E72" i="16"/>
  <c r="D72" i="16"/>
  <c r="F72" i="16" s="1"/>
  <c r="C72" i="16"/>
  <c r="B72" i="16"/>
  <c r="H71" i="16"/>
  <c r="G71" i="16"/>
  <c r="I71" i="16" s="1"/>
  <c r="E71" i="16"/>
  <c r="D71" i="16"/>
  <c r="K71" i="16" s="1"/>
  <c r="C71" i="16"/>
  <c r="B71" i="16"/>
  <c r="H70" i="16"/>
  <c r="G70" i="16"/>
  <c r="I70" i="16" s="1"/>
  <c r="E70" i="16"/>
  <c r="D70" i="16"/>
  <c r="K70" i="16" s="1"/>
  <c r="C70" i="16"/>
  <c r="B70" i="16"/>
  <c r="H69" i="16"/>
  <c r="G69" i="16"/>
  <c r="I69" i="16" s="1"/>
  <c r="E69" i="16"/>
  <c r="D69" i="16"/>
  <c r="C69" i="16"/>
  <c r="B69" i="16"/>
  <c r="H68" i="16"/>
  <c r="G68" i="16"/>
  <c r="I68" i="16" s="1"/>
  <c r="E68" i="16"/>
  <c r="F68" i="16" s="1"/>
  <c r="D68" i="16"/>
  <c r="C68" i="16"/>
  <c r="B68" i="16"/>
  <c r="H67" i="16"/>
  <c r="G67" i="16"/>
  <c r="I67" i="16" s="1"/>
  <c r="E67" i="16"/>
  <c r="D67" i="16"/>
  <c r="K67" i="16" s="1"/>
  <c r="C67" i="16"/>
  <c r="B67" i="16"/>
  <c r="H66" i="16"/>
  <c r="G66" i="16"/>
  <c r="E66" i="16"/>
  <c r="D66" i="16"/>
  <c r="C66" i="16"/>
  <c r="B66" i="16"/>
  <c r="H65" i="16"/>
  <c r="G65" i="16"/>
  <c r="I65" i="16" s="1"/>
  <c r="E65" i="16"/>
  <c r="D65" i="16"/>
  <c r="F65" i="16" s="1"/>
  <c r="C65" i="16"/>
  <c r="B65" i="16"/>
  <c r="H64" i="16"/>
  <c r="G64" i="16"/>
  <c r="E64" i="16"/>
  <c r="F64" i="16" s="1"/>
  <c r="D64" i="16"/>
  <c r="C64" i="16"/>
  <c r="B64" i="16"/>
  <c r="H63" i="16"/>
  <c r="G63" i="16"/>
  <c r="E63" i="16"/>
  <c r="D63" i="16"/>
  <c r="F63" i="16" s="1"/>
  <c r="C63" i="16"/>
  <c r="B63" i="16"/>
  <c r="H62" i="16"/>
  <c r="G62" i="16"/>
  <c r="E62" i="16"/>
  <c r="D62" i="16"/>
  <c r="C62" i="16"/>
  <c r="B62" i="16"/>
  <c r="H61" i="16"/>
  <c r="G61" i="16"/>
  <c r="I61" i="16" s="1"/>
  <c r="E61" i="16"/>
  <c r="D61" i="16"/>
  <c r="C61" i="16"/>
  <c r="B61" i="16"/>
  <c r="H60" i="16"/>
  <c r="G60" i="16"/>
  <c r="I60" i="16" s="1"/>
  <c r="E60" i="16"/>
  <c r="D60" i="16"/>
  <c r="K60" i="16" s="1"/>
  <c r="C60" i="16"/>
  <c r="B60" i="16"/>
  <c r="H59" i="16"/>
  <c r="G59" i="16"/>
  <c r="E59" i="16"/>
  <c r="D59" i="16"/>
  <c r="F59" i="16" s="1"/>
  <c r="C59" i="16"/>
  <c r="B59" i="16"/>
  <c r="H58" i="16"/>
  <c r="G58" i="16"/>
  <c r="E58" i="16"/>
  <c r="D58" i="16"/>
  <c r="C58" i="16"/>
  <c r="B58" i="16"/>
  <c r="H57" i="16"/>
  <c r="G57" i="16"/>
  <c r="E57" i="16"/>
  <c r="D57" i="16"/>
  <c r="C57" i="16"/>
  <c r="B57" i="16"/>
  <c r="H56" i="16"/>
  <c r="G56" i="16"/>
  <c r="I56" i="16"/>
  <c r="E56" i="16"/>
  <c r="D56" i="16"/>
  <c r="K56" i="16" s="1"/>
  <c r="C56" i="16"/>
  <c r="B56" i="16"/>
  <c r="H55" i="16"/>
  <c r="G55" i="16"/>
  <c r="E55" i="16"/>
  <c r="F55" i="16" s="1"/>
  <c r="D55" i="16"/>
  <c r="C55" i="16"/>
  <c r="B55" i="16"/>
  <c r="H54" i="16"/>
  <c r="G54" i="16"/>
  <c r="E54" i="16"/>
  <c r="D54" i="16"/>
  <c r="C54" i="16"/>
  <c r="B54" i="16"/>
  <c r="H53" i="16"/>
  <c r="G53" i="16"/>
  <c r="I53" i="16" s="1"/>
  <c r="E53" i="16"/>
  <c r="D53" i="16"/>
  <c r="C53" i="16"/>
  <c r="B53" i="16"/>
  <c r="H52" i="16"/>
  <c r="G52" i="16"/>
  <c r="E52" i="16"/>
  <c r="D52" i="16"/>
  <c r="C52" i="16"/>
  <c r="B52" i="16"/>
  <c r="H51" i="16"/>
  <c r="G51" i="16"/>
  <c r="I51" i="16" s="1"/>
  <c r="E51" i="16"/>
  <c r="D51" i="16"/>
  <c r="K51" i="16" s="1"/>
  <c r="C51" i="16"/>
  <c r="B51" i="16"/>
  <c r="H50" i="16"/>
  <c r="G50" i="16"/>
  <c r="E50" i="16"/>
  <c r="D50" i="16"/>
  <c r="F50" i="16" s="1"/>
  <c r="C50" i="16"/>
  <c r="B50" i="16"/>
  <c r="H49" i="16"/>
  <c r="G49" i="16"/>
  <c r="E49" i="16"/>
  <c r="D49" i="16"/>
  <c r="C49" i="16"/>
  <c r="B49" i="16"/>
  <c r="H48" i="16"/>
  <c r="G48" i="16"/>
  <c r="I48" i="16" s="1"/>
  <c r="E48" i="16"/>
  <c r="D48" i="16"/>
  <c r="K48" i="16" s="1"/>
  <c r="C48" i="16"/>
  <c r="B48" i="16"/>
  <c r="H47" i="16"/>
  <c r="G47" i="16"/>
  <c r="I47" i="16" s="1"/>
  <c r="E47" i="16"/>
  <c r="D47" i="16"/>
  <c r="K47" i="16" s="1"/>
  <c r="C47" i="16"/>
  <c r="B47" i="16"/>
  <c r="H46" i="16"/>
  <c r="G46" i="16"/>
  <c r="E46" i="16"/>
  <c r="D46" i="16"/>
  <c r="C46" i="16"/>
  <c r="B46" i="16"/>
  <c r="H45" i="16"/>
  <c r="G45" i="16"/>
  <c r="I45" i="16" s="1"/>
  <c r="E45" i="16"/>
  <c r="D45" i="16"/>
  <c r="C45" i="16"/>
  <c r="B45" i="16"/>
  <c r="H44" i="16"/>
  <c r="G44" i="16"/>
  <c r="E44" i="16"/>
  <c r="D44" i="16"/>
  <c r="C44" i="16"/>
  <c r="B44" i="16"/>
  <c r="H43" i="16"/>
  <c r="G43" i="16"/>
  <c r="I43" i="16" s="1"/>
  <c r="E43" i="16"/>
  <c r="D43" i="16"/>
  <c r="K43" i="16" s="1"/>
  <c r="C43" i="16"/>
  <c r="B43" i="16"/>
  <c r="H42" i="16"/>
  <c r="G42" i="16"/>
  <c r="E42" i="16"/>
  <c r="F42" i="16" s="1"/>
  <c r="D42" i="16"/>
  <c r="C42" i="16"/>
  <c r="B42" i="16"/>
  <c r="H41" i="16"/>
  <c r="G41" i="16"/>
  <c r="I41" i="16" s="1"/>
  <c r="E41" i="16"/>
  <c r="D41" i="16"/>
  <c r="K41" i="16" s="1"/>
  <c r="C41" i="16"/>
  <c r="B41" i="16"/>
  <c r="H40" i="16"/>
  <c r="G40" i="16"/>
  <c r="E40" i="16"/>
  <c r="D40" i="16"/>
  <c r="C40" i="16"/>
  <c r="B40" i="16"/>
  <c r="H39" i="16"/>
  <c r="G39" i="16"/>
  <c r="E39" i="16"/>
  <c r="F39" i="16" s="1"/>
  <c r="D39" i="16"/>
  <c r="C39" i="16"/>
  <c r="B39" i="16"/>
  <c r="H38" i="16"/>
  <c r="G38" i="16"/>
  <c r="I38" i="16" s="1"/>
  <c r="E38" i="16"/>
  <c r="D38" i="16"/>
  <c r="K38" i="16" s="1"/>
  <c r="C38" i="16"/>
  <c r="B38" i="16"/>
  <c r="H37" i="16"/>
  <c r="G37" i="16"/>
  <c r="E37" i="16"/>
  <c r="D37" i="16"/>
  <c r="C37" i="16"/>
  <c r="B37" i="16"/>
  <c r="H36" i="16"/>
  <c r="G36" i="16"/>
  <c r="I36" i="16" s="1"/>
  <c r="E36" i="16"/>
  <c r="D36" i="16"/>
  <c r="K36" i="16" s="1"/>
  <c r="C36" i="16"/>
  <c r="B36" i="16"/>
  <c r="H35" i="16"/>
  <c r="G35" i="16"/>
  <c r="I35" i="16" s="1"/>
  <c r="E35" i="16"/>
  <c r="D35" i="16"/>
  <c r="K35" i="16" s="1"/>
  <c r="C35" i="16"/>
  <c r="B35" i="16"/>
  <c r="H34" i="16"/>
  <c r="G34" i="16"/>
  <c r="E34" i="16"/>
  <c r="D34" i="16"/>
  <c r="F34" i="16" s="1"/>
  <c r="C34" i="16"/>
  <c r="B34" i="16"/>
  <c r="H33" i="16"/>
  <c r="G33" i="16"/>
  <c r="I33" i="16" s="1"/>
  <c r="E33" i="16"/>
  <c r="D33" i="16"/>
  <c r="C33" i="16"/>
  <c r="B33" i="16"/>
  <c r="H32" i="16"/>
  <c r="G32" i="16"/>
  <c r="E32" i="16"/>
  <c r="D32" i="16"/>
  <c r="C32" i="16"/>
  <c r="B32" i="16"/>
  <c r="H31" i="16"/>
  <c r="G31" i="16"/>
  <c r="I31" i="16" s="1"/>
  <c r="E31" i="16"/>
  <c r="D31" i="16"/>
  <c r="K31" i="16" s="1"/>
  <c r="C31" i="16"/>
  <c r="B31" i="16"/>
  <c r="H30" i="16"/>
  <c r="G30" i="16"/>
  <c r="I30" i="16" s="1"/>
  <c r="E30" i="16"/>
  <c r="D30" i="16"/>
  <c r="C30" i="16"/>
  <c r="B30" i="16"/>
  <c r="H29" i="16"/>
  <c r="G29" i="16"/>
  <c r="E29" i="16"/>
  <c r="D29" i="16"/>
  <c r="C29" i="16"/>
  <c r="B29" i="16"/>
  <c r="H28" i="16"/>
  <c r="G28" i="16"/>
  <c r="I28" i="16" s="1"/>
  <c r="E28" i="16"/>
  <c r="D28" i="16"/>
  <c r="K28" i="16" s="1"/>
  <c r="C28" i="16"/>
  <c r="B28" i="16"/>
  <c r="H27" i="16"/>
  <c r="G27" i="16"/>
  <c r="I27" i="16" s="1"/>
  <c r="E27" i="16"/>
  <c r="D27" i="16"/>
  <c r="K27" i="16" s="1"/>
  <c r="C27" i="16"/>
  <c r="B27" i="16"/>
  <c r="H26" i="16"/>
  <c r="G26" i="16"/>
  <c r="E26" i="16"/>
  <c r="D26" i="16"/>
  <c r="F26" i="16" s="1"/>
  <c r="C26" i="16"/>
  <c r="B26" i="16"/>
  <c r="H25" i="16"/>
  <c r="G25" i="16"/>
  <c r="I25" i="16" s="1"/>
  <c r="E25" i="16"/>
  <c r="D25" i="16"/>
  <c r="C25" i="16"/>
  <c r="B25" i="16"/>
  <c r="H24" i="16"/>
  <c r="G24" i="16"/>
  <c r="E24" i="16"/>
  <c r="D24" i="16"/>
  <c r="C24" i="16"/>
  <c r="B24" i="16"/>
  <c r="H23" i="16"/>
  <c r="G23" i="16"/>
  <c r="E23" i="16"/>
  <c r="D23" i="16"/>
  <c r="C23" i="16"/>
  <c r="B23" i="16"/>
  <c r="H22" i="16"/>
  <c r="G22" i="16"/>
  <c r="E22" i="16"/>
  <c r="D22" i="16"/>
  <c r="F22" i="16" s="1"/>
  <c r="C22" i="16"/>
  <c r="B22" i="16"/>
  <c r="H21" i="16"/>
  <c r="G21" i="16"/>
  <c r="E21" i="16"/>
  <c r="D21" i="16"/>
  <c r="C21" i="16"/>
  <c r="B21" i="16"/>
  <c r="H20" i="16"/>
  <c r="G20" i="16"/>
  <c r="E20" i="16"/>
  <c r="D20" i="16"/>
  <c r="C20" i="16"/>
  <c r="B20" i="16"/>
  <c r="H19" i="16"/>
  <c r="G19" i="16"/>
  <c r="E19" i="16"/>
  <c r="D19" i="16"/>
  <c r="C19" i="16"/>
  <c r="B19" i="16"/>
  <c r="H18" i="16"/>
  <c r="G18" i="16"/>
  <c r="I18" i="16" s="1"/>
  <c r="E18" i="16"/>
  <c r="D18" i="16"/>
  <c r="C18" i="16"/>
  <c r="B18" i="16"/>
  <c r="H17" i="16"/>
  <c r="G17" i="16"/>
  <c r="I17" i="16" s="1"/>
  <c r="E17" i="16"/>
  <c r="D17" i="16"/>
  <c r="K17" i="16" s="1"/>
  <c r="C17" i="16"/>
  <c r="B17" i="16"/>
  <c r="H16" i="16"/>
  <c r="G16" i="16"/>
  <c r="I16" i="16" s="1"/>
  <c r="E16" i="16"/>
  <c r="D16" i="16"/>
  <c r="K16" i="16" s="1"/>
  <c r="C16" i="16"/>
  <c r="B16" i="16"/>
  <c r="H15" i="16"/>
  <c r="G15" i="16"/>
  <c r="E15" i="16"/>
  <c r="D15" i="16"/>
  <c r="C15" i="16"/>
  <c r="B15" i="16"/>
  <c r="H14" i="16"/>
  <c r="I14" i="16" s="1"/>
  <c r="G14" i="16"/>
  <c r="E14" i="16"/>
  <c r="D14" i="16"/>
  <c r="F14" i="16" s="1"/>
  <c r="C14" i="16"/>
  <c r="B14" i="16"/>
  <c r="H13" i="16"/>
  <c r="G13" i="16"/>
  <c r="E13" i="16"/>
  <c r="D13" i="16"/>
  <c r="C13" i="16"/>
  <c r="B13" i="16"/>
  <c r="H12" i="16"/>
  <c r="G12" i="16"/>
  <c r="I12" i="16" s="1"/>
  <c r="E12" i="16"/>
  <c r="D12" i="16"/>
  <c r="K12" i="16" s="1"/>
  <c r="C12" i="16"/>
  <c r="B12" i="16"/>
  <c r="H11" i="16"/>
  <c r="G11" i="16"/>
  <c r="E11" i="16"/>
  <c r="D11" i="16"/>
  <c r="C11" i="16"/>
  <c r="B11" i="16"/>
  <c r="H107" i="18"/>
  <c r="G107" i="18"/>
  <c r="I107" i="18" s="1"/>
  <c r="E107" i="18"/>
  <c r="D107" i="18"/>
  <c r="C107" i="18"/>
  <c r="B107" i="18"/>
  <c r="H106" i="18"/>
  <c r="G106" i="18"/>
  <c r="I106" i="18" s="1"/>
  <c r="E106" i="18"/>
  <c r="D106" i="18"/>
  <c r="K106" i="18" s="1"/>
  <c r="C106" i="18"/>
  <c r="B106" i="18"/>
  <c r="H105" i="18"/>
  <c r="G105" i="18"/>
  <c r="I105" i="18" s="1"/>
  <c r="E105" i="18"/>
  <c r="D105" i="18"/>
  <c r="K105" i="18" s="1"/>
  <c r="C105" i="18"/>
  <c r="B105" i="18"/>
  <c r="H104" i="18"/>
  <c r="G104" i="18"/>
  <c r="I104" i="18" s="1"/>
  <c r="E104" i="18"/>
  <c r="D104" i="18"/>
  <c r="K104" i="18" s="1"/>
  <c r="C104" i="18"/>
  <c r="B104" i="18"/>
  <c r="H103" i="18"/>
  <c r="G103" i="18"/>
  <c r="I103" i="18" s="1"/>
  <c r="E103" i="18"/>
  <c r="D103" i="18"/>
  <c r="F103" i="18" s="1"/>
  <c r="C103" i="18"/>
  <c r="B103" i="18"/>
  <c r="H102" i="18"/>
  <c r="G102" i="18"/>
  <c r="E102" i="18"/>
  <c r="D102" i="18"/>
  <c r="C102" i="18"/>
  <c r="B102" i="18"/>
  <c r="H101" i="18"/>
  <c r="G101" i="18"/>
  <c r="E101" i="18"/>
  <c r="D101" i="18"/>
  <c r="F101" i="18" s="1"/>
  <c r="C101" i="18"/>
  <c r="B101" i="18"/>
  <c r="H100" i="18"/>
  <c r="G100" i="18"/>
  <c r="I100" i="18" s="1"/>
  <c r="E100" i="18"/>
  <c r="D100" i="18"/>
  <c r="C100" i="18"/>
  <c r="B100" i="18"/>
  <c r="H99" i="18"/>
  <c r="G99" i="18"/>
  <c r="E99" i="18"/>
  <c r="D99" i="18"/>
  <c r="F99" i="18" s="1"/>
  <c r="C99" i="18"/>
  <c r="B99" i="18"/>
  <c r="H98" i="18"/>
  <c r="G98" i="18"/>
  <c r="E98" i="18"/>
  <c r="D98" i="18"/>
  <c r="C98" i="18"/>
  <c r="B98" i="18"/>
  <c r="H97" i="18"/>
  <c r="G97" i="18"/>
  <c r="I97" i="18" s="1"/>
  <c r="E97" i="18"/>
  <c r="D97" i="18"/>
  <c r="K97" i="18" s="1"/>
  <c r="C97" i="18"/>
  <c r="B97" i="18"/>
  <c r="H96" i="18"/>
  <c r="G96" i="18"/>
  <c r="I96" i="18" s="1"/>
  <c r="E96" i="18"/>
  <c r="D96" i="18"/>
  <c r="K96" i="18" s="1"/>
  <c r="C96" i="18"/>
  <c r="B96" i="18"/>
  <c r="H95" i="18"/>
  <c r="G95" i="18"/>
  <c r="I95" i="18" s="1"/>
  <c r="E95" i="18"/>
  <c r="D95" i="18"/>
  <c r="F95" i="18" s="1"/>
  <c r="C95" i="18"/>
  <c r="B95" i="18"/>
  <c r="H94" i="18"/>
  <c r="G94" i="18"/>
  <c r="E94" i="18"/>
  <c r="D94" i="18"/>
  <c r="C94" i="18"/>
  <c r="B94" i="18"/>
  <c r="H93" i="18"/>
  <c r="G93" i="18"/>
  <c r="I93" i="18" s="1"/>
  <c r="E93" i="18"/>
  <c r="D93" i="18"/>
  <c r="F93" i="18" s="1"/>
  <c r="C93" i="18"/>
  <c r="B93" i="18"/>
  <c r="H92" i="18"/>
  <c r="G92" i="18"/>
  <c r="I92" i="18" s="1"/>
  <c r="E92" i="18"/>
  <c r="D92" i="18"/>
  <c r="C92" i="18"/>
  <c r="B92" i="18"/>
  <c r="H91" i="18"/>
  <c r="G91" i="18"/>
  <c r="E91" i="18"/>
  <c r="D91" i="18"/>
  <c r="C91" i="18"/>
  <c r="B91" i="18"/>
  <c r="H90" i="18"/>
  <c r="G90" i="18"/>
  <c r="I90" i="18" s="1"/>
  <c r="E90" i="18"/>
  <c r="D90" i="18"/>
  <c r="K90" i="18" s="1"/>
  <c r="C90" i="18"/>
  <c r="B90" i="18"/>
  <c r="H89" i="18"/>
  <c r="G89" i="18"/>
  <c r="I89" i="18" s="1"/>
  <c r="E89" i="18"/>
  <c r="D89" i="18"/>
  <c r="K89" i="18" s="1"/>
  <c r="C89" i="18"/>
  <c r="B89" i="18"/>
  <c r="H88" i="18"/>
  <c r="G88" i="18"/>
  <c r="I88" i="18" s="1"/>
  <c r="E88" i="18"/>
  <c r="D88" i="18"/>
  <c r="F88" i="18" s="1"/>
  <c r="C88" i="18"/>
  <c r="B88" i="18"/>
  <c r="H87" i="18"/>
  <c r="G87" i="18"/>
  <c r="I87" i="18" s="1"/>
  <c r="E87" i="18"/>
  <c r="D87" i="18"/>
  <c r="K87" i="18" s="1"/>
  <c r="C87" i="18"/>
  <c r="B87" i="18"/>
  <c r="H86" i="18"/>
  <c r="G86" i="18"/>
  <c r="I86" i="18" s="1"/>
  <c r="E86" i="18"/>
  <c r="D86" i="18"/>
  <c r="C86" i="18"/>
  <c r="B86" i="18"/>
  <c r="H85" i="18"/>
  <c r="G85" i="18"/>
  <c r="E85" i="18"/>
  <c r="F85" i="18" s="1"/>
  <c r="D85" i="18"/>
  <c r="C85" i="18"/>
  <c r="B85" i="18"/>
  <c r="H84" i="18"/>
  <c r="G84" i="18"/>
  <c r="I84" i="18" s="1"/>
  <c r="E84" i="18"/>
  <c r="D84" i="18"/>
  <c r="C84" i="18"/>
  <c r="B84" i="18"/>
  <c r="H83" i="18"/>
  <c r="G83" i="18"/>
  <c r="E83" i="18"/>
  <c r="D83" i="18"/>
  <c r="C83" i="18"/>
  <c r="B83" i="18"/>
  <c r="H82" i="18"/>
  <c r="G82" i="18"/>
  <c r="E82" i="18"/>
  <c r="D82" i="18"/>
  <c r="C82" i="18"/>
  <c r="B82" i="18"/>
  <c r="H81" i="18"/>
  <c r="G81" i="18"/>
  <c r="I81" i="18" s="1"/>
  <c r="E81" i="18"/>
  <c r="D81" i="18"/>
  <c r="K81" i="18" s="1"/>
  <c r="C81" i="18"/>
  <c r="B81" i="18"/>
  <c r="H80" i="18"/>
  <c r="G80" i="18"/>
  <c r="E80" i="18"/>
  <c r="D80" i="18"/>
  <c r="C80" i="18"/>
  <c r="B80" i="18"/>
  <c r="H79" i="18"/>
  <c r="G79" i="18"/>
  <c r="E79" i="18"/>
  <c r="D79" i="18"/>
  <c r="C79" i="18"/>
  <c r="B79" i="18"/>
  <c r="H78" i="18"/>
  <c r="G78" i="18"/>
  <c r="E78" i="18"/>
  <c r="D78" i="18"/>
  <c r="C78" i="18"/>
  <c r="B78" i="18"/>
  <c r="H77" i="18"/>
  <c r="G77" i="18"/>
  <c r="I77" i="18" s="1"/>
  <c r="E77" i="18"/>
  <c r="D77" i="18"/>
  <c r="K77" i="18" s="1"/>
  <c r="C77" i="18"/>
  <c r="B77" i="18"/>
  <c r="H76" i="18"/>
  <c r="G76" i="18"/>
  <c r="I76" i="18" s="1"/>
  <c r="E76" i="18"/>
  <c r="D76" i="18"/>
  <c r="K76" i="18" s="1"/>
  <c r="C76" i="18"/>
  <c r="B76" i="18"/>
  <c r="H75" i="18"/>
  <c r="G75" i="18"/>
  <c r="I75" i="18" s="1"/>
  <c r="E75" i="18"/>
  <c r="D75" i="18"/>
  <c r="C75" i="18"/>
  <c r="B75" i="18"/>
  <c r="H74" i="18"/>
  <c r="G74" i="18"/>
  <c r="E74" i="18"/>
  <c r="D74" i="18"/>
  <c r="C74" i="18"/>
  <c r="B74" i="18"/>
  <c r="H73" i="18"/>
  <c r="G73" i="18"/>
  <c r="E73" i="18"/>
  <c r="D73" i="18"/>
  <c r="C73" i="18"/>
  <c r="B73" i="18"/>
  <c r="H72" i="18"/>
  <c r="G72" i="18"/>
  <c r="E72" i="18"/>
  <c r="D72" i="18"/>
  <c r="F72" i="18" s="1"/>
  <c r="C72" i="18"/>
  <c r="B72" i="18"/>
  <c r="H71" i="18"/>
  <c r="G71" i="18"/>
  <c r="I71" i="18" s="1"/>
  <c r="E71" i="18"/>
  <c r="D71" i="18"/>
  <c r="C71" i="18"/>
  <c r="B71" i="18"/>
  <c r="H70" i="18"/>
  <c r="G70" i="18"/>
  <c r="I70" i="18" s="1"/>
  <c r="E70" i="18"/>
  <c r="D70" i="18"/>
  <c r="F70" i="18" s="1"/>
  <c r="C70" i="18"/>
  <c r="B70" i="18"/>
  <c r="H69" i="18"/>
  <c r="G69" i="18"/>
  <c r="I69" i="18" s="1"/>
  <c r="E69" i="18"/>
  <c r="D69" i="18"/>
  <c r="K69" i="18" s="1"/>
  <c r="C69" i="18"/>
  <c r="B69" i="18"/>
  <c r="H68" i="18"/>
  <c r="G68" i="18"/>
  <c r="E68" i="18"/>
  <c r="D68" i="18"/>
  <c r="F68" i="18" s="1"/>
  <c r="C68" i="18"/>
  <c r="B68" i="18"/>
  <c r="H67" i="18"/>
  <c r="G67" i="18"/>
  <c r="I67" i="18" s="1"/>
  <c r="E67" i="18"/>
  <c r="D67" i="18"/>
  <c r="K67" i="18" s="1"/>
  <c r="C67" i="18"/>
  <c r="B67" i="18"/>
  <c r="H66" i="18"/>
  <c r="G66" i="18"/>
  <c r="E66" i="18"/>
  <c r="D66" i="18"/>
  <c r="K66" i="18" s="1"/>
  <c r="C66" i="18"/>
  <c r="B66" i="18"/>
  <c r="H65" i="18"/>
  <c r="G65" i="18"/>
  <c r="I65" i="18" s="1"/>
  <c r="E65" i="18"/>
  <c r="D65" i="18"/>
  <c r="K65" i="18" s="1"/>
  <c r="C65" i="18"/>
  <c r="B65" i="18"/>
  <c r="H64" i="18"/>
  <c r="G64" i="18"/>
  <c r="I64" i="18" s="1"/>
  <c r="E64" i="18"/>
  <c r="D64" i="18"/>
  <c r="K64" i="18" s="1"/>
  <c r="C64" i="18"/>
  <c r="B64" i="18"/>
  <c r="H63" i="18"/>
  <c r="G63" i="18"/>
  <c r="I63" i="18" s="1"/>
  <c r="E63" i="18"/>
  <c r="D63" i="18"/>
  <c r="K63" i="18" s="1"/>
  <c r="C63" i="18"/>
  <c r="B63" i="18"/>
  <c r="H62" i="18"/>
  <c r="G62" i="18"/>
  <c r="I62" i="18" s="1"/>
  <c r="E62" i="18"/>
  <c r="D62" i="18"/>
  <c r="C62" i="18"/>
  <c r="B62" i="18"/>
  <c r="H61" i="18"/>
  <c r="G61" i="18"/>
  <c r="E61" i="18"/>
  <c r="D61" i="18"/>
  <c r="C61" i="18"/>
  <c r="B61" i="18"/>
  <c r="H60" i="18"/>
  <c r="G60" i="18"/>
  <c r="I60" i="18" s="1"/>
  <c r="E60" i="18"/>
  <c r="D60" i="18"/>
  <c r="K60" i="18" s="1"/>
  <c r="C60" i="18"/>
  <c r="B60" i="18"/>
  <c r="H59" i="18"/>
  <c r="G59" i="18"/>
  <c r="I59" i="18" s="1"/>
  <c r="E59" i="18"/>
  <c r="D59" i="18"/>
  <c r="C59" i="18"/>
  <c r="B59" i="18"/>
  <c r="H58" i="18"/>
  <c r="G58" i="18"/>
  <c r="E58" i="18"/>
  <c r="D58" i="18"/>
  <c r="C58" i="18"/>
  <c r="B58" i="18"/>
  <c r="H57" i="18"/>
  <c r="G57" i="18"/>
  <c r="I57" i="18" s="1"/>
  <c r="E57" i="18"/>
  <c r="D57" i="18"/>
  <c r="K57" i="18" s="1"/>
  <c r="C57" i="18"/>
  <c r="B57" i="18"/>
  <c r="H56" i="18"/>
  <c r="G56" i="18"/>
  <c r="I56" i="18" s="1"/>
  <c r="E56" i="18"/>
  <c r="D56" i="18"/>
  <c r="K56" i="18" s="1"/>
  <c r="C56" i="18"/>
  <c r="B56" i="18"/>
  <c r="H55" i="18"/>
  <c r="G55" i="18"/>
  <c r="I55" i="18" s="1"/>
  <c r="E55" i="18"/>
  <c r="D55" i="18"/>
  <c r="F55" i="18" s="1"/>
  <c r="C55" i="18"/>
  <c r="B55" i="18"/>
  <c r="H54" i="18"/>
  <c r="G54" i="18"/>
  <c r="E54" i="18"/>
  <c r="D54" i="18"/>
  <c r="C54" i="18"/>
  <c r="B54" i="18"/>
  <c r="H53" i="18"/>
  <c r="G53" i="18"/>
  <c r="E53" i="18"/>
  <c r="F53" i="18" s="1"/>
  <c r="D53" i="18"/>
  <c r="C53" i="18"/>
  <c r="B53" i="18"/>
  <c r="H52" i="18"/>
  <c r="G52" i="18"/>
  <c r="I52" i="18" s="1"/>
  <c r="E52" i="18"/>
  <c r="D52" i="18"/>
  <c r="C52" i="18"/>
  <c r="B52" i="18"/>
  <c r="H51" i="18"/>
  <c r="G51" i="18"/>
  <c r="I51" i="18" s="1"/>
  <c r="E51" i="18"/>
  <c r="D51" i="18"/>
  <c r="K51" i="18" s="1"/>
  <c r="C51" i="18"/>
  <c r="B51" i="18"/>
  <c r="H50" i="18"/>
  <c r="G50" i="18"/>
  <c r="I50" i="18" s="1"/>
  <c r="E50" i="18"/>
  <c r="D50" i="18"/>
  <c r="C50" i="18"/>
  <c r="B50" i="18"/>
  <c r="H49" i="18"/>
  <c r="G49" i="18"/>
  <c r="E49" i="18"/>
  <c r="F49" i="18" s="1"/>
  <c r="D49" i="18"/>
  <c r="C49" i="18"/>
  <c r="B49" i="18"/>
  <c r="H48" i="18"/>
  <c r="G48" i="18"/>
  <c r="I48" i="18" s="1"/>
  <c r="E48" i="18"/>
  <c r="D48" i="18"/>
  <c r="K48" i="18" s="1"/>
  <c r="C48" i="18"/>
  <c r="B48" i="18"/>
  <c r="H47" i="18"/>
  <c r="G47" i="18"/>
  <c r="I47" i="18" s="1"/>
  <c r="E47" i="18"/>
  <c r="D47" i="18"/>
  <c r="C47" i="18"/>
  <c r="B47" i="18"/>
  <c r="H46" i="18"/>
  <c r="G46" i="18"/>
  <c r="I46" i="18" s="1"/>
  <c r="E46" i="18"/>
  <c r="D46" i="18"/>
  <c r="K46" i="18" s="1"/>
  <c r="C46" i="18"/>
  <c r="B46" i="18"/>
  <c r="H45" i="18"/>
  <c r="G45" i="18"/>
  <c r="I45" i="18" s="1"/>
  <c r="E45" i="18"/>
  <c r="D45" i="18"/>
  <c r="K45" i="18" s="1"/>
  <c r="C45" i="18"/>
  <c r="B45" i="18"/>
  <c r="H44" i="18"/>
  <c r="G44" i="18"/>
  <c r="I44" i="18" s="1"/>
  <c r="E44" i="18"/>
  <c r="D44" i="18"/>
  <c r="K44" i="18" s="1"/>
  <c r="C44" i="18"/>
  <c r="B44" i="18"/>
  <c r="H43" i="18"/>
  <c r="G43" i="18"/>
  <c r="I43" i="18" s="1"/>
  <c r="E43" i="18"/>
  <c r="D43" i="18"/>
  <c r="K43" i="18" s="1"/>
  <c r="C43" i="18"/>
  <c r="B43" i="18"/>
  <c r="H42" i="18"/>
  <c r="G42" i="18"/>
  <c r="E42" i="18"/>
  <c r="D42" i="18"/>
  <c r="K42" i="18" s="1"/>
  <c r="C42" i="18"/>
  <c r="B42" i="18"/>
  <c r="H41" i="18"/>
  <c r="G41" i="18"/>
  <c r="I41" i="18" s="1"/>
  <c r="E41" i="18"/>
  <c r="D41" i="18"/>
  <c r="K41" i="18" s="1"/>
  <c r="C41" i="18"/>
  <c r="B41" i="18"/>
  <c r="H40" i="18"/>
  <c r="G40" i="18"/>
  <c r="I40" i="18" s="1"/>
  <c r="E40" i="18"/>
  <c r="D40" i="18"/>
  <c r="C40" i="18"/>
  <c r="B40" i="18"/>
  <c r="H39" i="18"/>
  <c r="G39" i="18"/>
  <c r="I39" i="18" s="1"/>
  <c r="E39" i="18"/>
  <c r="D39" i="18"/>
  <c r="F39" i="18" s="1"/>
  <c r="C39" i="18"/>
  <c r="B39" i="18"/>
  <c r="H38" i="18"/>
  <c r="G38" i="18"/>
  <c r="I38" i="18" s="1"/>
  <c r="E38" i="18"/>
  <c r="D38" i="18"/>
  <c r="C38" i="18"/>
  <c r="B38" i="18"/>
  <c r="H37" i="18"/>
  <c r="G37" i="18"/>
  <c r="I37" i="18" s="1"/>
  <c r="E37" i="18"/>
  <c r="D37" i="18"/>
  <c r="K37" i="18" s="1"/>
  <c r="C37" i="18"/>
  <c r="B37" i="18"/>
  <c r="H36" i="18"/>
  <c r="G36" i="18"/>
  <c r="I36" i="18" s="1"/>
  <c r="E36" i="18"/>
  <c r="D36" i="18"/>
  <c r="K36" i="18" s="1"/>
  <c r="C36" i="18"/>
  <c r="B36" i="18"/>
  <c r="H35" i="18"/>
  <c r="G35" i="18"/>
  <c r="I35" i="18" s="1"/>
  <c r="E35" i="18"/>
  <c r="D35" i="18"/>
  <c r="K35" i="18" s="1"/>
  <c r="C35" i="18"/>
  <c r="B35" i="18"/>
  <c r="H34" i="18"/>
  <c r="G34" i="18"/>
  <c r="I34" i="18" s="1"/>
  <c r="E34" i="18"/>
  <c r="D34" i="18"/>
  <c r="C34" i="18"/>
  <c r="B34" i="18"/>
  <c r="H33" i="18"/>
  <c r="G33" i="18"/>
  <c r="I33" i="18" s="1"/>
  <c r="E33" i="18"/>
  <c r="D33" i="18"/>
  <c r="K33" i="18"/>
  <c r="C33" i="18"/>
  <c r="B33" i="18"/>
  <c r="H32" i="18"/>
  <c r="G32" i="18"/>
  <c r="E32" i="18"/>
  <c r="D32" i="18"/>
  <c r="C32" i="18"/>
  <c r="B32" i="18"/>
  <c r="H31" i="18"/>
  <c r="G31" i="18"/>
  <c r="I31" i="18" s="1"/>
  <c r="E31" i="18"/>
  <c r="D31" i="18"/>
  <c r="C31" i="18"/>
  <c r="B31" i="18"/>
  <c r="H30" i="18"/>
  <c r="G30" i="18"/>
  <c r="I30" i="18" s="1"/>
  <c r="E30" i="18"/>
  <c r="D30" i="18"/>
  <c r="K30" i="18" s="1"/>
  <c r="C30" i="18"/>
  <c r="B30" i="18"/>
  <c r="H29" i="18"/>
  <c r="G29" i="18"/>
  <c r="I29" i="18" s="1"/>
  <c r="E29" i="18"/>
  <c r="D29" i="18"/>
  <c r="K29" i="18" s="1"/>
  <c r="C29" i="18"/>
  <c r="B29" i="18"/>
  <c r="H28" i="18"/>
  <c r="G28" i="18"/>
  <c r="I28" i="18" s="1"/>
  <c r="E28" i="18"/>
  <c r="D28" i="18"/>
  <c r="K28" i="18" s="1"/>
  <c r="C28" i="18"/>
  <c r="B28" i="18"/>
  <c r="H27" i="18"/>
  <c r="G27" i="18"/>
  <c r="I27" i="18" s="1"/>
  <c r="E27" i="18"/>
  <c r="D27" i="18"/>
  <c r="K27" i="18" s="1"/>
  <c r="C27" i="18"/>
  <c r="B27" i="18"/>
  <c r="H26" i="18"/>
  <c r="G26" i="18"/>
  <c r="E26" i="18"/>
  <c r="D26" i="18"/>
  <c r="C26" i="18"/>
  <c r="B26" i="18"/>
  <c r="H25" i="18"/>
  <c r="G25" i="18"/>
  <c r="E25" i="18"/>
  <c r="D25" i="18"/>
  <c r="C25" i="18"/>
  <c r="B25" i="18"/>
  <c r="H24" i="18"/>
  <c r="G24" i="18"/>
  <c r="I24" i="18" s="1"/>
  <c r="E24" i="18"/>
  <c r="D24" i="18"/>
  <c r="K24" i="18" s="1"/>
  <c r="C24" i="18"/>
  <c r="B24" i="18"/>
  <c r="H23" i="18"/>
  <c r="G23" i="18"/>
  <c r="E23" i="18"/>
  <c r="D23" i="18"/>
  <c r="F23" i="18" s="1"/>
  <c r="C23" i="18"/>
  <c r="B23" i="18"/>
  <c r="H22" i="18"/>
  <c r="G22" i="18"/>
  <c r="I22" i="18" s="1"/>
  <c r="E22" i="18"/>
  <c r="D22" i="18"/>
  <c r="C22" i="18"/>
  <c r="B22" i="18"/>
  <c r="H21" i="18"/>
  <c r="G21" i="18"/>
  <c r="E21" i="18"/>
  <c r="D21" i="18"/>
  <c r="C21" i="18"/>
  <c r="B21" i="18"/>
  <c r="H20" i="18"/>
  <c r="G20" i="18"/>
  <c r="I20" i="18" s="1"/>
  <c r="E20" i="18"/>
  <c r="D20" i="18"/>
  <c r="K20" i="18" s="1"/>
  <c r="C20" i="18"/>
  <c r="B20" i="18"/>
  <c r="H19" i="18"/>
  <c r="G19" i="18"/>
  <c r="I19" i="18" s="1"/>
  <c r="E19" i="18"/>
  <c r="D19" i="18"/>
  <c r="K19" i="18" s="1"/>
  <c r="C19" i="18"/>
  <c r="B19" i="18"/>
  <c r="H18" i="18"/>
  <c r="G18" i="18"/>
  <c r="I18" i="18" s="1"/>
  <c r="E18" i="18"/>
  <c r="D18" i="18"/>
  <c r="C18" i="18"/>
  <c r="B18" i="18"/>
  <c r="H17" i="18"/>
  <c r="G17" i="18"/>
  <c r="I17" i="18" s="1"/>
  <c r="E17" i="18"/>
  <c r="D17" i="18"/>
  <c r="K17" i="18" s="1"/>
  <c r="C17" i="18"/>
  <c r="B17" i="18"/>
  <c r="H16" i="18"/>
  <c r="G16" i="18"/>
  <c r="I16" i="18" s="1"/>
  <c r="E16" i="18"/>
  <c r="D16" i="18"/>
  <c r="K16" i="18" s="1"/>
  <c r="C16" i="18"/>
  <c r="B16" i="18"/>
  <c r="H15" i="18"/>
  <c r="G15" i="18"/>
  <c r="I15" i="18" s="1"/>
  <c r="E15" i="18"/>
  <c r="D15" i="18"/>
  <c r="K15" i="18" s="1"/>
  <c r="C15" i="18"/>
  <c r="B15" i="18"/>
  <c r="H14" i="18"/>
  <c r="G14" i="18"/>
  <c r="I14" i="18" s="1"/>
  <c r="E14" i="18"/>
  <c r="D14" i="18"/>
  <c r="K14" i="18" s="1"/>
  <c r="C14" i="18"/>
  <c r="B14" i="18"/>
  <c r="H13" i="18"/>
  <c r="G13" i="18"/>
  <c r="I13" i="18" s="1"/>
  <c r="E13" i="18"/>
  <c r="D13" i="18"/>
  <c r="C13" i="18"/>
  <c r="B13" i="18"/>
  <c r="H12" i="18"/>
  <c r="G12" i="18"/>
  <c r="I12" i="18" s="1"/>
  <c r="E12" i="18"/>
  <c r="D12" i="18"/>
  <c r="K12" i="18" s="1"/>
  <c r="C12" i="18"/>
  <c r="B12" i="18"/>
  <c r="H11" i="18"/>
  <c r="G11" i="18"/>
  <c r="E11" i="18"/>
  <c r="F11" i="18" s="1"/>
  <c r="D11" i="18"/>
  <c r="C11" i="18"/>
  <c r="B11" i="18"/>
  <c r="H107" i="20"/>
  <c r="G107" i="20"/>
  <c r="I107" i="20" s="1"/>
  <c r="E107" i="20"/>
  <c r="D107" i="20"/>
  <c r="K107" i="20" s="1"/>
  <c r="C107" i="20"/>
  <c r="B107" i="20"/>
  <c r="H106" i="20"/>
  <c r="G106" i="20"/>
  <c r="I106" i="20" s="1"/>
  <c r="E106" i="20"/>
  <c r="D106" i="20"/>
  <c r="K106" i="20" s="1"/>
  <c r="C106" i="20"/>
  <c r="B106" i="20"/>
  <c r="H105" i="20"/>
  <c r="G105" i="20"/>
  <c r="I105" i="20" s="1"/>
  <c r="E105" i="20"/>
  <c r="D105" i="20"/>
  <c r="F105" i="20" s="1"/>
  <c r="C105" i="20"/>
  <c r="B105" i="20"/>
  <c r="H104" i="20"/>
  <c r="G104" i="20"/>
  <c r="I104" i="20" s="1"/>
  <c r="E104" i="20"/>
  <c r="D104" i="20"/>
  <c r="K104" i="20" s="1"/>
  <c r="C104" i="20"/>
  <c r="B104" i="20"/>
  <c r="H103" i="20"/>
  <c r="G103" i="20"/>
  <c r="I103" i="20" s="1"/>
  <c r="E103" i="20"/>
  <c r="D103" i="20"/>
  <c r="K103" i="20" s="1"/>
  <c r="C103" i="20"/>
  <c r="B103" i="20"/>
  <c r="H102" i="20"/>
  <c r="G102" i="20"/>
  <c r="E102" i="20"/>
  <c r="D102" i="20"/>
  <c r="F102" i="20" s="1"/>
  <c r="C102" i="20"/>
  <c r="B102" i="20"/>
  <c r="H101" i="20"/>
  <c r="G101" i="20"/>
  <c r="E101" i="20"/>
  <c r="D101" i="20"/>
  <c r="C101" i="20"/>
  <c r="B101" i="20"/>
  <c r="H100" i="20"/>
  <c r="G100" i="20"/>
  <c r="E100" i="20"/>
  <c r="D100" i="20"/>
  <c r="C100" i="20"/>
  <c r="B100" i="20"/>
  <c r="H99" i="20"/>
  <c r="G99" i="20"/>
  <c r="E99" i="20"/>
  <c r="D99" i="20"/>
  <c r="C99" i="20"/>
  <c r="B99" i="20"/>
  <c r="H98" i="20"/>
  <c r="G98" i="20"/>
  <c r="I98" i="20" s="1"/>
  <c r="E98" i="20"/>
  <c r="D98" i="20"/>
  <c r="C98" i="20"/>
  <c r="B98" i="20"/>
  <c r="H97" i="20"/>
  <c r="G97" i="20"/>
  <c r="I97" i="20" s="1"/>
  <c r="E97" i="20"/>
  <c r="D97" i="20"/>
  <c r="C97" i="20"/>
  <c r="B97" i="20"/>
  <c r="H96" i="20"/>
  <c r="G96" i="20"/>
  <c r="E96" i="20"/>
  <c r="D96" i="20"/>
  <c r="C96" i="20"/>
  <c r="B96" i="20"/>
  <c r="H95" i="20"/>
  <c r="G95" i="20"/>
  <c r="I95" i="20" s="1"/>
  <c r="E95" i="20"/>
  <c r="D95" i="20"/>
  <c r="K95" i="20" s="1"/>
  <c r="C95" i="20"/>
  <c r="B95" i="20"/>
  <c r="H94" i="20"/>
  <c r="G94" i="20"/>
  <c r="E94" i="20"/>
  <c r="D94" i="20"/>
  <c r="C94" i="20"/>
  <c r="B94" i="20"/>
  <c r="H93" i="20"/>
  <c r="G93" i="20"/>
  <c r="E93" i="20"/>
  <c r="D93" i="20"/>
  <c r="C93" i="20"/>
  <c r="B93" i="20"/>
  <c r="H92" i="20"/>
  <c r="G92" i="20"/>
  <c r="I92" i="20" s="1"/>
  <c r="E92" i="20"/>
  <c r="D92" i="20"/>
  <c r="C92" i="20"/>
  <c r="B92" i="20"/>
  <c r="H91" i="20"/>
  <c r="G91" i="20"/>
  <c r="E91" i="20"/>
  <c r="D91" i="20"/>
  <c r="F91" i="20" s="1"/>
  <c r="C91" i="20"/>
  <c r="B91" i="20"/>
  <c r="H90" i="20"/>
  <c r="G90" i="20"/>
  <c r="I90" i="20" s="1"/>
  <c r="E90" i="20"/>
  <c r="D90" i="20"/>
  <c r="K90" i="20" s="1"/>
  <c r="C90" i="20"/>
  <c r="B90" i="20"/>
  <c r="H89" i="20"/>
  <c r="G89" i="20"/>
  <c r="I89" i="20" s="1"/>
  <c r="E89" i="20"/>
  <c r="D89" i="20"/>
  <c r="C89" i="20"/>
  <c r="B89" i="20"/>
  <c r="H88" i="20"/>
  <c r="G88" i="20"/>
  <c r="E88" i="20"/>
  <c r="D88" i="20"/>
  <c r="C88" i="20"/>
  <c r="B88" i="20"/>
  <c r="H87" i="20"/>
  <c r="G87" i="20"/>
  <c r="E87" i="20"/>
  <c r="D87" i="20"/>
  <c r="F87" i="20" s="1"/>
  <c r="C87" i="20"/>
  <c r="B87" i="20"/>
  <c r="H86" i="20"/>
  <c r="G86" i="20"/>
  <c r="I86" i="20" s="1"/>
  <c r="E86" i="20"/>
  <c r="D86" i="20"/>
  <c r="K86" i="20" s="1"/>
  <c r="C86" i="20"/>
  <c r="B86" i="20"/>
  <c r="H85" i="20"/>
  <c r="G85" i="20"/>
  <c r="E85" i="20"/>
  <c r="D85" i="20"/>
  <c r="C85" i="20"/>
  <c r="B85" i="20"/>
  <c r="H84" i="20"/>
  <c r="G84" i="20"/>
  <c r="E84" i="20"/>
  <c r="D84" i="20"/>
  <c r="C84" i="20"/>
  <c r="B84" i="20"/>
  <c r="H83" i="20"/>
  <c r="G83" i="20"/>
  <c r="E83" i="20"/>
  <c r="D83" i="20"/>
  <c r="F83" i="20" s="1"/>
  <c r="C83" i="20"/>
  <c r="B83" i="20"/>
  <c r="H82" i="20"/>
  <c r="G82" i="20"/>
  <c r="E82" i="20"/>
  <c r="D82" i="20"/>
  <c r="C82" i="20"/>
  <c r="B82" i="20"/>
  <c r="H81" i="20"/>
  <c r="G81" i="20"/>
  <c r="I81" i="20" s="1"/>
  <c r="E81" i="20"/>
  <c r="D81" i="20"/>
  <c r="K81" i="20" s="1"/>
  <c r="C81" i="20"/>
  <c r="B81" i="20"/>
  <c r="H80" i="20"/>
  <c r="G80" i="20"/>
  <c r="I80" i="20" s="1"/>
  <c r="E80" i="20"/>
  <c r="D80" i="20"/>
  <c r="C80" i="20"/>
  <c r="B80" i="20"/>
  <c r="H79" i="20"/>
  <c r="G79" i="20"/>
  <c r="I79" i="20" s="1"/>
  <c r="E79" i="20"/>
  <c r="D79" i="20"/>
  <c r="C79" i="20"/>
  <c r="B79" i="20"/>
  <c r="H78" i="20"/>
  <c r="G78" i="20"/>
  <c r="E78" i="20"/>
  <c r="D78" i="20"/>
  <c r="C78" i="20"/>
  <c r="B78" i="20"/>
  <c r="H77" i="20"/>
  <c r="G77" i="20"/>
  <c r="I77" i="20" s="1"/>
  <c r="E77" i="20"/>
  <c r="D77" i="20"/>
  <c r="K77" i="20" s="1"/>
  <c r="C77" i="20"/>
  <c r="B77" i="20"/>
  <c r="H76" i="20"/>
  <c r="G76" i="20"/>
  <c r="I76" i="20" s="1"/>
  <c r="E76" i="20"/>
  <c r="D76" i="20"/>
  <c r="K76" i="20" s="1"/>
  <c r="C76" i="20"/>
  <c r="B76" i="20"/>
  <c r="H75" i="20"/>
  <c r="G75" i="20"/>
  <c r="E75" i="20"/>
  <c r="F75" i="20" s="1"/>
  <c r="D75" i="20"/>
  <c r="C75" i="20"/>
  <c r="B75" i="20"/>
  <c r="H74" i="20"/>
  <c r="G74" i="20"/>
  <c r="E74" i="20"/>
  <c r="D74" i="20"/>
  <c r="C74" i="20"/>
  <c r="B74" i="20"/>
  <c r="H73" i="20"/>
  <c r="G73" i="20"/>
  <c r="E73" i="20"/>
  <c r="D73" i="20"/>
  <c r="C73" i="20"/>
  <c r="B73" i="20"/>
  <c r="H72" i="20"/>
  <c r="G72" i="20"/>
  <c r="E72" i="20"/>
  <c r="D72" i="20"/>
  <c r="C72" i="20"/>
  <c r="B72" i="20"/>
  <c r="H71" i="20"/>
  <c r="G71" i="20"/>
  <c r="I71" i="20" s="1"/>
  <c r="E71" i="20"/>
  <c r="D71" i="20"/>
  <c r="K71" i="20" s="1"/>
  <c r="C71" i="20"/>
  <c r="B71" i="20"/>
  <c r="H70" i="20"/>
  <c r="G70" i="20"/>
  <c r="I70" i="20" s="1"/>
  <c r="E70" i="20"/>
  <c r="D70" i="20"/>
  <c r="K70" i="20" s="1"/>
  <c r="C70" i="20"/>
  <c r="B70" i="20"/>
  <c r="H69" i="20"/>
  <c r="G69" i="20"/>
  <c r="E69" i="20"/>
  <c r="D69" i="20"/>
  <c r="C69" i="20"/>
  <c r="B69" i="20"/>
  <c r="H68" i="20"/>
  <c r="G68" i="20"/>
  <c r="E68" i="20"/>
  <c r="D68" i="20"/>
  <c r="C68" i="20"/>
  <c r="B68" i="20"/>
  <c r="H67" i="20"/>
  <c r="G67" i="20"/>
  <c r="I67" i="20" s="1"/>
  <c r="E67" i="20"/>
  <c r="D67" i="20"/>
  <c r="K67" i="20" s="1"/>
  <c r="C67" i="20"/>
  <c r="B67" i="20"/>
  <c r="H66" i="20"/>
  <c r="G66" i="20"/>
  <c r="E66" i="20"/>
  <c r="D66" i="20"/>
  <c r="C66" i="20"/>
  <c r="B66" i="20"/>
  <c r="H65" i="20"/>
  <c r="G65" i="20"/>
  <c r="I65" i="20" s="1"/>
  <c r="E65" i="20"/>
  <c r="D65" i="20"/>
  <c r="K65" i="20" s="1"/>
  <c r="C65" i="20"/>
  <c r="B65" i="20"/>
  <c r="H64" i="20"/>
  <c r="G64" i="20"/>
  <c r="I64" i="20" s="1"/>
  <c r="E64" i="20"/>
  <c r="D64" i="20"/>
  <c r="C64" i="20"/>
  <c r="B64" i="20"/>
  <c r="H63" i="20"/>
  <c r="G63" i="20"/>
  <c r="E63" i="20"/>
  <c r="D63" i="20"/>
  <c r="C63" i="20"/>
  <c r="B63" i="20"/>
  <c r="H62" i="20"/>
  <c r="G62" i="20"/>
  <c r="E62" i="20"/>
  <c r="D62" i="20"/>
  <c r="C62" i="20"/>
  <c r="B62" i="20"/>
  <c r="H61" i="20"/>
  <c r="G61" i="20"/>
  <c r="E61" i="20"/>
  <c r="D61" i="20"/>
  <c r="C61" i="20"/>
  <c r="B61" i="20"/>
  <c r="H60" i="20"/>
  <c r="G60" i="20"/>
  <c r="I60" i="20" s="1"/>
  <c r="E60" i="20"/>
  <c r="D60" i="20"/>
  <c r="K60" i="20" s="1"/>
  <c r="C60" i="20"/>
  <c r="B60" i="20"/>
  <c r="H59" i="20"/>
  <c r="G59" i="20"/>
  <c r="E59" i="20"/>
  <c r="D59" i="20"/>
  <c r="C59" i="20"/>
  <c r="B59" i="20"/>
  <c r="H58" i="20"/>
  <c r="G58" i="20"/>
  <c r="E58" i="20"/>
  <c r="D58" i="20"/>
  <c r="C58" i="20"/>
  <c r="B58" i="20"/>
  <c r="H57" i="20"/>
  <c r="G57" i="20"/>
  <c r="E57" i="20"/>
  <c r="D57" i="20"/>
  <c r="C57" i="20"/>
  <c r="B57" i="20"/>
  <c r="H56" i="20"/>
  <c r="G56" i="20"/>
  <c r="I56" i="20" s="1"/>
  <c r="E56" i="20"/>
  <c r="D56" i="20"/>
  <c r="K56" i="20" s="1"/>
  <c r="C56" i="20"/>
  <c r="B56" i="20"/>
  <c r="H55" i="20"/>
  <c r="G55" i="20"/>
  <c r="E55" i="20"/>
  <c r="F55" i="20" s="1"/>
  <c r="D55" i="20"/>
  <c r="C55" i="20"/>
  <c r="B55" i="20"/>
  <c r="H54" i="20"/>
  <c r="G54" i="20"/>
  <c r="E54" i="20"/>
  <c r="D54" i="20"/>
  <c r="C54" i="20"/>
  <c r="B54" i="20"/>
  <c r="H53" i="20"/>
  <c r="G53" i="20"/>
  <c r="E53" i="20"/>
  <c r="D53" i="20"/>
  <c r="C53" i="20"/>
  <c r="B53" i="20"/>
  <c r="H52" i="20"/>
  <c r="G52" i="20"/>
  <c r="I52" i="20" s="1"/>
  <c r="E52" i="20"/>
  <c r="D52" i="20"/>
  <c r="C52" i="20"/>
  <c r="B52" i="20"/>
  <c r="H51" i="20"/>
  <c r="G51" i="20"/>
  <c r="I51" i="20" s="1"/>
  <c r="E51" i="20"/>
  <c r="D51" i="20"/>
  <c r="K51" i="20" s="1"/>
  <c r="C51" i="20"/>
  <c r="B51" i="20"/>
  <c r="H50" i="20"/>
  <c r="G50" i="20"/>
  <c r="E50" i="20"/>
  <c r="D50" i="20"/>
  <c r="C50" i="20"/>
  <c r="B50" i="20"/>
  <c r="H49" i="20"/>
  <c r="G49" i="20"/>
  <c r="E49" i="20"/>
  <c r="D49" i="20"/>
  <c r="C49" i="20"/>
  <c r="B49" i="20"/>
  <c r="H48" i="20"/>
  <c r="G48" i="20"/>
  <c r="I48" i="20" s="1"/>
  <c r="E48" i="20"/>
  <c r="D48" i="20"/>
  <c r="K48" i="20" s="1"/>
  <c r="C48" i="20"/>
  <c r="B48" i="20"/>
  <c r="H47" i="20"/>
  <c r="G47" i="20"/>
  <c r="I47" i="20" s="1"/>
  <c r="E47" i="20"/>
  <c r="D47" i="20"/>
  <c r="K47" i="20" s="1"/>
  <c r="C47" i="20"/>
  <c r="B47" i="20"/>
  <c r="H46" i="20"/>
  <c r="G46" i="20"/>
  <c r="E46" i="20"/>
  <c r="D46" i="20"/>
  <c r="C46" i="20"/>
  <c r="B46" i="20"/>
  <c r="H45" i="20"/>
  <c r="G45" i="20"/>
  <c r="I45" i="20" s="1"/>
  <c r="E45" i="20"/>
  <c r="D45" i="20"/>
  <c r="K45" i="20" s="1"/>
  <c r="C45" i="20"/>
  <c r="B45" i="20"/>
  <c r="H44" i="20"/>
  <c r="G44" i="20"/>
  <c r="E44" i="20"/>
  <c r="D44" i="20"/>
  <c r="C44" i="20"/>
  <c r="B44" i="20"/>
  <c r="H43" i="20"/>
  <c r="G43" i="20"/>
  <c r="I43" i="20" s="1"/>
  <c r="E43" i="20"/>
  <c r="D43" i="20"/>
  <c r="K43" i="20" s="1"/>
  <c r="C43" i="20"/>
  <c r="B43" i="20"/>
  <c r="H42" i="20"/>
  <c r="G42" i="20"/>
  <c r="E42" i="20"/>
  <c r="D42" i="20"/>
  <c r="C42" i="20"/>
  <c r="B42" i="20"/>
  <c r="H41" i="20"/>
  <c r="G41" i="20"/>
  <c r="E41" i="20"/>
  <c r="D41" i="20"/>
  <c r="C41" i="20"/>
  <c r="B41" i="20"/>
  <c r="H40" i="20"/>
  <c r="G40" i="20"/>
  <c r="E40" i="20"/>
  <c r="D40" i="20"/>
  <c r="C40" i="20"/>
  <c r="B40" i="20"/>
  <c r="H39" i="20"/>
  <c r="G39" i="20"/>
  <c r="E39" i="20"/>
  <c r="D39" i="20"/>
  <c r="C39" i="20"/>
  <c r="B39" i="20"/>
  <c r="H38" i="20"/>
  <c r="G38" i="20"/>
  <c r="I38" i="20" s="1"/>
  <c r="E38" i="20"/>
  <c r="D38" i="20"/>
  <c r="K38" i="20" s="1"/>
  <c r="C38" i="20"/>
  <c r="B38" i="20"/>
  <c r="H37" i="20"/>
  <c r="G37" i="20"/>
  <c r="E37" i="20"/>
  <c r="D37" i="20"/>
  <c r="C37" i="20"/>
  <c r="B37" i="20"/>
  <c r="H36" i="20"/>
  <c r="G36" i="20"/>
  <c r="I36" i="20" s="1"/>
  <c r="E36" i="20"/>
  <c r="D36" i="20"/>
  <c r="K36" i="20" s="1"/>
  <c r="C36" i="20"/>
  <c r="B36" i="20"/>
  <c r="H35" i="20"/>
  <c r="G35" i="20"/>
  <c r="I35" i="20" s="1"/>
  <c r="E35" i="20"/>
  <c r="D35" i="20"/>
  <c r="K35" i="20" s="1"/>
  <c r="C35" i="20"/>
  <c r="B35" i="20"/>
  <c r="H34" i="20"/>
  <c r="G34" i="20"/>
  <c r="E34" i="20"/>
  <c r="D34" i="20"/>
  <c r="C34" i="20"/>
  <c r="B34" i="20"/>
  <c r="H33" i="20"/>
  <c r="G33" i="20"/>
  <c r="E33" i="20"/>
  <c r="D33" i="20"/>
  <c r="C33" i="20"/>
  <c r="B33" i="20"/>
  <c r="H32" i="20"/>
  <c r="G32" i="20"/>
  <c r="E32" i="20"/>
  <c r="D32" i="20"/>
  <c r="C32" i="20"/>
  <c r="B32" i="20"/>
  <c r="H31" i="20"/>
  <c r="G31" i="20"/>
  <c r="I31" i="20" s="1"/>
  <c r="E31" i="20"/>
  <c r="D31" i="20"/>
  <c r="K31" i="20" s="1"/>
  <c r="C31" i="20"/>
  <c r="B31" i="20"/>
  <c r="H30" i="20"/>
  <c r="G30" i="20"/>
  <c r="I30" i="20" s="1"/>
  <c r="E30" i="20"/>
  <c r="D30" i="20"/>
  <c r="C30" i="20"/>
  <c r="B30" i="20"/>
  <c r="H29" i="20"/>
  <c r="G29" i="20"/>
  <c r="E29" i="20"/>
  <c r="D29" i="20"/>
  <c r="C29" i="20"/>
  <c r="B29" i="20"/>
  <c r="H28" i="20"/>
  <c r="G28" i="20"/>
  <c r="I28" i="20" s="1"/>
  <c r="E28" i="20"/>
  <c r="D28" i="20"/>
  <c r="K28" i="20" s="1"/>
  <c r="C28" i="20"/>
  <c r="B28" i="20"/>
  <c r="H27" i="20"/>
  <c r="G27" i="20"/>
  <c r="I27" i="20" s="1"/>
  <c r="E27" i="20"/>
  <c r="D27" i="20"/>
  <c r="K27" i="20" s="1"/>
  <c r="C27" i="20"/>
  <c r="B27" i="20"/>
  <c r="H26" i="20"/>
  <c r="G26" i="20"/>
  <c r="I26" i="20" s="1"/>
  <c r="E26" i="20"/>
  <c r="D26" i="20"/>
  <c r="C26" i="20"/>
  <c r="B26" i="20"/>
  <c r="H25" i="20"/>
  <c r="G25" i="20"/>
  <c r="E25" i="20"/>
  <c r="D25" i="20"/>
  <c r="C25" i="20"/>
  <c r="B25" i="20"/>
  <c r="H24" i="20"/>
  <c r="G24" i="20"/>
  <c r="E24" i="20"/>
  <c r="D24" i="20"/>
  <c r="C24" i="20"/>
  <c r="B24" i="20"/>
  <c r="H23" i="20"/>
  <c r="G23" i="20"/>
  <c r="E23" i="20"/>
  <c r="D23" i="20"/>
  <c r="C23" i="20"/>
  <c r="B23" i="20"/>
  <c r="H22" i="20"/>
  <c r="G22" i="20"/>
  <c r="E22" i="20"/>
  <c r="D22" i="20"/>
  <c r="C22" i="20"/>
  <c r="B22" i="20"/>
  <c r="H21" i="20"/>
  <c r="G21" i="20"/>
  <c r="E21" i="20"/>
  <c r="D21" i="20"/>
  <c r="C21" i="20"/>
  <c r="B21" i="20"/>
  <c r="H20" i="20"/>
  <c r="G20" i="20"/>
  <c r="E20" i="20"/>
  <c r="D20" i="20"/>
  <c r="C20" i="20"/>
  <c r="B20" i="20"/>
  <c r="H19" i="20"/>
  <c r="G19" i="20"/>
  <c r="E19" i="20"/>
  <c r="D19" i="20"/>
  <c r="C19" i="20"/>
  <c r="B19" i="20"/>
  <c r="H18" i="20"/>
  <c r="G18" i="20"/>
  <c r="I18" i="20" s="1"/>
  <c r="E18" i="20"/>
  <c r="D18" i="20"/>
  <c r="C18" i="20"/>
  <c r="B18" i="20"/>
  <c r="H17" i="20"/>
  <c r="G17" i="20"/>
  <c r="I17" i="20"/>
  <c r="E17" i="20"/>
  <c r="D17" i="20"/>
  <c r="K17" i="20" s="1"/>
  <c r="C17" i="20"/>
  <c r="B17" i="20"/>
  <c r="H16" i="20"/>
  <c r="G16" i="20"/>
  <c r="I16" i="20" s="1"/>
  <c r="E16" i="20"/>
  <c r="D16" i="20"/>
  <c r="K16" i="20" s="1"/>
  <c r="C16" i="20"/>
  <c r="B16" i="20"/>
  <c r="H15" i="20"/>
  <c r="G15" i="20"/>
  <c r="E15" i="20"/>
  <c r="D15" i="20"/>
  <c r="C15" i="20"/>
  <c r="B15" i="20"/>
  <c r="H14" i="20"/>
  <c r="G14" i="20"/>
  <c r="E14" i="20"/>
  <c r="F14" i="20" s="1"/>
  <c r="D14" i="20"/>
  <c r="C14" i="20"/>
  <c r="B14" i="20"/>
  <c r="H13" i="20"/>
  <c r="G13" i="20"/>
  <c r="I13" i="20" s="1"/>
  <c r="E13" i="20"/>
  <c r="D13" i="20"/>
  <c r="C13" i="20"/>
  <c r="B13" i="20"/>
  <c r="H12" i="20"/>
  <c r="G12" i="20"/>
  <c r="I12" i="20" s="1"/>
  <c r="E12" i="20"/>
  <c r="D12" i="20"/>
  <c r="K12" i="20" s="1"/>
  <c r="C12" i="20"/>
  <c r="B12" i="20"/>
  <c r="H11" i="20"/>
  <c r="G11" i="20"/>
  <c r="E11" i="20"/>
  <c r="D11" i="20"/>
  <c r="C11" i="20"/>
  <c r="B11" i="20"/>
  <c r="H107" i="22"/>
  <c r="G107" i="22"/>
  <c r="I107" i="22" s="1"/>
  <c r="E107" i="22"/>
  <c r="D107" i="22"/>
  <c r="C107" i="22"/>
  <c r="B107" i="22"/>
  <c r="H106" i="22"/>
  <c r="G106" i="22"/>
  <c r="I106" i="22" s="1"/>
  <c r="E106" i="22"/>
  <c r="D106" i="22"/>
  <c r="K106" i="22" s="1"/>
  <c r="C106" i="22"/>
  <c r="B106" i="22"/>
  <c r="H105" i="22"/>
  <c r="G105" i="22"/>
  <c r="I105" i="22" s="1"/>
  <c r="E105" i="22"/>
  <c r="D105" i="22"/>
  <c r="K105" i="22" s="1"/>
  <c r="C105" i="22"/>
  <c r="B105" i="22"/>
  <c r="H104" i="22"/>
  <c r="G104" i="22"/>
  <c r="I104" i="22" s="1"/>
  <c r="E104" i="22"/>
  <c r="D104" i="22"/>
  <c r="K104" i="22" s="1"/>
  <c r="C104" i="22"/>
  <c r="B104" i="22"/>
  <c r="H103" i="22"/>
  <c r="G103" i="22"/>
  <c r="I103" i="22" s="1"/>
  <c r="E103" i="22"/>
  <c r="D103" i="22"/>
  <c r="K103" i="22" s="1"/>
  <c r="C103" i="22"/>
  <c r="B103" i="22"/>
  <c r="H102" i="22"/>
  <c r="G102" i="22"/>
  <c r="E102" i="22"/>
  <c r="D102" i="22"/>
  <c r="C102" i="22"/>
  <c r="B102" i="22"/>
  <c r="H101" i="22"/>
  <c r="G101" i="22"/>
  <c r="E101" i="22"/>
  <c r="D101" i="22"/>
  <c r="C101" i="22"/>
  <c r="B101" i="22"/>
  <c r="H100" i="22"/>
  <c r="G100" i="22"/>
  <c r="E100" i="22"/>
  <c r="D100" i="22"/>
  <c r="C100" i="22"/>
  <c r="B100" i="22"/>
  <c r="H99" i="22"/>
  <c r="G99" i="22"/>
  <c r="E99" i="22"/>
  <c r="D99" i="22"/>
  <c r="C99" i="22"/>
  <c r="B99" i="22"/>
  <c r="H98" i="22"/>
  <c r="G98" i="22"/>
  <c r="I98" i="22" s="1"/>
  <c r="E98" i="22"/>
  <c r="D98" i="22"/>
  <c r="C98" i="22"/>
  <c r="B98" i="22"/>
  <c r="H97" i="22"/>
  <c r="G97" i="22"/>
  <c r="I97" i="22" s="1"/>
  <c r="E97" i="22"/>
  <c r="D97" i="22"/>
  <c r="K97" i="22" s="1"/>
  <c r="C97" i="22"/>
  <c r="B97" i="22"/>
  <c r="H96" i="22"/>
  <c r="G96" i="22"/>
  <c r="I96" i="22" s="1"/>
  <c r="E96" i="22"/>
  <c r="D96" i="22"/>
  <c r="C96" i="22"/>
  <c r="B96" i="22"/>
  <c r="H95" i="22"/>
  <c r="G95" i="22"/>
  <c r="I95" i="22" s="1"/>
  <c r="E95" i="22"/>
  <c r="D95" i="22"/>
  <c r="K95" i="22" s="1"/>
  <c r="C95" i="22"/>
  <c r="B95" i="22"/>
  <c r="H94" i="22"/>
  <c r="G94" i="22"/>
  <c r="I94" i="22" s="1"/>
  <c r="E94" i="22"/>
  <c r="F94" i="22" s="1"/>
  <c r="D94" i="22"/>
  <c r="C94" i="22"/>
  <c r="B94" i="22"/>
  <c r="H93" i="22"/>
  <c r="G93" i="22"/>
  <c r="E93" i="22"/>
  <c r="D93" i="22"/>
  <c r="C93" i="22"/>
  <c r="B93" i="22"/>
  <c r="H92" i="22"/>
  <c r="G92" i="22"/>
  <c r="I92" i="22" s="1"/>
  <c r="E92" i="22"/>
  <c r="D92" i="22"/>
  <c r="C92" i="22"/>
  <c r="B92" i="22"/>
  <c r="H91" i="22"/>
  <c r="G91" i="22"/>
  <c r="E91" i="22"/>
  <c r="D91" i="22"/>
  <c r="C91" i="22"/>
  <c r="B91" i="22"/>
  <c r="H90" i="22"/>
  <c r="G90" i="22"/>
  <c r="I90" i="22" s="1"/>
  <c r="E90" i="22"/>
  <c r="D90" i="22"/>
  <c r="K90" i="22" s="1"/>
  <c r="C90" i="22"/>
  <c r="B90" i="22"/>
  <c r="H89" i="22"/>
  <c r="G89" i="22"/>
  <c r="I89" i="22" s="1"/>
  <c r="E89" i="22"/>
  <c r="D89" i="22"/>
  <c r="K89" i="22" s="1"/>
  <c r="C89" i="22"/>
  <c r="B89" i="22"/>
  <c r="H88" i="22"/>
  <c r="G88" i="22"/>
  <c r="E88" i="22"/>
  <c r="D88" i="22"/>
  <c r="C88" i="22"/>
  <c r="B88" i="22"/>
  <c r="H87" i="22"/>
  <c r="G87" i="22"/>
  <c r="E87" i="22"/>
  <c r="D87" i="22"/>
  <c r="C87" i="22"/>
  <c r="B87" i="22"/>
  <c r="H86" i="22"/>
  <c r="G86" i="22"/>
  <c r="I86" i="22" s="1"/>
  <c r="E86" i="22"/>
  <c r="D86" i="22"/>
  <c r="K86" i="22" s="1"/>
  <c r="C86" i="22"/>
  <c r="B86" i="22"/>
  <c r="H85" i="22"/>
  <c r="G85" i="22"/>
  <c r="E85" i="22"/>
  <c r="D85" i="22"/>
  <c r="F85" i="22" s="1"/>
  <c r="C85" i="22"/>
  <c r="B85" i="22"/>
  <c r="H84" i="22"/>
  <c r="G84" i="22"/>
  <c r="I84" i="22" s="1"/>
  <c r="E84" i="22"/>
  <c r="D84" i="22"/>
  <c r="C84" i="22"/>
  <c r="B84" i="22"/>
  <c r="H83" i="22"/>
  <c r="G83" i="22"/>
  <c r="E83" i="22"/>
  <c r="D83" i="22"/>
  <c r="C83" i="22"/>
  <c r="B83" i="22"/>
  <c r="H82" i="22"/>
  <c r="G82" i="22"/>
  <c r="E82" i="22"/>
  <c r="D82" i="22"/>
  <c r="C82" i="22"/>
  <c r="B82" i="22"/>
  <c r="H81" i="22"/>
  <c r="G81" i="22"/>
  <c r="I81" i="22" s="1"/>
  <c r="E81" i="22"/>
  <c r="D81" i="22"/>
  <c r="K81" i="22" s="1"/>
  <c r="C81" i="22"/>
  <c r="B81" i="22"/>
  <c r="H80" i="22"/>
  <c r="G80" i="22"/>
  <c r="E80" i="22"/>
  <c r="D80" i="22"/>
  <c r="C80" i="22"/>
  <c r="B80" i="22"/>
  <c r="H79" i="22"/>
  <c r="G79" i="22"/>
  <c r="I79" i="22" s="1"/>
  <c r="E79" i="22"/>
  <c r="D79" i="22"/>
  <c r="C79" i="22"/>
  <c r="B79" i="22"/>
  <c r="H78" i="22"/>
  <c r="G78" i="22"/>
  <c r="E78" i="22"/>
  <c r="D78" i="22"/>
  <c r="C78" i="22"/>
  <c r="B78" i="22"/>
  <c r="H77" i="22"/>
  <c r="G77" i="22"/>
  <c r="I77" i="22" s="1"/>
  <c r="E77" i="22"/>
  <c r="D77" i="22"/>
  <c r="K77" i="22" s="1"/>
  <c r="C77" i="22"/>
  <c r="B77" i="22"/>
  <c r="H76" i="22"/>
  <c r="G76" i="22"/>
  <c r="I76" i="22" s="1"/>
  <c r="E76" i="22"/>
  <c r="D76" i="22"/>
  <c r="K76" i="22" s="1"/>
  <c r="C76" i="22"/>
  <c r="B76" i="22"/>
  <c r="H75" i="22"/>
  <c r="G75" i="22"/>
  <c r="E75" i="22"/>
  <c r="D75" i="22"/>
  <c r="C75" i="22"/>
  <c r="B75" i="22"/>
  <c r="H74" i="22"/>
  <c r="G74" i="22"/>
  <c r="E74" i="22"/>
  <c r="D74" i="22"/>
  <c r="C74" i="22"/>
  <c r="B74" i="22"/>
  <c r="H73" i="22"/>
  <c r="G73" i="22"/>
  <c r="E73" i="22"/>
  <c r="D73" i="22"/>
  <c r="C73" i="22"/>
  <c r="B73" i="22"/>
  <c r="H72" i="22"/>
  <c r="G72" i="22"/>
  <c r="I72" i="22" s="1"/>
  <c r="E72" i="22"/>
  <c r="D72" i="22"/>
  <c r="C72" i="22"/>
  <c r="B72" i="22"/>
  <c r="H71" i="22"/>
  <c r="G71" i="22"/>
  <c r="I71" i="22" s="1"/>
  <c r="E71" i="22"/>
  <c r="D71" i="22"/>
  <c r="K71" i="22" s="1"/>
  <c r="C71" i="22"/>
  <c r="B71" i="22"/>
  <c r="H70" i="22"/>
  <c r="G70" i="22"/>
  <c r="I70" i="22" s="1"/>
  <c r="E70" i="22"/>
  <c r="D70" i="22"/>
  <c r="K70" i="22" s="1"/>
  <c r="C70" i="22"/>
  <c r="B70" i="22"/>
  <c r="H69" i="22"/>
  <c r="G69" i="22"/>
  <c r="E69" i="22"/>
  <c r="D69" i="22"/>
  <c r="C69" i="22"/>
  <c r="B69" i="22"/>
  <c r="H68" i="22"/>
  <c r="G68" i="22"/>
  <c r="E68" i="22"/>
  <c r="D68" i="22"/>
  <c r="C68" i="22"/>
  <c r="B68" i="22"/>
  <c r="H67" i="22"/>
  <c r="G67" i="22"/>
  <c r="I67" i="22" s="1"/>
  <c r="E67" i="22"/>
  <c r="D67" i="22"/>
  <c r="K67" i="22" s="1"/>
  <c r="C67" i="22"/>
  <c r="B67" i="22"/>
  <c r="H66" i="22"/>
  <c r="G66" i="22"/>
  <c r="E66" i="22"/>
  <c r="D66" i="22"/>
  <c r="C66" i="22"/>
  <c r="B66" i="22"/>
  <c r="H65" i="22"/>
  <c r="G65" i="22"/>
  <c r="I65" i="22" s="1"/>
  <c r="E65" i="22"/>
  <c r="D65" i="22"/>
  <c r="K65" i="22" s="1"/>
  <c r="C65" i="22"/>
  <c r="B65" i="22"/>
  <c r="H64" i="22"/>
  <c r="G64" i="22"/>
  <c r="I64" i="22" s="1"/>
  <c r="E64" i="22"/>
  <c r="D64" i="22"/>
  <c r="C64" i="22"/>
  <c r="B64" i="22"/>
  <c r="H63" i="22"/>
  <c r="G63" i="22"/>
  <c r="I63" i="22" s="1"/>
  <c r="E63" i="22"/>
  <c r="D63" i="22"/>
  <c r="C63" i="22"/>
  <c r="B63" i="22"/>
  <c r="H62" i="22"/>
  <c r="G62" i="22"/>
  <c r="E62" i="22"/>
  <c r="D62" i="22"/>
  <c r="C62" i="22"/>
  <c r="B62" i="22"/>
  <c r="H61" i="22"/>
  <c r="I61" i="22" s="1"/>
  <c r="G61" i="22"/>
  <c r="E61" i="22"/>
  <c r="D61" i="22"/>
  <c r="F61" i="22" s="1"/>
  <c r="C61" i="22"/>
  <c r="B61" i="22"/>
  <c r="H60" i="22"/>
  <c r="G60" i="22"/>
  <c r="I60" i="22" s="1"/>
  <c r="E60" i="22"/>
  <c r="D60" i="22"/>
  <c r="K60" i="22" s="1"/>
  <c r="C60" i="22"/>
  <c r="B60" i="22"/>
  <c r="H59" i="22"/>
  <c r="G59" i="22"/>
  <c r="E59" i="22"/>
  <c r="D59" i="22"/>
  <c r="C59" i="22"/>
  <c r="B59" i="22"/>
  <c r="H58" i="22"/>
  <c r="G58" i="22"/>
  <c r="E58" i="22"/>
  <c r="D58" i="22"/>
  <c r="C58" i="22"/>
  <c r="B58" i="22"/>
  <c r="H57" i="22"/>
  <c r="G57" i="22"/>
  <c r="E57" i="22"/>
  <c r="F57" i="22" s="1"/>
  <c r="D57" i="22"/>
  <c r="C57" i="22"/>
  <c r="B57" i="22"/>
  <c r="H56" i="22"/>
  <c r="G56" i="22"/>
  <c r="I56" i="22" s="1"/>
  <c r="E56" i="22"/>
  <c r="D56" i="22"/>
  <c r="K56" i="22" s="1"/>
  <c r="C56" i="22"/>
  <c r="B56" i="22"/>
  <c r="H55" i="22"/>
  <c r="G55" i="22"/>
  <c r="E55" i="22"/>
  <c r="D55" i="22"/>
  <c r="C55" i="22"/>
  <c r="B55" i="22"/>
  <c r="H54" i="22"/>
  <c r="G54" i="22"/>
  <c r="E54" i="22"/>
  <c r="D54" i="22"/>
  <c r="C54" i="22"/>
  <c r="B54" i="22"/>
  <c r="H53" i="22"/>
  <c r="G53" i="22"/>
  <c r="E53" i="22"/>
  <c r="D53" i="22"/>
  <c r="C53" i="22"/>
  <c r="B53" i="22"/>
  <c r="H52" i="22"/>
  <c r="G52" i="22"/>
  <c r="E52" i="22"/>
  <c r="D52" i="22"/>
  <c r="F52" i="22" s="1"/>
  <c r="C52" i="22"/>
  <c r="B52" i="22"/>
  <c r="H51" i="22"/>
  <c r="G51" i="22"/>
  <c r="I51" i="22" s="1"/>
  <c r="E51" i="22"/>
  <c r="D51" i="22"/>
  <c r="F51" i="22" s="1"/>
  <c r="C51" i="22"/>
  <c r="B51" i="22"/>
  <c r="H50" i="22"/>
  <c r="G50" i="22"/>
  <c r="E50" i="22"/>
  <c r="D50" i="22"/>
  <c r="C50" i="22"/>
  <c r="B50" i="22"/>
  <c r="H49" i="22"/>
  <c r="G49" i="22"/>
  <c r="E49" i="22"/>
  <c r="F49" i="22" s="1"/>
  <c r="D49" i="22"/>
  <c r="C49" i="22"/>
  <c r="B49" i="22"/>
  <c r="H48" i="22"/>
  <c r="G48" i="22"/>
  <c r="I48" i="22" s="1"/>
  <c r="E48" i="22"/>
  <c r="D48" i="22"/>
  <c r="K48" i="22" s="1"/>
  <c r="C48" i="22"/>
  <c r="B48" i="22"/>
  <c r="H47" i="22"/>
  <c r="G47" i="22"/>
  <c r="I47" i="22" s="1"/>
  <c r="E47" i="22"/>
  <c r="D47" i="22"/>
  <c r="K47" i="22" s="1"/>
  <c r="C47" i="22"/>
  <c r="B47" i="22"/>
  <c r="H46" i="22"/>
  <c r="G46" i="22"/>
  <c r="E46" i="22"/>
  <c r="D46" i="22"/>
  <c r="C46" i="22"/>
  <c r="B46" i="22"/>
  <c r="H45" i="22"/>
  <c r="G45" i="22"/>
  <c r="I45" i="22" s="1"/>
  <c r="E45" i="22"/>
  <c r="D45" i="22"/>
  <c r="K45" i="22" s="1"/>
  <c r="C45" i="22"/>
  <c r="B45" i="22"/>
  <c r="H44" i="22"/>
  <c r="G44" i="22"/>
  <c r="E44" i="22"/>
  <c r="D44" i="22"/>
  <c r="F44" i="22" s="1"/>
  <c r="C44" i="22"/>
  <c r="B44" i="22"/>
  <c r="H43" i="22"/>
  <c r="G43" i="22"/>
  <c r="I43" i="22" s="1"/>
  <c r="E43" i="22"/>
  <c r="D43" i="22"/>
  <c r="C43" i="22"/>
  <c r="B43" i="22"/>
  <c r="H42" i="22"/>
  <c r="G42" i="22"/>
  <c r="E42" i="22"/>
  <c r="D42" i="22"/>
  <c r="C42" i="22"/>
  <c r="B42" i="22"/>
  <c r="H41" i="22"/>
  <c r="G41" i="22"/>
  <c r="E41" i="22"/>
  <c r="F41" i="22" s="1"/>
  <c r="D41" i="22"/>
  <c r="C41" i="22"/>
  <c r="B41" i="22"/>
  <c r="H40" i="22"/>
  <c r="G40" i="22"/>
  <c r="E40" i="22"/>
  <c r="D40" i="22"/>
  <c r="C40" i="22"/>
  <c r="B40" i="22"/>
  <c r="H39" i="22"/>
  <c r="G39" i="22"/>
  <c r="E39" i="22"/>
  <c r="D39" i="22"/>
  <c r="C39" i="22"/>
  <c r="B39" i="22"/>
  <c r="H38" i="22"/>
  <c r="G38" i="22"/>
  <c r="I38" i="22" s="1"/>
  <c r="E38" i="22"/>
  <c r="D38" i="22"/>
  <c r="C38" i="22"/>
  <c r="B38" i="22"/>
  <c r="H37" i="22"/>
  <c r="G37" i="22"/>
  <c r="E37" i="22"/>
  <c r="F37" i="22" s="1"/>
  <c r="D37" i="22"/>
  <c r="C37" i="22"/>
  <c r="B37" i="22"/>
  <c r="H36" i="22"/>
  <c r="G36" i="22"/>
  <c r="I36" i="22" s="1"/>
  <c r="E36" i="22"/>
  <c r="D36" i="22"/>
  <c r="K36" i="22" s="1"/>
  <c r="C36" i="22"/>
  <c r="B36" i="22"/>
  <c r="H35" i="22"/>
  <c r="G35" i="22"/>
  <c r="I35" i="22" s="1"/>
  <c r="E35" i="22"/>
  <c r="D35" i="22"/>
  <c r="C35" i="22"/>
  <c r="B35" i="22"/>
  <c r="H34" i="22"/>
  <c r="G34" i="22"/>
  <c r="E34" i="22"/>
  <c r="D34" i="22"/>
  <c r="C34" i="22"/>
  <c r="B34" i="22"/>
  <c r="H33" i="22"/>
  <c r="G33" i="22"/>
  <c r="E33" i="22"/>
  <c r="F33" i="22" s="1"/>
  <c r="D33" i="22"/>
  <c r="C33" i="22"/>
  <c r="B33" i="22"/>
  <c r="H32" i="22"/>
  <c r="G32" i="22"/>
  <c r="E32" i="22"/>
  <c r="D32" i="22"/>
  <c r="C32" i="22"/>
  <c r="B32" i="22"/>
  <c r="K31" i="22"/>
  <c r="H31" i="22"/>
  <c r="G31" i="22"/>
  <c r="I31" i="22" s="1"/>
  <c r="E31" i="22"/>
  <c r="D31" i="22"/>
  <c r="F31" i="22" s="1"/>
  <c r="C31" i="22"/>
  <c r="B31" i="22"/>
  <c r="H30" i="22"/>
  <c r="G30" i="22"/>
  <c r="I30" i="22" s="1"/>
  <c r="E30" i="22"/>
  <c r="D30" i="22"/>
  <c r="F30" i="22" s="1"/>
  <c r="C30" i="22"/>
  <c r="B30" i="22"/>
  <c r="H29" i="22"/>
  <c r="G29" i="22"/>
  <c r="E29" i="22"/>
  <c r="F29" i="22" s="1"/>
  <c r="D29" i="22"/>
  <c r="C29" i="22"/>
  <c r="B29" i="22"/>
  <c r="I28" i="22"/>
  <c r="H28" i="22"/>
  <c r="G28" i="22"/>
  <c r="E28" i="22"/>
  <c r="D28" i="22"/>
  <c r="K28" i="22" s="1"/>
  <c r="C28" i="22"/>
  <c r="B28" i="22"/>
  <c r="H27" i="22"/>
  <c r="G27" i="22"/>
  <c r="I27" i="22" s="1"/>
  <c r="E27" i="22"/>
  <c r="D27" i="22"/>
  <c r="C27" i="22"/>
  <c r="B27" i="22"/>
  <c r="H26" i="22"/>
  <c r="G26" i="22"/>
  <c r="I26" i="22" s="1"/>
  <c r="E26" i="22"/>
  <c r="D26" i="22"/>
  <c r="C26" i="22"/>
  <c r="B26" i="22"/>
  <c r="H25" i="22"/>
  <c r="G25" i="22"/>
  <c r="E25" i="22"/>
  <c r="D25" i="22"/>
  <c r="C25" i="22"/>
  <c r="B25" i="22"/>
  <c r="H24" i="22"/>
  <c r="G24" i="22"/>
  <c r="E24" i="22"/>
  <c r="D24" i="22"/>
  <c r="F24" i="22" s="1"/>
  <c r="C24" i="22"/>
  <c r="B24" i="22"/>
  <c r="H23" i="22"/>
  <c r="G23" i="22"/>
  <c r="I23" i="22" s="1"/>
  <c r="E23" i="22"/>
  <c r="D23" i="22"/>
  <c r="C23" i="22"/>
  <c r="B23" i="22"/>
  <c r="H22" i="22"/>
  <c r="G22" i="22"/>
  <c r="E22" i="22"/>
  <c r="D22" i="22"/>
  <c r="C22" i="22"/>
  <c r="B22" i="22"/>
  <c r="H21" i="22"/>
  <c r="G21" i="22"/>
  <c r="E21" i="22"/>
  <c r="D21" i="22"/>
  <c r="C21" i="22"/>
  <c r="B21" i="22"/>
  <c r="H20" i="22"/>
  <c r="G20" i="22"/>
  <c r="E20" i="22"/>
  <c r="D20" i="22"/>
  <c r="F20" i="22" s="1"/>
  <c r="C20" i="22"/>
  <c r="B20" i="22"/>
  <c r="H19" i="22"/>
  <c r="G19" i="22"/>
  <c r="I19" i="22" s="1"/>
  <c r="E19" i="22"/>
  <c r="D19" i="22"/>
  <c r="C19" i="22"/>
  <c r="B19" i="22"/>
  <c r="H18" i="22"/>
  <c r="G18" i="22"/>
  <c r="I18" i="22" s="1"/>
  <c r="E18" i="22"/>
  <c r="D18" i="22"/>
  <c r="K18" i="22" s="1"/>
  <c r="C18" i="22"/>
  <c r="B18" i="22"/>
  <c r="H17" i="22"/>
  <c r="G17" i="22"/>
  <c r="I17" i="22" s="1"/>
  <c r="E17" i="22"/>
  <c r="D17" i="22"/>
  <c r="K17" i="22" s="1"/>
  <c r="C17" i="22"/>
  <c r="B17" i="22"/>
  <c r="H16" i="22"/>
  <c r="G16" i="22"/>
  <c r="I16" i="22" s="1"/>
  <c r="E16" i="22"/>
  <c r="D16" i="22"/>
  <c r="K16" i="22" s="1"/>
  <c r="C16" i="22"/>
  <c r="B16" i="22"/>
  <c r="H15" i="22"/>
  <c r="G15" i="22"/>
  <c r="E15" i="22"/>
  <c r="D15" i="22"/>
  <c r="C15" i="22"/>
  <c r="B15" i="22"/>
  <c r="H14" i="22"/>
  <c r="G14" i="22"/>
  <c r="I14" i="22" s="1"/>
  <c r="E14" i="22"/>
  <c r="D14" i="22"/>
  <c r="C14" i="22"/>
  <c r="B14" i="22"/>
  <c r="H13" i="22"/>
  <c r="G13" i="22"/>
  <c r="E13" i="22"/>
  <c r="D13" i="22"/>
  <c r="C13" i="22"/>
  <c r="B13" i="22"/>
  <c r="H12" i="22"/>
  <c r="G12" i="22"/>
  <c r="I12" i="22" s="1"/>
  <c r="E12" i="22"/>
  <c r="D12" i="22"/>
  <c r="K12" i="22" s="1"/>
  <c r="C12" i="22"/>
  <c r="B12" i="22"/>
  <c r="H11" i="22"/>
  <c r="G11" i="22"/>
  <c r="E11" i="22"/>
  <c r="D11" i="22"/>
  <c r="C11" i="22"/>
  <c r="B11" i="22"/>
  <c r="H107" i="24"/>
  <c r="G107" i="24"/>
  <c r="I107" i="24" s="1"/>
  <c r="E107" i="24"/>
  <c r="D107" i="24"/>
  <c r="C107" i="24"/>
  <c r="B107" i="24"/>
  <c r="H106" i="24"/>
  <c r="G106" i="24"/>
  <c r="I106" i="24" s="1"/>
  <c r="E106" i="24"/>
  <c r="D106" i="24"/>
  <c r="K106" i="24" s="1"/>
  <c r="C106" i="24"/>
  <c r="B106" i="24"/>
  <c r="H105" i="24"/>
  <c r="G105" i="24"/>
  <c r="I105" i="24" s="1"/>
  <c r="E105" i="24"/>
  <c r="D105" i="24"/>
  <c r="K105" i="24" s="1"/>
  <c r="C105" i="24"/>
  <c r="B105" i="24"/>
  <c r="H104" i="24"/>
  <c r="G104" i="24"/>
  <c r="I104" i="24" s="1"/>
  <c r="E104" i="24"/>
  <c r="D104" i="24"/>
  <c r="K104" i="24" s="1"/>
  <c r="C104" i="24"/>
  <c r="B104" i="24"/>
  <c r="H103" i="24"/>
  <c r="G103" i="24"/>
  <c r="I103" i="24" s="1"/>
  <c r="E103" i="24"/>
  <c r="D103" i="24"/>
  <c r="F103" i="24" s="1"/>
  <c r="C103" i="24"/>
  <c r="B103" i="24"/>
  <c r="H102" i="24"/>
  <c r="G102" i="24"/>
  <c r="E102" i="24"/>
  <c r="D102" i="24"/>
  <c r="C102" i="24"/>
  <c r="B102" i="24"/>
  <c r="H101" i="24"/>
  <c r="I101" i="24" s="1"/>
  <c r="G101" i="24"/>
  <c r="E101" i="24"/>
  <c r="D101" i="24"/>
  <c r="C101" i="24"/>
  <c r="B101" i="24"/>
  <c r="H100" i="24"/>
  <c r="G100" i="24"/>
  <c r="E100" i="24"/>
  <c r="D100" i="24"/>
  <c r="C100" i="24"/>
  <c r="B100" i="24"/>
  <c r="H99" i="24"/>
  <c r="G99" i="24"/>
  <c r="E99" i="24"/>
  <c r="D99" i="24"/>
  <c r="F99" i="24" s="1"/>
  <c r="C99" i="24"/>
  <c r="B99" i="24"/>
  <c r="H98" i="24"/>
  <c r="G98" i="24"/>
  <c r="I98" i="24" s="1"/>
  <c r="E98" i="24"/>
  <c r="D98" i="24"/>
  <c r="C98" i="24"/>
  <c r="B98" i="24"/>
  <c r="H97" i="24"/>
  <c r="G97" i="24"/>
  <c r="I97" i="24" s="1"/>
  <c r="E97" i="24"/>
  <c r="D97" i="24"/>
  <c r="K97" i="24" s="1"/>
  <c r="C97" i="24"/>
  <c r="B97" i="24"/>
  <c r="H96" i="24"/>
  <c r="G96" i="24"/>
  <c r="E96" i="24"/>
  <c r="D96" i="24"/>
  <c r="F96" i="24" s="1"/>
  <c r="C96" i="24"/>
  <c r="B96" i="24"/>
  <c r="H95" i="24"/>
  <c r="G95" i="24"/>
  <c r="I95" i="24" s="1"/>
  <c r="E95" i="24"/>
  <c r="D95" i="24"/>
  <c r="K95" i="24" s="1"/>
  <c r="C95" i="24"/>
  <c r="B95" i="24"/>
  <c r="H94" i="24"/>
  <c r="G94" i="24"/>
  <c r="E94" i="24"/>
  <c r="D94" i="24"/>
  <c r="C94" i="24"/>
  <c r="B94" i="24"/>
  <c r="H93" i="24"/>
  <c r="G93" i="24"/>
  <c r="E93" i="24"/>
  <c r="D93" i="24"/>
  <c r="C93" i="24"/>
  <c r="B93" i="24"/>
  <c r="H92" i="24"/>
  <c r="G92" i="24"/>
  <c r="I92" i="24" s="1"/>
  <c r="E92" i="24"/>
  <c r="D92" i="24"/>
  <c r="F92" i="24" s="1"/>
  <c r="C92" i="24"/>
  <c r="B92" i="24"/>
  <c r="H91" i="24"/>
  <c r="G91" i="24"/>
  <c r="E91" i="24"/>
  <c r="D91" i="24"/>
  <c r="C91" i="24"/>
  <c r="B91" i="24"/>
  <c r="H90" i="24"/>
  <c r="G90" i="24"/>
  <c r="I90" i="24" s="1"/>
  <c r="E90" i="24"/>
  <c r="D90" i="24"/>
  <c r="K90" i="24" s="1"/>
  <c r="C90" i="24"/>
  <c r="B90" i="24"/>
  <c r="H89" i="24"/>
  <c r="G89" i="24"/>
  <c r="I89" i="24"/>
  <c r="E89" i="24"/>
  <c r="D89" i="24"/>
  <c r="C89" i="24"/>
  <c r="B89" i="24"/>
  <c r="H88" i="24"/>
  <c r="G88" i="24"/>
  <c r="E88" i="24"/>
  <c r="F88" i="24" s="1"/>
  <c r="D88" i="24"/>
  <c r="C88" i="24"/>
  <c r="B88" i="24"/>
  <c r="H87" i="24"/>
  <c r="G87" i="24"/>
  <c r="E87" i="24"/>
  <c r="D87" i="24"/>
  <c r="C87" i="24"/>
  <c r="B87" i="24"/>
  <c r="H86" i="24"/>
  <c r="G86" i="24"/>
  <c r="I86" i="24" s="1"/>
  <c r="E86" i="24"/>
  <c r="D86" i="24"/>
  <c r="F86" i="24" s="1"/>
  <c r="C86" i="24"/>
  <c r="B86" i="24"/>
  <c r="H85" i="24"/>
  <c r="G85" i="24"/>
  <c r="I85" i="24" s="1"/>
  <c r="E85" i="24"/>
  <c r="D85" i="24"/>
  <c r="C85" i="24"/>
  <c r="B85" i="24"/>
  <c r="H84" i="24"/>
  <c r="G84" i="24"/>
  <c r="E84" i="24"/>
  <c r="F84" i="24" s="1"/>
  <c r="D84" i="24"/>
  <c r="C84" i="24"/>
  <c r="B84" i="24"/>
  <c r="H83" i="24"/>
  <c r="G83" i="24"/>
  <c r="E83" i="24"/>
  <c r="F83" i="24" s="1"/>
  <c r="D83" i="24"/>
  <c r="C83" i="24"/>
  <c r="B83" i="24"/>
  <c r="H82" i="24"/>
  <c r="G82" i="24"/>
  <c r="E82" i="24"/>
  <c r="D82" i="24"/>
  <c r="C82" i="24"/>
  <c r="B82" i="24"/>
  <c r="H81" i="24"/>
  <c r="G81" i="24"/>
  <c r="I81" i="24" s="1"/>
  <c r="E81" i="24"/>
  <c r="D81" i="24"/>
  <c r="K81" i="24" s="1"/>
  <c r="C81" i="24"/>
  <c r="B81" i="24"/>
  <c r="H80" i="24"/>
  <c r="G80" i="24"/>
  <c r="E80" i="24"/>
  <c r="F80" i="24" s="1"/>
  <c r="D80" i="24"/>
  <c r="C80" i="24"/>
  <c r="B80" i="24"/>
  <c r="H79" i="24"/>
  <c r="G79" i="24"/>
  <c r="E79" i="24"/>
  <c r="F79" i="24" s="1"/>
  <c r="D79" i="24"/>
  <c r="C79" i="24"/>
  <c r="B79" i="24"/>
  <c r="H78" i="24"/>
  <c r="G78" i="24"/>
  <c r="E78" i="24"/>
  <c r="D78" i="24"/>
  <c r="C78" i="24"/>
  <c r="B78" i="24"/>
  <c r="H77" i="24"/>
  <c r="G77" i="24"/>
  <c r="I77" i="24" s="1"/>
  <c r="E77" i="24"/>
  <c r="D77" i="24"/>
  <c r="K77" i="24" s="1"/>
  <c r="C77" i="24"/>
  <c r="B77" i="24"/>
  <c r="H76" i="24"/>
  <c r="G76" i="24"/>
  <c r="I76" i="24" s="1"/>
  <c r="E76" i="24"/>
  <c r="D76" i="24"/>
  <c r="K76" i="24" s="1"/>
  <c r="C76" i="24"/>
  <c r="B76" i="24"/>
  <c r="H75" i="24"/>
  <c r="G75" i="24"/>
  <c r="E75" i="24"/>
  <c r="F75" i="24" s="1"/>
  <c r="D75" i="24"/>
  <c r="C75" i="24"/>
  <c r="B75" i="24"/>
  <c r="H74" i="24"/>
  <c r="G74" i="24"/>
  <c r="I74" i="24" s="1"/>
  <c r="E74" i="24"/>
  <c r="D74" i="24"/>
  <c r="C74" i="24"/>
  <c r="B74" i="24"/>
  <c r="H73" i="24"/>
  <c r="G73" i="24"/>
  <c r="E73" i="24"/>
  <c r="D73" i="24"/>
  <c r="C73" i="24"/>
  <c r="B73" i="24"/>
  <c r="H72" i="24"/>
  <c r="I72" i="24" s="1"/>
  <c r="G72" i="24"/>
  <c r="E72" i="24"/>
  <c r="F72" i="24" s="1"/>
  <c r="D72" i="24"/>
  <c r="C72" i="24"/>
  <c r="B72" i="24"/>
  <c r="H71" i="24"/>
  <c r="G71" i="24"/>
  <c r="I71" i="24" s="1"/>
  <c r="E71" i="24"/>
  <c r="D71" i="24"/>
  <c r="F71" i="24" s="1"/>
  <c r="C71" i="24"/>
  <c r="B71" i="24"/>
  <c r="H70" i="24"/>
  <c r="G70" i="24"/>
  <c r="I70" i="24" s="1"/>
  <c r="E70" i="24"/>
  <c r="D70" i="24"/>
  <c r="K70" i="24" s="1"/>
  <c r="C70" i="24"/>
  <c r="B70" i="24"/>
  <c r="H69" i="24"/>
  <c r="G69" i="24"/>
  <c r="E69" i="24"/>
  <c r="D69" i="24"/>
  <c r="C69" i="24"/>
  <c r="B69" i="24"/>
  <c r="H68" i="24"/>
  <c r="G68" i="24"/>
  <c r="E68" i="24"/>
  <c r="D68" i="24"/>
  <c r="C68" i="24"/>
  <c r="B68" i="24"/>
  <c r="H67" i="24"/>
  <c r="G67" i="24"/>
  <c r="I67" i="24" s="1"/>
  <c r="E67" i="24"/>
  <c r="D67" i="24"/>
  <c r="K67" i="24" s="1"/>
  <c r="C67" i="24"/>
  <c r="B67" i="24"/>
  <c r="H66" i="24"/>
  <c r="G66" i="24"/>
  <c r="E66" i="24"/>
  <c r="D66" i="24"/>
  <c r="C66" i="24"/>
  <c r="B66" i="24"/>
  <c r="H65" i="24"/>
  <c r="G65" i="24"/>
  <c r="I65" i="24" s="1"/>
  <c r="E65" i="24"/>
  <c r="D65" i="24"/>
  <c r="K65" i="24" s="1"/>
  <c r="C65" i="24"/>
  <c r="B65" i="24"/>
  <c r="H64" i="24"/>
  <c r="G64" i="24"/>
  <c r="E64" i="24"/>
  <c r="D64" i="24"/>
  <c r="C64" i="24"/>
  <c r="B64" i="24"/>
  <c r="H63" i="24"/>
  <c r="G63" i="24"/>
  <c r="E63" i="24"/>
  <c r="D63" i="24"/>
  <c r="F63" i="24" s="1"/>
  <c r="C63" i="24"/>
  <c r="B63" i="24"/>
  <c r="H62" i="24"/>
  <c r="G62" i="24"/>
  <c r="E62" i="24"/>
  <c r="D62" i="24"/>
  <c r="C62" i="24"/>
  <c r="B62" i="24"/>
  <c r="H61" i="24"/>
  <c r="G61" i="24"/>
  <c r="E61" i="24"/>
  <c r="D61" i="24"/>
  <c r="C61" i="24"/>
  <c r="B61" i="24"/>
  <c r="H60" i="24"/>
  <c r="G60" i="24"/>
  <c r="I60" i="24" s="1"/>
  <c r="E60" i="24"/>
  <c r="D60" i="24"/>
  <c r="K60" i="24" s="1"/>
  <c r="C60" i="24"/>
  <c r="B60" i="24"/>
  <c r="H59" i="24"/>
  <c r="G59" i="24"/>
  <c r="I59" i="24" s="1"/>
  <c r="E59" i="24"/>
  <c r="D59" i="24"/>
  <c r="C59" i="24"/>
  <c r="B59" i="24"/>
  <c r="H58" i="24"/>
  <c r="G58" i="24"/>
  <c r="E58" i="24"/>
  <c r="D58" i="24"/>
  <c r="C58" i="24"/>
  <c r="B58" i="24"/>
  <c r="H57" i="24"/>
  <c r="G57" i="24"/>
  <c r="E57" i="24"/>
  <c r="D57" i="24"/>
  <c r="C57" i="24"/>
  <c r="B57" i="24"/>
  <c r="H56" i="24"/>
  <c r="G56" i="24"/>
  <c r="I56" i="24" s="1"/>
  <c r="E56" i="24"/>
  <c r="D56" i="24"/>
  <c r="K56" i="24" s="1"/>
  <c r="C56" i="24"/>
  <c r="B56" i="24"/>
  <c r="H55" i="24"/>
  <c r="G55" i="24"/>
  <c r="I55" i="24" s="1"/>
  <c r="E55" i="24"/>
  <c r="D55" i="24"/>
  <c r="C55" i="24"/>
  <c r="B55" i="24"/>
  <c r="H54" i="24"/>
  <c r="G54" i="24"/>
  <c r="E54" i="24"/>
  <c r="D54" i="24"/>
  <c r="C54" i="24"/>
  <c r="B54" i="24"/>
  <c r="H53" i="24"/>
  <c r="G53" i="24"/>
  <c r="E53" i="24"/>
  <c r="D53" i="24"/>
  <c r="C53" i="24"/>
  <c r="B53" i="24"/>
  <c r="H52" i="24"/>
  <c r="G52" i="24"/>
  <c r="E52" i="24"/>
  <c r="D52" i="24"/>
  <c r="C52" i="24"/>
  <c r="B52" i="24"/>
  <c r="H51" i="24"/>
  <c r="G51" i="24"/>
  <c r="I51" i="24" s="1"/>
  <c r="E51" i="24"/>
  <c r="D51" i="24"/>
  <c r="C51" i="24"/>
  <c r="B51" i="24"/>
  <c r="H50" i="24"/>
  <c r="G50" i="24"/>
  <c r="E50" i="24"/>
  <c r="D50" i="24"/>
  <c r="C50" i="24"/>
  <c r="B50" i="24"/>
  <c r="H49" i="24"/>
  <c r="G49" i="24"/>
  <c r="E49" i="24"/>
  <c r="D49" i="24"/>
  <c r="F49" i="24" s="1"/>
  <c r="C49" i="24"/>
  <c r="B49" i="24"/>
  <c r="H48" i="24"/>
  <c r="G48" i="24"/>
  <c r="I48" i="24" s="1"/>
  <c r="E48" i="24"/>
  <c r="D48" i="24"/>
  <c r="K48" i="24" s="1"/>
  <c r="C48" i="24"/>
  <c r="B48" i="24"/>
  <c r="H47" i="24"/>
  <c r="G47" i="24"/>
  <c r="I47" i="24" s="1"/>
  <c r="E47" i="24"/>
  <c r="D47" i="24"/>
  <c r="K47" i="24" s="1"/>
  <c r="C47" i="24"/>
  <c r="B47" i="24"/>
  <c r="H46" i="24"/>
  <c r="G46" i="24"/>
  <c r="E46" i="24"/>
  <c r="D46" i="24"/>
  <c r="C46" i="24"/>
  <c r="B46" i="24"/>
  <c r="H45" i="24"/>
  <c r="G45" i="24"/>
  <c r="I45" i="24" s="1"/>
  <c r="E45" i="24"/>
  <c r="D45" i="24"/>
  <c r="K45" i="24" s="1"/>
  <c r="C45" i="24"/>
  <c r="B45" i="24"/>
  <c r="H44" i="24"/>
  <c r="G44" i="24"/>
  <c r="E44" i="24"/>
  <c r="D44" i="24"/>
  <c r="C44" i="24"/>
  <c r="B44" i="24"/>
  <c r="H43" i="24"/>
  <c r="G43" i="24"/>
  <c r="I43" i="24" s="1"/>
  <c r="E43" i="24"/>
  <c r="D43" i="24"/>
  <c r="F43" i="24" s="1"/>
  <c r="C43" i="24"/>
  <c r="B43" i="24"/>
  <c r="H42" i="24"/>
  <c r="G42" i="24"/>
  <c r="E42" i="24"/>
  <c r="D42" i="24"/>
  <c r="C42" i="24"/>
  <c r="B42" i="24"/>
  <c r="H41" i="24"/>
  <c r="G41" i="24"/>
  <c r="E41" i="24"/>
  <c r="D41" i="24"/>
  <c r="F41" i="24" s="1"/>
  <c r="C41" i="24"/>
  <c r="B41" i="24"/>
  <c r="H40" i="24"/>
  <c r="G40" i="24"/>
  <c r="E40" i="24"/>
  <c r="D40" i="24"/>
  <c r="C40" i="24"/>
  <c r="B40" i="24"/>
  <c r="H39" i="24"/>
  <c r="G39" i="24"/>
  <c r="E39" i="24"/>
  <c r="D39" i="24"/>
  <c r="F39" i="24" s="1"/>
  <c r="C39" i="24"/>
  <c r="B39" i="24"/>
  <c r="H38" i="24"/>
  <c r="G38" i="24"/>
  <c r="I38" i="24"/>
  <c r="E38" i="24"/>
  <c r="D38" i="24"/>
  <c r="K38" i="24" s="1"/>
  <c r="C38" i="24"/>
  <c r="B38" i="24"/>
  <c r="H37" i="24"/>
  <c r="G37" i="24"/>
  <c r="E37" i="24"/>
  <c r="F37" i="24" s="1"/>
  <c r="D37" i="24"/>
  <c r="C37" i="24"/>
  <c r="B37" i="24"/>
  <c r="H36" i="24"/>
  <c r="G36" i="24"/>
  <c r="I36" i="24" s="1"/>
  <c r="E36" i="24"/>
  <c r="D36" i="24"/>
  <c r="K36" i="24" s="1"/>
  <c r="C36" i="24"/>
  <c r="B36" i="24"/>
  <c r="H35" i="24"/>
  <c r="G35" i="24"/>
  <c r="I35" i="24" s="1"/>
  <c r="E35" i="24"/>
  <c r="D35" i="24"/>
  <c r="K35" i="24" s="1"/>
  <c r="C35" i="24"/>
  <c r="B35" i="24"/>
  <c r="H34" i="24"/>
  <c r="G34" i="24"/>
  <c r="E34" i="24"/>
  <c r="D34" i="24"/>
  <c r="C34" i="24"/>
  <c r="B34" i="24"/>
  <c r="H33" i="24"/>
  <c r="G33" i="24"/>
  <c r="E33" i="24"/>
  <c r="D33" i="24"/>
  <c r="C33" i="24"/>
  <c r="B33" i="24"/>
  <c r="H32" i="24"/>
  <c r="G32" i="24"/>
  <c r="E32" i="24"/>
  <c r="D32" i="24"/>
  <c r="C32" i="24"/>
  <c r="B32" i="24"/>
  <c r="H31" i="24"/>
  <c r="G31" i="24"/>
  <c r="I31" i="24" s="1"/>
  <c r="E31" i="24"/>
  <c r="D31" i="24"/>
  <c r="K31" i="24" s="1"/>
  <c r="C31" i="24"/>
  <c r="B31" i="24"/>
  <c r="H30" i="24"/>
  <c r="G30" i="24"/>
  <c r="I30" i="24" s="1"/>
  <c r="E30" i="24"/>
  <c r="D30" i="24"/>
  <c r="K30" i="24" s="1"/>
  <c r="C30" i="24"/>
  <c r="B30" i="24"/>
  <c r="H29" i="24"/>
  <c r="G29" i="24"/>
  <c r="E29" i="24"/>
  <c r="F29" i="24" s="1"/>
  <c r="D29" i="24"/>
  <c r="C29" i="24"/>
  <c r="B29" i="24"/>
  <c r="H28" i="24"/>
  <c r="G28" i="24"/>
  <c r="I28" i="24" s="1"/>
  <c r="E28" i="24"/>
  <c r="D28" i="24"/>
  <c r="K28" i="24" s="1"/>
  <c r="C28" i="24"/>
  <c r="B28" i="24"/>
  <c r="H27" i="24"/>
  <c r="G27" i="24"/>
  <c r="I27" i="24" s="1"/>
  <c r="E27" i="24"/>
  <c r="D27" i="24"/>
  <c r="F27" i="24" s="1"/>
  <c r="C27" i="24"/>
  <c r="B27" i="24"/>
  <c r="H26" i="24"/>
  <c r="G26" i="24"/>
  <c r="E26" i="24"/>
  <c r="D26" i="24"/>
  <c r="C26" i="24"/>
  <c r="B26" i="24"/>
  <c r="H25" i="24"/>
  <c r="G25" i="24"/>
  <c r="I25" i="24" s="1"/>
  <c r="E25" i="24"/>
  <c r="F25" i="24" s="1"/>
  <c r="D25" i="24"/>
  <c r="C25" i="24"/>
  <c r="B25" i="24"/>
  <c r="H24" i="24"/>
  <c r="G24" i="24"/>
  <c r="E24" i="24"/>
  <c r="D24" i="24"/>
  <c r="F24" i="24" s="1"/>
  <c r="C24" i="24"/>
  <c r="B24" i="24"/>
  <c r="H23" i="24"/>
  <c r="G23" i="24"/>
  <c r="E23" i="24"/>
  <c r="D23" i="24"/>
  <c r="C23" i="24"/>
  <c r="B23" i="24"/>
  <c r="H22" i="24"/>
  <c r="G22" i="24"/>
  <c r="I22" i="24" s="1"/>
  <c r="E22" i="24"/>
  <c r="D22" i="24"/>
  <c r="C22" i="24"/>
  <c r="B22" i="24"/>
  <c r="H21" i="24"/>
  <c r="G21" i="24"/>
  <c r="E21" i="24"/>
  <c r="D21" i="24"/>
  <c r="F21" i="24" s="1"/>
  <c r="C21" i="24"/>
  <c r="B21" i="24"/>
  <c r="H20" i="24"/>
  <c r="G20" i="24"/>
  <c r="E20" i="24"/>
  <c r="D20" i="24"/>
  <c r="F20" i="24" s="1"/>
  <c r="C20" i="24"/>
  <c r="B20" i="24"/>
  <c r="H19" i="24"/>
  <c r="G19" i="24"/>
  <c r="E19" i="24"/>
  <c r="D19" i="24"/>
  <c r="C19" i="24"/>
  <c r="B19" i="24"/>
  <c r="H18" i="24"/>
  <c r="G18" i="24"/>
  <c r="I18" i="24" s="1"/>
  <c r="E18" i="24"/>
  <c r="D18" i="24"/>
  <c r="K18" i="24" s="1"/>
  <c r="C18" i="24"/>
  <c r="B18" i="24"/>
  <c r="H17" i="24"/>
  <c r="G17" i="24"/>
  <c r="I17" i="24" s="1"/>
  <c r="E17" i="24"/>
  <c r="D17" i="24"/>
  <c r="K17" i="24" s="1"/>
  <c r="C17" i="24"/>
  <c r="B17" i="24"/>
  <c r="H16" i="24"/>
  <c r="G16" i="24"/>
  <c r="I16" i="24" s="1"/>
  <c r="E16" i="24"/>
  <c r="D16" i="24"/>
  <c r="K16" i="24" s="1"/>
  <c r="C16" i="24"/>
  <c r="B16" i="24"/>
  <c r="H15" i="24"/>
  <c r="G15" i="24"/>
  <c r="E15" i="24"/>
  <c r="D15" i="24"/>
  <c r="F15" i="24" s="1"/>
  <c r="C15" i="24"/>
  <c r="B15" i="24"/>
  <c r="H14" i="24"/>
  <c r="G14" i="24"/>
  <c r="E14" i="24"/>
  <c r="D14" i="24"/>
  <c r="C14" i="24"/>
  <c r="B14" i="24"/>
  <c r="H13" i="24"/>
  <c r="G13" i="24"/>
  <c r="E13" i="24"/>
  <c r="F13" i="24" s="1"/>
  <c r="D13" i="24"/>
  <c r="C13" i="24"/>
  <c r="B13" i="24"/>
  <c r="H12" i="24"/>
  <c r="G12" i="24"/>
  <c r="I12" i="24" s="1"/>
  <c r="E12" i="24"/>
  <c r="D12" i="24"/>
  <c r="K12" i="24" s="1"/>
  <c r="C12" i="24"/>
  <c r="B12" i="24"/>
  <c r="H11" i="24"/>
  <c r="G11" i="24"/>
  <c r="E11" i="24"/>
  <c r="D11" i="24"/>
  <c r="C11" i="24"/>
  <c r="B11" i="24"/>
  <c r="H10" i="2"/>
  <c r="G10" i="2"/>
  <c r="H10" i="4"/>
  <c r="G10" i="4"/>
  <c r="H10" i="6"/>
  <c r="G10" i="6"/>
  <c r="H10" i="8"/>
  <c r="G10" i="8"/>
  <c r="H10" i="10"/>
  <c r="G10" i="10"/>
  <c r="I10" i="10" s="1"/>
  <c r="H10" i="12"/>
  <c r="G10" i="12"/>
  <c r="H10" i="14"/>
  <c r="G10" i="14"/>
  <c r="H10" i="16"/>
  <c r="G10" i="16"/>
  <c r="C10" i="18"/>
  <c r="B10" i="18"/>
  <c r="H10" i="18"/>
  <c r="G10" i="18"/>
  <c r="H10" i="20"/>
  <c r="G10" i="20"/>
  <c r="H10" i="22"/>
  <c r="G10" i="22"/>
  <c r="H10" i="24"/>
  <c r="G10" i="24"/>
  <c r="I10" i="24" s="1"/>
  <c r="F10" i="26"/>
  <c r="G10" i="26"/>
  <c r="E7" i="22"/>
  <c r="F7" i="22" s="1"/>
  <c r="H7" i="22" s="1"/>
  <c r="I7" i="22" s="1"/>
  <c r="E7" i="20"/>
  <c r="F7" i="20" s="1"/>
  <c r="H7" i="20" s="1"/>
  <c r="I7" i="20" s="1"/>
  <c r="E7" i="18"/>
  <c r="F7" i="18" s="1"/>
  <c r="H7" i="18" s="1"/>
  <c r="I7" i="18" s="1"/>
  <c r="E7" i="16"/>
  <c r="F7" i="16" s="1"/>
  <c r="H7" i="16" s="1"/>
  <c r="I7" i="16" s="1"/>
  <c r="E7" i="14"/>
  <c r="F7" i="14" s="1"/>
  <c r="H7" i="14" s="1"/>
  <c r="I7" i="14" s="1"/>
  <c r="E7" i="12"/>
  <c r="F7" i="12" s="1"/>
  <c r="H7" i="12" s="1"/>
  <c r="I7" i="12" s="1"/>
  <c r="E7" i="10"/>
  <c r="F7" i="10" s="1"/>
  <c r="H7" i="10" s="1"/>
  <c r="I7" i="10" s="1"/>
  <c r="E7" i="8"/>
  <c r="F7" i="8" s="1"/>
  <c r="H7" i="8" s="1"/>
  <c r="I7" i="8" s="1"/>
  <c r="E7" i="6"/>
  <c r="F7" i="6" s="1"/>
  <c r="H7" i="6" s="1"/>
  <c r="I7" i="6" s="1"/>
  <c r="E7" i="4"/>
  <c r="F7" i="4" s="1"/>
  <c r="H7" i="4" s="1"/>
  <c r="I7" i="4" s="1"/>
  <c r="E7" i="2"/>
  <c r="F7" i="2" s="1"/>
  <c r="H7" i="2" s="1"/>
  <c r="I7" i="2" s="1"/>
  <c r="E7" i="24"/>
  <c r="F7" i="24" s="1"/>
  <c r="H7" i="24" s="1"/>
  <c r="I7" i="24" s="1"/>
  <c r="D7" i="26"/>
  <c r="E7" i="26" s="1"/>
  <c r="G7" i="26" s="1"/>
  <c r="H7" i="26" s="1"/>
  <c r="D10" i="26"/>
  <c r="E10" i="26" s="1"/>
  <c r="C10" i="26"/>
  <c r="B10" i="26"/>
  <c r="A10" i="26"/>
  <c r="E10" i="24"/>
  <c r="D10" i="24"/>
  <c r="C10" i="24"/>
  <c r="B10" i="24"/>
  <c r="E10" i="22"/>
  <c r="F10" i="22" s="1"/>
  <c r="D10" i="22"/>
  <c r="C10" i="22"/>
  <c r="B10" i="22"/>
  <c r="E10" i="20"/>
  <c r="F10" i="20" s="1"/>
  <c r="D10" i="20"/>
  <c r="C10" i="20"/>
  <c r="B10" i="20"/>
  <c r="E10" i="18"/>
  <c r="D10" i="18"/>
  <c r="E10" i="16"/>
  <c r="D10" i="16"/>
  <c r="C10" i="16"/>
  <c r="B10" i="16"/>
  <c r="E10" i="14"/>
  <c r="D10" i="14"/>
  <c r="C10" i="14"/>
  <c r="B10" i="14"/>
  <c r="E10" i="12"/>
  <c r="D10" i="12"/>
  <c r="F10" i="12" s="1"/>
  <c r="C10" i="12"/>
  <c r="B10" i="12"/>
  <c r="E10" i="10"/>
  <c r="F10" i="10" s="1"/>
  <c r="D10" i="10"/>
  <c r="C10" i="10"/>
  <c r="B10" i="10"/>
  <c r="E10" i="8"/>
  <c r="D10" i="8"/>
  <c r="C10" i="8"/>
  <c r="B10" i="8"/>
  <c r="E10" i="6"/>
  <c r="D10" i="6"/>
  <c r="C10" i="6"/>
  <c r="B10" i="6"/>
  <c r="E10" i="4"/>
  <c r="D10" i="4"/>
  <c r="F10" i="4" s="1"/>
  <c r="C10" i="4"/>
  <c r="B10" i="4"/>
  <c r="E10" i="2"/>
  <c r="D10" i="2"/>
  <c r="C10" i="2"/>
  <c r="B10" i="2"/>
  <c r="F16" i="2"/>
  <c r="F20" i="2"/>
  <c r="F48" i="2"/>
  <c r="F52" i="2"/>
  <c r="F60" i="2"/>
  <c r="F80" i="2"/>
  <c r="F84" i="2"/>
  <c r="F88" i="2"/>
  <c r="F96" i="2"/>
  <c r="F100" i="2"/>
  <c r="I101" i="2"/>
  <c r="F104" i="2"/>
  <c r="F14" i="2"/>
  <c r="F22" i="2"/>
  <c r="F34" i="2"/>
  <c r="F42" i="2"/>
  <c r="F62" i="2"/>
  <c r="F66" i="2"/>
  <c r="F78" i="2"/>
  <c r="F98" i="2"/>
  <c r="K98" i="2" s="1"/>
  <c r="F15" i="2"/>
  <c r="F19" i="2"/>
  <c r="F23" i="2"/>
  <c r="F27" i="2"/>
  <c r="F31" i="2"/>
  <c r="F35" i="2"/>
  <c r="F39" i="2"/>
  <c r="F43" i="2"/>
  <c r="F47" i="2"/>
  <c r="F51" i="2"/>
  <c r="F55" i="2"/>
  <c r="F59" i="2"/>
  <c r="F63" i="2"/>
  <c r="F67" i="2"/>
  <c r="F71" i="2"/>
  <c r="F75" i="2"/>
  <c r="F79" i="2"/>
  <c r="F83" i="2"/>
  <c r="F87" i="2"/>
  <c r="F95" i="2"/>
  <c r="F103" i="2"/>
  <c r="F107" i="2"/>
  <c r="F12" i="4"/>
  <c r="F16" i="4"/>
  <c r="F28" i="4"/>
  <c r="I41" i="4"/>
  <c r="F48" i="4"/>
  <c r="I49" i="4"/>
  <c r="F52" i="4"/>
  <c r="I53" i="4"/>
  <c r="F56" i="4"/>
  <c r="I57" i="4"/>
  <c r="F60" i="4"/>
  <c r="I61" i="4"/>
  <c r="F64" i="4"/>
  <c r="F68" i="4"/>
  <c r="I69" i="4"/>
  <c r="I73" i="4"/>
  <c r="F76" i="4"/>
  <c r="I85" i="4"/>
  <c r="F92" i="4"/>
  <c r="I93" i="4"/>
  <c r="F96" i="4"/>
  <c r="F14" i="4"/>
  <c r="K14" i="4" s="1"/>
  <c r="F22" i="4"/>
  <c r="K22" i="4" s="1"/>
  <c r="F15" i="4"/>
  <c r="F31" i="4"/>
  <c r="F35" i="4"/>
  <c r="F39" i="4"/>
  <c r="F43" i="4"/>
  <c r="F47" i="4"/>
  <c r="F51" i="4"/>
  <c r="F55" i="4"/>
  <c r="F59" i="4"/>
  <c r="F63" i="4"/>
  <c r="F67" i="4"/>
  <c r="F71" i="4"/>
  <c r="F99" i="4"/>
  <c r="F103" i="4"/>
  <c r="F107" i="4"/>
  <c r="F16" i="6"/>
  <c r="F36" i="6"/>
  <c r="F40" i="6"/>
  <c r="K40" i="6" s="1"/>
  <c r="F44" i="6"/>
  <c r="F48" i="6"/>
  <c r="F52" i="6"/>
  <c r="F60" i="6"/>
  <c r="F64" i="6"/>
  <c r="F68" i="6"/>
  <c r="K68" i="6" s="1"/>
  <c r="F72" i="6"/>
  <c r="F76" i="6"/>
  <c r="F80" i="6"/>
  <c r="F84" i="6"/>
  <c r="F104" i="6"/>
  <c r="F13" i="6"/>
  <c r="F17" i="6"/>
  <c r="F45" i="6"/>
  <c r="F49" i="6"/>
  <c r="K49" i="6" s="1"/>
  <c r="F77" i="6"/>
  <c r="F81" i="6"/>
  <c r="F85" i="6"/>
  <c r="F89" i="6"/>
  <c r="F93" i="6"/>
  <c r="F97" i="6"/>
  <c r="I102" i="6"/>
  <c r="F105" i="6"/>
  <c r="F11" i="6"/>
  <c r="F15" i="6"/>
  <c r="F19" i="6"/>
  <c r="K19" i="6" s="1"/>
  <c r="F23" i="6"/>
  <c r="K23" i="6" s="1"/>
  <c r="F63" i="6"/>
  <c r="F75" i="6"/>
  <c r="F107" i="6"/>
  <c r="F20" i="8"/>
  <c r="F32" i="8"/>
  <c r="F72" i="8"/>
  <c r="F84" i="8"/>
  <c r="F13" i="8"/>
  <c r="F17" i="8"/>
  <c r="F21" i="8"/>
  <c r="F25" i="8"/>
  <c r="F29" i="8"/>
  <c r="F33" i="8"/>
  <c r="F37" i="8"/>
  <c r="F49" i="8"/>
  <c r="F53" i="8"/>
  <c r="K53" i="8" s="1"/>
  <c r="F57" i="8"/>
  <c r="F65" i="8"/>
  <c r="F77" i="8"/>
  <c r="F81" i="8"/>
  <c r="F89" i="8"/>
  <c r="F97" i="8"/>
  <c r="F22" i="8"/>
  <c r="K22" i="8"/>
  <c r="F30" i="8"/>
  <c r="F34" i="8"/>
  <c r="F38" i="8"/>
  <c r="F42" i="8"/>
  <c r="F46" i="8"/>
  <c r="F50" i="8"/>
  <c r="F54" i="8"/>
  <c r="F58" i="8"/>
  <c r="K58" i="8" s="1"/>
  <c r="F62" i="8"/>
  <c r="F66" i="8"/>
  <c r="F70" i="8"/>
  <c r="F82" i="8"/>
  <c r="F86" i="8"/>
  <c r="F90" i="8"/>
  <c r="F94" i="8"/>
  <c r="F98" i="8"/>
  <c r="K98" i="8" s="1"/>
  <c r="F106" i="8"/>
  <c r="F12" i="10"/>
  <c r="F16" i="10"/>
  <c r="I21" i="10"/>
  <c r="I25" i="10"/>
  <c r="I29" i="10"/>
  <c r="F32" i="10"/>
  <c r="K32" i="10" s="1"/>
  <c r="I33" i="10"/>
  <c r="I37" i="10"/>
  <c r="F44" i="10"/>
  <c r="F48" i="10"/>
  <c r="F52" i="10"/>
  <c r="I53" i="10"/>
  <c r="F56" i="10"/>
  <c r="I57" i="10"/>
  <c r="F60" i="10"/>
  <c r="I61" i="10"/>
  <c r="F76" i="10"/>
  <c r="F84" i="10"/>
  <c r="F104" i="10"/>
  <c r="F77" i="10"/>
  <c r="F81" i="10"/>
  <c r="F85" i="10"/>
  <c r="F89" i="10"/>
  <c r="F93" i="10"/>
  <c r="F97" i="10"/>
  <c r="F101" i="10"/>
  <c r="I102" i="10"/>
  <c r="F105" i="10"/>
  <c r="F15" i="10"/>
  <c r="F23" i="10"/>
  <c r="F27" i="10"/>
  <c r="F31" i="10"/>
  <c r="F35" i="10"/>
  <c r="F39" i="10"/>
  <c r="F43" i="10"/>
  <c r="F47" i="10"/>
  <c r="F51" i="10"/>
  <c r="F67" i="10"/>
  <c r="F71" i="10"/>
  <c r="F12" i="12"/>
  <c r="F20" i="12"/>
  <c r="F36" i="12"/>
  <c r="F40" i="12"/>
  <c r="F44" i="12"/>
  <c r="F48" i="12"/>
  <c r="F56" i="12"/>
  <c r="F60" i="12"/>
  <c r="F76" i="12"/>
  <c r="F80" i="12"/>
  <c r="F96" i="12"/>
  <c r="F17" i="12"/>
  <c r="F37" i="12"/>
  <c r="F41" i="12"/>
  <c r="K41" i="12" s="1"/>
  <c r="F45" i="12"/>
  <c r="F49" i="12"/>
  <c r="F53" i="12"/>
  <c r="F57" i="12"/>
  <c r="F65" i="12"/>
  <c r="F69" i="12"/>
  <c r="F73" i="12"/>
  <c r="F77" i="12"/>
  <c r="F81" i="12"/>
  <c r="F85" i="12"/>
  <c r="F89" i="12"/>
  <c r="F97" i="12"/>
  <c r="F105" i="12"/>
  <c r="F11" i="12"/>
  <c r="K11" i="12" s="1"/>
  <c r="F15" i="12"/>
  <c r="F19" i="12"/>
  <c r="F23" i="12"/>
  <c r="F39" i="12"/>
  <c r="F83" i="12"/>
  <c r="F87" i="12"/>
  <c r="F99" i="12"/>
  <c r="F107" i="12"/>
  <c r="F20" i="14"/>
  <c r="F24" i="14"/>
  <c r="F28" i="14"/>
  <c r="F36" i="14"/>
  <c r="F44" i="14"/>
  <c r="F64" i="14"/>
  <c r="F68" i="14"/>
  <c r="K68" i="14" s="1"/>
  <c r="F88" i="14"/>
  <c r="F92" i="14"/>
  <c r="F96" i="14"/>
  <c r="F100" i="14"/>
  <c r="F104" i="14"/>
  <c r="F14" i="14"/>
  <c r="F50" i="14"/>
  <c r="F54" i="14"/>
  <c r="F58" i="14"/>
  <c r="F62" i="14"/>
  <c r="F66" i="14"/>
  <c r="F74" i="14"/>
  <c r="F102" i="14"/>
  <c r="F11" i="14"/>
  <c r="F15" i="14"/>
  <c r="F19" i="14"/>
  <c r="K19" i="14" s="1"/>
  <c r="F27" i="14"/>
  <c r="F35" i="14"/>
  <c r="F43" i="14"/>
  <c r="F47" i="14"/>
  <c r="F71" i="14"/>
  <c r="F75" i="14"/>
  <c r="F79" i="14"/>
  <c r="F83" i="14"/>
  <c r="F87" i="14"/>
  <c r="F91" i="14"/>
  <c r="F95" i="14"/>
  <c r="F99" i="14"/>
  <c r="F103" i="14"/>
  <c r="F107" i="14"/>
  <c r="F12" i="16"/>
  <c r="F20" i="16"/>
  <c r="F24" i="16"/>
  <c r="F28" i="16"/>
  <c r="F32" i="16"/>
  <c r="F36" i="16"/>
  <c r="F40" i="16"/>
  <c r="F44" i="16"/>
  <c r="F48" i="16"/>
  <c r="F52" i="16"/>
  <c r="F56" i="16"/>
  <c r="F76" i="16"/>
  <c r="I85" i="16"/>
  <c r="I93" i="16"/>
  <c r="F96" i="16"/>
  <c r="F100" i="16"/>
  <c r="I101" i="16"/>
  <c r="F104" i="16"/>
  <c r="F105" i="16"/>
  <c r="F46" i="16"/>
  <c r="F54" i="16"/>
  <c r="F58" i="16"/>
  <c r="F62" i="16"/>
  <c r="F66" i="16"/>
  <c r="F74" i="16"/>
  <c r="F11" i="16"/>
  <c r="F15" i="16"/>
  <c r="F19" i="16"/>
  <c r="F23" i="16"/>
  <c r="F27" i="16"/>
  <c r="F31" i="16"/>
  <c r="F35" i="16"/>
  <c r="F43" i="16"/>
  <c r="F47" i="16"/>
  <c r="F51" i="16"/>
  <c r="F71" i="16"/>
  <c r="F75" i="16"/>
  <c r="F79" i="16"/>
  <c r="F83" i="16"/>
  <c r="F87" i="16"/>
  <c r="F91" i="16"/>
  <c r="F95" i="16"/>
  <c r="F99" i="16"/>
  <c r="F103" i="16"/>
  <c r="F107" i="16"/>
  <c r="F12" i="18"/>
  <c r="F16" i="18"/>
  <c r="F20" i="18"/>
  <c r="F24" i="18"/>
  <c r="F32" i="18"/>
  <c r="F36" i="18"/>
  <c r="F40" i="18"/>
  <c r="K40" i="18" s="1"/>
  <c r="F48" i="18"/>
  <c r="F52" i="18"/>
  <c r="F56" i="18"/>
  <c r="F60" i="18"/>
  <c r="F64" i="18"/>
  <c r="F80" i="18"/>
  <c r="F84" i="18"/>
  <c r="K84" i="18" s="1"/>
  <c r="F92" i="18"/>
  <c r="F96" i="18"/>
  <c r="F100" i="18"/>
  <c r="F104" i="18"/>
  <c r="F17" i="18"/>
  <c r="F21" i="18"/>
  <c r="F25" i="18"/>
  <c r="F29" i="18"/>
  <c r="F33" i="18"/>
  <c r="F37" i="18"/>
  <c r="F41" i="18"/>
  <c r="F61" i="18"/>
  <c r="F65" i="18"/>
  <c r="F73" i="18"/>
  <c r="F81" i="18"/>
  <c r="F89" i="18"/>
  <c r="I98" i="18"/>
  <c r="F105" i="18"/>
  <c r="F75" i="18"/>
  <c r="F79" i="18"/>
  <c r="F83" i="18"/>
  <c r="F91" i="18"/>
  <c r="F12" i="20"/>
  <c r="F20" i="20"/>
  <c r="I21" i="20"/>
  <c r="F24" i="20"/>
  <c r="I25" i="20"/>
  <c r="F28" i="20"/>
  <c r="I29" i="20"/>
  <c r="F32" i="20"/>
  <c r="I33" i="20"/>
  <c r="F36" i="20"/>
  <c r="I37" i="20"/>
  <c r="F40" i="20"/>
  <c r="F44" i="20"/>
  <c r="F48" i="20"/>
  <c r="F52" i="20"/>
  <c r="I53" i="20"/>
  <c r="F56" i="20"/>
  <c r="F60" i="20"/>
  <c r="F64" i="20"/>
  <c r="F68" i="20"/>
  <c r="F72" i="20"/>
  <c r="F76" i="20"/>
  <c r="F80" i="20"/>
  <c r="K80" i="20" s="1"/>
  <c r="F84" i="20"/>
  <c r="F88" i="20"/>
  <c r="F92" i="20"/>
  <c r="F96" i="20"/>
  <c r="F100" i="20"/>
  <c r="F104" i="20"/>
  <c r="F93" i="20"/>
  <c r="F101" i="20"/>
  <c r="F11" i="20"/>
  <c r="F15" i="20"/>
  <c r="F19" i="20"/>
  <c r="F23" i="20"/>
  <c r="F27" i="20"/>
  <c r="F31" i="20"/>
  <c r="F35" i="20"/>
  <c r="F39" i="20"/>
  <c r="F43" i="20"/>
  <c r="F47" i="20"/>
  <c r="F51" i="20"/>
  <c r="F59" i="20"/>
  <c r="F63" i="20"/>
  <c r="F79" i="20"/>
  <c r="F99" i="20"/>
  <c r="F103" i="20"/>
  <c r="F107" i="20"/>
  <c r="K98" i="22"/>
  <c r="F32" i="22"/>
  <c r="F40" i="22"/>
  <c r="F60" i="22"/>
  <c r="F64" i="22"/>
  <c r="F68" i="22"/>
  <c r="F72" i="22"/>
  <c r="F76" i="22"/>
  <c r="F80" i="22"/>
  <c r="F84" i="22"/>
  <c r="K84" i="22" s="1"/>
  <c r="F88" i="22"/>
  <c r="F92" i="22"/>
  <c r="F96" i="22"/>
  <c r="F100" i="22"/>
  <c r="F13" i="22"/>
  <c r="F17" i="22"/>
  <c r="F25" i="22"/>
  <c r="I34" i="22"/>
  <c r="I42" i="22"/>
  <c r="F45" i="22"/>
  <c r="I46" i="22"/>
  <c r="I50" i="22"/>
  <c r="F53" i="22"/>
  <c r="I58" i="22"/>
  <c r="I62" i="22"/>
  <c r="I66" i="22"/>
  <c r="F73" i="22"/>
  <c r="I74" i="22"/>
  <c r="I78" i="22"/>
  <c r="I82" i="22"/>
  <c r="F89" i="22"/>
  <c r="F93" i="22"/>
  <c r="F101" i="22"/>
  <c r="F86" i="22"/>
  <c r="F90" i="22"/>
  <c r="F98" i="22"/>
  <c r="F102" i="22"/>
  <c r="F106" i="22"/>
  <c r="F12" i="24"/>
  <c r="F16" i="24"/>
  <c r="F32" i="24"/>
  <c r="F36" i="24"/>
  <c r="F40" i="24"/>
  <c r="F44" i="24"/>
  <c r="F48" i="24"/>
  <c r="F52" i="24"/>
  <c r="F56" i="24"/>
  <c r="F60" i="24"/>
  <c r="F64" i="24"/>
  <c r="F68" i="24"/>
  <c r="F76" i="24"/>
  <c r="F100" i="24"/>
  <c r="F17" i="24"/>
  <c r="F45" i="24"/>
  <c r="F57" i="24"/>
  <c r="F61" i="24"/>
  <c r="F65" i="24"/>
  <c r="F69" i="24"/>
  <c r="F73" i="24"/>
  <c r="F77" i="24"/>
  <c r="F81" i="24"/>
  <c r="F85" i="24"/>
  <c r="K85" i="24" s="1"/>
  <c r="F89" i="24"/>
  <c r="F93" i="24"/>
  <c r="F97" i="24"/>
  <c r="F101" i="24"/>
  <c r="F105" i="24"/>
  <c r="F11" i="24"/>
  <c r="F19" i="24"/>
  <c r="F23" i="24"/>
  <c r="F91" i="24"/>
  <c r="H10" i="26"/>
  <c r="I10" i="6"/>
  <c r="F10" i="8"/>
  <c r="J10" i="26"/>
  <c r="I46" i="2" l="1"/>
  <c r="K96" i="2"/>
  <c r="I33" i="2"/>
  <c r="I37" i="2"/>
  <c r="I53" i="2"/>
  <c r="I59" i="2"/>
  <c r="K13" i="8"/>
  <c r="K32" i="18"/>
  <c r="K52" i="20"/>
  <c r="K83" i="12"/>
  <c r="K64" i="4"/>
  <c r="I19" i="24"/>
  <c r="I23" i="24"/>
  <c r="I24" i="22"/>
  <c r="I69" i="22"/>
  <c r="I85" i="22"/>
  <c r="I93" i="22"/>
  <c r="I85" i="20"/>
  <c r="I42" i="18"/>
  <c r="I66" i="18"/>
  <c r="I50" i="16"/>
  <c r="K50" i="16" s="1"/>
  <c r="I83" i="14"/>
  <c r="I83" i="12"/>
  <c r="I55" i="10"/>
  <c r="I59" i="10"/>
  <c r="I63" i="10"/>
  <c r="K63" i="10" s="1"/>
  <c r="I87" i="10"/>
  <c r="I91" i="10"/>
  <c r="I99" i="10"/>
  <c r="I42" i="8"/>
  <c r="I87" i="8"/>
  <c r="I91" i="8"/>
  <c r="I99" i="8"/>
  <c r="K20" i="4"/>
  <c r="I33" i="4"/>
  <c r="I54" i="4"/>
  <c r="I75" i="2"/>
  <c r="K75" i="2" s="1"/>
  <c r="K23" i="4"/>
  <c r="K72" i="18"/>
  <c r="I58" i="12"/>
  <c r="I13" i="8"/>
  <c r="I21" i="8"/>
  <c r="I49" i="8"/>
  <c r="K49" i="8" s="1"/>
  <c r="I62" i="8"/>
  <c r="I66" i="8"/>
  <c r="I94" i="8"/>
  <c r="K94" i="8" s="1"/>
  <c r="I102" i="8"/>
  <c r="K84" i="4"/>
  <c r="I62" i="2"/>
  <c r="K79" i="20"/>
  <c r="K50" i="8"/>
  <c r="I13" i="24"/>
  <c r="I50" i="24"/>
  <c r="I91" i="24"/>
  <c r="I39" i="20"/>
  <c r="K39" i="20" s="1"/>
  <c r="I55" i="20"/>
  <c r="K55" i="20" s="1"/>
  <c r="I63" i="20"/>
  <c r="K63" i="20" s="1"/>
  <c r="I11" i="18"/>
  <c r="I24" i="16"/>
  <c r="K24" i="16" s="1"/>
  <c r="I32" i="16"/>
  <c r="K32" i="16" s="1"/>
  <c r="I13" i="14"/>
  <c r="I98" i="14"/>
  <c r="I53" i="12"/>
  <c r="I69" i="12"/>
  <c r="I13" i="10"/>
  <c r="K20" i="6"/>
  <c r="K24" i="6"/>
  <c r="K53" i="6"/>
  <c r="I23" i="4"/>
  <c r="I40" i="4"/>
  <c r="K100" i="4"/>
  <c r="K44" i="2"/>
  <c r="K23" i="24"/>
  <c r="K102" i="8"/>
  <c r="K88" i="16"/>
  <c r="K88" i="10"/>
  <c r="I20" i="8"/>
  <c r="I24" i="8"/>
  <c r="K24" i="8" s="1"/>
  <c r="I69" i="8"/>
  <c r="I37" i="6"/>
  <c r="K37" i="6" s="1"/>
  <c r="I52" i="4"/>
  <c r="I64" i="4"/>
  <c r="K79" i="4"/>
  <c r="K58" i="14"/>
  <c r="I21" i="24"/>
  <c r="K21" i="24" s="1"/>
  <c r="I57" i="24"/>
  <c r="I69" i="24"/>
  <c r="K69" i="24" s="1"/>
  <c r="I94" i="24"/>
  <c r="I102" i="24"/>
  <c r="I14" i="20"/>
  <c r="K14" i="20" s="1"/>
  <c r="I22" i="20"/>
  <c r="I74" i="20"/>
  <c r="I72" i="18"/>
  <c r="K14" i="16"/>
  <c r="I15" i="16"/>
  <c r="I19" i="16"/>
  <c r="K19" i="16" s="1"/>
  <c r="K22" i="16"/>
  <c r="I73" i="16"/>
  <c r="K23" i="14"/>
  <c r="I64" i="14"/>
  <c r="I68" i="12"/>
  <c r="K68" i="12" s="1"/>
  <c r="K79" i="12"/>
  <c r="I20" i="10"/>
  <c r="K20" i="10" s="1"/>
  <c r="K61" i="22"/>
  <c r="K59" i="10"/>
  <c r="I72" i="10"/>
  <c r="K72" i="10" s="1"/>
  <c r="K87" i="10"/>
  <c r="I88" i="10"/>
  <c r="K91" i="10"/>
  <c r="I92" i="10"/>
  <c r="I96" i="10"/>
  <c r="K96" i="10" s="1"/>
  <c r="K99" i="10"/>
  <c r="I19" i="8"/>
  <c r="I23" i="8"/>
  <c r="I92" i="8"/>
  <c r="K92" i="8" s="1"/>
  <c r="I34" i="4"/>
  <c r="I63" i="4"/>
  <c r="I79" i="4"/>
  <c r="I83" i="4"/>
  <c r="K83" i="4" s="1"/>
  <c r="I20" i="2"/>
  <c r="K20" i="2" s="1"/>
  <c r="I32" i="2"/>
  <c r="K32" i="2" s="1"/>
  <c r="K82" i="14"/>
  <c r="K83" i="14"/>
  <c r="K93" i="24"/>
  <c r="I10" i="18"/>
  <c r="I10" i="4"/>
  <c r="I11" i="24"/>
  <c r="I40" i="24"/>
  <c r="I52" i="24"/>
  <c r="K52" i="24" s="1"/>
  <c r="I93" i="24"/>
  <c r="I13" i="22"/>
  <c r="K13" i="22" s="1"/>
  <c r="I41" i="20"/>
  <c r="I49" i="20"/>
  <c r="I57" i="20"/>
  <c r="I61" i="20"/>
  <c r="I69" i="20"/>
  <c r="I73" i="20"/>
  <c r="I21" i="18"/>
  <c r="I25" i="18"/>
  <c r="I22" i="16"/>
  <c r="I59" i="16"/>
  <c r="K59" i="16" s="1"/>
  <c r="I55" i="14"/>
  <c r="K55" i="14" s="1"/>
  <c r="I63" i="14"/>
  <c r="K63" i="14" s="1"/>
  <c r="I11" i="10"/>
  <c r="K11" i="10" s="1"/>
  <c r="K55" i="10"/>
  <c r="I96" i="2"/>
  <c r="I83" i="2"/>
  <c r="I20" i="20"/>
  <c r="K20" i="20" s="1"/>
  <c r="I41" i="14"/>
  <c r="K66" i="16"/>
  <c r="K63" i="4"/>
  <c r="I22" i="22"/>
  <c r="I11" i="20"/>
  <c r="I72" i="20"/>
  <c r="K72" i="20" s="1"/>
  <c r="I88" i="6"/>
  <c r="K88" i="6" s="1"/>
  <c r="I50" i="4"/>
  <c r="I62" i="4"/>
  <c r="K91" i="24"/>
  <c r="K93" i="22"/>
  <c r="I66" i="16"/>
  <c r="I32" i="12"/>
  <c r="K32" i="12" s="1"/>
  <c r="K11" i="20"/>
  <c r="K72" i="22"/>
  <c r="K53" i="12"/>
  <c r="K20" i="8"/>
  <c r="K20" i="22"/>
  <c r="K24" i="22"/>
  <c r="I32" i="18"/>
  <c r="K68" i="16"/>
  <c r="I82" i="14"/>
  <c r="I22" i="12"/>
  <c r="K88" i="12"/>
  <c r="I15" i="8"/>
  <c r="I32" i="8"/>
  <c r="K32" i="8" s="1"/>
  <c r="I40" i="8"/>
  <c r="K40" i="8" s="1"/>
  <c r="I42" i="6"/>
  <c r="I54" i="6"/>
  <c r="I20" i="4"/>
  <c r="K11" i="24"/>
  <c r="K75" i="18"/>
  <c r="K100" i="18"/>
  <c r="K94" i="22"/>
  <c r="K33" i="12"/>
  <c r="I100" i="4"/>
  <c r="K64" i="22"/>
  <c r="K66" i="8"/>
  <c r="K21" i="8"/>
  <c r="K85" i="22"/>
  <c r="K39" i="18"/>
  <c r="K88" i="18"/>
  <c r="I88" i="12"/>
  <c r="I58" i="10"/>
  <c r="I57" i="6"/>
  <c r="I93" i="2"/>
  <c r="I20" i="16"/>
  <c r="K20" i="16" s="1"/>
  <c r="I87" i="16"/>
  <c r="I54" i="8"/>
  <c r="K54" i="8" s="1"/>
  <c r="K79" i="14"/>
  <c r="I79" i="14"/>
  <c r="I101" i="6"/>
  <c r="K101" i="6" s="1"/>
  <c r="K62" i="14"/>
  <c r="K20" i="14"/>
  <c r="K62" i="8"/>
  <c r="K93" i="6"/>
  <c r="I10" i="8"/>
  <c r="K10" i="8" s="1"/>
  <c r="I20" i="22"/>
  <c r="I62" i="20"/>
  <c r="I66" i="20"/>
  <c r="K83" i="6"/>
  <c r="F76" i="14"/>
  <c r="F77" i="22"/>
  <c r="F51" i="14"/>
  <c r="K37" i="10"/>
  <c r="F83" i="6"/>
  <c r="F28" i="2"/>
  <c r="K92" i="10"/>
  <c r="K69" i="8"/>
  <c r="F97" i="22"/>
  <c r="F36" i="22"/>
  <c r="F69" i="18"/>
  <c r="K101" i="16"/>
  <c r="F16" i="12"/>
  <c r="F36" i="10"/>
  <c r="K53" i="4"/>
  <c r="F36" i="4"/>
  <c r="F56" i="2"/>
  <c r="F58" i="24"/>
  <c r="K30" i="22"/>
  <c r="K93" i="18"/>
  <c r="F101" i="16"/>
  <c r="F37" i="10"/>
  <c r="F69" i="22"/>
  <c r="K69" i="22" s="1"/>
  <c r="F107" i="10"/>
  <c r="F28" i="24"/>
  <c r="F56" i="22"/>
  <c r="F95" i="20"/>
  <c r="F76" i="18"/>
  <c r="F67" i="14"/>
  <c r="F60" i="14"/>
  <c r="F104" i="12"/>
  <c r="F18" i="8"/>
  <c r="F95" i="4"/>
  <c r="F105" i="4"/>
  <c r="F105" i="2"/>
  <c r="F76" i="2"/>
  <c r="F12" i="2"/>
  <c r="F49" i="20"/>
  <c r="K49" i="20" s="1"/>
  <c r="K25" i="18"/>
  <c r="K92" i="14"/>
  <c r="F57" i="6"/>
  <c r="F97" i="18"/>
  <c r="K26" i="8"/>
  <c r="K69" i="6"/>
  <c r="F65" i="22"/>
  <c r="F67" i="16"/>
  <c r="F31" i="14"/>
  <c r="F56" i="14"/>
  <c r="F16" i="14"/>
  <c r="F28" i="10"/>
  <c r="F69" i="6"/>
  <c r="F96" i="6"/>
  <c r="F28" i="6"/>
  <c r="F27" i="4"/>
  <c r="F104" i="4"/>
  <c r="F49" i="16"/>
  <c r="K69" i="12"/>
  <c r="F28" i="22"/>
  <c r="K10" i="4"/>
  <c r="F81" i="22"/>
  <c r="F48" i="22"/>
  <c r="F16" i="22"/>
  <c r="F60" i="16"/>
  <c r="F12" i="14"/>
  <c r="F28" i="12"/>
  <c r="F92" i="10"/>
  <c r="F105" i="8"/>
  <c r="F65" i="6"/>
  <c r="F36" i="2"/>
  <c r="K92" i="20"/>
  <c r="K26" i="2"/>
  <c r="F105" i="22"/>
  <c r="F12" i="22"/>
  <c r="F16" i="20"/>
  <c r="F48" i="14"/>
  <c r="F21" i="22"/>
  <c r="F34" i="22"/>
  <c r="K34" i="22" s="1"/>
  <c r="F78" i="16"/>
  <c r="F42" i="10"/>
  <c r="F21" i="4"/>
  <c r="I92" i="2"/>
  <c r="K92" i="2" s="1"/>
  <c r="K92" i="12"/>
  <c r="K92" i="18"/>
  <c r="I69" i="2"/>
  <c r="K87" i="16"/>
  <c r="K42" i="8"/>
  <c r="F45" i="8"/>
  <c r="K52" i="4"/>
  <c r="K106" i="14"/>
  <c r="F106" i="14"/>
  <c r="K10" i="10"/>
  <c r="K96" i="22"/>
  <c r="F71" i="20"/>
  <c r="F45" i="18"/>
  <c r="I11" i="8"/>
  <c r="F67" i="20"/>
  <c r="I20" i="24"/>
  <c r="K20" i="24" s="1"/>
  <c r="F38" i="18"/>
  <c r="K38" i="18"/>
  <c r="K12" i="6"/>
  <c r="F12" i="6"/>
  <c r="K64" i="20"/>
  <c r="K44" i="10"/>
  <c r="K56" i="6"/>
  <c r="F56" i="6"/>
  <c r="F47" i="24"/>
  <c r="I80" i="16"/>
  <c r="K80" i="16" s="1"/>
  <c r="I32" i="14"/>
  <c r="I73" i="14"/>
  <c r="I39" i="12"/>
  <c r="K39" i="12" s="1"/>
  <c r="I52" i="12"/>
  <c r="K52" i="12" s="1"/>
  <c r="I64" i="12"/>
  <c r="K64" i="12" s="1"/>
  <c r="I72" i="12"/>
  <c r="K72" i="12" s="1"/>
  <c r="I80" i="10"/>
  <c r="K80" i="10" s="1"/>
  <c r="I84" i="10"/>
  <c r="K84" i="10" s="1"/>
  <c r="I34" i="8"/>
  <c r="K34" i="8" s="1"/>
  <c r="F75" i="8"/>
  <c r="I85" i="8"/>
  <c r="K85" i="8" s="1"/>
  <c r="I41" i="6"/>
  <c r="I72" i="6"/>
  <c r="K72" i="6" s="1"/>
  <c r="I26" i="4"/>
  <c r="I42" i="4"/>
  <c r="K42" i="4" s="1"/>
  <c r="I72" i="4"/>
  <c r="I80" i="4"/>
  <c r="K72" i="4"/>
  <c r="F10" i="14"/>
  <c r="I15" i="24"/>
  <c r="K15" i="24" s="1"/>
  <c r="I33" i="24"/>
  <c r="I42" i="24"/>
  <c r="I62" i="24"/>
  <c r="K62" i="24" s="1"/>
  <c r="F74" i="24"/>
  <c r="I79" i="24"/>
  <c r="I87" i="24"/>
  <c r="I100" i="24"/>
  <c r="I41" i="22"/>
  <c r="F91" i="22"/>
  <c r="F50" i="20"/>
  <c r="I83" i="20"/>
  <c r="K83" i="20" s="1"/>
  <c r="K70" i="18"/>
  <c r="F94" i="18"/>
  <c r="I46" i="16"/>
  <c r="I79" i="16"/>
  <c r="K79" i="16" s="1"/>
  <c r="I40" i="14"/>
  <c r="I49" i="14"/>
  <c r="I53" i="14"/>
  <c r="I57" i="14"/>
  <c r="I87" i="14"/>
  <c r="K87" i="14" s="1"/>
  <c r="I42" i="12"/>
  <c r="F102" i="12"/>
  <c r="K102" i="12" s="1"/>
  <c r="I15" i="10"/>
  <c r="K15" i="10" s="1"/>
  <c r="I52" i="10"/>
  <c r="K52" i="10" s="1"/>
  <c r="F74" i="10"/>
  <c r="F78" i="10"/>
  <c r="I52" i="8"/>
  <c r="K52" i="8" s="1"/>
  <c r="I57" i="8"/>
  <c r="K57" i="8" s="1"/>
  <c r="I80" i="8"/>
  <c r="K80" i="8" s="1"/>
  <c r="I22" i="6"/>
  <c r="I26" i="6"/>
  <c r="I58" i="6"/>
  <c r="I85" i="6"/>
  <c r="K85" i="6" s="1"/>
  <c r="I46" i="4"/>
  <c r="F65" i="4"/>
  <c r="I75" i="4"/>
  <c r="K75" i="4" s="1"/>
  <c r="K81" i="4"/>
  <c r="I10" i="2"/>
  <c r="I14" i="24"/>
  <c r="I37" i="24"/>
  <c r="F55" i="24"/>
  <c r="I66" i="24"/>
  <c r="I78" i="24"/>
  <c r="I82" i="24"/>
  <c r="I99" i="24"/>
  <c r="K99" i="24" s="1"/>
  <c r="I32" i="22"/>
  <c r="I49" i="22"/>
  <c r="K49" i="22" s="1"/>
  <c r="I100" i="22"/>
  <c r="K100" i="22" s="1"/>
  <c r="I34" i="20"/>
  <c r="I46" i="20"/>
  <c r="I59" i="20"/>
  <c r="K59" i="20" s="1"/>
  <c r="I68" i="20"/>
  <c r="K68" i="20" s="1"/>
  <c r="F81" i="20"/>
  <c r="I94" i="20"/>
  <c r="I73" i="18"/>
  <c r="K73" i="18" s="1"/>
  <c r="I94" i="18"/>
  <c r="I11" i="16"/>
  <c r="K11" i="16" s="1"/>
  <c r="I40" i="16"/>
  <c r="K40" i="16" s="1"/>
  <c r="I44" i="16"/>
  <c r="K44" i="16" s="1"/>
  <c r="I82" i="16"/>
  <c r="I91" i="16"/>
  <c r="K91" i="16" s="1"/>
  <c r="I99" i="16"/>
  <c r="K99" i="16" s="1"/>
  <c r="F102" i="16"/>
  <c r="I11" i="14"/>
  <c r="K11" i="14" s="1"/>
  <c r="F29" i="14"/>
  <c r="I39" i="14"/>
  <c r="K39" i="14" s="1"/>
  <c r="I52" i="14"/>
  <c r="K52" i="14" s="1"/>
  <c r="K86" i="14"/>
  <c r="I94" i="14"/>
  <c r="K94" i="14" s="1"/>
  <c r="I23" i="12"/>
  <c r="K23" i="12" s="1"/>
  <c r="I62" i="12"/>
  <c r="I74" i="10"/>
  <c r="I82" i="10"/>
  <c r="I61" i="8"/>
  <c r="K61" i="8" s="1"/>
  <c r="I74" i="8"/>
  <c r="K74" i="8" s="1"/>
  <c r="I79" i="8"/>
  <c r="I96" i="8"/>
  <c r="I100" i="8"/>
  <c r="K100" i="8" s="1"/>
  <c r="I21" i="6"/>
  <c r="K21" i="6" s="1"/>
  <c r="I29" i="6"/>
  <c r="K29" i="6" s="1"/>
  <c r="I84" i="6"/>
  <c r="K84" i="6" s="1"/>
  <c r="F54" i="4"/>
  <c r="I55" i="4"/>
  <c r="K55" i="4" s="1"/>
  <c r="I88" i="4"/>
  <c r="K88" i="4" s="1"/>
  <c r="I22" i="2"/>
  <c r="I91" i="2"/>
  <c r="I10" i="22"/>
  <c r="I10" i="16"/>
  <c r="I11" i="22"/>
  <c r="I25" i="22"/>
  <c r="K25" i="22" s="1"/>
  <c r="I73" i="22"/>
  <c r="K73" i="22" s="1"/>
  <c r="I99" i="22"/>
  <c r="I24" i="20"/>
  <c r="K24" i="20" s="1"/>
  <c r="I82" i="20"/>
  <c r="I54" i="18"/>
  <c r="I102" i="18"/>
  <c r="I14" i="12"/>
  <c r="I74" i="12"/>
  <c r="F21" i="10"/>
  <c r="K21" i="10" s="1"/>
  <c r="F34" i="10"/>
  <c r="F58" i="10"/>
  <c r="K58" i="10" s="1"/>
  <c r="I64" i="10"/>
  <c r="K64" i="10" s="1"/>
  <c r="I94" i="10"/>
  <c r="I55" i="8"/>
  <c r="I15" i="4"/>
  <c r="I26" i="2"/>
  <c r="I39" i="2"/>
  <c r="K39" i="2" s="1"/>
  <c r="I73" i="2"/>
  <c r="K73" i="2" s="1"/>
  <c r="F101" i="2"/>
  <c r="K101" i="2" s="1"/>
  <c r="F82" i="4"/>
  <c r="K80" i="4"/>
  <c r="I10" i="14"/>
  <c r="K10" i="14" s="1"/>
  <c r="F30" i="24"/>
  <c r="I73" i="24"/>
  <c r="K73" i="24" s="1"/>
  <c r="I39" i="22"/>
  <c r="I102" i="22"/>
  <c r="K102" i="22" s="1"/>
  <c r="I19" i="20"/>
  <c r="K19" i="20" s="1"/>
  <c r="I23" i="20"/>
  <c r="K23" i="20" s="1"/>
  <c r="I75" i="20"/>
  <c r="K75" i="20" s="1"/>
  <c r="I101" i="20"/>
  <c r="I26" i="18"/>
  <c r="F43" i="18"/>
  <c r="I53" i="18"/>
  <c r="K53" i="18" s="1"/>
  <c r="I61" i="18"/>
  <c r="K61" i="18" s="1"/>
  <c r="I101" i="18"/>
  <c r="K101" i="18" s="1"/>
  <c r="I13" i="16"/>
  <c r="I72" i="16"/>
  <c r="K72" i="16" s="1"/>
  <c r="I102" i="16"/>
  <c r="I29" i="14"/>
  <c r="I46" i="14"/>
  <c r="K46" i="14" s="1"/>
  <c r="I74" i="14"/>
  <c r="K74" i="14" s="1"/>
  <c r="I88" i="14"/>
  <c r="K88" i="14" s="1"/>
  <c r="I101" i="14"/>
  <c r="I13" i="12"/>
  <c r="K13" i="12" s="1"/>
  <c r="I29" i="12"/>
  <c r="K29" i="12" s="1"/>
  <c r="I61" i="12"/>
  <c r="I82" i="12"/>
  <c r="I91" i="12"/>
  <c r="K91" i="12" s="1"/>
  <c r="I100" i="12"/>
  <c r="K100" i="12" s="1"/>
  <c r="F33" i="10"/>
  <c r="K33" i="10" s="1"/>
  <c r="I34" i="10"/>
  <c r="I93" i="10"/>
  <c r="K93" i="10" s="1"/>
  <c r="F39" i="8"/>
  <c r="I59" i="8"/>
  <c r="I64" i="8"/>
  <c r="K64" i="8" s="1"/>
  <c r="I82" i="8"/>
  <c r="K82" i="8" s="1"/>
  <c r="I15" i="6"/>
  <c r="K15" i="6" s="1"/>
  <c r="I32" i="6"/>
  <c r="K32" i="6" s="1"/>
  <c r="F50" i="6"/>
  <c r="I64" i="6"/>
  <c r="K64" i="6" s="1"/>
  <c r="I73" i="6"/>
  <c r="K73" i="6" s="1"/>
  <c r="I91" i="6"/>
  <c r="K91" i="6" s="1"/>
  <c r="F94" i="6"/>
  <c r="I80" i="2"/>
  <c r="K80" i="2" s="1"/>
  <c r="K15" i="4"/>
  <c r="K40" i="4"/>
  <c r="K91" i="2"/>
  <c r="I26" i="24"/>
  <c r="I39" i="24"/>
  <c r="F53" i="24"/>
  <c r="I54" i="24"/>
  <c r="I80" i="24"/>
  <c r="K80" i="24" s="1"/>
  <c r="I84" i="24"/>
  <c r="K84" i="24" s="1"/>
  <c r="I88" i="24"/>
  <c r="K88" i="24" s="1"/>
  <c r="F50" i="22"/>
  <c r="K50" i="22" s="1"/>
  <c r="I80" i="22"/>
  <c r="K80" i="22" s="1"/>
  <c r="I40" i="20"/>
  <c r="K40" i="20" s="1"/>
  <c r="I84" i="20"/>
  <c r="K84" i="20" s="1"/>
  <c r="I79" i="18"/>
  <c r="K79" i="18" s="1"/>
  <c r="I21" i="16"/>
  <c r="F31" i="6"/>
  <c r="F93" i="4"/>
  <c r="K93" i="4" s="1"/>
  <c r="I94" i="4"/>
  <c r="I99" i="4"/>
  <c r="K99" i="4" s="1"/>
  <c r="I24" i="2"/>
  <c r="I29" i="2"/>
  <c r="I55" i="2"/>
  <c r="K55" i="2" s="1"/>
  <c r="I63" i="2"/>
  <c r="K63" i="2" s="1"/>
  <c r="K83" i="2"/>
  <c r="K62" i="2"/>
  <c r="K46" i="2"/>
  <c r="I11" i="2"/>
  <c r="K11" i="2" s="1"/>
  <c r="I64" i="2"/>
  <c r="K64" i="2" s="1"/>
  <c r="I66" i="2"/>
  <c r="K66" i="2" s="1"/>
  <c r="I68" i="2"/>
  <c r="K68" i="2" s="1"/>
  <c r="I72" i="2"/>
  <c r="K72" i="2" s="1"/>
  <c r="K59" i="2"/>
  <c r="K87" i="2"/>
  <c r="K22" i="2"/>
  <c r="K24" i="2"/>
  <c r="I21" i="2"/>
  <c r="I23" i="2"/>
  <c r="K23" i="2" s="1"/>
  <c r="I25" i="2"/>
  <c r="I34" i="2"/>
  <c r="K34" i="2" s="1"/>
  <c r="I54" i="2"/>
  <c r="K54" i="2" s="1"/>
  <c r="I58" i="2"/>
  <c r="K58" i="2" s="1"/>
  <c r="I88" i="2"/>
  <c r="K88" i="2" s="1"/>
  <c r="I94" i="2"/>
  <c r="K94" i="2" s="1"/>
  <c r="I102" i="2"/>
  <c r="K102" i="2" s="1"/>
  <c r="I15" i="2"/>
  <c r="I41" i="2"/>
  <c r="I50" i="2"/>
  <c r="K50" i="2" s="1"/>
  <c r="I52" i="2"/>
  <c r="K52" i="2" s="1"/>
  <c r="I61" i="2"/>
  <c r="I74" i="2"/>
  <c r="K74" i="2" s="1"/>
  <c r="I78" i="2"/>
  <c r="K78" i="2" s="1"/>
  <c r="I84" i="2"/>
  <c r="K84" i="2" s="1"/>
  <c r="I14" i="2"/>
  <c r="K14" i="2" s="1"/>
  <c r="I19" i="2"/>
  <c r="K19" i="2" s="1"/>
  <c r="I40" i="2"/>
  <c r="K40" i="2" s="1"/>
  <c r="I42" i="2"/>
  <c r="K42" i="2" s="1"/>
  <c r="I79" i="2"/>
  <c r="K79" i="2" s="1"/>
  <c r="I85" i="2"/>
  <c r="K15" i="2"/>
  <c r="F49" i="2"/>
  <c r="F53" i="2"/>
  <c r="F10" i="2"/>
  <c r="F21" i="2"/>
  <c r="F37" i="2"/>
  <c r="F41" i="2"/>
  <c r="K100" i="24"/>
  <c r="K75" i="24"/>
  <c r="I44" i="24"/>
  <c r="K44" i="24" s="1"/>
  <c r="I61" i="24"/>
  <c r="I63" i="24"/>
  <c r="K63" i="24" s="1"/>
  <c r="I68" i="24"/>
  <c r="K68" i="24" s="1"/>
  <c r="I37" i="22"/>
  <c r="I44" i="22"/>
  <c r="I88" i="22"/>
  <c r="K88" i="22" s="1"/>
  <c r="I44" i="20"/>
  <c r="K44" i="20" s="1"/>
  <c r="I50" i="20"/>
  <c r="K25" i="24"/>
  <c r="K61" i="24"/>
  <c r="K32" i="22"/>
  <c r="I10" i="20"/>
  <c r="K10" i="20" s="1"/>
  <c r="I24" i="24"/>
  <c r="K24" i="24" s="1"/>
  <c r="I29" i="24"/>
  <c r="I34" i="24"/>
  <c r="I41" i="24"/>
  <c r="K41" i="24" s="1"/>
  <c r="I46" i="24"/>
  <c r="K46" i="24" s="1"/>
  <c r="I53" i="24"/>
  <c r="I58" i="24"/>
  <c r="I64" i="24"/>
  <c r="K64" i="24" s="1"/>
  <c r="I29" i="22"/>
  <c r="I53" i="22"/>
  <c r="K53" i="22" s="1"/>
  <c r="I55" i="22"/>
  <c r="I59" i="22"/>
  <c r="I83" i="22"/>
  <c r="K39" i="24"/>
  <c r="I49" i="24"/>
  <c r="K49" i="24" s="1"/>
  <c r="I75" i="24"/>
  <c r="I83" i="24"/>
  <c r="I96" i="24"/>
  <c r="K96" i="24" s="1"/>
  <c r="I15" i="22"/>
  <c r="I21" i="22"/>
  <c r="I33" i="22"/>
  <c r="K33" i="22" s="1"/>
  <c r="I40" i="22"/>
  <c r="K40" i="22" s="1"/>
  <c r="I52" i="22"/>
  <c r="K52" i="22" s="1"/>
  <c r="I54" i="22"/>
  <c r="I68" i="22"/>
  <c r="K68" i="22" s="1"/>
  <c r="I78" i="20"/>
  <c r="I87" i="20"/>
  <c r="K87" i="20" s="1"/>
  <c r="I91" i="20"/>
  <c r="K91" i="20" s="1"/>
  <c r="I96" i="20"/>
  <c r="K96" i="20" s="1"/>
  <c r="I100" i="20"/>
  <c r="K100" i="20" s="1"/>
  <c r="I102" i="20"/>
  <c r="I58" i="18"/>
  <c r="I68" i="18"/>
  <c r="I91" i="18"/>
  <c r="K91" i="18" s="1"/>
  <c r="I23" i="16"/>
  <c r="K23" i="16" s="1"/>
  <c r="I26" i="16"/>
  <c r="I29" i="16"/>
  <c r="I39" i="16"/>
  <c r="K39" i="16" s="1"/>
  <c r="I42" i="16"/>
  <c r="I54" i="16"/>
  <c r="K54" i="16" s="1"/>
  <c r="I58" i="16"/>
  <c r="K58" i="16" s="1"/>
  <c r="I63" i="16"/>
  <c r="K63" i="16" s="1"/>
  <c r="I74" i="16"/>
  <c r="K74" i="16" s="1"/>
  <c r="I84" i="16"/>
  <c r="K84" i="16" s="1"/>
  <c r="I94" i="16"/>
  <c r="K94" i="16" s="1"/>
  <c r="I14" i="14"/>
  <c r="K14" i="14" s="1"/>
  <c r="I50" i="14"/>
  <c r="K50" i="14" s="1"/>
  <c r="I66" i="14"/>
  <c r="K66" i="14" s="1"/>
  <c r="I72" i="14"/>
  <c r="K72" i="14" s="1"/>
  <c r="I80" i="14"/>
  <c r="K80" i="14" s="1"/>
  <c r="I96" i="14"/>
  <c r="K96" i="14" s="1"/>
  <c r="I100" i="14"/>
  <c r="K100" i="14" s="1"/>
  <c r="I15" i="12"/>
  <c r="K15" i="12" s="1"/>
  <c r="I19" i="12"/>
  <c r="K19" i="12" s="1"/>
  <c r="I21" i="12"/>
  <c r="K21" i="12" s="1"/>
  <c r="I25" i="12"/>
  <c r="K25" i="12" s="1"/>
  <c r="I40" i="12"/>
  <c r="K40" i="12" s="1"/>
  <c r="I50" i="12"/>
  <c r="I63" i="12"/>
  <c r="K63" i="12" s="1"/>
  <c r="I75" i="12"/>
  <c r="K75" i="12" s="1"/>
  <c r="I80" i="12"/>
  <c r="K80" i="12" s="1"/>
  <c r="I84" i="12"/>
  <c r="K84" i="12" s="1"/>
  <c r="I26" i="10"/>
  <c r="I66" i="10"/>
  <c r="I14" i="8"/>
  <c r="K14" i="8" s="1"/>
  <c r="I75" i="22"/>
  <c r="I32" i="20"/>
  <c r="K32" i="20" s="1"/>
  <c r="I42" i="20"/>
  <c r="I54" i="20"/>
  <c r="I93" i="20"/>
  <c r="K93" i="20" s="1"/>
  <c r="I23" i="18"/>
  <c r="K23" i="18" s="1"/>
  <c r="I78" i="18"/>
  <c r="I83" i="18"/>
  <c r="K83" i="18" s="1"/>
  <c r="I85" i="18"/>
  <c r="K85" i="18" s="1"/>
  <c r="I99" i="18"/>
  <c r="I55" i="16"/>
  <c r="K55" i="16" s="1"/>
  <c r="I75" i="16"/>
  <c r="K75" i="16" s="1"/>
  <c r="I78" i="16"/>
  <c r="I100" i="16"/>
  <c r="K100" i="16" s="1"/>
  <c r="I15" i="14"/>
  <c r="K15" i="14" s="1"/>
  <c r="I24" i="14"/>
  <c r="K24" i="14" s="1"/>
  <c r="I37" i="14"/>
  <c r="I54" i="14"/>
  <c r="K54" i="14" s="1"/>
  <c r="I85" i="14"/>
  <c r="I102" i="14"/>
  <c r="K102" i="14" s="1"/>
  <c r="I44" i="12"/>
  <c r="K44" i="12" s="1"/>
  <c r="I55" i="12"/>
  <c r="K55" i="12" s="1"/>
  <c r="I66" i="12"/>
  <c r="I93" i="12"/>
  <c r="I19" i="10"/>
  <c r="K19" i="10" s="1"/>
  <c r="I49" i="10"/>
  <c r="I75" i="10"/>
  <c r="K75" i="10" s="1"/>
  <c r="I100" i="10"/>
  <c r="K100" i="10" s="1"/>
  <c r="I15" i="20"/>
  <c r="K15" i="20" s="1"/>
  <c r="I58" i="20"/>
  <c r="I88" i="20"/>
  <c r="K88" i="20" s="1"/>
  <c r="I99" i="20"/>
  <c r="K99" i="20" s="1"/>
  <c r="I49" i="18"/>
  <c r="K49" i="18" s="1"/>
  <c r="I74" i="18"/>
  <c r="I80" i="18"/>
  <c r="K80" i="18" s="1"/>
  <c r="I49" i="16"/>
  <c r="I52" i="16"/>
  <c r="K52" i="16" s="1"/>
  <c r="I57" i="16"/>
  <c r="I62" i="16"/>
  <c r="K62" i="16" s="1"/>
  <c r="I64" i="16"/>
  <c r="K64" i="16" s="1"/>
  <c r="I21" i="14"/>
  <c r="I26" i="14"/>
  <c r="I33" i="14"/>
  <c r="I44" i="14"/>
  <c r="K44" i="14" s="1"/>
  <c r="I61" i="14"/>
  <c r="K61" i="14" s="1"/>
  <c r="I75" i="14"/>
  <c r="K75" i="14" s="1"/>
  <c r="I78" i="14"/>
  <c r="K78" i="14" s="1"/>
  <c r="I91" i="14"/>
  <c r="K91" i="14" s="1"/>
  <c r="I99" i="14"/>
  <c r="K99" i="14" s="1"/>
  <c r="I20" i="12"/>
  <c r="K20" i="12" s="1"/>
  <c r="I24" i="12"/>
  <c r="K24" i="12" s="1"/>
  <c r="I26" i="12"/>
  <c r="I34" i="12"/>
  <c r="I37" i="12"/>
  <c r="K37" i="12" s="1"/>
  <c r="I46" i="12"/>
  <c r="I49" i="12"/>
  <c r="I57" i="12"/>
  <c r="I73" i="12"/>
  <c r="K73" i="12" s="1"/>
  <c r="I78" i="12"/>
  <c r="I85" i="12"/>
  <c r="K85" i="12" s="1"/>
  <c r="I101" i="12"/>
  <c r="K101" i="12" s="1"/>
  <c r="I39" i="10"/>
  <c r="K39" i="10" s="1"/>
  <c r="I62" i="10"/>
  <c r="I79" i="10"/>
  <c r="K79" i="10" s="1"/>
  <c r="K34" i="10"/>
  <c r="I40" i="10"/>
  <c r="K40" i="10" s="1"/>
  <c r="K42" i="10"/>
  <c r="I68" i="10"/>
  <c r="K68" i="10" s="1"/>
  <c r="K74" i="10"/>
  <c r="I78" i="10"/>
  <c r="I85" i="10"/>
  <c r="K85" i="10" s="1"/>
  <c r="I22" i="8"/>
  <c r="I63" i="8"/>
  <c r="I84" i="8"/>
  <c r="K84" i="8" s="1"/>
  <c r="I88" i="8"/>
  <c r="K88" i="8" s="1"/>
  <c r="I93" i="8"/>
  <c r="K93" i="8" s="1"/>
  <c r="I14" i="6"/>
  <c r="I33" i="6"/>
  <c r="K33" i="6" s="1"/>
  <c r="I39" i="6"/>
  <c r="K39" i="6" s="1"/>
  <c r="I44" i="6"/>
  <c r="K44" i="6" s="1"/>
  <c r="I50" i="6"/>
  <c r="I59" i="6"/>
  <c r="K59" i="6" s="1"/>
  <c r="I61" i="6"/>
  <c r="K61" i="6" s="1"/>
  <c r="I66" i="6"/>
  <c r="I75" i="6"/>
  <c r="K75" i="6" s="1"/>
  <c r="I82" i="6"/>
  <c r="I99" i="6"/>
  <c r="K99" i="6" s="1"/>
  <c r="I24" i="4"/>
  <c r="K24" i="4" s="1"/>
  <c r="I32" i="4"/>
  <c r="K32" i="4" s="1"/>
  <c r="I39" i="4"/>
  <c r="K39" i="4" s="1"/>
  <c r="I58" i="4"/>
  <c r="I78" i="4"/>
  <c r="I87" i="4"/>
  <c r="K87" i="4" s="1"/>
  <c r="I91" i="4"/>
  <c r="K91" i="4" s="1"/>
  <c r="I102" i="4"/>
  <c r="I49" i="2"/>
  <c r="I100" i="2"/>
  <c r="K100" i="2" s="1"/>
  <c r="I46" i="8"/>
  <c r="K46" i="8" s="1"/>
  <c r="I75" i="8"/>
  <c r="I78" i="8"/>
  <c r="K78" i="8" s="1"/>
  <c r="I83" i="8"/>
  <c r="I66" i="4"/>
  <c r="I99" i="2"/>
  <c r="K99" i="2" s="1"/>
  <c r="I29" i="8"/>
  <c r="K29" i="8" s="1"/>
  <c r="I13" i="6"/>
  <c r="K13" i="6" s="1"/>
  <c r="I25" i="6"/>
  <c r="K25" i="6" s="1"/>
  <c r="I55" i="6"/>
  <c r="K55" i="6" s="1"/>
  <c r="I100" i="6"/>
  <c r="K100" i="6" s="1"/>
  <c r="I59" i="4"/>
  <c r="K59" i="4" s="1"/>
  <c r="I68" i="4"/>
  <c r="K68" i="4" s="1"/>
  <c r="K29" i="2"/>
  <c r="F54" i="22"/>
  <c r="F17" i="20"/>
  <c r="F33" i="20"/>
  <c r="K33" i="20" s="1"/>
  <c r="F54" i="20"/>
  <c r="F54" i="18"/>
  <c r="F66" i="18"/>
  <c r="F106" i="18"/>
  <c r="K92" i="16"/>
  <c r="F94" i="16"/>
  <c r="F21" i="14"/>
  <c r="K21" i="14" s="1"/>
  <c r="F73" i="14"/>
  <c r="K73" i="14" s="1"/>
  <c r="F30" i="12"/>
  <c r="F58" i="12"/>
  <c r="K89" i="12"/>
  <c r="F14" i="10"/>
  <c r="K14" i="10" s="1"/>
  <c r="F73" i="10"/>
  <c r="K73" i="10" s="1"/>
  <c r="F19" i="8"/>
  <c r="F48" i="8"/>
  <c r="F37" i="4"/>
  <c r="K37" i="4" s="1"/>
  <c r="F13" i="2"/>
  <c r="K13" i="2" s="1"/>
  <c r="F61" i="2"/>
  <c r="K61" i="2" s="1"/>
  <c r="F73" i="2"/>
  <c r="F93" i="2"/>
  <c r="F34" i="24"/>
  <c r="K34" i="24" s="1"/>
  <c r="F22" i="22"/>
  <c r="K22" i="22" s="1"/>
  <c r="F85" i="20"/>
  <c r="K105" i="20"/>
  <c r="F83" i="8"/>
  <c r="F102" i="6"/>
  <c r="K102" i="6" s="1"/>
  <c r="F66" i="4"/>
  <c r="K89" i="24"/>
  <c r="F102" i="24"/>
  <c r="F11" i="22"/>
  <c r="F63" i="22"/>
  <c r="K63" i="22" s="1"/>
  <c r="F66" i="22"/>
  <c r="K66" i="22" s="1"/>
  <c r="F82" i="22"/>
  <c r="K82" i="22" s="1"/>
  <c r="F53" i="20"/>
  <c r="K53" i="20" s="1"/>
  <c r="F61" i="20"/>
  <c r="K61" i="20" s="1"/>
  <c r="F65" i="20"/>
  <c r="F15" i="18"/>
  <c r="K52" i="18"/>
  <c r="F98" i="18"/>
  <c r="K98" i="18" s="1"/>
  <c r="F17" i="16"/>
  <c r="F34" i="12"/>
  <c r="F31" i="8"/>
  <c r="F56" i="8"/>
  <c r="F103" i="8"/>
  <c r="F71" i="6"/>
  <c r="K92" i="4"/>
  <c r="F31" i="24"/>
  <c r="K74" i="24"/>
  <c r="F39" i="22"/>
  <c r="F71" i="22"/>
  <c r="F74" i="20"/>
  <c r="K74" i="20" s="1"/>
  <c r="F27" i="18"/>
  <c r="F89" i="16"/>
  <c r="F37" i="14"/>
  <c r="F43" i="12"/>
  <c r="F51" i="12"/>
  <c r="F103" i="12"/>
  <c r="F46" i="10"/>
  <c r="F53" i="10"/>
  <c r="K53" i="10" s="1"/>
  <c r="F22" i="6"/>
  <c r="F35" i="6"/>
  <c r="K41" i="6"/>
  <c r="K92" i="6"/>
  <c r="F46" i="4"/>
  <c r="F74" i="4"/>
  <c r="K74" i="4" s="1"/>
  <c r="F101" i="4"/>
  <c r="K101" i="4" s="1"/>
  <c r="K65" i="14"/>
  <c r="F61" i="4"/>
  <c r="K61" i="4" s="1"/>
  <c r="K18" i="2"/>
  <c r="F46" i="24"/>
  <c r="K86" i="24"/>
  <c r="F87" i="24"/>
  <c r="K87" i="24" s="1"/>
  <c r="F42" i="20"/>
  <c r="K38" i="12"/>
  <c r="K106" i="12"/>
  <c r="F62" i="10"/>
  <c r="K62" i="10" s="1"/>
  <c r="K95" i="10"/>
  <c r="K16" i="8"/>
  <c r="K38" i="4"/>
  <c r="F14" i="24"/>
  <c r="K14" i="24" s="1"/>
  <c r="F35" i="24"/>
  <c r="F62" i="24"/>
  <c r="F98" i="24"/>
  <c r="F23" i="22"/>
  <c r="K23" i="22" s="1"/>
  <c r="F47" i="22"/>
  <c r="F74" i="22"/>
  <c r="K74" i="22" s="1"/>
  <c r="F87" i="22"/>
  <c r="K92" i="22"/>
  <c r="F22" i="20"/>
  <c r="F41" i="20"/>
  <c r="K41" i="20" s="1"/>
  <c r="F46" i="20"/>
  <c r="K13" i="18"/>
  <c r="K22" i="18"/>
  <c r="F82" i="18"/>
  <c r="F25" i="16"/>
  <c r="K25" i="16" s="1"/>
  <c r="F37" i="16"/>
  <c r="F85" i="16"/>
  <c r="K85" i="16" s="1"/>
  <c r="F86" i="16"/>
  <c r="F13" i="14"/>
  <c r="K45" i="14"/>
  <c r="F85" i="14"/>
  <c r="K85" i="14" s="1"/>
  <c r="K97" i="14"/>
  <c r="F22" i="12"/>
  <c r="F27" i="12"/>
  <c r="F46" i="12"/>
  <c r="K46" i="12" s="1"/>
  <c r="F94" i="12"/>
  <c r="F30" i="10"/>
  <c r="F69" i="10"/>
  <c r="K69" i="10" s="1"/>
  <c r="K78" i="10"/>
  <c r="F36" i="8"/>
  <c r="F59" i="8"/>
  <c r="K59" i="8" s="1"/>
  <c r="F91" i="8"/>
  <c r="K91" i="8" s="1"/>
  <c r="F86" i="6"/>
  <c r="F30" i="2"/>
  <c r="F10" i="6"/>
  <c r="K10" i="6" s="1"/>
  <c r="F10" i="16"/>
  <c r="K10" i="16" s="1"/>
  <c r="F10" i="18"/>
  <c r="K10" i="18" s="1"/>
  <c r="F10" i="24"/>
  <c r="K10" i="24" s="1"/>
  <c r="K57" i="24"/>
  <c r="F59" i="24"/>
  <c r="K59" i="24" s="1"/>
  <c r="K71" i="24"/>
  <c r="K72" i="24"/>
  <c r="F59" i="22"/>
  <c r="K59" i="22" s="1"/>
  <c r="F62" i="22"/>
  <c r="K62" i="22" s="1"/>
  <c r="F21" i="20"/>
  <c r="K21" i="20" s="1"/>
  <c r="F73" i="20"/>
  <c r="K55" i="18"/>
  <c r="K95" i="18"/>
  <c r="K99" i="18"/>
  <c r="K103" i="18"/>
  <c r="K65" i="16"/>
  <c r="F50" i="12"/>
  <c r="F26" i="10"/>
  <c r="K26" i="10" s="1"/>
  <c r="F12" i="8"/>
  <c r="K12" i="8"/>
  <c r="F54" i="6"/>
  <c r="K54" i="6" s="1"/>
  <c r="F42" i="4"/>
  <c r="F98" i="4"/>
  <c r="K98" i="4" s="1"/>
  <c r="K27" i="24"/>
  <c r="K29" i="24"/>
  <c r="F33" i="24"/>
  <c r="K33" i="24" s="1"/>
  <c r="K40" i="24"/>
  <c r="K43" i="24"/>
  <c r="F14" i="22"/>
  <c r="K14" i="22" s="1"/>
  <c r="F19" i="22"/>
  <c r="K19" i="22" s="1"/>
  <c r="K51" i="22"/>
  <c r="F103" i="22"/>
  <c r="K22" i="20"/>
  <c r="F25" i="20"/>
  <c r="K25" i="20" s="1"/>
  <c r="F29" i="20"/>
  <c r="K29" i="20" s="1"/>
  <c r="K50" i="20"/>
  <c r="K54" i="18"/>
  <c r="F67" i="18"/>
  <c r="K26" i="16"/>
  <c r="F38" i="16"/>
  <c r="F57" i="16"/>
  <c r="K69" i="16"/>
  <c r="F70" i="16"/>
  <c r="F77" i="16"/>
  <c r="F93" i="16"/>
  <c r="K93" i="16" s="1"/>
  <c r="K18" i="14"/>
  <c r="F18" i="14"/>
  <c r="F49" i="14"/>
  <c r="K49" i="14" s="1"/>
  <c r="K17" i="10"/>
  <c r="F17" i="10"/>
  <c r="K45" i="10"/>
  <c r="F45" i="10"/>
  <c r="K27" i="8"/>
  <c r="F27" i="8"/>
  <c r="K96" i="8"/>
  <c r="K18" i="4"/>
  <c r="F18" i="4"/>
  <c r="F85" i="4"/>
  <c r="K85" i="4" s="1"/>
  <c r="K13" i="24"/>
  <c r="F38" i="24"/>
  <c r="F42" i="24"/>
  <c r="F78" i="24"/>
  <c r="K98" i="24"/>
  <c r="F106" i="24"/>
  <c r="K29" i="22"/>
  <c r="K37" i="22"/>
  <c r="K41" i="22"/>
  <c r="F42" i="22"/>
  <c r="K42" i="22" s="1"/>
  <c r="K44" i="22"/>
  <c r="F78" i="22"/>
  <c r="K78" i="22" s="1"/>
  <c r="F104" i="22"/>
  <c r="F37" i="20"/>
  <c r="K37" i="20" s="1"/>
  <c r="F38" i="20"/>
  <c r="F57" i="20"/>
  <c r="K57" i="20" s="1"/>
  <c r="F70" i="20"/>
  <c r="F77" i="20"/>
  <c r="K102" i="20"/>
  <c r="K11" i="18"/>
  <c r="F14" i="18"/>
  <c r="K21" i="18"/>
  <c r="F30" i="18"/>
  <c r="F46" i="18"/>
  <c r="K68" i="18"/>
  <c r="K15" i="16"/>
  <c r="F53" i="16"/>
  <c r="F90" i="16"/>
  <c r="F26" i="14"/>
  <c r="K26" i="14" s="1"/>
  <c r="F89" i="14"/>
  <c r="K89" i="14"/>
  <c r="K47" i="6"/>
  <c r="F47" i="6"/>
  <c r="F41" i="4"/>
  <c r="K41" i="4"/>
  <c r="F50" i="4"/>
  <c r="K50" i="4" s="1"/>
  <c r="K38" i="2"/>
  <c r="F38" i="2"/>
  <c r="K49" i="2"/>
  <c r="F97" i="16"/>
  <c r="K97" i="16"/>
  <c r="F38" i="10"/>
  <c r="K38" i="10"/>
  <c r="K90" i="6"/>
  <c r="F90" i="6"/>
  <c r="F103" i="6"/>
  <c r="K103" i="6"/>
  <c r="F98" i="16"/>
  <c r="K98" i="16" s="1"/>
  <c r="F106" i="16"/>
  <c r="K13" i="14"/>
  <c r="F17" i="14"/>
  <c r="K22" i="14"/>
  <c r="F33" i="14"/>
  <c r="F53" i="14"/>
  <c r="K69" i="14"/>
  <c r="F70" i="14"/>
  <c r="F77" i="14"/>
  <c r="F35" i="12"/>
  <c r="F13" i="10"/>
  <c r="K13" i="10" s="1"/>
  <c r="K46" i="10"/>
  <c r="F63" i="8"/>
  <c r="K63" i="8" s="1"/>
  <c r="K22" i="6"/>
  <c r="F58" i="6"/>
  <c r="K58" i="6" s="1"/>
  <c r="F17" i="4"/>
  <c r="F29" i="4"/>
  <c r="K29" i="4" s="1"/>
  <c r="F30" i="4"/>
  <c r="F34" i="4"/>
  <c r="K34" i="4" s="1"/>
  <c r="F73" i="4"/>
  <c r="K73" i="4" s="1"/>
  <c r="F54" i="12"/>
  <c r="K57" i="12"/>
  <c r="F61" i="12"/>
  <c r="K61" i="12" s="1"/>
  <c r="F66" i="10"/>
  <c r="K66" i="10" s="1"/>
  <c r="K86" i="10"/>
  <c r="K43" i="8"/>
  <c r="F55" i="8"/>
  <c r="K55" i="8" s="1"/>
  <c r="K75" i="8"/>
  <c r="F87" i="8"/>
  <c r="K87" i="8" s="1"/>
  <c r="K43" i="6"/>
  <c r="K54" i="4"/>
  <c r="K41" i="2"/>
  <c r="F32" i="14"/>
  <c r="K32" i="14" s="1"/>
  <c r="F34" i="14"/>
  <c r="K34" i="14" s="1"/>
  <c r="F47" i="12"/>
  <c r="K49" i="12"/>
  <c r="K50" i="12"/>
  <c r="F82" i="12"/>
  <c r="F18" i="10"/>
  <c r="F65" i="10"/>
  <c r="F70" i="10"/>
  <c r="F90" i="10"/>
  <c r="K98" i="10"/>
  <c r="F28" i="8"/>
  <c r="F35" i="8"/>
  <c r="F60" i="8"/>
  <c r="F38" i="6"/>
  <c r="F46" i="6"/>
  <c r="K46" i="6" s="1"/>
  <c r="F82" i="6"/>
  <c r="F25" i="4"/>
  <c r="K25" i="4" s="1"/>
  <c r="F26" i="4"/>
  <c r="K26" i="4" s="1"/>
  <c r="F33" i="4"/>
  <c r="F49" i="4"/>
  <c r="K49" i="4" s="1"/>
  <c r="F57" i="4"/>
  <c r="K57" i="4" s="1"/>
  <c r="F62" i="4"/>
  <c r="F70" i="4"/>
  <c r="F77" i="4"/>
  <c r="F78" i="4"/>
  <c r="F25" i="2"/>
  <c r="K25" i="2" s="1"/>
  <c r="K18" i="16"/>
  <c r="F18" i="16"/>
  <c r="K10" i="2"/>
  <c r="K10" i="22"/>
  <c r="K55" i="24"/>
  <c r="K37" i="24"/>
  <c r="K79" i="24"/>
  <c r="K101" i="24"/>
  <c r="F104" i="24"/>
  <c r="F57" i="18"/>
  <c r="F28" i="18"/>
  <c r="K42" i="16"/>
  <c r="F42" i="14"/>
  <c r="K42" i="14" s="1"/>
  <c r="F40" i="14"/>
  <c r="K40" i="14" s="1"/>
  <c r="F59" i="12"/>
  <c r="F93" i="12"/>
  <c r="K93" i="12" s="1"/>
  <c r="K61" i="10"/>
  <c r="I32" i="24"/>
  <c r="K32" i="24" s="1"/>
  <c r="F54" i="24"/>
  <c r="K54" i="24" s="1"/>
  <c r="K92" i="24"/>
  <c r="F94" i="24"/>
  <c r="K107" i="24"/>
  <c r="F107" i="24"/>
  <c r="K58" i="24"/>
  <c r="F55" i="22"/>
  <c r="K55" i="22" s="1"/>
  <c r="F34" i="18"/>
  <c r="K34" i="18" s="1"/>
  <c r="K71" i="18"/>
  <c r="F71" i="18"/>
  <c r="K54" i="22"/>
  <c r="F13" i="18"/>
  <c r="K46" i="16"/>
  <c r="F16" i="16"/>
  <c r="I10" i="12"/>
  <c r="K10" i="12" s="1"/>
  <c r="F50" i="24"/>
  <c r="K50" i="24" s="1"/>
  <c r="F15" i="22"/>
  <c r="K15" i="22" s="1"/>
  <c r="F27" i="22"/>
  <c r="K27" i="22"/>
  <c r="K18" i="20"/>
  <c r="F18" i="20"/>
  <c r="F26" i="20"/>
  <c r="K26" i="20" s="1"/>
  <c r="K30" i="20"/>
  <c r="F30" i="20"/>
  <c r="F66" i="20"/>
  <c r="K66" i="20" s="1"/>
  <c r="F69" i="20"/>
  <c r="F82" i="20"/>
  <c r="K82" i="20" s="1"/>
  <c r="K89" i="20"/>
  <c r="F89" i="20"/>
  <c r="F94" i="20"/>
  <c r="K94" i="20" s="1"/>
  <c r="F58" i="18"/>
  <c r="K58" i="18" s="1"/>
  <c r="F78" i="18"/>
  <c r="K78" i="18" s="1"/>
  <c r="K107" i="18"/>
  <c r="F107" i="18"/>
  <c r="K102" i="24"/>
  <c r="K83" i="24"/>
  <c r="K19" i="24"/>
  <c r="F106" i="20"/>
  <c r="K101" i="20"/>
  <c r="F77" i="18"/>
  <c r="F44" i="18"/>
  <c r="F22" i="24"/>
  <c r="K22" i="24" s="1"/>
  <c r="K51" i="24"/>
  <c r="F51" i="24"/>
  <c r="F66" i="24"/>
  <c r="F82" i="24"/>
  <c r="K82" i="24" s="1"/>
  <c r="K11" i="22"/>
  <c r="K43" i="22"/>
  <c r="F43" i="22"/>
  <c r="F18" i="24"/>
  <c r="F26" i="24"/>
  <c r="K26" i="24" s="1"/>
  <c r="F67" i="24"/>
  <c r="F70" i="24"/>
  <c r="F90" i="24"/>
  <c r="F95" i="24"/>
  <c r="K103" i="24"/>
  <c r="F18" i="22"/>
  <c r="I57" i="22"/>
  <c r="K57" i="22" s="1"/>
  <c r="F58" i="22"/>
  <c r="K58" i="22" s="1"/>
  <c r="F83" i="22"/>
  <c r="F34" i="20"/>
  <c r="K34" i="20" s="1"/>
  <c r="K42" i="20"/>
  <c r="F62" i="20"/>
  <c r="K62" i="20" s="1"/>
  <c r="F78" i="20"/>
  <c r="K78" i="20" s="1"/>
  <c r="K18" i="18"/>
  <c r="F18" i="18"/>
  <c r="K31" i="18"/>
  <c r="F31" i="18"/>
  <c r="K47" i="18"/>
  <c r="F47" i="18"/>
  <c r="K50" i="18"/>
  <c r="F50" i="18"/>
  <c r="K86" i="18"/>
  <c r="F86" i="18"/>
  <c r="F57" i="14"/>
  <c r="K57" i="14" s="1"/>
  <c r="K26" i="22"/>
  <c r="F26" i="22"/>
  <c r="K35" i="22"/>
  <c r="F35" i="22"/>
  <c r="K38" i="22"/>
  <c r="F38" i="22"/>
  <c r="F46" i="22"/>
  <c r="K46" i="22" s="1"/>
  <c r="F79" i="22"/>
  <c r="K79" i="22" s="1"/>
  <c r="I87" i="22"/>
  <c r="I91" i="22"/>
  <c r="K91" i="22" s="1"/>
  <c r="I101" i="22"/>
  <c r="K101" i="22" s="1"/>
  <c r="K107" i="22"/>
  <c r="F107" i="22"/>
  <c r="F13" i="20"/>
  <c r="K13" i="20" s="1"/>
  <c r="F58" i="20"/>
  <c r="K58" i="20" s="1"/>
  <c r="K97" i="20"/>
  <c r="F97" i="20"/>
  <c r="K59" i="18"/>
  <c r="F59" i="18"/>
  <c r="K62" i="18"/>
  <c r="F62" i="18"/>
  <c r="F74" i="18"/>
  <c r="K74" i="18" s="1"/>
  <c r="F13" i="16"/>
  <c r="K13" i="16" s="1"/>
  <c r="F21" i="16"/>
  <c r="F29" i="16"/>
  <c r="F75" i="22"/>
  <c r="K75" i="22" s="1"/>
  <c r="F99" i="22"/>
  <c r="K99" i="22" s="1"/>
  <c r="I82" i="18"/>
  <c r="K82" i="18" s="1"/>
  <c r="K30" i="16"/>
  <c r="F30" i="16"/>
  <c r="F33" i="16"/>
  <c r="K33" i="16" s="1"/>
  <c r="I37" i="16"/>
  <c r="K37" i="16" s="1"/>
  <c r="F101" i="14"/>
  <c r="K101" i="14" s="1"/>
  <c r="F67" i="22"/>
  <c r="F70" i="22"/>
  <c r="F95" i="22"/>
  <c r="F45" i="20"/>
  <c r="F86" i="20"/>
  <c r="F90" i="20"/>
  <c r="F98" i="20"/>
  <c r="K98" i="20" s="1"/>
  <c r="F19" i="18"/>
  <c r="F22" i="18"/>
  <c r="F26" i="18"/>
  <c r="K26" i="18" s="1"/>
  <c r="F35" i="18"/>
  <c r="F42" i="18"/>
  <c r="F51" i="18"/>
  <c r="F63" i="18"/>
  <c r="F87" i="18"/>
  <c r="F90" i="18"/>
  <c r="F102" i="18"/>
  <c r="K102" i="18" s="1"/>
  <c r="I34" i="16"/>
  <c r="K34" i="16" s="1"/>
  <c r="F41" i="16"/>
  <c r="F61" i="16"/>
  <c r="K61" i="16" s="1"/>
  <c r="F82" i="16"/>
  <c r="K82" i="16" s="1"/>
  <c r="I83" i="16"/>
  <c r="K83" i="16" s="1"/>
  <c r="K29" i="14"/>
  <c r="K33" i="14"/>
  <c r="K38" i="14"/>
  <c r="F38" i="14"/>
  <c r="I59" i="14"/>
  <c r="K59" i="14" s="1"/>
  <c r="K105" i="14"/>
  <c r="F105" i="14"/>
  <c r="K14" i="12"/>
  <c r="F14" i="12"/>
  <c r="F26" i="12"/>
  <c r="K26" i="12" s="1"/>
  <c r="F42" i="12"/>
  <c r="K42" i="12" s="1"/>
  <c r="F66" i="12"/>
  <c r="K66" i="12" s="1"/>
  <c r="K53" i="16"/>
  <c r="F25" i="14"/>
  <c r="K25" i="14" s="1"/>
  <c r="K67" i="12"/>
  <c r="F67" i="12"/>
  <c r="K86" i="12"/>
  <c r="F86" i="12"/>
  <c r="F50" i="10"/>
  <c r="K50" i="10" s="1"/>
  <c r="I39" i="8"/>
  <c r="K39" i="8" s="1"/>
  <c r="I94" i="6"/>
  <c r="K94" i="6" s="1"/>
  <c r="K95" i="6"/>
  <c r="F95" i="6"/>
  <c r="K45" i="16"/>
  <c r="F45" i="16"/>
  <c r="K57" i="16"/>
  <c r="K73" i="16"/>
  <c r="K102" i="16"/>
  <c r="K37" i="14"/>
  <c r="K18" i="12"/>
  <c r="F18" i="12"/>
  <c r="K22" i="12"/>
  <c r="K41" i="10"/>
  <c r="F41" i="10"/>
  <c r="F82" i="10"/>
  <c r="K82" i="10" s="1"/>
  <c r="F94" i="10"/>
  <c r="K94" i="10" s="1"/>
  <c r="F74" i="12"/>
  <c r="F11" i="8"/>
  <c r="K11" i="8" s="1"/>
  <c r="K30" i="6"/>
  <c r="F30" i="6"/>
  <c r="F69" i="16"/>
  <c r="F69" i="14"/>
  <c r="F62" i="12"/>
  <c r="K62" i="12" s="1"/>
  <c r="K71" i="12"/>
  <c r="F71" i="12"/>
  <c r="F78" i="12"/>
  <c r="K78" i="12" s="1"/>
  <c r="I89" i="12"/>
  <c r="K90" i="12"/>
  <c r="F90" i="12"/>
  <c r="F22" i="10"/>
  <c r="K22" i="10" s="1"/>
  <c r="I23" i="10"/>
  <c r="K23" i="10" s="1"/>
  <c r="F57" i="10"/>
  <c r="K57" i="10" s="1"/>
  <c r="I101" i="10"/>
  <c r="K101" i="10" s="1"/>
  <c r="F102" i="10"/>
  <c r="K102" i="10" s="1"/>
  <c r="F23" i="8"/>
  <c r="F81" i="16"/>
  <c r="F30" i="14"/>
  <c r="F41" i="14"/>
  <c r="K41" i="14" s="1"/>
  <c r="F81" i="14"/>
  <c r="F90" i="14"/>
  <c r="F93" i="14"/>
  <c r="K93" i="14" s="1"/>
  <c r="I54" i="12"/>
  <c r="K54" i="12" s="1"/>
  <c r="I59" i="12"/>
  <c r="K70" i="12"/>
  <c r="F70" i="12"/>
  <c r="K82" i="12"/>
  <c r="I87" i="12"/>
  <c r="K87" i="12" s="1"/>
  <c r="I94" i="12"/>
  <c r="K94" i="12" s="1"/>
  <c r="K95" i="12"/>
  <c r="F95" i="12"/>
  <c r="K98" i="12"/>
  <c r="I99" i="12"/>
  <c r="K99" i="12" s="1"/>
  <c r="I24" i="10"/>
  <c r="K24" i="10" s="1"/>
  <c r="F25" i="10"/>
  <c r="K25" i="10" s="1"/>
  <c r="F29" i="10"/>
  <c r="K29" i="10" s="1"/>
  <c r="I83" i="10"/>
  <c r="K83" i="10" s="1"/>
  <c r="K15" i="8"/>
  <c r="F15" i="8"/>
  <c r="K19" i="8"/>
  <c r="F54" i="10"/>
  <c r="K54" i="10" s="1"/>
  <c r="K103" i="10"/>
  <c r="I25" i="8"/>
  <c r="K25" i="8" s="1"/>
  <c r="I33" i="8"/>
  <c r="K33" i="8" s="1"/>
  <c r="F79" i="8"/>
  <c r="K79" i="8" s="1"/>
  <c r="K95" i="8"/>
  <c r="F95" i="8"/>
  <c r="I101" i="8"/>
  <c r="K101" i="8" s="1"/>
  <c r="F14" i="6"/>
  <c r="K27" i="6"/>
  <c r="F27" i="6"/>
  <c r="F34" i="6"/>
  <c r="K34" i="6" s="1"/>
  <c r="K50" i="6"/>
  <c r="I52" i="6"/>
  <c r="K52" i="6" s="1"/>
  <c r="I63" i="6"/>
  <c r="K63" i="6" s="1"/>
  <c r="F78" i="6"/>
  <c r="K78" i="6" s="1"/>
  <c r="F98" i="6"/>
  <c r="K98" i="6" s="1"/>
  <c r="K71" i="8"/>
  <c r="F71" i="8"/>
  <c r="I72" i="8"/>
  <c r="K72" i="8" s="1"/>
  <c r="F99" i="8"/>
  <c r="K99" i="8" s="1"/>
  <c r="F66" i="6"/>
  <c r="F74" i="6"/>
  <c r="K74" i="6" s="1"/>
  <c r="I79" i="6"/>
  <c r="K79" i="6" s="1"/>
  <c r="I21" i="4"/>
  <c r="K21" i="4" s="1"/>
  <c r="F49" i="10"/>
  <c r="K49" i="10" s="1"/>
  <c r="F106" i="10"/>
  <c r="I37" i="8"/>
  <c r="K37" i="8" s="1"/>
  <c r="I41" i="8"/>
  <c r="K41" i="8" s="1"/>
  <c r="I44" i="8"/>
  <c r="K44" i="8" s="1"/>
  <c r="K67" i="8"/>
  <c r="F67" i="8"/>
  <c r="I68" i="8"/>
  <c r="K68" i="8" s="1"/>
  <c r="I73" i="8"/>
  <c r="K73" i="8" s="1"/>
  <c r="K107" i="8"/>
  <c r="F107" i="8"/>
  <c r="I11" i="6"/>
  <c r="K11" i="6" s="1"/>
  <c r="F42" i="6"/>
  <c r="K42" i="6" s="1"/>
  <c r="F62" i="6"/>
  <c r="K62" i="6" s="1"/>
  <c r="K67" i="6"/>
  <c r="F67" i="6"/>
  <c r="K70" i="6"/>
  <c r="F70" i="6"/>
  <c r="I80" i="6"/>
  <c r="K80" i="6" s="1"/>
  <c r="K82" i="6"/>
  <c r="I87" i="6"/>
  <c r="K87" i="6" s="1"/>
  <c r="I11" i="4"/>
  <c r="K11" i="4" s="1"/>
  <c r="F13" i="4"/>
  <c r="K13" i="4" s="1"/>
  <c r="K37" i="2"/>
  <c r="F47" i="8"/>
  <c r="F51" i="8"/>
  <c r="F76" i="8"/>
  <c r="F104" i="8"/>
  <c r="F18" i="6"/>
  <c r="F26" i="6"/>
  <c r="K26" i="6" s="1"/>
  <c r="F51" i="6"/>
  <c r="I19" i="4"/>
  <c r="K19" i="4" s="1"/>
  <c r="K33" i="2"/>
  <c r="F45" i="4"/>
  <c r="F58" i="4"/>
  <c r="K58" i="4" s="1"/>
  <c r="F86" i="4"/>
  <c r="F90" i="4"/>
  <c r="F94" i="4"/>
  <c r="K94" i="4" s="1"/>
  <c r="F97" i="4"/>
  <c r="F102" i="4"/>
  <c r="K102" i="4" s="1"/>
  <c r="F106" i="4"/>
  <c r="F17" i="2"/>
  <c r="F45" i="2"/>
  <c r="K93" i="2"/>
  <c r="K62" i="4"/>
  <c r="K66" i="4"/>
  <c r="F69" i="4"/>
  <c r="K69" i="4" s="1"/>
  <c r="K78" i="4"/>
  <c r="K82" i="4"/>
  <c r="F57" i="2"/>
  <c r="K57" i="2" s="1"/>
  <c r="F69" i="2"/>
  <c r="K69" i="2" s="1"/>
  <c r="F77" i="2"/>
  <c r="F85" i="2"/>
  <c r="K85" i="2" s="1"/>
  <c r="F89" i="2"/>
  <c r="F97" i="2"/>
  <c r="F89" i="4"/>
  <c r="F26" i="2"/>
  <c r="F65" i="2"/>
  <c r="F70" i="2"/>
  <c r="F86" i="2"/>
  <c r="F90" i="2"/>
  <c r="F106" i="2"/>
  <c r="K53" i="2" l="1"/>
  <c r="K14" i="6"/>
  <c r="K29" i="16"/>
  <c r="K46" i="20"/>
  <c r="K21" i="22"/>
  <c r="K66" i="24"/>
  <c r="K33" i="4"/>
  <c r="K46" i="4"/>
  <c r="K83" i="8"/>
  <c r="K54" i="20"/>
  <c r="K57" i="6"/>
  <c r="K58" i="12"/>
  <c r="K83" i="22"/>
  <c r="K53" i="14"/>
  <c r="K49" i="16"/>
  <c r="K73" i="20"/>
  <c r="K23" i="8"/>
  <c r="K21" i="16"/>
  <c r="K85" i="20"/>
  <c r="K94" i="24"/>
  <c r="K78" i="24"/>
  <c r="K39" i="22"/>
  <c r="K66" i="6"/>
  <c r="K74" i="12"/>
  <c r="K69" i="20"/>
  <c r="K42" i="24"/>
  <c r="K94" i="18"/>
  <c r="K78" i="16"/>
  <c r="K53" i="24"/>
  <c r="K87" i="22"/>
  <c r="K21" i="2"/>
  <c r="K34" i="12"/>
  <c r="K59" i="12"/>
</calcChain>
</file>

<file path=xl/sharedStrings.xml><?xml version="1.0" encoding="utf-8"?>
<sst xmlns="http://schemas.openxmlformats.org/spreadsheetml/2006/main" count="470" uniqueCount="189">
  <si>
    <t>GROSS</t>
  </si>
  <si>
    <t>PER</t>
  </si>
  <si>
    <t>REVENUE</t>
  </si>
  <si>
    <t>U O M</t>
  </si>
  <si>
    <t>BK2.003</t>
  </si>
  <si>
    <t>OPERATING</t>
  </si>
  <si>
    <t>EXPENSE</t>
  </si>
  <si>
    <t>BK2.005</t>
  </si>
  <si>
    <t>SALARIES</t>
  </si>
  <si>
    <t>BK2.007</t>
  </si>
  <si>
    <t>EMPLOYEE</t>
  </si>
  <si>
    <t>BENEFITS</t>
  </si>
  <si>
    <t>BK2.009</t>
  </si>
  <si>
    <t>PRO</t>
  </si>
  <si>
    <t>FEES</t>
  </si>
  <si>
    <t>BK2.011</t>
  </si>
  <si>
    <t>SUPPLIES</t>
  </si>
  <si>
    <t>BK2.013</t>
  </si>
  <si>
    <t>PURCHASED</t>
  </si>
  <si>
    <t>SERVICES</t>
  </si>
  <si>
    <t>BK2.015</t>
  </si>
  <si>
    <t>DEPRE/RENT</t>
  </si>
  <si>
    <t>LEASE</t>
  </si>
  <si>
    <t>BK2.017</t>
  </si>
  <si>
    <t>OTHER DIR.</t>
  </si>
  <si>
    <t>BK2.019</t>
  </si>
  <si>
    <t>F T E's</t>
  </si>
  <si>
    <t>F T E</t>
  </si>
  <si>
    <t>BK2.021</t>
  </si>
  <si>
    <t>BK2.023</t>
  </si>
  <si>
    <t>PAID</t>
  </si>
  <si>
    <t>HOURS</t>
  </si>
  <si>
    <t>BK2.025</t>
  </si>
  <si>
    <t>PATIENT</t>
  </si>
  <si>
    <t>AVAIL PAT</t>
  </si>
  <si>
    <t>DAY</t>
  </si>
  <si>
    <t>LICNO</t>
  </si>
  <si>
    <t>HOSPITAL</t>
  </si>
  <si>
    <t>Page</t>
  </si>
  <si>
    <t>TOTAL OPERATING EXP/PATIENT DAY</t>
  </si>
  <si>
    <t>SALARIES &amp; WAGES/PATIENT DAY</t>
  </si>
  <si>
    <t>EMPLOYEE BENEFITS/PATIENT DAY</t>
  </si>
  <si>
    <t>PROFESSIONAL FEES/PATIENT DAY</t>
  </si>
  <si>
    <t>SUPPLIES EXPENSE/PATIENT DAY</t>
  </si>
  <si>
    <t>PURCHASED SERVICES/PATIENT DAY</t>
  </si>
  <si>
    <t>DEPRECIATION/RENTAL/LEASE / PATIENT DAY</t>
  </si>
  <si>
    <t>OTHER DIRECT EXPENSE/PATIENT DAY</t>
  </si>
  <si>
    <t>SALARIES &amp; WAGES/FTE</t>
  </si>
  <si>
    <t>EMPLOYEE BENEFITS/FTE</t>
  </si>
  <si>
    <t xml:space="preserve">PAID HOURS/PATIENT DAY      </t>
  </si>
  <si>
    <t>PERCENT OCCUPANCY IN INTENSIVE CARE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</si>
  <si>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</si>
  <si>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</si>
  <si>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</si>
  <si>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</si>
  <si>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</si>
  <si>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</si>
  <si>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</si>
  <si>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</si>
  <si>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</si>
  <si>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</si>
  <si>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</si>
  <si>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</si>
  <si>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</si>
  <si>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</si>
  <si>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</si>
  <si>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</si>
  <si>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</si>
  <si>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</si>
  <si>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</si>
  <si>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INTENSIVE CARE (ACCOUNTS 6010)</t>
  </si>
  <si>
    <t>YIC</t>
  </si>
  <si>
    <t>Available</t>
  </si>
  <si>
    <t>Beds</t>
  </si>
  <si>
    <t>ICU</t>
  </si>
  <si>
    <t>%</t>
  </si>
  <si>
    <t>OCCUP.</t>
  </si>
  <si>
    <t>CHANGE</t>
  </si>
  <si>
    <t>CAPITAL MEDICAL CENTER</t>
  </si>
  <si>
    <t>CASCADE VALLEY HOSPITAL</t>
  </si>
  <si>
    <t>CENTRAL WASHINGTON HOSPITAL</t>
  </si>
  <si>
    <t>FERRY COUNTY MEMORIAL HOSPITAL</t>
  </si>
  <si>
    <t>GRAYS HARBOR COMMUNITY HOSPITAL</t>
  </si>
  <si>
    <t>HARBORVIEW MEDICAL CENTER</t>
  </si>
  <si>
    <t>ISLAND HOSPITAL</t>
  </si>
  <si>
    <t>MASON GENERAL HOSPITAL</t>
  </si>
  <si>
    <t>NORTH VALLEY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</si>
  <si>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</si>
  <si>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</si>
  <si>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</si>
  <si>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</si>
  <si>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</si>
  <si>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</si>
  <si>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</si>
  <si>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</si>
  <si>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</si>
  <si>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YAKIMA VALLEY MEMORIAL HOSPITAL</t>
  </si>
  <si>
    <t>SEATTLE CANCER CARE ALLIANCE</t>
  </si>
  <si>
    <t>TOPPENISH COMMUNITY HOSPITAL</t>
  </si>
  <si>
    <t>SKAGIT VALLEY HOSPITAL</t>
  </si>
  <si>
    <t>LEGACY SALMON CREEK HOSPITAL</t>
  </si>
  <si>
    <t>HARRISON MEDICAL CENTER</t>
  </si>
  <si>
    <t>HIGHLINE MEDICAL CENTER</t>
  </si>
  <si>
    <t>MID VALLEY HOSPITAL</t>
  </si>
  <si>
    <t>OLYMPIC MEDICAL CENTER</t>
  </si>
  <si>
    <t>PULLMAN REGIONAL HOSPITAL</t>
  </si>
  <si>
    <t>UNIVERSITY OF WASHINGTON MEDICAL CENTER</t>
  </si>
  <si>
    <t>PROVIDENCE HOLY FAMILY HOSPITAL</t>
  </si>
  <si>
    <t>PROVIDENCE MOUNT CARMEL HOSPITAL</t>
  </si>
  <si>
    <t>PROVIDENCE SACRED HEART MEDICAL CENTER</t>
  </si>
  <si>
    <t>BHC FAIRFAX HOSPITAL</t>
  </si>
  <si>
    <t>CASCADE MEDICAL CENTER</t>
  </si>
  <si>
    <t>COLUMBIA BASIN HOSPITAL</t>
  </si>
  <si>
    <t>DAYTON GENERAL HOSPITAL</t>
  </si>
  <si>
    <t>FORKS COMMUNITY HOSPITAL</t>
  </si>
  <si>
    <t>GARFIELD COUNTY MEMORIAL HOSPITAL</t>
  </si>
  <si>
    <t>LAKE CHELAN COMMUNITY HOSPITAL</t>
  </si>
  <si>
    <t>LINCOLN HOSPITAL</t>
  </si>
  <si>
    <t>LOURDES COUNSELING CENTER</t>
  </si>
  <si>
    <t>LOURDES MEDICAL CENTER</t>
  </si>
  <si>
    <t>MARY BRIDGE CHILDRENS HEALTH CENTER</t>
  </si>
  <si>
    <t>MORTON GENERAL HOSPITAL</t>
  </si>
  <si>
    <t>OCEAN BEACH HOSPITAL</t>
  </si>
  <si>
    <t>OTHELLO COMMUNITY HOSPITAL</t>
  </si>
  <si>
    <t>PROVIDENCE REGIONAL MEDICAL CENTER EVERETT</t>
  </si>
  <si>
    <t>QUINCY VALLEY MEDICAL CENTER</t>
  </si>
  <si>
    <t>SEATTLE CHILDRENS HOSPITAL</t>
  </si>
  <si>
    <t>SNOQUALMIE VALLEY HOSPITAL</t>
  </si>
  <si>
    <t>WHITMAN HOSPITAL AND MEDICAL CENTER</t>
  </si>
  <si>
    <t>WILLAPA HARBOR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</si>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</sst>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;;;"/>
    <numFmt numFmtId="165" formatCode="0_)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165" fontId="3" fillId="0" borderId="0" xfId="0" applyNumberFormat="1" applyFont="1" applyProtection="1">
      <protection locked="0"/>
    </xf>
    <xf numFmtId="165" fontId="0" fillId="0" borderId="0" xfId="0" applyNumberForma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2"/>
  <sheetViews>
    <sheetView tabSelected="1" zoomScale="75" workbookViewId="0">
      <selection activeCell="C10" sqref="C10"/>
    </sheetView>
  </sheetViews>
  <sheetFormatPr defaultRowHeight="12" x14ac:dyDescent="0.2"/>
  <cols>
    <col min="1" max="1" width="6.109375" bestFit="1" customWidth="1"/>
    <col min="2" max="2" width="41.88671875" bestFit="1" customWidth="1"/>
    <col min="3" max="3" width="10.88671875" bestFit="1" customWidth="1"/>
    <col min="4" max="4" width="6.88671875" bestFit="1" customWidth="1"/>
    <col min="5" max="5" width="8.88671875" bestFit="1" customWidth="1"/>
    <col min="6" max="6" width="10.88671875" bestFit="1" customWidth="1"/>
    <col min="7" max="7" width="6.88671875" bestFit="1" customWidth="1"/>
    <col min="8" max="8" width="8.88671875" bestFit="1" customWidth="1"/>
    <col min="9" max="9" width="2.6640625" customWidth="1"/>
    <col min="10" max="10" width="8.109375" bestFit="1" customWidth="1"/>
  </cols>
  <sheetData>
    <row r="1" spans="1:10" x14ac:dyDescent="0.2">
      <c r="A1" s="5"/>
      <c r="B1" s="5"/>
      <c r="C1" s="5"/>
      <c r="D1" s="5"/>
      <c r="E1" s="5"/>
      <c r="F1" s="5"/>
      <c r="G1" s="5"/>
      <c r="H1" s="5"/>
      <c r="I1" s="5"/>
    </row>
    <row r="2" spans="1:10" x14ac:dyDescent="0.2">
      <c r="A2" s="5"/>
      <c r="B2" s="5"/>
      <c r="C2" s="5"/>
      <c r="D2" s="5"/>
      <c r="E2" s="4"/>
      <c r="F2" s="5"/>
      <c r="G2" s="5"/>
      <c r="H2" s="5"/>
      <c r="I2" s="5"/>
      <c r="J2" s="3" t="s">
        <v>38</v>
      </c>
    </row>
    <row r="3" spans="1:10" x14ac:dyDescent="0.2">
      <c r="A3" s="5"/>
      <c r="B3" s="5"/>
      <c r="C3" s="5"/>
      <c r="D3" s="5"/>
      <c r="E3" s="4"/>
      <c r="F3" s="5"/>
      <c r="G3" s="5"/>
      <c r="H3" s="5"/>
      <c r="I3" s="5"/>
      <c r="J3">
        <v>36</v>
      </c>
    </row>
    <row r="4" spans="1:10" x14ac:dyDescent="0.2">
      <c r="A4" s="5"/>
      <c r="B4" s="5"/>
      <c r="C4" s="6"/>
      <c r="D4" s="5"/>
      <c r="E4" s="5"/>
      <c r="F4" s="5"/>
      <c r="G4" s="5"/>
      <c r="H4" s="5"/>
      <c r="I4" s="5"/>
    </row>
    <row r="5" spans="1:10" x14ac:dyDescent="0.2">
      <c r="A5" s="5"/>
      <c r="B5" s="5"/>
      <c r="C5" s="6"/>
      <c r="D5" s="5"/>
      <c r="E5" s="5"/>
      <c r="F5" s="5"/>
      <c r="G5" s="5"/>
      <c r="H5" s="5"/>
      <c r="I5" s="5"/>
    </row>
    <row r="7" spans="1:10" x14ac:dyDescent="0.2">
      <c r="D7" s="17">
        <f>ROUND(+ICU!D5,0)</f>
        <v>2014</v>
      </c>
      <c r="E7" s="17">
        <f>D7</f>
        <v>2014</v>
      </c>
      <c r="F7" s="3"/>
      <c r="G7" s="2">
        <f>+E7+1</f>
        <v>2015</v>
      </c>
      <c r="H7" s="3">
        <f>+G7</f>
        <v>2015</v>
      </c>
    </row>
    <row r="8" spans="1:10" x14ac:dyDescent="0.2">
      <c r="A8" s="3"/>
      <c r="B8" s="3"/>
      <c r="C8" s="2" t="s">
        <v>0</v>
      </c>
      <c r="E8" s="2" t="s">
        <v>1</v>
      </c>
      <c r="F8" s="2" t="s">
        <v>0</v>
      </c>
      <c r="H8" s="2" t="s">
        <v>1</v>
      </c>
      <c r="I8" s="2"/>
      <c r="J8" s="3" t="s">
        <v>75</v>
      </c>
    </row>
    <row r="9" spans="1:10" x14ac:dyDescent="0.2">
      <c r="A9" s="3" t="s">
        <v>36</v>
      </c>
      <c r="B9" s="3" t="s">
        <v>37</v>
      </c>
      <c r="C9" s="2" t="s">
        <v>2</v>
      </c>
      <c r="D9" s="2" t="s">
        <v>3</v>
      </c>
      <c r="E9" s="2" t="s">
        <v>3</v>
      </c>
      <c r="F9" s="2" t="s">
        <v>2</v>
      </c>
      <c r="G9" s="2" t="s">
        <v>3</v>
      </c>
      <c r="H9" s="2" t="s">
        <v>3</v>
      </c>
      <c r="I9" s="2"/>
      <c r="J9" s="3" t="s">
        <v>77</v>
      </c>
    </row>
    <row r="10" spans="1:10" x14ac:dyDescent="0.2">
      <c r="A10">
        <f>+ICU!A5</f>
        <v>1</v>
      </c>
      <c r="B10" t="str">
        <f>+ICU!B5</f>
        <v>SWEDISH MEDICAL CENTER - FIRST HILL</v>
      </c>
      <c r="C10" s="7">
        <f>ROUND(+ICU!S5,0)</f>
        <v>248135727</v>
      </c>
      <c r="D10" s="7">
        <f>ROUND(+ICU!F5,0)</f>
        <v>32961</v>
      </c>
      <c r="E10" s="8">
        <f>IF(C10=0,"",IF(D10=0,"",ROUND(C10/D10,2)))</f>
        <v>7528.16</v>
      </c>
      <c r="F10" s="7">
        <f>ROUND(+ICU!S106,0)</f>
        <v>272913851</v>
      </c>
      <c r="G10" s="7">
        <f>ROUND(+ICU!F106,0)</f>
        <v>40978</v>
      </c>
      <c r="H10" s="8">
        <f>IF(F10=0,"",IF(G10=0,"",ROUND(F10/G10,2)))</f>
        <v>6660.01</v>
      </c>
      <c r="I10" s="8"/>
      <c r="J10" s="9">
        <f>IF(C10=0,"",IF(D10=0,"",IF(F10=0,"",IF(G10=0,"",ROUND(H10/E10-1,4)))))</f>
        <v>-0.1153</v>
      </c>
    </row>
    <row r="11" spans="1:10" x14ac:dyDescent="0.2">
      <c r="A11">
        <f>+ICU!A6</f>
        <v>3</v>
      </c>
      <c r="B11" t="str">
        <f>+ICU!B6</f>
        <v>SWEDISH MEDICAL CENTER - CHERRY HILL</v>
      </c>
      <c r="C11" s="7">
        <f>ROUND(+ICU!S6,0)</f>
        <v>65674297</v>
      </c>
      <c r="D11" s="7">
        <f>ROUND(+ICU!F6,0)</f>
        <v>19850</v>
      </c>
      <c r="E11" s="8">
        <f t="shared" ref="E11:E74" si="0">IF(C11=0,"",IF(D11=0,"",ROUND(C11/D11,2)))</f>
        <v>3308.53</v>
      </c>
      <c r="F11" s="7">
        <f>ROUND(+ICU!S107,0)</f>
        <v>79018204</v>
      </c>
      <c r="G11" s="7">
        <f>ROUND(+ICU!F107,0)</f>
        <v>22059</v>
      </c>
      <c r="H11" s="8">
        <f t="shared" ref="H11:H74" si="1">IF(F11=0,"",IF(G11=0,"",ROUND(F11/G11,2)))</f>
        <v>3582.13</v>
      </c>
      <c r="I11" s="8"/>
      <c r="J11" s="9">
        <f t="shared" ref="J11:J74" si="2">IF(C11=0,"",IF(D11=0,"",IF(F11=0,"",IF(G11=0,"",ROUND(H11/E11-1,4)))))</f>
        <v>8.2699999999999996E-2</v>
      </c>
    </row>
    <row r="12" spans="1:10" x14ac:dyDescent="0.2">
      <c r="A12">
        <f>+ICU!A7</f>
        <v>8</v>
      </c>
      <c r="B12" t="str">
        <f>+ICU!B7</f>
        <v>KLICKITAT VALLEY HEALTH</v>
      </c>
      <c r="C12" s="7">
        <f>ROUND(+ICU!S7,0)</f>
        <v>0</v>
      </c>
      <c r="D12" s="7">
        <f>ROUND(+ICU!F7,0)</f>
        <v>0</v>
      </c>
      <c r="E12" s="8" t="str">
        <f t="shared" si="0"/>
        <v/>
      </c>
      <c r="F12" s="7">
        <f>ROUND(+ICU!S108,0)</f>
        <v>0</v>
      </c>
      <c r="G12" s="7">
        <f>ROUND(+ICU!F108,0)</f>
        <v>0</v>
      </c>
      <c r="H12" s="8" t="str">
        <f t="shared" si="1"/>
        <v/>
      </c>
      <c r="I12" s="8"/>
      <c r="J12" s="9" t="str">
        <f t="shared" si="2"/>
        <v/>
      </c>
    </row>
    <row r="13" spans="1:10" x14ac:dyDescent="0.2">
      <c r="A13">
        <f>+ICU!A8</f>
        <v>10</v>
      </c>
      <c r="B13" t="str">
        <f>+ICU!B8</f>
        <v>VIRGINIA MASON MEDICAL CENTER</v>
      </c>
      <c r="C13" s="7">
        <f>ROUND(+ICU!S8,0)</f>
        <v>41353387</v>
      </c>
      <c r="D13" s="7">
        <f>ROUND(+ICU!F8,0)</f>
        <v>7321</v>
      </c>
      <c r="E13" s="8">
        <f t="shared" si="0"/>
        <v>5648.6</v>
      </c>
      <c r="F13" s="7">
        <f>ROUND(+ICU!S109,0)</f>
        <v>38759356</v>
      </c>
      <c r="G13" s="7">
        <f>ROUND(+ICU!F109,0)</f>
        <v>6458</v>
      </c>
      <c r="H13" s="8">
        <f t="shared" si="1"/>
        <v>6001.76</v>
      </c>
      <c r="I13" s="8"/>
      <c r="J13" s="9">
        <f t="shared" si="2"/>
        <v>6.25E-2</v>
      </c>
    </row>
    <row r="14" spans="1:10" x14ac:dyDescent="0.2">
      <c r="A14">
        <f>+ICU!A9</f>
        <v>14</v>
      </c>
      <c r="B14" t="str">
        <f>+ICU!B9</f>
        <v>SEATTLE CHILDRENS HOSPITAL</v>
      </c>
      <c r="C14" s="7">
        <f>ROUND(+ICU!S9,0)</f>
        <v>209813106</v>
      </c>
      <c r="D14" s="7">
        <f>ROUND(+ICU!F9,0)</f>
        <v>17170</v>
      </c>
      <c r="E14" s="8">
        <f t="shared" si="0"/>
        <v>12219.75</v>
      </c>
      <c r="F14" s="7">
        <f>ROUND(+ICU!S110,0)</f>
        <v>233616934</v>
      </c>
      <c r="G14" s="7">
        <f>ROUND(+ICU!F110,0)</f>
        <v>18614</v>
      </c>
      <c r="H14" s="8">
        <f t="shared" si="1"/>
        <v>12550.6</v>
      </c>
      <c r="I14" s="8"/>
      <c r="J14" s="9">
        <f t="shared" si="2"/>
        <v>2.7099999999999999E-2</v>
      </c>
    </row>
    <row r="15" spans="1:10" x14ac:dyDescent="0.2">
      <c r="A15">
        <f>+ICU!A10</f>
        <v>20</v>
      </c>
      <c r="B15" t="str">
        <f>+ICU!B10</f>
        <v>GROUP HEALTH CENTRAL HOSPITAL</v>
      </c>
      <c r="C15" s="7">
        <f>ROUND(+ICU!S10,0)</f>
        <v>4086438</v>
      </c>
      <c r="D15" s="7">
        <f>ROUND(+ICU!F10,0)</f>
        <v>1043</v>
      </c>
      <c r="E15" s="8">
        <f t="shared" si="0"/>
        <v>3917.97</v>
      </c>
      <c r="F15" s="7">
        <f>ROUND(+ICU!S111,0)</f>
        <v>1265568</v>
      </c>
      <c r="G15" s="7">
        <f>ROUND(+ICU!F111,0)</f>
        <v>0</v>
      </c>
      <c r="H15" s="8" t="str">
        <f t="shared" si="1"/>
        <v/>
      </c>
      <c r="I15" s="8"/>
      <c r="J15" s="9" t="str">
        <f t="shared" si="2"/>
        <v/>
      </c>
    </row>
    <row r="16" spans="1:10" x14ac:dyDescent="0.2">
      <c r="A16">
        <f>+ICU!A11</f>
        <v>21</v>
      </c>
      <c r="B16" t="str">
        <f>+ICU!B11</f>
        <v>NEWPORT HOSPITAL AND HEALTH SERVICES</v>
      </c>
      <c r="C16" s="7">
        <f>ROUND(+ICU!S11,0)</f>
        <v>0</v>
      </c>
      <c r="D16" s="7">
        <f>ROUND(+ICU!F11,0)</f>
        <v>0</v>
      </c>
      <c r="E16" s="8" t="str">
        <f t="shared" si="0"/>
        <v/>
      </c>
      <c r="F16" s="7">
        <f>ROUND(+ICU!S112,0)</f>
        <v>0</v>
      </c>
      <c r="G16" s="7">
        <f>ROUND(+ICU!F112,0)</f>
        <v>0</v>
      </c>
      <c r="H16" s="8" t="str">
        <f t="shared" si="1"/>
        <v/>
      </c>
      <c r="I16" s="8"/>
      <c r="J16" s="9" t="str">
        <f t="shared" si="2"/>
        <v/>
      </c>
    </row>
    <row r="17" spans="1:10" x14ac:dyDescent="0.2">
      <c r="A17">
        <f>+ICU!A12</f>
        <v>22</v>
      </c>
      <c r="B17" t="str">
        <f>+ICU!B12</f>
        <v>LOURDES MEDICAL CENTER</v>
      </c>
      <c r="C17" s="7">
        <f>ROUND(+ICU!S12,0)</f>
        <v>0</v>
      </c>
      <c r="D17" s="7">
        <f>ROUND(+ICU!F12,0)</f>
        <v>0</v>
      </c>
      <c r="E17" s="8" t="str">
        <f t="shared" si="0"/>
        <v/>
      </c>
      <c r="F17" s="7">
        <f>ROUND(+ICU!S113,0)</f>
        <v>0</v>
      </c>
      <c r="G17" s="7">
        <f>ROUND(+ICU!F113,0)</f>
        <v>0</v>
      </c>
      <c r="H17" s="8" t="str">
        <f t="shared" si="1"/>
        <v/>
      </c>
      <c r="I17" s="8"/>
      <c r="J17" s="9" t="str">
        <f t="shared" si="2"/>
        <v/>
      </c>
    </row>
    <row r="18" spans="1:10" x14ac:dyDescent="0.2">
      <c r="A18">
        <f>+ICU!A13</f>
        <v>23</v>
      </c>
      <c r="B18" t="str">
        <f>+ICU!B13</f>
        <v>THREE RIVERS HOSPITAL</v>
      </c>
      <c r="C18" s="7">
        <f>ROUND(+ICU!S13,0)</f>
        <v>0</v>
      </c>
      <c r="D18" s="7">
        <f>ROUND(+ICU!F13,0)</f>
        <v>0</v>
      </c>
      <c r="E18" s="8" t="str">
        <f t="shared" si="0"/>
        <v/>
      </c>
      <c r="F18" s="7">
        <f>ROUND(+ICU!S114,0)</f>
        <v>0</v>
      </c>
      <c r="G18" s="7">
        <f>ROUND(+ICU!F114,0)</f>
        <v>0</v>
      </c>
      <c r="H18" s="8" t="str">
        <f t="shared" si="1"/>
        <v/>
      </c>
      <c r="I18" s="8"/>
      <c r="J18" s="9" t="str">
        <f t="shared" si="2"/>
        <v/>
      </c>
    </row>
    <row r="19" spans="1:10" x14ac:dyDescent="0.2">
      <c r="A19">
        <f>+ICU!A14</f>
        <v>26</v>
      </c>
      <c r="B19" t="str">
        <f>+ICU!B14</f>
        <v>PEACEHEALTH ST JOHN MEDICAL CENTER</v>
      </c>
      <c r="C19" s="7">
        <f>ROUND(+ICU!S14,0)</f>
        <v>28879565</v>
      </c>
      <c r="D19" s="7">
        <f>ROUND(+ICU!F14,0)</f>
        <v>7790</v>
      </c>
      <c r="E19" s="8">
        <f t="shared" si="0"/>
        <v>3707.26</v>
      </c>
      <c r="F19" s="7">
        <f>ROUND(+ICU!S115,0)</f>
        <v>29914269</v>
      </c>
      <c r="G19" s="7">
        <f>ROUND(+ICU!F115,0)</f>
        <v>7486</v>
      </c>
      <c r="H19" s="8">
        <f t="shared" si="1"/>
        <v>3996.03</v>
      </c>
      <c r="I19" s="8"/>
      <c r="J19" s="9">
        <f t="shared" si="2"/>
        <v>7.7899999999999997E-2</v>
      </c>
    </row>
    <row r="20" spans="1:10" x14ac:dyDescent="0.2">
      <c r="A20">
        <f>+ICU!A15</f>
        <v>29</v>
      </c>
      <c r="B20" t="str">
        <f>+ICU!B15</f>
        <v>HARBORVIEW MEDICAL CENTER</v>
      </c>
      <c r="C20" s="7">
        <f>ROUND(+ICU!S15,0)</f>
        <v>152182468</v>
      </c>
      <c r="D20" s="7">
        <f>ROUND(+ICU!F15,0)</f>
        <v>26555</v>
      </c>
      <c r="E20" s="8">
        <f t="shared" si="0"/>
        <v>5730.84</v>
      </c>
      <c r="F20" s="7">
        <f>ROUND(+ICU!S116,0)</f>
        <v>167166755</v>
      </c>
      <c r="G20" s="7">
        <f>ROUND(+ICU!F116,0)</f>
        <v>27615</v>
      </c>
      <c r="H20" s="8">
        <f t="shared" si="1"/>
        <v>6053.48</v>
      </c>
      <c r="I20" s="8"/>
      <c r="J20" s="9">
        <f t="shared" si="2"/>
        <v>5.6300000000000003E-2</v>
      </c>
    </row>
    <row r="21" spans="1:10" x14ac:dyDescent="0.2">
      <c r="A21">
        <f>+ICU!A16</f>
        <v>32</v>
      </c>
      <c r="B21" t="str">
        <f>+ICU!B16</f>
        <v>ST JOSEPH MEDICAL CENTER</v>
      </c>
      <c r="C21" s="7">
        <f>ROUND(+ICU!S16,0)</f>
        <v>81066785</v>
      </c>
      <c r="D21" s="7">
        <f>ROUND(+ICU!F16,0)</f>
        <v>17765</v>
      </c>
      <c r="E21" s="8">
        <f t="shared" si="0"/>
        <v>4563.29</v>
      </c>
      <c r="F21" s="7">
        <f>ROUND(+ICU!S117,0)</f>
        <v>83694514</v>
      </c>
      <c r="G21" s="7">
        <f>ROUND(+ICU!F117,0)</f>
        <v>17806</v>
      </c>
      <c r="H21" s="8">
        <f t="shared" si="1"/>
        <v>4700.3500000000004</v>
      </c>
      <c r="I21" s="8"/>
      <c r="J21" s="9">
        <f t="shared" si="2"/>
        <v>0.03</v>
      </c>
    </row>
    <row r="22" spans="1:10" x14ac:dyDescent="0.2">
      <c r="A22">
        <f>+ICU!A17</f>
        <v>35</v>
      </c>
      <c r="B22" t="str">
        <f>+ICU!B17</f>
        <v>ST ELIZABETH HOSPITAL</v>
      </c>
      <c r="C22" s="7">
        <f>ROUND(+ICU!S17,0)</f>
        <v>0</v>
      </c>
      <c r="D22" s="7">
        <f>ROUND(+ICU!F17,0)</f>
        <v>397</v>
      </c>
      <c r="E22" s="8" t="str">
        <f t="shared" si="0"/>
        <v/>
      </c>
      <c r="F22" s="7">
        <f>ROUND(+ICU!S118,0)</f>
        <v>0</v>
      </c>
      <c r="G22" s="7">
        <f>ROUND(+ICU!F118,0)</f>
        <v>0</v>
      </c>
      <c r="H22" s="8" t="str">
        <f t="shared" si="1"/>
        <v/>
      </c>
      <c r="I22" s="8"/>
      <c r="J22" s="9" t="str">
        <f t="shared" si="2"/>
        <v/>
      </c>
    </row>
    <row r="23" spans="1:10" x14ac:dyDescent="0.2">
      <c r="A23">
        <f>+ICU!A18</f>
        <v>37</v>
      </c>
      <c r="B23" t="str">
        <f>+ICU!B18</f>
        <v>DEACONESS HOSPITAL</v>
      </c>
      <c r="C23" s="7">
        <f>ROUND(+ICU!S18,0)</f>
        <v>43135113</v>
      </c>
      <c r="D23" s="7">
        <f>ROUND(+ICU!F18,0)</f>
        <v>15009</v>
      </c>
      <c r="E23" s="8">
        <f t="shared" si="0"/>
        <v>2873.95</v>
      </c>
      <c r="F23" s="7">
        <f>ROUND(+ICU!S119,0)</f>
        <v>42191491</v>
      </c>
      <c r="G23" s="7">
        <f>ROUND(+ICU!F119,0)</f>
        <v>13655</v>
      </c>
      <c r="H23" s="8">
        <f t="shared" si="1"/>
        <v>3089.82</v>
      </c>
      <c r="I23" s="8"/>
      <c r="J23" s="9">
        <f t="shared" si="2"/>
        <v>7.51E-2</v>
      </c>
    </row>
    <row r="24" spans="1:10" x14ac:dyDescent="0.2">
      <c r="A24">
        <f>+ICU!A19</f>
        <v>38</v>
      </c>
      <c r="B24" t="str">
        <f>+ICU!B19</f>
        <v>OLYMPIC MEDICAL CENTER</v>
      </c>
      <c r="C24" s="7">
        <f>ROUND(+ICU!S19,0)</f>
        <v>10526890</v>
      </c>
      <c r="D24" s="7">
        <f>ROUND(+ICU!F19,0)</f>
        <v>3899</v>
      </c>
      <c r="E24" s="8">
        <f t="shared" si="0"/>
        <v>2699.89</v>
      </c>
      <c r="F24" s="7">
        <f>ROUND(+ICU!S120,0)</f>
        <v>11754897</v>
      </c>
      <c r="G24" s="7">
        <f>ROUND(+ICU!F120,0)</f>
        <v>4230</v>
      </c>
      <c r="H24" s="8">
        <f t="shared" si="1"/>
        <v>2778.94</v>
      </c>
      <c r="I24" s="8"/>
      <c r="J24" s="9">
        <f t="shared" si="2"/>
        <v>2.93E-2</v>
      </c>
    </row>
    <row r="25" spans="1:10" x14ac:dyDescent="0.2">
      <c r="A25">
        <f>+ICU!A20</f>
        <v>39</v>
      </c>
      <c r="B25" t="str">
        <f>+ICU!B20</f>
        <v>TRIOS HEALTH</v>
      </c>
      <c r="C25" s="7">
        <f>ROUND(+ICU!S20,0)</f>
        <v>4704909</v>
      </c>
      <c r="D25" s="7">
        <f>ROUND(+ICU!F20,0)</f>
        <v>1463</v>
      </c>
      <c r="E25" s="8">
        <f t="shared" si="0"/>
        <v>3215.93</v>
      </c>
      <c r="F25" s="7">
        <f>ROUND(+ICU!S121,0)</f>
        <v>6139223</v>
      </c>
      <c r="G25" s="7">
        <f>ROUND(+ICU!F121,0)</f>
        <v>1987</v>
      </c>
      <c r="H25" s="8">
        <f t="shared" si="1"/>
        <v>3089.69</v>
      </c>
      <c r="I25" s="8"/>
      <c r="J25" s="9">
        <f t="shared" si="2"/>
        <v>-3.9300000000000002E-2</v>
      </c>
    </row>
    <row r="26" spans="1:10" x14ac:dyDescent="0.2">
      <c r="A26">
        <f>+ICU!A21</f>
        <v>43</v>
      </c>
      <c r="B26" t="str">
        <f>+ICU!B21</f>
        <v>WALLA WALLA GENERAL HOSPITAL</v>
      </c>
      <c r="C26" s="7">
        <f>ROUND(+ICU!S21,0)</f>
        <v>4127017</v>
      </c>
      <c r="D26" s="7">
        <f>ROUND(+ICU!F21,0)</f>
        <v>818</v>
      </c>
      <c r="E26" s="8">
        <f t="shared" si="0"/>
        <v>5045.25</v>
      </c>
      <c r="F26" s="7">
        <f>ROUND(+ICU!S122,0)</f>
        <v>0</v>
      </c>
      <c r="G26" s="7">
        <f>ROUND(+ICU!F122,0)</f>
        <v>0</v>
      </c>
      <c r="H26" s="8" t="str">
        <f t="shared" si="1"/>
        <v/>
      </c>
      <c r="I26" s="8"/>
      <c r="J26" s="9" t="str">
        <f t="shared" si="2"/>
        <v/>
      </c>
    </row>
    <row r="27" spans="1:10" x14ac:dyDescent="0.2">
      <c r="A27">
        <f>+ICU!A22</f>
        <v>45</v>
      </c>
      <c r="B27" t="str">
        <f>+ICU!B22</f>
        <v>COLUMBIA BASIN HOSPITAL</v>
      </c>
      <c r="C27" s="7">
        <f>ROUND(+ICU!S22,0)</f>
        <v>0</v>
      </c>
      <c r="D27" s="7">
        <f>ROUND(+ICU!F22,0)</f>
        <v>0</v>
      </c>
      <c r="E27" s="8" t="str">
        <f t="shared" si="0"/>
        <v/>
      </c>
      <c r="F27" s="7">
        <f>ROUND(+ICU!S123,0)</f>
        <v>0</v>
      </c>
      <c r="G27" s="7">
        <f>ROUND(+ICU!F123,0)</f>
        <v>0</v>
      </c>
      <c r="H27" s="8" t="str">
        <f t="shared" si="1"/>
        <v/>
      </c>
      <c r="I27" s="8"/>
      <c r="J27" s="9" t="str">
        <f t="shared" si="2"/>
        <v/>
      </c>
    </row>
    <row r="28" spans="1:10" x14ac:dyDescent="0.2">
      <c r="A28">
        <f>+ICU!A23</f>
        <v>46</v>
      </c>
      <c r="B28" t="str">
        <f>+ICU!B23</f>
        <v>PMH MEDICAL CENTER</v>
      </c>
      <c r="C28" s="7">
        <f>ROUND(+ICU!S23,0)</f>
        <v>0</v>
      </c>
      <c r="D28" s="7">
        <f>ROUND(+ICU!F23,0)</f>
        <v>0</v>
      </c>
      <c r="E28" s="8" t="str">
        <f t="shared" si="0"/>
        <v/>
      </c>
      <c r="F28" s="7">
        <f>ROUND(+ICU!S124,0)</f>
        <v>0</v>
      </c>
      <c r="G28" s="7">
        <f>ROUND(+ICU!F124,0)</f>
        <v>0</v>
      </c>
      <c r="H28" s="8" t="str">
        <f t="shared" si="1"/>
        <v/>
      </c>
      <c r="I28" s="8"/>
      <c r="J28" s="9" t="str">
        <f t="shared" si="2"/>
        <v/>
      </c>
    </row>
    <row r="29" spans="1:10" x14ac:dyDescent="0.2">
      <c r="A29">
        <f>+ICU!A24</f>
        <v>50</v>
      </c>
      <c r="B29" t="str">
        <f>+ICU!B24</f>
        <v>PROVIDENCE ST MARY MEDICAL CENTER</v>
      </c>
      <c r="C29" s="7">
        <f>ROUND(+ICU!S24,0)</f>
        <v>14692134</v>
      </c>
      <c r="D29" s="7">
        <f>ROUND(+ICU!F24,0)</f>
        <v>2878</v>
      </c>
      <c r="E29" s="8">
        <f t="shared" si="0"/>
        <v>5104.9799999999996</v>
      </c>
      <c r="F29" s="7">
        <f>ROUND(+ICU!S125,0)</f>
        <v>14642332</v>
      </c>
      <c r="G29" s="7">
        <f>ROUND(+ICU!F125,0)</f>
        <v>3080</v>
      </c>
      <c r="H29" s="8">
        <f t="shared" si="1"/>
        <v>4754</v>
      </c>
      <c r="I29" s="8"/>
      <c r="J29" s="9">
        <f t="shared" si="2"/>
        <v>-6.88E-2</v>
      </c>
    </row>
    <row r="30" spans="1:10" x14ac:dyDescent="0.2">
      <c r="A30">
        <f>+ICU!A25</f>
        <v>54</v>
      </c>
      <c r="B30" t="str">
        <f>+ICU!B25</f>
        <v>FORKS COMMUNITY HOSPITAL</v>
      </c>
      <c r="C30" s="7">
        <f>ROUND(+ICU!S25,0)</f>
        <v>0</v>
      </c>
      <c r="D30" s="7">
        <f>ROUND(+ICU!F25,0)</f>
        <v>0</v>
      </c>
      <c r="E30" s="8" t="str">
        <f t="shared" si="0"/>
        <v/>
      </c>
      <c r="F30" s="7">
        <f>ROUND(+ICU!S126,0)</f>
        <v>0</v>
      </c>
      <c r="G30" s="7">
        <f>ROUND(+ICU!F126,0)</f>
        <v>0</v>
      </c>
      <c r="H30" s="8" t="str">
        <f t="shared" si="1"/>
        <v/>
      </c>
      <c r="I30" s="8"/>
      <c r="J30" s="9" t="str">
        <f t="shared" si="2"/>
        <v/>
      </c>
    </row>
    <row r="31" spans="1:10" x14ac:dyDescent="0.2">
      <c r="A31">
        <f>+ICU!A26</f>
        <v>56</v>
      </c>
      <c r="B31" t="str">
        <f>+ICU!B26</f>
        <v>WILLAPA HARBOR HOSPITAL</v>
      </c>
      <c r="C31" s="7">
        <f>ROUND(+ICU!S26,0)</f>
        <v>0</v>
      </c>
      <c r="D31" s="7">
        <f>ROUND(+ICU!F26,0)</f>
        <v>0</v>
      </c>
      <c r="E31" s="8" t="str">
        <f t="shared" si="0"/>
        <v/>
      </c>
      <c r="F31" s="7">
        <f>ROUND(+ICU!S127,0)</f>
        <v>0</v>
      </c>
      <c r="G31" s="7">
        <f>ROUND(+ICU!F127,0)</f>
        <v>0</v>
      </c>
      <c r="H31" s="8" t="str">
        <f t="shared" si="1"/>
        <v/>
      </c>
      <c r="I31" s="8"/>
      <c r="J31" s="9" t="str">
        <f t="shared" si="2"/>
        <v/>
      </c>
    </row>
    <row r="32" spans="1:10" x14ac:dyDescent="0.2">
      <c r="A32">
        <f>+ICU!A27</f>
        <v>58</v>
      </c>
      <c r="B32" t="str">
        <f>+ICU!B27</f>
        <v>YAKIMA VALLEY MEMORIAL HOSPITAL</v>
      </c>
      <c r="C32" s="7">
        <f>ROUND(+ICU!S27,0)</f>
        <v>20804816</v>
      </c>
      <c r="D32" s="7">
        <f>ROUND(+ICU!F27,0)</f>
        <v>5901</v>
      </c>
      <c r="E32" s="8">
        <f t="shared" si="0"/>
        <v>3525.64</v>
      </c>
      <c r="F32" s="7">
        <f>ROUND(+ICU!S128,0)</f>
        <v>23777986</v>
      </c>
      <c r="G32" s="7">
        <f>ROUND(+ICU!F128,0)</f>
        <v>5924</v>
      </c>
      <c r="H32" s="8">
        <f t="shared" si="1"/>
        <v>4013.84</v>
      </c>
      <c r="I32" s="8"/>
      <c r="J32" s="9">
        <f t="shared" si="2"/>
        <v>0.13850000000000001</v>
      </c>
    </row>
    <row r="33" spans="1:10" x14ac:dyDescent="0.2">
      <c r="A33">
        <f>+ICU!A28</f>
        <v>63</v>
      </c>
      <c r="B33" t="str">
        <f>+ICU!B28</f>
        <v>GRAYS HARBOR COMMUNITY HOSPITAL</v>
      </c>
      <c r="C33" s="7">
        <f>ROUND(+ICU!S28,0)</f>
        <v>4654269</v>
      </c>
      <c r="D33" s="7">
        <f>ROUND(+ICU!F28,0)</f>
        <v>1460</v>
      </c>
      <c r="E33" s="8">
        <f t="shared" si="0"/>
        <v>3187.86</v>
      </c>
      <c r="F33" s="7">
        <f>ROUND(+ICU!S129,0)</f>
        <v>5239162</v>
      </c>
      <c r="G33" s="7">
        <f>ROUND(+ICU!F129,0)</f>
        <v>1570</v>
      </c>
      <c r="H33" s="8">
        <f t="shared" si="1"/>
        <v>3337.05</v>
      </c>
      <c r="I33" s="8"/>
      <c r="J33" s="9">
        <f t="shared" si="2"/>
        <v>4.6800000000000001E-2</v>
      </c>
    </row>
    <row r="34" spans="1:10" x14ac:dyDescent="0.2">
      <c r="A34">
        <f>+ICU!A29</f>
        <v>78</v>
      </c>
      <c r="B34" t="str">
        <f>+ICU!B29</f>
        <v>SAMARITAN HEALTHCARE</v>
      </c>
      <c r="C34" s="7">
        <f>ROUND(+ICU!S29,0)</f>
        <v>5279157</v>
      </c>
      <c r="D34" s="7">
        <f>ROUND(+ICU!F29,0)</f>
        <v>2072</v>
      </c>
      <c r="E34" s="8">
        <f t="shared" si="0"/>
        <v>2547.86</v>
      </c>
      <c r="F34" s="7">
        <f>ROUND(+ICU!S130,0)</f>
        <v>5787527</v>
      </c>
      <c r="G34" s="7">
        <f>ROUND(+ICU!F130,0)</f>
        <v>1880</v>
      </c>
      <c r="H34" s="8">
        <f t="shared" si="1"/>
        <v>3078.47</v>
      </c>
      <c r="I34" s="8"/>
      <c r="J34" s="9">
        <f t="shared" si="2"/>
        <v>0.20830000000000001</v>
      </c>
    </row>
    <row r="35" spans="1:10" x14ac:dyDescent="0.2">
      <c r="A35">
        <f>+ICU!A30</f>
        <v>79</v>
      </c>
      <c r="B35" t="str">
        <f>+ICU!B30</f>
        <v>OCEAN BEACH HOSPITAL</v>
      </c>
      <c r="C35" s="7">
        <f>ROUND(+ICU!S30,0)</f>
        <v>0</v>
      </c>
      <c r="D35" s="7">
        <f>ROUND(+ICU!F30,0)</f>
        <v>0</v>
      </c>
      <c r="E35" s="8" t="str">
        <f t="shared" si="0"/>
        <v/>
      </c>
      <c r="F35" s="7">
        <f>ROUND(+ICU!S131,0)</f>
        <v>0</v>
      </c>
      <c r="G35" s="7">
        <f>ROUND(+ICU!F131,0)</f>
        <v>0</v>
      </c>
      <c r="H35" s="8" t="str">
        <f t="shared" si="1"/>
        <v/>
      </c>
      <c r="I35" s="8"/>
      <c r="J35" s="9" t="str">
        <f t="shared" si="2"/>
        <v/>
      </c>
    </row>
    <row r="36" spans="1:10" x14ac:dyDescent="0.2">
      <c r="A36">
        <f>+ICU!A31</f>
        <v>80</v>
      </c>
      <c r="B36" t="str">
        <f>+ICU!B31</f>
        <v>ODESSA MEMORIAL HEALTHCARE CENTER</v>
      </c>
      <c r="C36" s="7">
        <f>ROUND(+ICU!S31,0)</f>
        <v>0</v>
      </c>
      <c r="D36" s="7">
        <f>ROUND(+ICU!F31,0)</f>
        <v>0</v>
      </c>
      <c r="E36" s="8" t="str">
        <f t="shared" si="0"/>
        <v/>
      </c>
      <c r="F36" s="7">
        <f>ROUND(+ICU!S132,0)</f>
        <v>0</v>
      </c>
      <c r="G36" s="7">
        <f>ROUND(+ICU!F132,0)</f>
        <v>0</v>
      </c>
      <c r="H36" s="8" t="str">
        <f t="shared" si="1"/>
        <v/>
      </c>
      <c r="I36" s="8"/>
      <c r="J36" s="9" t="str">
        <f t="shared" si="2"/>
        <v/>
      </c>
    </row>
    <row r="37" spans="1:10" x14ac:dyDescent="0.2">
      <c r="A37">
        <f>+ICU!A32</f>
        <v>81</v>
      </c>
      <c r="B37" t="str">
        <f>+ICU!B32</f>
        <v>MULTICARE GOOD SAMARITAN</v>
      </c>
      <c r="C37" s="7">
        <f>ROUND(+ICU!S32,0)</f>
        <v>59208262</v>
      </c>
      <c r="D37" s="7">
        <f>ROUND(+ICU!F32,0)</f>
        <v>12701</v>
      </c>
      <c r="E37" s="8">
        <f t="shared" si="0"/>
        <v>4661.7</v>
      </c>
      <c r="F37" s="7">
        <f>ROUND(+ICU!S133,0)</f>
        <v>113926260</v>
      </c>
      <c r="G37" s="7">
        <f>ROUND(+ICU!F133,0)</f>
        <v>25395</v>
      </c>
      <c r="H37" s="8">
        <f t="shared" si="1"/>
        <v>4486.17</v>
      </c>
      <c r="I37" s="8"/>
      <c r="J37" s="9">
        <f t="shared" si="2"/>
        <v>-3.7699999999999997E-2</v>
      </c>
    </row>
    <row r="38" spans="1:10" x14ac:dyDescent="0.2">
      <c r="A38">
        <f>+ICU!A33</f>
        <v>82</v>
      </c>
      <c r="B38" t="str">
        <f>+ICU!B33</f>
        <v>GARFIELD COUNTY MEMORIAL HOSPITAL</v>
      </c>
      <c r="C38" s="7">
        <f>ROUND(+ICU!S33,0)</f>
        <v>0</v>
      </c>
      <c r="D38" s="7">
        <f>ROUND(+ICU!F33,0)</f>
        <v>0</v>
      </c>
      <c r="E38" s="8" t="str">
        <f t="shared" si="0"/>
        <v/>
      </c>
      <c r="F38" s="7">
        <f>ROUND(+ICU!S134,0)</f>
        <v>0</v>
      </c>
      <c r="G38" s="7">
        <f>ROUND(+ICU!F134,0)</f>
        <v>0</v>
      </c>
      <c r="H38" s="8" t="str">
        <f t="shared" si="1"/>
        <v/>
      </c>
      <c r="I38" s="8"/>
      <c r="J38" s="9" t="str">
        <f t="shared" si="2"/>
        <v/>
      </c>
    </row>
    <row r="39" spans="1:10" x14ac:dyDescent="0.2">
      <c r="A39">
        <f>+ICU!A34</f>
        <v>84</v>
      </c>
      <c r="B39" t="str">
        <f>+ICU!B34</f>
        <v>PROVIDENCE REGIONAL MEDICAL CENTER EVERETT</v>
      </c>
      <c r="C39" s="7">
        <f>ROUND(+ICU!S34,0)</f>
        <v>99811801</v>
      </c>
      <c r="D39" s="7">
        <f>ROUND(+ICU!F34,0)</f>
        <v>21441</v>
      </c>
      <c r="E39" s="8">
        <f t="shared" si="0"/>
        <v>4655.18</v>
      </c>
      <c r="F39" s="7">
        <f>ROUND(+ICU!S135,0)</f>
        <v>108388791</v>
      </c>
      <c r="G39" s="7">
        <f>ROUND(+ICU!F135,0)</f>
        <v>21294</v>
      </c>
      <c r="H39" s="8">
        <f t="shared" si="1"/>
        <v>5090.1099999999997</v>
      </c>
      <c r="I39" s="8"/>
      <c r="J39" s="9">
        <f t="shared" si="2"/>
        <v>9.3399999999999997E-2</v>
      </c>
    </row>
    <row r="40" spans="1:10" x14ac:dyDescent="0.2">
      <c r="A40">
        <f>+ICU!A35</f>
        <v>85</v>
      </c>
      <c r="B40" t="str">
        <f>+ICU!B35</f>
        <v>JEFFERSON HEALTHCARE</v>
      </c>
      <c r="C40" s="7">
        <f>ROUND(+ICU!S35,0)</f>
        <v>2700847</v>
      </c>
      <c r="D40" s="7">
        <f>ROUND(+ICU!F35,0)</f>
        <v>235</v>
      </c>
      <c r="E40" s="8">
        <f t="shared" si="0"/>
        <v>11492.97</v>
      </c>
      <c r="F40" s="7">
        <f>ROUND(+ICU!S136,0)</f>
        <v>3016196</v>
      </c>
      <c r="G40" s="7">
        <f>ROUND(+ICU!F136,0)</f>
        <v>277</v>
      </c>
      <c r="H40" s="8">
        <f t="shared" si="1"/>
        <v>10888.79</v>
      </c>
      <c r="I40" s="8"/>
      <c r="J40" s="9">
        <f t="shared" si="2"/>
        <v>-5.2600000000000001E-2</v>
      </c>
    </row>
    <row r="41" spans="1:10" x14ac:dyDescent="0.2">
      <c r="A41">
        <f>+ICU!A36</f>
        <v>96</v>
      </c>
      <c r="B41" t="str">
        <f>+ICU!B36</f>
        <v>SKYLINE HOSPITAL</v>
      </c>
      <c r="C41" s="7">
        <f>ROUND(+ICU!S36,0)</f>
        <v>14583</v>
      </c>
      <c r="D41" s="7">
        <f>ROUND(+ICU!F36,0)</f>
        <v>5</v>
      </c>
      <c r="E41" s="8">
        <f t="shared" si="0"/>
        <v>2916.6</v>
      </c>
      <c r="F41" s="7">
        <f>ROUND(+ICU!S137,0)</f>
        <v>27302</v>
      </c>
      <c r="G41" s="7">
        <f>ROUND(+ICU!F137,0)</f>
        <v>9</v>
      </c>
      <c r="H41" s="8">
        <f t="shared" si="1"/>
        <v>3033.56</v>
      </c>
      <c r="I41" s="8"/>
      <c r="J41" s="9">
        <f t="shared" si="2"/>
        <v>4.0099999999999997E-2</v>
      </c>
    </row>
    <row r="42" spans="1:10" x14ac:dyDescent="0.2">
      <c r="A42">
        <f>+ICU!A37</f>
        <v>102</v>
      </c>
      <c r="B42" t="str">
        <f>+ICU!B37</f>
        <v>YAKIMA REGIONAL MEDICAL AND CARDIAC CENTER</v>
      </c>
      <c r="C42" s="7">
        <f>ROUND(+ICU!S37,0)</f>
        <v>5524362</v>
      </c>
      <c r="D42" s="7">
        <f>ROUND(+ICU!F37,0)</f>
        <v>2135</v>
      </c>
      <c r="E42" s="8">
        <f t="shared" si="0"/>
        <v>2587.52</v>
      </c>
      <c r="F42" s="7">
        <f>ROUND(+ICU!S138,0)</f>
        <v>9210843</v>
      </c>
      <c r="G42" s="7">
        <f>ROUND(+ICU!F138,0)</f>
        <v>3028</v>
      </c>
      <c r="H42" s="8">
        <f t="shared" si="1"/>
        <v>3041.89</v>
      </c>
      <c r="I42" s="8"/>
      <c r="J42" s="9">
        <f t="shared" si="2"/>
        <v>0.17560000000000001</v>
      </c>
    </row>
    <row r="43" spans="1:10" x14ac:dyDescent="0.2">
      <c r="A43">
        <f>+ICU!A38</f>
        <v>104</v>
      </c>
      <c r="B43" t="str">
        <f>+ICU!B38</f>
        <v>VALLEY GENERAL HOSPITAL</v>
      </c>
      <c r="C43" s="7">
        <f>ROUND(+ICU!S38,0)</f>
        <v>0</v>
      </c>
      <c r="D43" s="7">
        <f>ROUND(+ICU!F38,0)</f>
        <v>0</v>
      </c>
      <c r="E43" s="8" t="str">
        <f t="shared" si="0"/>
        <v/>
      </c>
      <c r="F43" s="7">
        <f>ROUND(+ICU!S139,0)</f>
        <v>0</v>
      </c>
      <c r="G43" s="7">
        <f>ROUND(+ICU!F139,0)</f>
        <v>0</v>
      </c>
      <c r="H43" s="8" t="str">
        <f t="shared" si="1"/>
        <v/>
      </c>
      <c r="I43" s="8"/>
      <c r="J43" s="9" t="str">
        <f t="shared" si="2"/>
        <v/>
      </c>
    </row>
    <row r="44" spans="1:10" x14ac:dyDescent="0.2">
      <c r="A44">
        <f>+ICU!A39</f>
        <v>106</v>
      </c>
      <c r="B44" t="str">
        <f>+ICU!B39</f>
        <v>CASCADE VALLEY HOSPITAL</v>
      </c>
      <c r="C44" s="7">
        <f>ROUND(+ICU!S39,0)</f>
        <v>2668240</v>
      </c>
      <c r="D44" s="7">
        <f>ROUND(+ICU!F39,0)</f>
        <v>525</v>
      </c>
      <c r="E44" s="8">
        <f t="shared" si="0"/>
        <v>5082.3599999999997</v>
      </c>
      <c r="F44" s="7">
        <f>ROUND(+ICU!S140,0)</f>
        <v>0</v>
      </c>
      <c r="G44" s="7">
        <f>ROUND(+ICU!F140,0)</f>
        <v>0</v>
      </c>
      <c r="H44" s="8" t="str">
        <f t="shared" si="1"/>
        <v/>
      </c>
      <c r="I44" s="8"/>
      <c r="J44" s="9" t="str">
        <f t="shared" si="2"/>
        <v/>
      </c>
    </row>
    <row r="45" spans="1:10" x14ac:dyDescent="0.2">
      <c r="A45">
        <f>+ICU!A40</f>
        <v>107</v>
      </c>
      <c r="B45" t="str">
        <f>+ICU!B40</f>
        <v>NORTH VALLEY HOSPITAL</v>
      </c>
      <c r="C45" s="7">
        <f>ROUND(+ICU!S40,0)</f>
        <v>0</v>
      </c>
      <c r="D45" s="7">
        <f>ROUND(+ICU!F40,0)</f>
        <v>0</v>
      </c>
      <c r="E45" s="8" t="str">
        <f t="shared" si="0"/>
        <v/>
      </c>
      <c r="F45" s="7">
        <f>ROUND(+ICU!S141,0)</f>
        <v>0</v>
      </c>
      <c r="G45" s="7">
        <f>ROUND(+ICU!F141,0)</f>
        <v>0</v>
      </c>
      <c r="H45" s="8" t="str">
        <f t="shared" si="1"/>
        <v/>
      </c>
      <c r="I45" s="8"/>
      <c r="J45" s="9" t="str">
        <f t="shared" si="2"/>
        <v/>
      </c>
    </row>
    <row r="46" spans="1:10" x14ac:dyDescent="0.2">
      <c r="A46">
        <f>+ICU!A41</f>
        <v>108</v>
      </c>
      <c r="B46" t="str">
        <f>+ICU!B41</f>
        <v>TRI-STATE MEMORIAL HOSPITAL</v>
      </c>
      <c r="C46" s="7">
        <f>ROUND(+ICU!S41,0)</f>
        <v>3756008</v>
      </c>
      <c r="D46" s="7">
        <f>ROUND(+ICU!F41,0)</f>
        <v>1484</v>
      </c>
      <c r="E46" s="8">
        <f t="shared" si="0"/>
        <v>2531</v>
      </c>
      <c r="F46" s="7">
        <f>ROUND(+ICU!S142,0)</f>
        <v>3653343</v>
      </c>
      <c r="G46" s="7">
        <f>ROUND(+ICU!F142,0)</f>
        <v>1393</v>
      </c>
      <c r="H46" s="8">
        <f t="shared" si="1"/>
        <v>2622.64</v>
      </c>
      <c r="I46" s="8"/>
      <c r="J46" s="9">
        <f t="shared" si="2"/>
        <v>3.6200000000000003E-2</v>
      </c>
    </row>
    <row r="47" spans="1:10" x14ac:dyDescent="0.2">
      <c r="A47">
        <f>+ICU!A42</f>
        <v>111</v>
      </c>
      <c r="B47" t="str">
        <f>+ICU!B42</f>
        <v>EAST ADAMS RURAL HEALTHCARE</v>
      </c>
      <c r="C47" s="7">
        <f>ROUND(+ICU!S42,0)</f>
        <v>0</v>
      </c>
      <c r="D47" s="7">
        <f>ROUND(+ICU!F42,0)</f>
        <v>0</v>
      </c>
      <c r="E47" s="8" t="str">
        <f t="shared" si="0"/>
        <v/>
      </c>
      <c r="F47" s="7">
        <f>ROUND(+ICU!S143,0)</f>
        <v>0</v>
      </c>
      <c r="G47" s="7">
        <f>ROUND(+ICU!F143,0)</f>
        <v>0</v>
      </c>
      <c r="H47" s="8" t="str">
        <f t="shared" si="1"/>
        <v/>
      </c>
      <c r="I47" s="8"/>
      <c r="J47" s="9" t="str">
        <f t="shared" si="2"/>
        <v/>
      </c>
    </row>
    <row r="48" spans="1:10" x14ac:dyDescent="0.2">
      <c r="A48">
        <f>+ICU!A43</f>
        <v>125</v>
      </c>
      <c r="B48" t="str">
        <f>+ICU!B43</f>
        <v>OTHELLO COMMUNITY HOSPITAL</v>
      </c>
      <c r="C48" s="7">
        <f>ROUND(+ICU!S43,0)</f>
        <v>0</v>
      </c>
      <c r="D48" s="7">
        <f>ROUND(+ICU!F43,0)</f>
        <v>0</v>
      </c>
      <c r="E48" s="8" t="str">
        <f t="shared" si="0"/>
        <v/>
      </c>
      <c r="F48" s="7">
        <f>ROUND(+ICU!S144,0)</f>
        <v>0</v>
      </c>
      <c r="G48" s="7">
        <f>ROUND(+ICU!F144,0)</f>
        <v>0</v>
      </c>
      <c r="H48" s="8" t="str">
        <f t="shared" si="1"/>
        <v/>
      </c>
      <c r="I48" s="8"/>
      <c r="J48" s="9" t="str">
        <f t="shared" si="2"/>
        <v/>
      </c>
    </row>
    <row r="49" spans="1:10" x14ac:dyDescent="0.2">
      <c r="A49">
        <f>+ICU!A44</f>
        <v>126</v>
      </c>
      <c r="B49" t="str">
        <f>+ICU!B44</f>
        <v>HIGHLINE MEDICAL CENTER</v>
      </c>
      <c r="C49" s="7">
        <f>ROUND(+ICU!S44,0)</f>
        <v>18448407</v>
      </c>
      <c r="D49" s="7">
        <f>ROUND(+ICU!F44,0)</f>
        <v>8853</v>
      </c>
      <c r="E49" s="8">
        <f t="shared" si="0"/>
        <v>2083.86</v>
      </c>
      <c r="F49" s="7">
        <f>ROUND(+ICU!S145,0)</f>
        <v>17721325</v>
      </c>
      <c r="G49" s="7">
        <f>ROUND(+ICU!F145,0)</f>
        <v>9060</v>
      </c>
      <c r="H49" s="8">
        <f t="shared" si="1"/>
        <v>1956</v>
      </c>
      <c r="I49" s="8"/>
      <c r="J49" s="9">
        <f t="shared" si="2"/>
        <v>-6.1400000000000003E-2</v>
      </c>
    </row>
    <row r="50" spans="1:10" x14ac:dyDescent="0.2">
      <c r="A50">
        <f>+ICU!A45</f>
        <v>128</v>
      </c>
      <c r="B50" t="str">
        <f>+ICU!B45</f>
        <v>UNIVERSITY OF WASHINGTON MEDICAL CENTER</v>
      </c>
      <c r="C50" s="7">
        <f>ROUND(+ICU!S45,0)</f>
        <v>167868646</v>
      </c>
      <c r="D50" s="7">
        <f>ROUND(+ICU!F45,0)</f>
        <v>35969</v>
      </c>
      <c r="E50" s="8">
        <f t="shared" si="0"/>
        <v>4667.04</v>
      </c>
      <c r="F50" s="7">
        <f>ROUND(+ICU!S146,0)</f>
        <v>177666361</v>
      </c>
      <c r="G50" s="7">
        <f>ROUND(+ICU!F146,0)</f>
        <v>36195</v>
      </c>
      <c r="H50" s="8">
        <f t="shared" si="1"/>
        <v>4908.59</v>
      </c>
      <c r="I50" s="8"/>
      <c r="J50" s="9">
        <f t="shared" si="2"/>
        <v>5.1799999999999999E-2</v>
      </c>
    </row>
    <row r="51" spans="1:10" x14ac:dyDescent="0.2">
      <c r="A51">
        <f>+ICU!A46</f>
        <v>129</v>
      </c>
      <c r="B51" t="str">
        <f>+ICU!B46</f>
        <v>QUINCY VALLEY MEDICAL CENTER</v>
      </c>
      <c r="C51" s="7">
        <f>ROUND(+ICU!S46,0)</f>
        <v>0</v>
      </c>
      <c r="D51" s="7">
        <f>ROUND(+ICU!F46,0)</f>
        <v>0</v>
      </c>
      <c r="E51" s="8" t="str">
        <f t="shared" si="0"/>
        <v/>
      </c>
      <c r="F51" s="7">
        <f>ROUND(+ICU!S147,0)</f>
        <v>0</v>
      </c>
      <c r="G51" s="7">
        <f>ROUND(+ICU!F147,0)</f>
        <v>0</v>
      </c>
      <c r="H51" s="8" t="str">
        <f t="shared" si="1"/>
        <v/>
      </c>
      <c r="I51" s="8"/>
      <c r="J51" s="9" t="str">
        <f t="shared" si="2"/>
        <v/>
      </c>
    </row>
    <row r="52" spans="1:10" x14ac:dyDescent="0.2">
      <c r="A52">
        <f>+ICU!A47</f>
        <v>130</v>
      </c>
      <c r="B52" t="str">
        <f>+ICU!B47</f>
        <v>UW MEDICINE/NORTHWEST HOSPITAL</v>
      </c>
      <c r="C52" s="7">
        <f>ROUND(+ICU!S47,0)</f>
        <v>23519402</v>
      </c>
      <c r="D52" s="7">
        <f>ROUND(+ICU!F47,0)</f>
        <v>3814</v>
      </c>
      <c r="E52" s="8">
        <f t="shared" si="0"/>
        <v>6166.6</v>
      </c>
      <c r="F52" s="7">
        <f>ROUND(+ICU!S148,0)</f>
        <v>24005337</v>
      </c>
      <c r="G52" s="7">
        <f>ROUND(+ICU!F148,0)</f>
        <v>3696</v>
      </c>
      <c r="H52" s="8">
        <f t="shared" si="1"/>
        <v>6494.95</v>
      </c>
      <c r="I52" s="8"/>
      <c r="J52" s="9">
        <f t="shared" si="2"/>
        <v>5.3199999999999997E-2</v>
      </c>
    </row>
    <row r="53" spans="1:10" x14ac:dyDescent="0.2">
      <c r="A53">
        <f>+ICU!A48</f>
        <v>131</v>
      </c>
      <c r="B53" t="str">
        <f>+ICU!B48</f>
        <v>OVERLAKE HOSPITAL MEDICAL CENTER</v>
      </c>
      <c r="C53" s="7">
        <f>ROUND(+ICU!S48,0)</f>
        <v>58898801</v>
      </c>
      <c r="D53" s="7">
        <f>ROUND(+ICU!F48,0)</f>
        <v>11024</v>
      </c>
      <c r="E53" s="8">
        <f t="shared" si="0"/>
        <v>5342.78</v>
      </c>
      <c r="F53" s="7">
        <f>ROUND(+ICU!S149,0)</f>
        <v>59786232</v>
      </c>
      <c r="G53" s="7">
        <f>ROUND(+ICU!F149,0)</f>
        <v>10777</v>
      </c>
      <c r="H53" s="8">
        <f t="shared" si="1"/>
        <v>5547.58</v>
      </c>
      <c r="I53" s="8"/>
      <c r="J53" s="9">
        <f t="shared" si="2"/>
        <v>3.8300000000000001E-2</v>
      </c>
    </row>
    <row r="54" spans="1:10" x14ac:dyDescent="0.2">
      <c r="A54">
        <f>+ICU!A49</f>
        <v>132</v>
      </c>
      <c r="B54" t="str">
        <f>+ICU!B49</f>
        <v>ST CLARE HOSPITAL</v>
      </c>
      <c r="C54" s="7">
        <f>ROUND(+ICU!S49,0)</f>
        <v>14596834</v>
      </c>
      <c r="D54" s="7">
        <f>ROUND(+ICU!F49,0)</f>
        <v>2771</v>
      </c>
      <c r="E54" s="8">
        <f t="shared" si="0"/>
        <v>5267.71</v>
      </c>
      <c r="F54" s="7">
        <f>ROUND(+ICU!S150,0)</f>
        <v>13333761</v>
      </c>
      <c r="G54" s="7">
        <f>ROUND(+ICU!F150,0)</f>
        <v>2778</v>
      </c>
      <c r="H54" s="8">
        <f t="shared" si="1"/>
        <v>4799.7700000000004</v>
      </c>
      <c r="I54" s="8"/>
      <c r="J54" s="9">
        <f t="shared" si="2"/>
        <v>-8.8800000000000004E-2</v>
      </c>
    </row>
    <row r="55" spans="1:10" x14ac:dyDescent="0.2">
      <c r="A55">
        <f>+ICU!A50</f>
        <v>134</v>
      </c>
      <c r="B55" t="str">
        <f>+ICU!B50</f>
        <v>ISLAND HOSPITAL</v>
      </c>
      <c r="C55" s="7">
        <f>ROUND(+ICU!S50,0)</f>
        <v>1974550</v>
      </c>
      <c r="D55" s="7">
        <f>ROUND(+ICU!F50,0)</f>
        <v>953</v>
      </c>
      <c r="E55" s="8">
        <f t="shared" si="0"/>
        <v>2071.9299999999998</v>
      </c>
      <c r="F55" s="7">
        <f>ROUND(+ICU!S151,0)</f>
        <v>2004550</v>
      </c>
      <c r="G55" s="7">
        <f>ROUND(+ICU!F151,0)</f>
        <v>1038</v>
      </c>
      <c r="H55" s="8">
        <f t="shared" si="1"/>
        <v>1931.17</v>
      </c>
      <c r="I55" s="8"/>
      <c r="J55" s="9">
        <f t="shared" si="2"/>
        <v>-6.7900000000000002E-2</v>
      </c>
    </row>
    <row r="56" spans="1:10" x14ac:dyDescent="0.2">
      <c r="A56">
        <f>+ICU!A51</f>
        <v>137</v>
      </c>
      <c r="B56" t="str">
        <f>+ICU!B51</f>
        <v>LINCOLN HOSPITAL</v>
      </c>
      <c r="C56" s="7">
        <f>ROUND(+ICU!S51,0)</f>
        <v>0</v>
      </c>
      <c r="D56" s="7">
        <f>ROUND(+ICU!F51,0)</f>
        <v>0</v>
      </c>
      <c r="E56" s="8" t="str">
        <f t="shared" si="0"/>
        <v/>
      </c>
      <c r="F56" s="7">
        <f>ROUND(+ICU!S152,0)</f>
        <v>0</v>
      </c>
      <c r="G56" s="7">
        <f>ROUND(+ICU!F152,0)</f>
        <v>0</v>
      </c>
      <c r="H56" s="8" t="str">
        <f t="shared" si="1"/>
        <v/>
      </c>
      <c r="I56" s="8"/>
      <c r="J56" s="9" t="str">
        <f t="shared" si="2"/>
        <v/>
      </c>
    </row>
    <row r="57" spans="1:10" x14ac:dyDescent="0.2">
      <c r="A57">
        <f>+ICU!A52</f>
        <v>138</v>
      </c>
      <c r="B57" t="str">
        <f>+ICU!B52</f>
        <v>SWEDISH EDMONDS</v>
      </c>
      <c r="C57" s="7">
        <f>ROUND(+ICU!S52,0)</f>
        <v>16443680</v>
      </c>
      <c r="D57" s="7">
        <f>ROUND(+ICU!F52,0)</f>
        <v>9879</v>
      </c>
      <c r="E57" s="8">
        <f t="shared" si="0"/>
        <v>1664.51</v>
      </c>
      <c r="F57" s="7">
        <f>ROUND(+ICU!S153,0)</f>
        <v>19558934</v>
      </c>
      <c r="G57" s="7">
        <f>ROUND(+ICU!F153,0)</f>
        <v>0</v>
      </c>
      <c r="H57" s="8" t="str">
        <f t="shared" si="1"/>
        <v/>
      </c>
      <c r="I57" s="8"/>
      <c r="J57" s="9" t="str">
        <f t="shared" si="2"/>
        <v/>
      </c>
    </row>
    <row r="58" spans="1:10" x14ac:dyDescent="0.2">
      <c r="A58">
        <f>+ICU!A53</f>
        <v>139</v>
      </c>
      <c r="B58" t="str">
        <f>+ICU!B53</f>
        <v>PROVIDENCE HOLY FAMILY HOSPITAL</v>
      </c>
      <c r="C58" s="7">
        <f>ROUND(+ICU!S53,0)</f>
        <v>7349728</v>
      </c>
      <c r="D58" s="7">
        <f>ROUND(+ICU!F53,0)</f>
        <v>3538</v>
      </c>
      <c r="E58" s="8">
        <f t="shared" si="0"/>
        <v>2077.37</v>
      </c>
      <c r="F58" s="7">
        <f>ROUND(+ICU!S154,0)</f>
        <v>8520418</v>
      </c>
      <c r="G58" s="7">
        <f>ROUND(+ICU!F154,0)</f>
        <v>3627</v>
      </c>
      <c r="H58" s="8">
        <f t="shared" si="1"/>
        <v>2349.16</v>
      </c>
      <c r="I58" s="8"/>
      <c r="J58" s="9">
        <f t="shared" si="2"/>
        <v>0.1308</v>
      </c>
    </row>
    <row r="59" spans="1:10" x14ac:dyDescent="0.2">
      <c r="A59">
        <f>+ICU!A54</f>
        <v>140</v>
      </c>
      <c r="B59" t="str">
        <f>+ICU!B54</f>
        <v>KITTITAS VALLEY HEALTHCARE</v>
      </c>
      <c r="C59" s="7">
        <f>ROUND(+ICU!S54,0)</f>
        <v>2717261</v>
      </c>
      <c r="D59" s="7">
        <f>ROUND(+ICU!F54,0)</f>
        <v>834</v>
      </c>
      <c r="E59" s="8">
        <f t="shared" si="0"/>
        <v>3258.11</v>
      </c>
      <c r="F59" s="7">
        <f>ROUND(+ICU!S155,0)</f>
        <v>2305614</v>
      </c>
      <c r="G59" s="7">
        <f>ROUND(+ICU!F155,0)</f>
        <v>576</v>
      </c>
      <c r="H59" s="8">
        <f t="shared" si="1"/>
        <v>4002.8</v>
      </c>
      <c r="I59" s="8"/>
      <c r="J59" s="9">
        <f t="shared" si="2"/>
        <v>0.2286</v>
      </c>
    </row>
    <row r="60" spans="1:10" x14ac:dyDescent="0.2">
      <c r="A60">
        <f>+ICU!A55</f>
        <v>141</v>
      </c>
      <c r="B60" t="str">
        <f>+ICU!B55</f>
        <v>DAYTON GENERAL HOSPITAL</v>
      </c>
      <c r="C60" s="7">
        <f>ROUND(+ICU!S55,0)</f>
        <v>0</v>
      </c>
      <c r="D60" s="7">
        <f>ROUND(+ICU!F55,0)</f>
        <v>0</v>
      </c>
      <c r="E60" s="8" t="str">
        <f t="shared" si="0"/>
        <v/>
      </c>
      <c r="F60" s="7">
        <f>ROUND(+ICU!S156,0)</f>
        <v>0</v>
      </c>
      <c r="G60" s="7">
        <f>ROUND(+ICU!F156,0)</f>
        <v>0</v>
      </c>
      <c r="H60" s="8" t="str">
        <f t="shared" si="1"/>
        <v/>
      </c>
      <c r="I60" s="8"/>
      <c r="J60" s="9" t="str">
        <f t="shared" si="2"/>
        <v/>
      </c>
    </row>
    <row r="61" spans="1:10" x14ac:dyDescent="0.2">
      <c r="A61">
        <f>+ICU!A56</f>
        <v>142</v>
      </c>
      <c r="B61" t="str">
        <f>+ICU!B56</f>
        <v>HARRISON MEDICAL CENTER</v>
      </c>
      <c r="C61" s="7">
        <f>ROUND(+ICU!S56,0)</f>
        <v>26705955</v>
      </c>
      <c r="D61" s="7">
        <f>ROUND(+ICU!F56,0)</f>
        <v>5165</v>
      </c>
      <c r="E61" s="8">
        <f t="shared" si="0"/>
        <v>5170.5600000000004</v>
      </c>
      <c r="F61" s="7">
        <f>ROUND(+ICU!S157,0)</f>
        <v>35238257</v>
      </c>
      <c r="G61" s="7">
        <f>ROUND(+ICU!F157,0)</f>
        <v>5079</v>
      </c>
      <c r="H61" s="8">
        <f t="shared" si="1"/>
        <v>6938.03</v>
      </c>
      <c r="I61" s="8"/>
      <c r="J61" s="9">
        <f t="shared" si="2"/>
        <v>0.34179999999999999</v>
      </c>
    </row>
    <row r="62" spans="1:10" x14ac:dyDescent="0.2">
      <c r="A62">
        <f>+ICU!A57</f>
        <v>145</v>
      </c>
      <c r="B62" t="str">
        <f>+ICU!B57</f>
        <v>PEACEHEALTH ST JOSEPH HOSPITAL</v>
      </c>
      <c r="C62" s="7">
        <f>ROUND(+ICU!S57,0)</f>
        <v>34222552</v>
      </c>
      <c r="D62" s="7">
        <f>ROUND(+ICU!F57,0)</f>
        <v>5786</v>
      </c>
      <c r="E62" s="8">
        <f t="shared" si="0"/>
        <v>5914.72</v>
      </c>
      <c r="F62" s="7">
        <f>ROUND(+ICU!S158,0)</f>
        <v>36495994</v>
      </c>
      <c r="G62" s="7">
        <f>ROUND(+ICU!F158,0)</f>
        <v>5906</v>
      </c>
      <c r="H62" s="8">
        <f t="shared" si="1"/>
        <v>6179.48</v>
      </c>
      <c r="I62" s="8"/>
      <c r="J62" s="9">
        <f t="shared" si="2"/>
        <v>4.48E-2</v>
      </c>
    </row>
    <row r="63" spans="1:10" x14ac:dyDescent="0.2">
      <c r="A63">
        <f>+ICU!A58</f>
        <v>147</v>
      </c>
      <c r="B63" t="str">
        <f>+ICU!B58</f>
        <v>MID VALLEY HOSPITAL</v>
      </c>
      <c r="C63" s="7">
        <f>ROUND(+ICU!S58,0)</f>
        <v>151655</v>
      </c>
      <c r="D63" s="7">
        <f>ROUND(+ICU!F58,0)</f>
        <v>53</v>
      </c>
      <c r="E63" s="8">
        <f t="shared" si="0"/>
        <v>2861.42</v>
      </c>
      <c r="F63" s="7">
        <f>ROUND(+ICU!S159,0)</f>
        <v>197324</v>
      </c>
      <c r="G63" s="7">
        <f>ROUND(+ICU!F159,0)</f>
        <v>65</v>
      </c>
      <c r="H63" s="8">
        <f t="shared" si="1"/>
        <v>3035.75</v>
      </c>
      <c r="I63" s="8"/>
      <c r="J63" s="9">
        <f t="shared" si="2"/>
        <v>6.0900000000000003E-2</v>
      </c>
    </row>
    <row r="64" spans="1:10" x14ac:dyDescent="0.2">
      <c r="A64">
        <f>+ICU!A59</f>
        <v>148</v>
      </c>
      <c r="B64" t="str">
        <f>+ICU!B59</f>
        <v>KINDRED HOSPITAL SEATTLE - NORTHGATE</v>
      </c>
      <c r="C64" s="7">
        <f>ROUND(+ICU!S59,0)</f>
        <v>5894380</v>
      </c>
      <c r="D64" s="7">
        <f>ROUND(+ICU!F59,0)</f>
        <v>1453</v>
      </c>
      <c r="E64" s="8">
        <f t="shared" si="0"/>
        <v>4056.7</v>
      </c>
      <c r="F64" s="7">
        <f>ROUND(+ICU!S160,0)</f>
        <v>5197209</v>
      </c>
      <c r="G64" s="7">
        <f>ROUND(+ICU!F160,0)</f>
        <v>1213</v>
      </c>
      <c r="H64" s="8">
        <f t="shared" si="1"/>
        <v>4284.59</v>
      </c>
      <c r="I64" s="8"/>
      <c r="J64" s="9">
        <f t="shared" si="2"/>
        <v>5.62E-2</v>
      </c>
    </row>
    <row r="65" spans="1:10" x14ac:dyDescent="0.2">
      <c r="A65">
        <f>+ICU!A60</f>
        <v>150</v>
      </c>
      <c r="B65" t="str">
        <f>+ICU!B60</f>
        <v>COULEE MEDICAL CENTER</v>
      </c>
      <c r="C65" s="7">
        <f>ROUND(+ICU!S60,0)</f>
        <v>0</v>
      </c>
      <c r="D65" s="7">
        <f>ROUND(+ICU!F60,0)</f>
        <v>0</v>
      </c>
      <c r="E65" s="8" t="str">
        <f t="shared" si="0"/>
        <v/>
      </c>
      <c r="F65" s="7">
        <f>ROUND(+ICU!S161,0)</f>
        <v>0</v>
      </c>
      <c r="G65" s="7">
        <f>ROUND(+ICU!F161,0)</f>
        <v>0</v>
      </c>
      <c r="H65" s="8" t="str">
        <f t="shared" si="1"/>
        <v/>
      </c>
      <c r="I65" s="8"/>
      <c r="J65" s="9" t="str">
        <f t="shared" si="2"/>
        <v/>
      </c>
    </row>
    <row r="66" spans="1:10" x14ac:dyDescent="0.2">
      <c r="A66">
        <f>+ICU!A61</f>
        <v>152</v>
      </c>
      <c r="B66" t="str">
        <f>+ICU!B61</f>
        <v>MASON GENERAL HOSPITAL</v>
      </c>
      <c r="C66" s="7">
        <f>ROUND(+ICU!S61,0)</f>
        <v>9330563</v>
      </c>
      <c r="D66" s="7">
        <f>ROUND(+ICU!F61,0)</f>
        <v>1384</v>
      </c>
      <c r="E66" s="8">
        <f t="shared" si="0"/>
        <v>6741.74</v>
      </c>
      <c r="F66" s="7">
        <f>ROUND(+ICU!S162,0)</f>
        <v>8813423</v>
      </c>
      <c r="G66" s="7">
        <f>ROUND(+ICU!F162,0)</f>
        <v>1170</v>
      </c>
      <c r="H66" s="8">
        <f t="shared" si="1"/>
        <v>7532.84</v>
      </c>
      <c r="I66" s="8"/>
      <c r="J66" s="9">
        <f t="shared" si="2"/>
        <v>0.1173</v>
      </c>
    </row>
    <row r="67" spans="1:10" x14ac:dyDescent="0.2">
      <c r="A67">
        <f>+ICU!A62</f>
        <v>153</v>
      </c>
      <c r="B67" t="str">
        <f>+ICU!B62</f>
        <v>WHITMAN HOSPITAL AND MEDICAL CENTER</v>
      </c>
      <c r="C67" s="7">
        <f>ROUND(+ICU!S62,0)</f>
        <v>0</v>
      </c>
      <c r="D67" s="7">
        <f>ROUND(+ICU!F62,0)</f>
        <v>0</v>
      </c>
      <c r="E67" s="8" t="str">
        <f t="shared" si="0"/>
        <v/>
      </c>
      <c r="F67" s="7">
        <f>ROUND(+ICU!S163,0)</f>
        <v>0</v>
      </c>
      <c r="G67" s="7">
        <f>ROUND(+ICU!F163,0)</f>
        <v>0</v>
      </c>
      <c r="H67" s="8" t="str">
        <f t="shared" si="1"/>
        <v/>
      </c>
      <c r="I67" s="8"/>
      <c r="J67" s="9" t="str">
        <f t="shared" si="2"/>
        <v/>
      </c>
    </row>
    <row r="68" spans="1:10" x14ac:dyDescent="0.2">
      <c r="A68">
        <f>+ICU!A63</f>
        <v>155</v>
      </c>
      <c r="B68" t="str">
        <f>+ICU!B63</f>
        <v>UW MEDICINE/VALLEY MEDICAL CENTER</v>
      </c>
      <c r="C68" s="7">
        <f>ROUND(+ICU!S63,0)</f>
        <v>54526900</v>
      </c>
      <c r="D68" s="7">
        <f>ROUND(+ICU!F63,0)</f>
        <v>7906</v>
      </c>
      <c r="E68" s="8">
        <f t="shared" si="0"/>
        <v>6896.9</v>
      </c>
      <c r="F68" s="7">
        <f>ROUND(+ICU!S164,0)</f>
        <v>76945895</v>
      </c>
      <c r="G68" s="7">
        <f>ROUND(+ICU!F164,0)</f>
        <v>12049</v>
      </c>
      <c r="H68" s="8">
        <f t="shared" si="1"/>
        <v>6386.08</v>
      </c>
      <c r="I68" s="8"/>
      <c r="J68" s="9">
        <f t="shared" si="2"/>
        <v>-7.4099999999999999E-2</v>
      </c>
    </row>
    <row r="69" spans="1:10" x14ac:dyDescent="0.2">
      <c r="A69">
        <f>+ICU!A64</f>
        <v>156</v>
      </c>
      <c r="B69" t="str">
        <f>+ICU!B64</f>
        <v>WHIDBEY GENERAL HOSPITAL</v>
      </c>
      <c r="C69" s="7">
        <f>ROUND(+ICU!S64,0)</f>
        <v>3002515</v>
      </c>
      <c r="D69" s="7">
        <f>ROUND(+ICU!F64,0)</f>
        <v>668</v>
      </c>
      <c r="E69" s="8">
        <f t="shared" si="0"/>
        <v>4494.78</v>
      </c>
      <c r="F69" s="7">
        <f>ROUND(+ICU!S165,0)</f>
        <v>2537795</v>
      </c>
      <c r="G69" s="7">
        <f>ROUND(+ICU!F165,0)</f>
        <v>707</v>
      </c>
      <c r="H69" s="8">
        <f t="shared" si="1"/>
        <v>3589.53</v>
      </c>
      <c r="I69" s="8"/>
      <c r="J69" s="9">
        <f t="shared" si="2"/>
        <v>-0.2014</v>
      </c>
    </row>
    <row r="70" spans="1:10" x14ac:dyDescent="0.2">
      <c r="A70">
        <f>+ICU!A65</f>
        <v>157</v>
      </c>
      <c r="B70" t="str">
        <f>+ICU!B65</f>
        <v>ST LUKES REHABILIATION INSTITUTE</v>
      </c>
      <c r="C70" s="7">
        <f>ROUND(+ICU!S65,0)</f>
        <v>0</v>
      </c>
      <c r="D70" s="7">
        <f>ROUND(+ICU!F65,0)</f>
        <v>0</v>
      </c>
      <c r="E70" s="8" t="str">
        <f t="shared" si="0"/>
        <v/>
      </c>
      <c r="F70" s="7">
        <f>ROUND(+ICU!S166,0)</f>
        <v>0</v>
      </c>
      <c r="G70" s="7">
        <f>ROUND(+ICU!F166,0)</f>
        <v>0</v>
      </c>
      <c r="H70" s="8" t="str">
        <f t="shared" si="1"/>
        <v/>
      </c>
      <c r="I70" s="8"/>
      <c r="J70" s="9" t="str">
        <f t="shared" si="2"/>
        <v/>
      </c>
    </row>
    <row r="71" spans="1:10" x14ac:dyDescent="0.2">
      <c r="A71">
        <f>+ICU!A66</f>
        <v>158</v>
      </c>
      <c r="B71" t="str">
        <f>+ICU!B66</f>
        <v>CASCADE MEDICAL CENTER</v>
      </c>
      <c r="C71" s="7">
        <f>ROUND(+ICU!S66,0)</f>
        <v>0</v>
      </c>
      <c r="D71" s="7">
        <f>ROUND(+ICU!F66,0)</f>
        <v>0</v>
      </c>
      <c r="E71" s="8" t="str">
        <f t="shared" si="0"/>
        <v/>
      </c>
      <c r="F71" s="7">
        <f>ROUND(+ICU!S167,0)</f>
        <v>0</v>
      </c>
      <c r="G71" s="7">
        <f>ROUND(+ICU!F167,0)</f>
        <v>0</v>
      </c>
      <c r="H71" s="8" t="str">
        <f t="shared" si="1"/>
        <v/>
      </c>
      <c r="I71" s="8"/>
      <c r="J71" s="9" t="str">
        <f t="shared" si="2"/>
        <v/>
      </c>
    </row>
    <row r="72" spans="1:10" x14ac:dyDescent="0.2">
      <c r="A72">
        <f>+ICU!A67</f>
        <v>159</v>
      </c>
      <c r="B72" t="str">
        <f>+ICU!B67</f>
        <v>PROVIDENCE ST PETER HOSPITAL</v>
      </c>
      <c r="C72" s="7">
        <f>ROUND(+ICU!S67,0)</f>
        <v>45644782</v>
      </c>
      <c r="D72" s="7">
        <f>ROUND(+ICU!F67,0)</f>
        <v>7190</v>
      </c>
      <c r="E72" s="8">
        <f t="shared" si="0"/>
        <v>6348.37</v>
      </c>
      <c r="F72" s="7">
        <f>ROUND(+ICU!S168,0)</f>
        <v>48367031</v>
      </c>
      <c r="G72" s="7">
        <f>ROUND(+ICU!F168,0)</f>
        <v>7669</v>
      </c>
      <c r="H72" s="8">
        <f t="shared" si="1"/>
        <v>6306.82</v>
      </c>
      <c r="I72" s="8"/>
      <c r="J72" s="9">
        <f t="shared" si="2"/>
        <v>-6.4999999999999997E-3</v>
      </c>
    </row>
    <row r="73" spans="1:10" x14ac:dyDescent="0.2">
      <c r="A73">
        <f>+ICU!A68</f>
        <v>161</v>
      </c>
      <c r="B73" t="str">
        <f>+ICU!B68</f>
        <v>KADLEC REGIONAL MEDICAL CENTER</v>
      </c>
      <c r="C73" s="7">
        <f>ROUND(+ICU!S68,0)</f>
        <v>49552749</v>
      </c>
      <c r="D73" s="7">
        <f>ROUND(+ICU!F68,0)</f>
        <v>10759</v>
      </c>
      <c r="E73" s="8">
        <f t="shared" si="0"/>
        <v>4605.7</v>
      </c>
      <c r="F73" s="7">
        <f>ROUND(+ICU!S169,0)</f>
        <v>59032319</v>
      </c>
      <c r="G73" s="7">
        <f>ROUND(+ICU!F169,0)</f>
        <v>12133</v>
      </c>
      <c r="H73" s="8">
        <f t="shared" si="1"/>
        <v>4865.43</v>
      </c>
      <c r="I73" s="8"/>
      <c r="J73" s="9">
        <f t="shared" si="2"/>
        <v>5.6399999999999999E-2</v>
      </c>
    </row>
    <row r="74" spans="1:10" x14ac:dyDescent="0.2">
      <c r="A74">
        <f>+ICU!A69</f>
        <v>162</v>
      </c>
      <c r="B74" t="str">
        <f>+ICU!B69</f>
        <v>PROVIDENCE SACRED HEART MEDICAL CENTER</v>
      </c>
      <c r="C74" s="7">
        <f>ROUND(+ICU!S69,0)</f>
        <v>190093693</v>
      </c>
      <c r="D74" s="7">
        <f>ROUND(+ICU!F69,0)</f>
        <v>35485</v>
      </c>
      <c r="E74" s="8">
        <f t="shared" si="0"/>
        <v>5357.02</v>
      </c>
      <c r="F74" s="7">
        <f>ROUND(+ICU!S170,0)</f>
        <v>230180838</v>
      </c>
      <c r="G74" s="7">
        <f>ROUND(+ICU!F170,0)</f>
        <v>35775</v>
      </c>
      <c r="H74" s="8">
        <f t="shared" si="1"/>
        <v>6434.13</v>
      </c>
      <c r="I74" s="8"/>
      <c r="J74" s="9">
        <f t="shared" si="2"/>
        <v>0.2011</v>
      </c>
    </row>
    <row r="75" spans="1:10" x14ac:dyDescent="0.2">
      <c r="A75">
        <f>+ICU!A70</f>
        <v>164</v>
      </c>
      <c r="B75" t="str">
        <f>+ICU!B70</f>
        <v>EVERGREENHEALTH MEDICAL CENTER</v>
      </c>
      <c r="C75" s="7">
        <f>ROUND(+ICU!S70,0)</f>
        <v>59195410</v>
      </c>
      <c r="D75" s="7">
        <f>ROUND(+ICU!F70,0)</f>
        <v>5469</v>
      </c>
      <c r="E75" s="8">
        <f t="shared" ref="E75:E108" si="3">IF(C75=0,"",IF(D75=0,"",ROUND(C75/D75,2)))</f>
        <v>10823.81</v>
      </c>
      <c r="F75" s="7">
        <f>ROUND(+ICU!S171,0)</f>
        <v>73040223</v>
      </c>
      <c r="G75" s="7">
        <f>ROUND(+ICU!F171,0)</f>
        <v>6268</v>
      </c>
      <c r="H75" s="8">
        <f t="shared" ref="H75:H108" si="4">IF(F75=0,"",IF(G75=0,"",ROUND(F75/G75,2)))</f>
        <v>11652.88</v>
      </c>
      <c r="I75" s="8"/>
      <c r="J75" s="9">
        <f t="shared" ref="J75:J108" si="5">IF(C75=0,"",IF(D75=0,"",IF(F75=0,"",IF(G75=0,"",ROUND(H75/E75-1,4)))))</f>
        <v>7.6600000000000001E-2</v>
      </c>
    </row>
    <row r="76" spans="1:10" x14ac:dyDescent="0.2">
      <c r="A76">
        <f>+ICU!A71</f>
        <v>165</v>
      </c>
      <c r="B76" t="str">
        <f>+ICU!B71</f>
        <v>LAKE CHELAN COMMUNITY HOSPITAL</v>
      </c>
      <c r="C76" s="7">
        <f>ROUND(+ICU!S71,0)</f>
        <v>0</v>
      </c>
      <c r="D76" s="7">
        <f>ROUND(+ICU!F71,0)</f>
        <v>0</v>
      </c>
      <c r="E76" s="8" t="str">
        <f t="shared" si="3"/>
        <v/>
      </c>
      <c r="F76" s="7">
        <f>ROUND(+ICU!S172,0)</f>
        <v>0</v>
      </c>
      <c r="G76" s="7">
        <f>ROUND(+ICU!F172,0)</f>
        <v>0</v>
      </c>
      <c r="H76" s="8" t="str">
        <f t="shared" si="4"/>
        <v/>
      </c>
      <c r="I76" s="8"/>
      <c r="J76" s="9" t="str">
        <f t="shared" si="5"/>
        <v/>
      </c>
    </row>
    <row r="77" spans="1:10" x14ac:dyDescent="0.2">
      <c r="A77">
        <f>+ICU!A72</f>
        <v>167</v>
      </c>
      <c r="B77" t="str">
        <f>+ICU!B72</f>
        <v>FERRY COUNTY MEMORIAL HOSPITAL</v>
      </c>
      <c r="C77" s="7">
        <f>ROUND(+ICU!S72,0)</f>
        <v>0</v>
      </c>
      <c r="D77" s="7">
        <f>ROUND(+ICU!F72,0)</f>
        <v>0</v>
      </c>
      <c r="E77" s="8" t="str">
        <f t="shared" si="3"/>
        <v/>
      </c>
      <c r="F77" s="7">
        <f>ROUND(+ICU!S173,0)</f>
        <v>0</v>
      </c>
      <c r="G77" s="7">
        <f>ROUND(+ICU!F173,0)</f>
        <v>0</v>
      </c>
      <c r="H77" s="8" t="str">
        <f t="shared" si="4"/>
        <v/>
      </c>
      <c r="I77" s="8"/>
      <c r="J77" s="9" t="str">
        <f t="shared" si="5"/>
        <v/>
      </c>
    </row>
    <row r="78" spans="1:10" x14ac:dyDescent="0.2">
      <c r="A78">
        <f>+ICU!A73</f>
        <v>168</v>
      </c>
      <c r="B78" t="str">
        <f>+ICU!B73</f>
        <v>CENTRAL WASHINGTON HOSPITAL</v>
      </c>
      <c r="C78" s="7">
        <f>ROUND(+ICU!S73,0)</f>
        <v>25944957</v>
      </c>
      <c r="D78" s="7">
        <f>ROUND(+ICU!F73,0)</f>
        <v>4921</v>
      </c>
      <c r="E78" s="8">
        <f t="shared" si="3"/>
        <v>5272.29</v>
      </c>
      <c r="F78" s="7">
        <f>ROUND(+ICU!S174,0)</f>
        <v>29487509</v>
      </c>
      <c r="G78" s="7">
        <f>ROUND(+ICU!F174,0)</f>
        <v>4989</v>
      </c>
      <c r="H78" s="8">
        <f t="shared" si="4"/>
        <v>5910.5</v>
      </c>
      <c r="I78" s="8"/>
      <c r="J78" s="9">
        <f t="shared" si="5"/>
        <v>0.121</v>
      </c>
    </row>
    <row r="79" spans="1:10" x14ac:dyDescent="0.2">
      <c r="A79">
        <f>+ICU!A74</f>
        <v>170</v>
      </c>
      <c r="B79" t="str">
        <f>+ICU!B74</f>
        <v>PEACEHEALTH SOUTHWEST MEDICAL CENTER</v>
      </c>
      <c r="C79" s="7">
        <f>ROUND(+ICU!S74,0)</f>
        <v>68341411</v>
      </c>
      <c r="D79" s="7">
        <f>ROUND(+ICU!F74,0)</f>
        <v>14736</v>
      </c>
      <c r="E79" s="8">
        <f t="shared" si="3"/>
        <v>4637.72</v>
      </c>
      <c r="F79" s="7">
        <f>ROUND(+ICU!S175,0)</f>
        <v>68268667</v>
      </c>
      <c r="G79" s="7">
        <f>ROUND(+ICU!F175,0)</f>
        <v>15186</v>
      </c>
      <c r="H79" s="8">
        <f t="shared" si="4"/>
        <v>4495.5</v>
      </c>
      <c r="I79" s="8"/>
      <c r="J79" s="9">
        <f t="shared" si="5"/>
        <v>-3.0700000000000002E-2</v>
      </c>
    </row>
    <row r="80" spans="1:10" x14ac:dyDescent="0.2">
      <c r="A80">
        <f>+ICU!A75</f>
        <v>172</v>
      </c>
      <c r="B80" t="str">
        <f>+ICU!B75</f>
        <v>PULLMAN REGIONAL HOSPITAL</v>
      </c>
      <c r="C80" s="7">
        <f>ROUND(+ICU!S75,0)</f>
        <v>1533811</v>
      </c>
      <c r="D80" s="7">
        <f>ROUND(+ICU!F75,0)</f>
        <v>433</v>
      </c>
      <c r="E80" s="8">
        <f t="shared" si="3"/>
        <v>3542.29</v>
      </c>
      <c r="F80" s="7">
        <f>ROUND(+ICU!S176,0)</f>
        <v>1478181</v>
      </c>
      <c r="G80" s="7">
        <f>ROUND(+ICU!F176,0)</f>
        <v>423</v>
      </c>
      <c r="H80" s="8">
        <f t="shared" si="4"/>
        <v>3494.52</v>
      </c>
      <c r="I80" s="8"/>
      <c r="J80" s="9">
        <f t="shared" si="5"/>
        <v>-1.35E-2</v>
      </c>
    </row>
    <row r="81" spans="1:10" x14ac:dyDescent="0.2">
      <c r="A81">
        <f>+ICU!A76</f>
        <v>173</v>
      </c>
      <c r="B81" t="str">
        <f>+ICU!B76</f>
        <v>MORTON GENERAL HOSPITAL</v>
      </c>
      <c r="C81" s="7">
        <f>ROUND(+ICU!S76,0)</f>
        <v>0</v>
      </c>
      <c r="D81" s="7">
        <f>ROUND(+ICU!F76,0)</f>
        <v>0</v>
      </c>
      <c r="E81" s="8" t="str">
        <f t="shared" si="3"/>
        <v/>
      </c>
      <c r="F81" s="7">
        <f>ROUND(+ICU!S177,0)</f>
        <v>0</v>
      </c>
      <c r="G81" s="7">
        <f>ROUND(+ICU!F177,0)</f>
        <v>0</v>
      </c>
      <c r="H81" s="8" t="str">
        <f t="shared" si="4"/>
        <v/>
      </c>
      <c r="I81" s="8"/>
      <c r="J81" s="9" t="str">
        <f t="shared" si="5"/>
        <v/>
      </c>
    </row>
    <row r="82" spans="1:10" x14ac:dyDescent="0.2">
      <c r="A82">
        <f>+ICU!A77</f>
        <v>175</v>
      </c>
      <c r="B82" t="str">
        <f>+ICU!B77</f>
        <v>MARY BRIDGE CHILDRENS HEALTH CENTER</v>
      </c>
      <c r="C82" s="7">
        <f>ROUND(+ICU!S77,0)</f>
        <v>27835748</v>
      </c>
      <c r="D82" s="7">
        <f>ROUND(+ICU!F77,0)</f>
        <v>2481</v>
      </c>
      <c r="E82" s="8">
        <f t="shared" si="3"/>
        <v>11219.57</v>
      </c>
      <c r="F82" s="7">
        <f>ROUND(+ICU!S178,0)</f>
        <v>26546271</v>
      </c>
      <c r="G82" s="7">
        <f>ROUND(+ICU!F178,0)</f>
        <v>2481</v>
      </c>
      <c r="H82" s="8">
        <f t="shared" si="4"/>
        <v>10699.83</v>
      </c>
      <c r="I82" s="8"/>
      <c r="J82" s="9">
        <f t="shared" si="5"/>
        <v>-4.6300000000000001E-2</v>
      </c>
    </row>
    <row r="83" spans="1:10" x14ac:dyDescent="0.2">
      <c r="A83">
        <f>+ICU!A78</f>
        <v>176</v>
      </c>
      <c r="B83" t="str">
        <f>+ICU!B78</f>
        <v>TACOMA GENERAL/ALLENMORE HOSPITAL</v>
      </c>
      <c r="C83" s="7">
        <f>ROUND(+ICU!S78,0)</f>
        <v>234305708</v>
      </c>
      <c r="D83" s="7">
        <f>ROUND(+ICU!F78,0)</f>
        <v>38512</v>
      </c>
      <c r="E83" s="8">
        <f t="shared" si="3"/>
        <v>6083.97</v>
      </c>
      <c r="F83" s="7">
        <f>ROUND(+ICU!S179,0)</f>
        <v>285722426</v>
      </c>
      <c r="G83" s="7">
        <f>ROUND(+ICU!F179,0)</f>
        <v>43805</v>
      </c>
      <c r="H83" s="8">
        <f t="shared" si="4"/>
        <v>6522.6</v>
      </c>
      <c r="I83" s="8"/>
      <c r="J83" s="9">
        <f t="shared" si="5"/>
        <v>7.2099999999999997E-2</v>
      </c>
    </row>
    <row r="84" spans="1:10" x14ac:dyDescent="0.2">
      <c r="A84">
        <f>+ICU!A79</f>
        <v>180</v>
      </c>
      <c r="B84" t="str">
        <f>+ICU!B79</f>
        <v>VALLEY HOSPITAL</v>
      </c>
      <c r="C84" s="7">
        <f>ROUND(+ICU!S79,0)</f>
        <v>6671048</v>
      </c>
      <c r="D84" s="7">
        <f>ROUND(+ICU!F79,0)</f>
        <v>2352</v>
      </c>
      <c r="E84" s="8">
        <f t="shared" si="3"/>
        <v>2836.33</v>
      </c>
      <c r="F84" s="7">
        <f>ROUND(+ICU!S180,0)</f>
        <v>6851092</v>
      </c>
      <c r="G84" s="7">
        <f>ROUND(+ICU!F180,0)</f>
        <v>2329</v>
      </c>
      <c r="H84" s="8">
        <f t="shared" si="4"/>
        <v>2941.65</v>
      </c>
      <c r="I84" s="8"/>
      <c r="J84" s="9">
        <f t="shared" si="5"/>
        <v>3.7100000000000001E-2</v>
      </c>
    </row>
    <row r="85" spans="1:10" x14ac:dyDescent="0.2">
      <c r="A85">
        <f>+ICU!A80</f>
        <v>183</v>
      </c>
      <c r="B85" t="str">
        <f>+ICU!B80</f>
        <v>MULTICARE AUBURN MEDICAL CENTER</v>
      </c>
      <c r="C85" s="7">
        <f>ROUND(+ICU!S80,0)</f>
        <v>19755452</v>
      </c>
      <c r="D85" s="7">
        <f>ROUND(+ICU!F80,0)</f>
        <v>3440</v>
      </c>
      <c r="E85" s="8">
        <f t="shared" si="3"/>
        <v>5742.86</v>
      </c>
      <c r="F85" s="7">
        <f>ROUND(+ICU!S181,0)</f>
        <v>24630058</v>
      </c>
      <c r="G85" s="7">
        <f>ROUND(+ICU!F181,0)</f>
        <v>4192</v>
      </c>
      <c r="H85" s="8">
        <f t="shared" si="4"/>
        <v>5875.49</v>
      </c>
      <c r="I85" s="8"/>
      <c r="J85" s="9">
        <f t="shared" si="5"/>
        <v>2.3099999999999999E-2</v>
      </c>
    </row>
    <row r="86" spans="1:10" x14ac:dyDescent="0.2">
      <c r="A86">
        <f>+ICU!A81</f>
        <v>186</v>
      </c>
      <c r="B86" t="str">
        <f>+ICU!B81</f>
        <v>SUMMIT PACIFIC MEDICAL CENTER</v>
      </c>
      <c r="C86" s="7">
        <f>ROUND(+ICU!S81,0)</f>
        <v>0</v>
      </c>
      <c r="D86" s="7">
        <f>ROUND(+ICU!F81,0)</f>
        <v>0</v>
      </c>
      <c r="E86" s="8" t="str">
        <f t="shared" si="3"/>
        <v/>
      </c>
      <c r="F86" s="7">
        <f>ROUND(+ICU!S182,0)</f>
        <v>0</v>
      </c>
      <c r="G86" s="7">
        <f>ROUND(+ICU!F182,0)</f>
        <v>0</v>
      </c>
      <c r="H86" s="8" t="str">
        <f t="shared" si="4"/>
        <v/>
      </c>
      <c r="I86" s="8"/>
      <c r="J86" s="9" t="str">
        <f t="shared" si="5"/>
        <v/>
      </c>
    </row>
    <row r="87" spans="1:10" x14ac:dyDescent="0.2">
      <c r="A87">
        <f>+ICU!A82</f>
        <v>191</v>
      </c>
      <c r="B87" t="str">
        <f>+ICU!B82</f>
        <v>PROVIDENCE CENTRALIA HOSPITAL</v>
      </c>
      <c r="C87" s="7">
        <f>ROUND(+ICU!S82,0)</f>
        <v>8635778</v>
      </c>
      <c r="D87" s="7">
        <f>ROUND(+ICU!F82,0)</f>
        <v>1352</v>
      </c>
      <c r="E87" s="8">
        <f t="shared" si="3"/>
        <v>6387.41</v>
      </c>
      <c r="F87" s="7">
        <f>ROUND(+ICU!S183,0)</f>
        <v>8972579</v>
      </c>
      <c r="G87" s="7">
        <f>ROUND(+ICU!F183,0)</f>
        <v>1366</v>
      </c>
      <c r="H87" s="8">
        <f t="shared" si="4"/>
        <v>6568.51</v>
      </c>
      <c r="I87" s="8"/>
      <c r="J87" s="9">
        <f t="shared" si="5"/>
        <v>2.8400000000000002E-2</v>
      </c>
    </row>
    <row r="88" spans="1:10" x14ac:dyDescent="0.2">
      <c r="A88">
        <f>+ICU!A83</f>
        <v>193</v>
      </c>
      <c r="B88" t="str">
        <f>+ICU!B83</f>
        <v>PROVIDENCE MOUNT CARMEL HOSPITAL</v>
      </c>
      <c r="C88" s="7">
        <f>ROUND(+ICU!S83,0)</f>
        <v>1685865</v>
      </c>
      <c r="D88" s="7">
        <f>ROUND(+ICU!F83,0)</f>
        <v>450</v>
      </c>
      <c r="E88" s="8">
        <f t="shared" si="3"/>
        <v>3746.37</v>
      </c>
      <c r="F88" s="7">
        <f>ROUND(+ICU!S184,0)</f>
        <v>1773051</v>
      </c>
      <c r="G88" s="7">
        <f>ROUND(+ICU!F184,0)</f>
        <v>502</v>
      </c>
      <c r="H88" s="8">
        <f t="shared" si="4"/>
        <v>3531.97</v>
      </c>
      <c r="I88" s="8"/>
      <c r="J88" s="9">
        <f t="shared" si="5"/>
        <v>-5.7200000000000001E-2</v>
      </c>
    </row>
    <row r="89" spans="1:10" x14ac:dyDescent="0.2">
      <c r="A89">
        <f>+ICU!A84</f>
        <v>194</v>
      </c>
      <c r="B89" t="str">
        <f>+ICU!B84</f>
        <v>PROVIDENCE ST JOSEPHS HOSPITAL</v>
      </c>
      <c r="C89" s="7">
        <f>ROUND(+ICU!S84,0)</f>
        <v>0</v>
      </c>
      <c r="D89" s="7">
        <f>ROUND(+ICU!F84,0)</f>
        <v>0</v>
      </c>
      <c r="E89" s="8" t="str">
        <f t="shared" si="3"/>
        <v/>
      </c>
      <c r="F89" s="7">
        <f>ROUND(+ICU!S185,0)</f>
        <v>0</v>
      </c>
      <c r="G89" s="7">
        <f>ROUND(+ICU!F185,0)</f>
        <v>0</v>
      </c>
      <c r="H89" s="8" t="str">
        <f t="shared" si="4"/>
        <v/>
      </c>
      <c r="I89" s="8"/>
      <c r="J89" s="9" t="str">
        <f t="shared" si="5"/>
        <v/>
      </c>
    </row>
    <row r="90" spans="1:10" x14ac:dyDescent="0.2">
      <c r="A90">
        <f>+ICU!A85</f>
        <v>195</v>
      </c>
      <c r="B90" t="str">
        <f>+ICU!B85</f>
        <v>SNOQUALMIE VALLEY HOSPITAL</v>
      </c>
      <c r="C90" s="7">
        <f>ROUND(+ICU!S85,0)</f>
        <v>0</v>
      </c>
      <c r="D90" s="7">
        <f>ROUND(+ICU!F85,0)</f>
        <v>0</v>
      </c>
      <c r="E90" s="8" t="str">
        <f t="shared" si="3"/>
        <v/>
      </c>
      <c r="F90" s="7">
        <f>ROUND(+ICU!S186,0)</f>
        <v>0</v>
      </c>
      <c r="G90" s="7">
        <f>ROUND(+ICU!F186,0)</f>
        <v>0</v>
      </c>
      <c r="H90" s="8" t="str">
        <f t="shared" si="4"/>
        <v/>
      </c>
      <c r="I90" s="8"/>
      <c r="J90" s="9" t="str">
        <f t="shared" si="5"/>
        <v/>
      </c>
    </row>
    <row r="91" spans="1:10" x14ac:dyDescent="0.2">
      <c r="A91">
        <f>+ICU!A86</f>
        <v>197</v>
      </c>
      <c r="B91" t="str">
        <f>+ICU!B86</f>
        <v>CAPITAL MEDICAL CENTER</v>
      </c>
      <c r="C91" s="7">
        <f>ROUND(+ICU!S86,0)</f>
        <v>24259617</v>
      </c>
      <c r="D91" s="7">
        <f>ROUND(+ICU!F86,0)</f>
        <v>5999</v>
      </c>
      <c r="E91" s="8">
        <f t="shared" si="3"/>
        <v>4043.94</v>
      </c>
      <c r="F91" s="7">
        <f>ROUND(+ICU!S187,0)</f>
        <v>26084549</v>
      </c>
      <c r="G91" s="7">
        <f>ROUND(+ICU!F187,0)</f>
        <v>6078</v>
      </c>
      <c r="H91" s="8">
        <f t="shared" si="4"/>
        <v>4291.63</v>
      </c>
      <c r="I91" s="8"/>
      <c r="J91" s="9">
        <f t="shared" si="5"/>
        <v>6.1199999999999997E-2</v>
      </c>
    </row>
    <row r="92" spans="1:10" x14ac:dyDescent="0.2">
      <c r="A92">
        <f>+ICU!A87</f>
        <v>198</v>
      </c>
      <c r="B92" t="str">
        <f>+ICU!B87</f>
        <v>SUNNYSIDE COMMUNITY HOSPITAL</v>
      </c>
      <c r="C92" s="7">
        <f>ROUND(+ICU!S87,0)</f>
        <v>4368576</v>
      </c>
      <c r="D92" s="7">
        <f>ROUND(+ICU!F87,0)</f>
        <v>1110</v>
      </c>
      <c r="E92" s="8">
        <f t="shared" si="3"/>
        <v>3935.65</v>
      </c>
      <c r="F92" s="7">
        <f>ROUND(+ICU!S188,0)</f>
        <v>4258688</v>
      </c>
      <c r="G92" s="7">
        <f>ROUND(+ICU!F188,0)</f>
        <v>1117</v>
      </c>
      <c r="H92" s="8">
        <f t="shared" si="4"/>
        <v>3812.61</v>
      </c>
      <c r="I92" s="8"/>
      <c r="J92" s="9">
        <f t="shared" si="5"/>
        <v>-3.1300000000000001E-2</v>
      </c>
    </row>
    <row r="93" spans="1:10" x14ac:dyDescent="0.2">
      <c r="A93">
        <f>+ICU!A88</f>
        <v>199</v>
      </c>
      <c r="B93" t="str">
        <f>+ICU!B88</f>
        <v>TOPPENISH COMMUNITY HOSPITAL</v>
      </c>
      <c r="C93" s="7">
        <f>ROUND(+ICU!S88,0)</f>
        <v>718840</v>
      </c>
      <c r="D93" s="7">
        <f>ROUND(+ICU!F88,0)</f>
        <v>325</v>
      </c>
      <c r="E93" s="8">
        <f t="shared" si="3"/>
        <v>2211.8200000000002</v>
      </c>
      <c r="F93" s="7">
        <f>ROUND(+ICU!S189,0)</f>
        <v>611990</v>
      </c>
      <c r="G93" s="7">
        <f>ROUND(+ICU!F189,0)</f>
        <v>266</v>
      </c>
      <c r="H93" s="8">
        <f t="shared" si="4"/>
        <v>2300.71</v>
      </c>
      <c r="I93" s="8"/>
      <c r="J93" s="9">
        <f t="shared" si="5"/>
        <v>4.02E-2</v>
      </c>
    </row>
    <row r="94" spans="1:10" x14ac:dyDescent="0.2">
      <c r="A94">
        <f>+ICU!A89</f>
        <v>201</v>
      </c>
      <c r="B94" t="str">
        <f>+ICU!B89</f>
        <v>ST FRANCIS COMMUNITY HOSPITAL</v>
      </c>
      <c r="C94" s="7">
        <f>ROUND(+ICU!S89,0)</f>
        <v>20578386</v>
      </c>
      <c r="D94" s="7">
        <f>ROUND(+ICU!F89,0)</f>
        <v>3796</v>
      </c>
      <c r="E94" s="8">
        <f t="shared" si="3"/>
        <v>5421.07</v>
      </c>
      <c r="F94" s="7">
        <f>ROUND(+ICU!S190,0)</f>
        <v>21434736</v>
      </c>
      <c r="G94" s="7">
        <f>ROUND(+ICU!F190,0)</f>
        <v>4029</v>
      </c>
      <c r="H94" s="8">
        <f t="shared" si="4"/>
        <v>5320.11</v>
      </c>
      <c r="I94" s="8"/>
      <c r="J94" s="9">
        <f t="shared" si="5"/>
        <v>-1.8599999999999998E-2</v>
      </c>
    </row>
    <row r="95" spans="1:10" x14ac:dyDescent="0.2">
      <c r="A95">
        <f>+ICU!A90</f>
        <v>202</v>
      </c>
      <c r="B95" t="str">
        <f>+ICU!B90</f>
        <v>REGIONAL HOSPITAL</v>
      </c>
      <c r="C95" s="7">
        <f>ROUND(+ICU!S90,0)</f>
        <v>0</v>
      </c>
      <c r="D95" s="7">
        <f>ROUND(+ICU!F90,0)</f>
        <v>0</v>
      </c>
      <c r="E95" s="8" t="str">
        <f t="shared" si="3"/>
        <v/>
      </c>
      <c r="F95" s="7">
        <f>ROUND(+ICU!S191,0)</f>
        <v>0</v>
      </c>
      <c r="G95" s="7">
        <f>ROUND(+ICU!F191,0)</f>
        <v>0</v>
      </c>
      <c r="H95" s="8" t="str">
        <f t="shared" si="4"/>
        <v/>
      </c>
      <c r="I95" s="8"/>
      <c r="J95" s="9" t="str">
        <f t="shared" si="5"/>
        <v/>
      </c>
    </row>
    <row r="96" spans="1:10" x14ac:dyDescent="0.2">
      <c r="A96">
        <f>+ICU!A91</f>
        <v>204</v>
      </c>
      <c r="B96" t="str">
        <f>+ICU!B91</f>
        <v>SEATTLE CANCER CARE ALLIANCE</v>
      </c>
      <c r="C96" s="7">
        <f>ROUND(+ICU!S91,0)</f>
        <v>71494213</v>
      </c>
      <c r="D96" s="7">
        <f>ROUND(+ICU!F91,0)</f>
        <v>5603</v>
      </c>
      <c r="E96" s="8">
        <f t="shared" si="3"/>
        <v>12759.99</v>
      </c>
      <c r="F96" s="7">
        <f>ROUND(+ICU!S192,0)</f>
        <v>73673590</v>
      </c>
      <c r="G96" s="7">
        <f>ROUND(+ICU!F192,0)</f>
        <v>5979</v>
      </c>
      <c r="H96" s="8">
        <f t="shared" si="4"/>
        <v>12322.06</v>
      </c>
      <c r="I96" s="8"/>
      <c r="J96" s="9">
        <f t="shared" si="5"/>
        <v>-3.4299999999999997E-2</v>
      </c>
    </row>
    <row r="97" spans="1:10" x14ac:dyDescent="0.2">
      <c r="A97">
        <f>+ICU!A92</f>
        <v>205</v>
      </c>
      <c r="B97" t="str">
        <f>+ICU!B92</f>
        <v>WENATCHEE VALLEY HOSPITAL</v>
      </c>
      <c r="C97" s="7">
        <f>ROUND(+ICU!S92,0)</f>
        <v>0</v>
      </c>
      <c r="D97" s="7">
        <f>ROUND(+ICU!F92,0)</f>
        <v>0</v>
      </c>
      <c r="E97" s="8" t="str">
        <f t="shared" si="3"/>
        <v/>
      </c>
      <c r="F97" s="7">
        <f>ROUND(+ICU!S193,0)</f>
        <v>0</v>
      </c>
      <c r="G97" s="7">
        <f>ROUND(+ICU!F193,0)</f>
        <v>0</v>
      </c>
      <c r="H97" s="8" t="str">
        <f t="shared" si="4"/>
        <v/>
      </c>
      <c r="I97" s="8"/>
      <c r="J97" s="9" t="str">
        <f t="shared" si="5"/>
        <v/>
      </c>
    </row>
    <row r="98" spans="1:10" x14ac:dyDescent="0.2">
      <c r="A98">
        <f>+ICU!A93</f>
        <v>206</v>
      </c>
      <c r="B98" t="str">
        <f>+ICU!B93</f>
        <v>PEACEHEALTH UNITED GENERAL MEDICAL CENTER</v>
      </c>
      <c r="C98" s="7">
        <f>ROUND(+ICU!S93,0)</f>
        <v>0</v>
      </c>
      <c r="D98" s="7">
        <f>ROUND(+ICU!F93,0)</f>
        <v>0</v>
      </c>
      <c r="E98" s="8" t="str">
        <f t="shared" si="3"/>
        <v/>
      </c>
      <c r="F98" s="7">
        <f>ROUND(+ICU!S194,0)</f>
        <v>0</v>
      </c>
      <c r="G98" s="7">
        <f>ROUND(+ICU!F194,0)</f>
        <v>0</v>
      </c>
      <c r="H98" s="8" t="str">
        <f t="shared" si="4"/>
        <v/>
      </c>
      <c r="I98" s="8"/>
      <c r="J98" s="9" t="str">
        <f t="shared" si="5"/>
        <v/>
      </c>
    </row>
    <row r="99" spans="1:10" x14ac:dyDescent="0.2">
      <c r="A99">
        <f>+ICU!A94</f>
        <v>207</v>
      </c>
      <c r="B99" t="str">
        <f>+ICU!B94</f>
        <v>SKAGIT VALLEY HOSPITAL</v>
      </c>
      <c r="C99" s="7">
        <f>ROUND(+ICU!S94,0)</f>
        <v>9354867</v>
      </c>
      <c r="D99" s="7">
        <f>ROUND(+ICU!F94,0)</f>
        <v>6924</v>
      </c>
      <c r="E99" s="8">
        <f t="shared" si="3"/>
        <v>1351.08</v>
      </c>
      <c r="F99" s="7">
        <f>ROUND(+ICU!S195,0)</f>
        <v>13252157</v>
      </c>
      <c r="G99" s="7">
        <f>ROUND(+ICU!F195,0)</f>
        <v>0</v>
      </c>
      <c r="H99" s="8" t="str">
        <f t="shared" si="4"/>
        <v/>
      </c>
      <c r="I99" s="8"/>
      <c r="J99" s="9" t="str">
        <f t="shared" si="5"/>
        <v/>
      </c>
    </row>
    <row r="100" spans="1:10" x14ac:dyDescent="0.2">
      <c r="A100">
        <f>+ICU!A95</f>
        <v>208</v>
      </c>
      <c r="B100" t="str">
        <f>+ICU!B95</f>
        <v>LEGACY SALMON CREEK HOSPITAL</v>
      </c>
      <c r="C100" s="7">
        <f>ROUND(+ICU!S95,0)</f>
        <v>46291262</v>
      </c>
      <c r="D100" s="7">
        <f>ROUND(+ICU!F95,0)</f>
        <v>9264</v>
      </c>
      <c r="E100" s="8">
        <f t="shared" si="3"/>
        <v>4996.8999999999996</v>
      </c>
      <c r="F100" s="7">
        <f>ROUND(+ICU!S196,0)</f>
        <v>57500562</v>
      </c>
      <c r="G100" s="7">
        <f>ROUND(+ICU!F196,0)</f>
        <v>11826</v>
      </c>
      <c r="H100" s="8">
        <f t="shared" si="4"/>
        <v>4862.22</v>
      </c>
      <c r="I100" s="8"/>
      <c r="J100" s="9">
        <f t="shared" si="5"/>
        <v>-2.7E-2</v>
      </c>
    </row>
    <row r="101" spans="1:10" x14ac:dyDescent="0.2">
      <c r="A101">
        <f>+ICU!A96</f>
        <v>209</v>
      </c>
      <c r="B101" t="str">
        <f>+ICU!B96</f>
        <v>ST ANTHONY HOSPITAL</v>
      </c>
      <c r="C101" s="7">
        <f>ROUND(+ICU!S96,0)</f>
        <v>18660593</v>
      </c>
      <c r="D101" s="7">
        <f>ROUND(+ICU!F96,0)</f>
        <v>4238</v>
      </c>
      <c r="E101" s="8">
        <f t="shared" si="3"/>
        <v>4403.16</v>
      </c>
      <c r="F101" s="7">
        <f>ROUND(+ICU!S197,0)</f>
        <v>20737693</v>
      </c>
      <c r="G101" s="7">
        <f>ROUND(+ICU!F197,0)</f>
        <v>4883</v>
      </c>
      <c r="H101" s="8">
        <f t="shared" si="4"/>
        <v>4246.92</v>
      </c>
      <c r="I101" s="8"/>
      <c r="J101" s="9">
        <f t="shared" si="5"/>
        <v>-3.5499999999999997E-2</v>
      </c>
    </row>
    <row r="102" spans="1:10" x14ac:dyDescent="0.2">
      <c r="A102">
        <f>+ICU!A97</f>
        <v>210</v>
      </c>
      <c r="B102" t="str">
        <f>+ICU!B97</f>
        <v>SWEDISH MEDICAL CENTER - ISSAQUAH CAMPUS</v>
      </c>
      <c r="C102" s="7">
        <f>ROUND(+ICU!S97,0)</f>
        <v>22772582</v>
      </c>
      <c r="D102" s="7">
        <f>ROUND(+ICU!F97,0)</f>
        <v>4830</v>
      </c>
      <c r="E102" s="8">
        <f t="shared" si="3"/>
        <v>4714.82</v>
      </c>
      <c r="F102" s="7">
        <f>ROUND(+ICU!S198,0)</f>
        <v>27879761</v>
      </c>
      <c r="G102" s="7">
        <f>ROUND(+ICU!F198,0)</f>
        <v>5610</v>
      </c>
      <c r="H102" s="8">
        <f t="shared" si="4"/>
        <v>4969.6499999999996</v>
      </c>
      <c r="I102" s="8"/>
      <c r="J102" s="9">
        <f t="shared" si="5"/>
        <v>5.3999999999999999E-2</v>
      </c>
    </row>
    <row r="103" spans="1:10" x14ac:dyDescent="0.2">
      <c r="A103">
        <f>+ICU!A98</f>
        <v>211</v>
      </c>
      <c r="B103" t="str">
        <f>+ICU!B98</f>
        <v>PEACEHEALTH PEACE ISLAND MEDICAL CENTER</v>
      </c>
      <c r="C103" s="7">
        <f>ROUND(+ICU!S98,0)</f>
        <v>0</v>
      </c>
      <c r="D103" s="7">
        <f>ROUND(+ICU!F98,0)</f>
        <v>0</v>
      </c>
      <c r="E103" s="8" t="str">
        <f t="shared" si="3"/>
        <v/>
      </c>
      <c r="F103" s="7">
        <f>ROUND(+ICU!S199,0)</f>
        <v>0</v>
      </c>
      <c r="G103" s="7">
        <f>ROUND(+ICU!F199,0)</f>
        <v>0</v>
      </c>
      <c r="H103" s="8" t="str">
        <f t="shared" si="4"/>
        <v/>
      </c>
      <c r="I103" s="8"/>
      <c r="J103" s="9" t="str">
        <f t="shared" si="5"/>
        <v/>
      </c>
    </row>
    <row r="104" spans="1:10" x14ac:dyDescent="0.2">
      <c r="A104">
        <f>+ICU!A99</f>
        <v>904</v>
      </c>
      <c r="B104" t="str">
        <f>+ICU!B99</f>
        <v>BHC FAIRFAX HOSPITAL</v>
      </c>
      <c r="C104" s="7">
        <f>ROUND(+ICU!S99,0)</f>
        <v>0</v>
      </c>
      <c r="D104" s="7">
        <f>ROUND(+ICU!F99,0)</f>
        <v>0</v>
      </c>
      <c r="E104" s="8" t="str">
        <f t="shared" si="3"/>
        <v/>
      </c>
      <c r="F104" s="7">
        <f>ROUND(+ICU!S200,0)</f>
        <v>0</v>
      </c>
      <c r="G104" s="7">
        <f>ROUND(+ICU!F200,0)</f>
        <v>0</v>
      </c>
      <c r="H104" s="8" t="str">
        <f t="shared" si="4"/>
        <v/>
      </c>
      <c r="I104" s="8"/>
      <c r="J104" s="9" t="str">
        <f t="shared" si="5"/>
        <v/>
      </c>
    </row>
    <row r="105" spans="1:10" x14ac:dyDescent="0.2">
      <c r="A105">
        <f>+ICU!A100</f>
        <v>915</v>
      </c>
      <c r="B105" t="str">
        <f>+ICU!B100</f>
        <v>LOURDES COUNSELING CENTER</v>
      </c>
      <c r="C105" s="7">
        <f>ROUND(+ICU!S100,0)</f>
        <v>0</v>
      </c>
      <c r="D105" s="7">
        <f>ROUND(+ICU!F100,0)</f>
        <v>0</v>
      </c>
      <c r="E105" s="8" t="str">
        <f t="shared" si="3"/>
        <v/>
      </c>
      <c r="F105" s="7">
        <f>ROUND(+ICU!S201,0)</f>
        <v>0</v>
      </c>
      <c r="G105" s="7">
        <f>ROUND(+ICU!F201,0)</f>
        <v>0</v>
      </c>
      <c r="H105" s="8" t="str">
        <f t="shared" si="4"/>
        <v/>
      </c>
      <c r="I105" s="8"/>
      <c r="J105" s="9" t="str">
        <f t="shared" si="5"/>
        <v/>
      </c>
    </row>
    <row r="106" spans="1:10" x14ac:dyDescent="0.2">
      <c r="A106">
        <f>+ICU!A101</f>
        <v>919</v>
      </c>
      <c r="B106" t="str">
        <f>+ICU!B101</f>
        <v>NAVOS</v>
      </c>
      <c r="C106" s="7">
        <f>ROUND(+ICU!S101,0)</f>
        <v>0</v>
      </c>
      <c r="D106" s="7">
        <f>ROUND(+ICU!F101,0)</f>
        <v>0</v>
      </c>
      <c r="E106" s="8" t="str">
        <f t="shared" si="3"/>
        <v/>
      </c>
      <c r="F106" s="7">
        <f>ROUND(+ICU!S202,0)</f>
        <v>0</v>
      </c>
      <c r="G106" s="7">
        <f>ROUND(+ICU!F202,0)</f>
        <v>0</v>
      </c>
      <c r="H106" s="8" t="str">
        <f t="shared" si="4"/>
        <v/>
      </c>
      <c r="I106" s="8"/>
      <c r="J106" s="9" t="str">
        <f t="shared" si="5"/>
        <v/>
      </c>
    </row>
    <row r="107" spans="1:10" x14ac:dyDescent="0.2">
      <c r="A107">
        <f>+ICU!A102</f>
        <v>921</v>
      </c>
      <c r="B107" t="str">
        <f>+ICU!B102</f>
        <v>Cascade Behavioral Health</v>
      </c>
      <c r="C107" s="7">
        <f>ROUND(+ICU!S102,0)</f>
        <v>0</v>
      </c>
      <c r="D107" s="7">
        <f>ROUND(+ICU!F102,0)</f>
        <v>0</v>
      </c>
      <c r="E107" s="8" t="str">
        <f t="shared" si="3"/>
        <v/>
      </c>
      <c r="F107" s="7">
        <f>ROUND(+ICU!S203,0)</f>
        <v>0</v>
      </c>
      <c r="G107" s="7">
        <f>ROUND(+ICU!F203,0)</f>
        <v>0</v>
      </c>
      <c r="H107" s="8" t="str">
        <f t="shared" si="4"/>
        <v/>
      </c>
      <c r="I107" s="8"/>
      <c r="J107" s="9" t="str">
        <f t="shared" si="5"/>
        <v/>
      </c>
    </row>
    <row r="108" spans="1:10" x14ac:dyDescent="0.2">
      <c r="A108">
        <f>+ICU!A103</f>
        <v>922</v>
      </c>
      <c r="B108" t="str">
        <f>+ICU!B103</f>
        <v>FAIRFAX EVERETT</v>
      </c>
      <c r="C108" s="7">
        <f>ROUND(+ICU!S103,0)</f>
        <v>0</v>
      </c>
      <c r="D108" s="7">
        <f>ROUND(+ICU!F103,0)</f>
        <v>0</v>
      </c>
      <c r="E108" s="8" t="str">
        <f t="shared" si="3"/>
        <v/>
      </c>
      <c r="F108" s="7">
        <f>ROUND(+ICU!S204,0)</f>
        <v>0</v>
      </c>
      <c r="G108" s="7">
        <f>ROUND(+ICU!F204,0)</f>
        <v>0</v>
      </c>
      <c r="H108" s="8" t="str">
        <f t="shared" si="4"/>
        <v/>
      </c>
      <c r="I108" s="8"/>
      <c r="J108" s="9" t="str">
        <f t="shared" si="5"/>
        <v/>
      </c>
    </row>
    <row r="109" spans="1:10" x14ac:dyDescent="0.2">
      <c r="C109" s="7"/>
      <c r="D109" s="7"/>
      <c r="E109" s="8"/>
      <c r="F109" s="7"/>
      <c r="G109" s="7"/>
      <c r="H109" s="8"/>
      <c r="I109" s="8"/>
      <c r="J109" s="9"/>
    </row>
    <row r="110" spans="1:10" x14ac:dyDescent="0.2">
      <c r="C110" s="7"/>
      <c r="D110" s="7"/>
      <c r="E110" s="8"/>
      <c r="F110" s="7"/>
      <c r="G110" s="7"/>
      <c r="H110" s="8"/>
      <c r="I110" s="8"/>
      <c r="J110" s="9"/>
    </row>
    <row r="111" spans="1:10" x14ac:dyDescent="0.2">
      <c r="C111" s="7"/>
      <c r="D111" s="7"/>
      <c r="E111" s="8"/>
      <c r="F111" s="7"/>
      <c r="G111" s="7"/>
      <c r="H111" s="8"/>
      <c r="I111" s="8"/>
      <c r="J111" s="9"/>
    </row>
    <row r="112" spans="1:10" x14ac:dyDescent="0.2">
      <c r="C112" s="7"/>
      <c r="D112" s="7"/>
      <c r="E112" s="8"/>
      <c r="F112" s="7"/>
      <c r="G112" s="7"/>
      <c r="H112" s="8"/>
      <c r="I112" s="8"/>
      <c r="J112" s="9"/>
    </row>
    <row r="113" spans="3:10" x14ac:dyDescent="0.2">
      <c r="C113" s="7"/>
      <c r="D113" s="7"/>
      <c r="E113" s="8"/>
      <c r="F113" s="7"/>
      <c r="G113" s="7"/>
      <c r="H113" s="8"/>
      <c r="I113" s="8"/>
      <c r="J113" s="9"/>
    </row>
    <row r="114" spans="3:10" x14ac:dyDescent="0.2">
      <c r="C114" s="7"/>
      <c r="D114" s="7"/>
      <c r="E114" s="8"/>
      <c r="F114" s="7"/>
      <c r="G114" s="7"/>
      <c r="H114" s="8"/>
      <c r="I114" s="8"/>
      <c r="J114" s="9"/>
    </row>
    <row r="115" spans="3:10" x14ac:dyDescent="0.2">
      <c r="C115" s="7"/>
      <c r="D115" s="7"/>
      <c r="E115" s="8"/>
      <c r="F115" s="7"/>
      <c r="G115" s="7"/>
      <c r="H115" s="8"/>
      <c r="I115" s="8"/>
      <c r="J115" s="9"/>
    </row>
    <row r="116" spans="3:10" x14ac:dyDescent="0.2">
      <c r="C116" s="7"/>
      <c r="D116" s="7"/>
      <c r="E116" s="8"/>
      <c r="F116" s="7"/>
      <c r="G116" s="7"/>
      <c r="H116" s="8"/>
      <c r="I116" s="8"/>
      <c r="J116" s="9"/>
    </row>
    <row r="117" spans="3:10" x14ac:dyDescent="0.2">
      <c r="C117" s="7"/>
      <c r="D117" s="7"/>
      <c r="E117" s="8"/>
      <c r="F117" s="7"/>
      <c r="G117" s="7"/>
      <c r="H117" s="8"/>
      <c r="I117" s="8"/>
      <c r="J117" s="9"/>
    </row>
    <row r="118" spans="3:10" x14ac:dyDescent="0.2">
      <c r="C118" s="7"/>
      <c r="D118" s="7"/>
      <c r="E118" s="8"/>
      <c r="F118" s="7"/>
      <c r="G118" s="7"/>
      <c r="H118" s="8"/>
      <c r="I118" s="8"/>
      <c r="J118" s="9"/>
    </row>
    <row r="119" spans="3:10" x14ac:dyDescent="0.2">
      <c r="C119" s="7"/>
      <c r="D119" s="7"/>
      <c r="E119" s="8"/>
      <c r="F119" s="7"/>
      <c r="G119" s="7"/>
      <c r="H119" s="8"/>
      <c r="I119" s="8"/>
      <c r="J119" s="9"/>
    </row>
    <row r="120" spans="3:10" x14ac:dyDescent="0.2">
      <c r="C120" s="7"/>
      <c r="D120" s="7"/>
      <c r="E120" s="8"/>
      <c r="F120" s="7"/>
      <c r="G120" s="7"/>
      <c r="H120" s="8"/>
      <c r="I120" s="8"/>
      <c r="J120" s="9"/>
    </row>
    <row r="121" spans="3:10" x14ac:dyDescent="0.2">
      <c r="C121" s="7"/>
      <c r="D121" s="7"/>
      <c r="E121" s="8"/>
      <c r="F121" s="7"/>
      <c r="G121" s="7"/>
      <c r="H121" s="8"/>
      <c r="I121" s="8"/>
      <c r="J121" s="9"/>
    </row>
    <row r="122" spans="3:10" x14ac:dyDescent="0.2">
      <c r="C122" s="7"/>
      <c r="D122" s="7"/>
      <c r="E122" s="8"/>
      <c r="F122" s="7"/>
      <c r="G122" s="7"/>
      <c r="H122" s="8"/>
      <c r="I122" s="8"/>
      <c r="J122" s="9"/>
    </row>
    <row r="123" spans="3:10" x14ac:dyDescent="0.2">
      <c r="C123" s="7"/>
      <c r="D123" s="7"/>
      <c r="E123" s="8"/>
      <c r="F123" s="7"/>
      <c r="G123" s="7"/>
      <c r="H123" s="8"/>
      <c r="I123" s="8"/>
      <c r="J123" s="9"/>
    </row>
    <row r="124" spans="3:10" x14ac:dyDescent="0.2">
      <c r="C124" s="7"/>
      <c r="D124" s="7"/>
      <c r="E124" s="8"/>
      <c r="F124" s="7"/>
      <c r="G124" s="7"/>
      <c r="H124" s="8"/>
      <c r="I124" s="8"/>
      <c r="J124" s="9"/>
    </row>
    <row r="125" spans="3:10" x14ac:dyDescent="0.2">
      <c r="C125" s="7"/>
      <c r="D125" s="7"/>
      <c r="E125" s="8"/>
      <c r="F125" s="7"/>
      <c r="G125" s="7"/>
      <c r="H125" s="8"/>
      <c r="I125" s="8"/>
      <c r="J125" s="9"/>
    </row>
    <row r="126" spans="3:10" x14ac:dyDescent="0.2">
      <c r="C126" s="7"/>
      <c r="D126" s="7"/>
      <c r="E126" s="8"/>
      <c r="F126" s="7"/>
      <c r="G126" s="7"/>
      <c r="H126" s="8"/>
      <c r="I126" s="8"/>
      <c r="J126" s="9"/>
    </row>
    <row r="127" spans="3:10" x14ac:dyDescent="0.2">
      <c r="C127" s="7"/>
      <c r="D127" s="7"/>
      <c r="E127" s="8"/>
      <c r="F127" s="7"/>
      <c r="G127" s="7"/>
      <c r="H127" s="8"/>
      <c r="I127" s="8"/>
      <c r="J127" s="9"/>
    </row>
    <row r="128" spans="3:10" x14ac:dyDescent="0.2">
      <c r="C128" s="7"/>
      <c r="D128" s="7"/>
      <c r="E128" s="8"/>
      <c r="F128" s="7"/>
      <c r="G128" s="7"/>
      <c r="H128" s="8"/>
      <c r="I128" s="8"/>
      <c r="J128" s="9"/>
    </row>
    <row r="129" spans="3:10" x14ac:dyDescent="0.2">
      <c r="C129" s="7"/>
      <c r="D129" s="7"/>
      <c r="E129" s="8"/>
      <c r="F129" s="7"/>
      <c r="G129" s="7"/>
      <c r="H129" s="8"/>
      <c r="I129" s="8"/>
      <c r="J129" s="9"/>
    </row>
    <row r="130" spans="3:10" x14ac:dyDescent="0.2">
      <c r="C130" s="7"/>
      <c r="D130" s="7"/>
      <c r="E130" s="8"/>
      <c r="F130" s="7"/>
      <c r="G130" s="7"/>
      <c r="H130" s="8"/>
      <c r="I130" s="8"/>
      <c r="J130" s="9"/>
    </row>
    <row r="131" spans="3:10" x14ac:dyDescent="0.2">
      <c r="C131" s="7"/>
      <c r="D131" s="7"/>
      <c r="E131" s="8"/>
      <c r="F131" s="7"/>
      <c r="G131" s="7"/>
      <c r="H131" s="8"/>
      <c r="I131" s="8"/>
      <c r="J131" s="9"/>
    </row>
    <row r="132" spans="3:10" x14ac:dyDescent="0.2">
      <c r="C132" s="7"/>
      <c r="D132" s="7"/>
      <c r="E132" s="8"/>
      <c r="F132" s="7"/>
      <c r="G132" s="7"/>
      <c r="H132" s="8"/>
      <c r="I132" s="8"/>
      <c r="J132" s="9"/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25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54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47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2014</v>
      </c>
      <c r="F7" s="17">
        <f>E7</f>
        <v>2014</v>
      </c>
      <c r="G7" s="3"/>
      <c r="H7" s="2">
        <f>+F7+1</f>
        <v>2015</v>
      </c>
      <c r="I7" s="3">
        <f>+H7</f>
        <v>2015</v>
      </c>
    </row>
    <row r="8" spans="1:11" x14ac:dyDescent="0.2">
      <c r="A8" s="3"/>
      <c r="B8" s="3"/>
      <c r="C8" s="3"/>
      <c r="F8" s="2" t="s">
        <v>1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8</v>
      </c>
      <c r="E9" s="2" t="s">
        <v>26</v>
      </c>
      <c r="F9" s="2" t="s">
        <v>27</v>
      </c>
      <c r="G9" s="2" t="s">
        <v>8</v>
      </c>
      <c r="H9" s="2" t="s">
        <v>26</v>
      </c>
      <c r="I9" s="2" t="s">
        <v>27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ROUND(+ICU!G5,0)</f>
        <v>28900854</v>
      </c>
      <c r="E10" s="8">
        <f>ROUND(+ICU!E5,2)</f>
        <v>282.76</v>
      </c>
      <c r="F10" s="8">
        <f>IF(D10=0,"",IF(E10=0,"",ROUND(D10/E10,2)))</f>
        <v>102209.84</v>
      </c>
      <c r="G10" s="7">
        <f>ROUND(+ICU!G106,0)</f>
        <v>35829752</v>
      </c>
      <c r="H10" s="8">
        <f>ROUND(+ICU!E106,2)</f>
        <v>325</v>
      </c>
      <c r="I10" s="8">
        <f>IF(G10=0,"",IF(H10=0,"",ROUND(G10/H10,2)))</f>
        <v>110245.39</v>
      </c>
      <c r="J10" s="8"/>
      <c r="K10" s="9">
        <f>IF(D10=0,"",IF(E10=0,"",IF(G10=0,"",IF(H10=0,"",ROUND(I10/F10-1,4)))))</f>
        <v>7.8600000000000003E-2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ROUND(+ICU!G6,0)</f>
        <v>11892494</v>
      </c>
      <c r="E11" s="8">
        <f>ROUND(+ICU!E6,2)</f>
        <v>126.47</v>
      </c>
      <c r="F11" s="8">
        <f t="shared" ref="F11:F74" si="0">IF(D11=0,"",IF(E11=0,"",ROUND(D11/E11,2)))</f>
        <v>94034.11</v>
      </c>
      <c r="G11" s="7">
        <f>ROUND(+ICU!G107,0)</f>
        <v>17601507</v>
      </c>
      <c r="H11" s="8">
        <f>ROUND(+ICU!E107,2)</f>
        <v>148.03</v>
      </c>
      <c r="I11" s="8">
        <f t="shared" ref="I11:I74" si="1">IF(G11=0,"",IF(H11=0,"",ROUND(G11/H11,2)))</f>
        <v>118905</v>
      </c>
      <c r="J11" s="8"/>
      <c r="K11" s="9">
        <f t="shared" ref="K11:K74" si="2">IF(D11=0,"",IF(E11=0,"",IF(G11=0,"",IF(H11=0,"",ROUND(I11/F11-1,4)))))</f>
        <v>0.26450000000000001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ROUND(+ICU!G7,0)</f>
        <v>0</v>
      </c>
      <c r="E12" s="8">
        <f>ROUND(+ICU!E7,2)</f>
        <v>0</v>
      </c>
      <c r="F12" s="8" t="str">
        <f t="shared" si="0"/>
        <v/>
      </c>
      <c r="G12" s="7">
        <f>ROUND(+ICU!G108,0)</f>
        <v>0</v>
      </c>
      <c r="H12" s="8">
        <f>ROUND(+ICU!E108,2)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ROUND(+ICU!G8,0)</f>
        <v>9291581</v>
      </c>
      <c r="E13" s="8">
        <f>ROUND(+ICU!E8,2)</f>
        <v>102.61</v>
      </c>
      <c r="F13" s="8">
        <f t="shared" si="0"/>
        <v>90552.39</v>
      </c>
      <c r="G13" s="7">
        <f>ROUND(+ICU!G109,0)</f>
        <v>8388125</v>
      </c>
      <c r="H13" s="8">
        <f>ROUND(+ICU!E109,2)</f>
        <v>92.86</v>
      </c>
      <c r="I13" s="8">
        <f t="shared" si="1"/>
        <v>90330.87</v>
      </c>
      <c r="J13" s="8"/>
      <c r="K13" s="9">
        <f t="shared" si="2"/>
        <v>-2.3999999999999998E-3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ROUND(+ICU!G9,0)</f>
        <v>22578237</v>
      </c>
      <c r="E14" s="8">
        <f>ROUND(+ICU!E9,2)</f>
        <v>266.35000000000002</v>
      </c>
      <c r="F14" s="8">
        <f t="shared" si="0"/>
        <v>84769.05</v>
      </c>
      <c r="G14" s="7">
        <f>ROUND(+ICU!G110,0)</f>
        <v>25193647</v>
      </c>
      <c r="H14" s="8">
        <f>ROUND(+ICU!E110,2)</f>
        <v>272.01</v>
      </c>
      <c r="I14" s="8">
        <f t="shared" si="1"/>
        <v>92620.3</v>
      </c>
      <c r="J14" s="8"/>
      <c r="K14" s="9">
        <f t="shared" si="2"/>
        <v>9.2600000000000002E-2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ROUND(+ICU!G10,0)</f>
        <v>2547694</v>
      </c>
      <c r="E15" s="8">
        <f>ROUND(+ICU!E10,2)</f>
        <v>15.05</v>
      </c>
      <c r="F15" s="8">
        <f t="shared" si="0"/>
        <v>169281.99</v>
      </c>
      <c r="G15" s="7">
        <f>ROUND(+ICU!G111,0)</f>
        <v>874221</v>
      </c>
      <c r="H15" s="8">
        <f>ROUND(+ICU!E111,2)</f>
        <v>2.5</v>
      </c>
      <c r="I15" s="8">
        <f t="shared" si="1"/>
        <v>349688.4</v>
      </c>
      <c r="J15" s="8"/>
      <c r="K15" s="9">
        <f t="shared" si="2"/>
        <v>1.0657000000000001</v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ROUND(+ICU!G11,0)</f>
        <v>0</v>
      </c>
      <c r="E16" s="8">
        <f>ROUND(+ICU!E11,2)</f>
        <v>0</v>
      </c>
      <c r="F16" s="8" t="str">
        <f t="shared" si="0"/>
        <v/>
      </c>
      <c r="G16" s="7">
        <f>ROUND(+ICU!G112,0)</f>
        <v>0</v>
      </c>
      <c r="H16" s="8">
        <f>ROUND(+ICU!E112,2)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ROUND(+ICU!G12,0)</f>
        <v>0</v>
      </c>
      <c r="E17" s="8">
        <f>ROUND(+ICU!E12,2)</f>
        <v>0</v>
      </c>
      <c r="F17" s="8" t="str">
        <f t="shared" si="0"/>
        <v/>
      </c>
      <c r="G17" s="7">
        <f>ROUND(+ICU!G113,0)</f>
        <v>0</v>
      </c>
      <c r="H17" s="8">
        <f>ROUND(+ICU!E113,2)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ROUND(+ICU!G13,0)</f>
        <v>0</v>
      </c>
      <c r="E18" s="8">
        <f>ROUND(+ICU!E13,2)</f>
        <v>0</v>
      </c>
      <c r="F18" s="8" t="str">
        <f t="shared" si="0"/>
        <v/>
      </c>
      <c r="G18" s="7">
        <f>ROUND(+ICU!G114,0)</f>
        <v>0</v>
      </c>
      <c r="H18" s="8">
        <f>ROUND(+ICU!E114,2)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ROUND(+ICU!G14,0)</f>
        <v>6106216</v>
      </c>
      <c r="E19" s="8">
        <f>ROUND(+ICU!E14,2)</f>
        <v>77.430000000000007</v>
      </c>
      <c r="F19" s="8">
        <f t="shared" si="0"/>
        <v>78861.11</v>
      </c>
      <c r="G19" s="7">
        <f>ROUND(+ICU!G115,0)</f>
        <v>6544075</v>
      </c>
      <c r="H19" s="8">
        <f>ROUND(+ICU!E115,2)</f>
        <v>82.36</v>
      </c>
      <c r="I19" s="8">
        <f t="shared" si="1"/>
        <v>79456.960000000006</v>
      </c>
      <c r="J19" s="8"/>
      <c r="K19" s="9">
        <f t="shared" si="2"/>
        <v>7.6E-3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ROUND(+ICU!G15,0)</f>
        <v>28606057</v>
      </c>
      <c r="E20" s="8">
        <f>ROUND(+ICU!E15,2)</f>
        <v>333.39</v>
      </c>
      <c r="F20" s="8">
        <f t="shared" si="0"/>
        <v>85803.58</v>
      </c>
      <c r="G20" s="7">
        <f>ROUND(+ICU!G116,0)</f>
        <v>29552310</v>
      </c>
      <c r="H20" s="8">
        <f>ROUND(+ICU!E116,2)</f>
        <v>333.45</v>
      </c>
      <c r="I20" s="8">
        <f t="shared" si="1"/>
        <v>88625.91</v>
      </c>
      <c r="J20" s="8"/>
      <c r="K20" s="9">
        <f t="shared" si="2"/>
        <v>3.2899999999999999E-2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ROUND(+ICU!G16,0)</f>
        <v>14875992</v>
      </c>
      <c r="E21" s="8">
        <f>ROUND(+ICU!E16,2)</f>
        <v>175.42</v>
      </c>
      <c r="F21" s="8">
        <f t="shared" si="0"/>
        <v>84802.14</v>
      </c>
      <c r="G21" s="7">
        <f>ROUND(+ICU!G117,0)</f>
        <v>14852285</v>
      </c>
      <c r="H21" s="8">
        <f>ROUND(+ICU!E117,2)</f>
        <v>180.15</v>
      </c>
      <c r="I21" s="8">
        <f t="shared" si="1"/>
        <v>82443.990000000005</v>
      </c>
      <c r="J21" s="8"/>
      <c r="K21" s="9">
        <f t="shared" si="2"/>
        <v>-2.7799999999999998E-2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ROUND(+ICU!G17,0)</f>
        <v>74027</v>
      </c>
      <c r="E22" s="8">
        <f>ROUND(+ICU!E17,2)</f>
        <v>0</v>
      </c>
      <c r="F22" s="8" t="str">
        <f t="shared" si="0"/>
        <v/>
      </c>
      <c r="G22" s="7">
        <f>ROUND(+ICU!G118,0)</f>
        <v>2138</v>
      </c>
      <c r="H22" s="8">
        <f>ROUND(+ICU!E118,2)</f>
        <v>0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ROUND(+ICU!G18,0)</f>
        <v>10869769</v>
      </c>
      <c r="E23" s="8">
        <f>ROUND(+ICU!E18,2)</f>
        <v>117.35</v>
      </c>
      <c r="F23" s="8">
        <f t="shared" si="0"/>
        <v>92626.92</v>
      </c>
      <c r="G23" s="7">
        <f>ROUND(+ICU!G119,0)</f>
        <v>10960592</v>
      </c>
      <c r="H23" s="8">
        <f>ROUND(+ICU!E119,2)</f>
        <v>136.38</v>
      </c>
      <c r="I23" s="8">
        <f t="shared" si="1"/>
        <v>80368.03</v>
      </c>
      <c r="J23" s="8"/>
      <c r="K23" s="9">
        <f t="shared" si="2"/>
        <v>-0.1323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ROUND(+ICU!G19,0)</f>
        <v>3504134</v>
      </c>
      <c r="E24" s="8">
        <f>ROUND(+ICU!E19,2)</f>
        <v>44.39</v>
      </c>
      <c r="F24" s="8">
        <f t="shared" si="0"/>
        <v>78939.72</v>
      </c>
      <c r="G24" s="7">
        <f>ROUND(+ICU!G120,0)</f>
        <v>3754913</v>
      </c>
      <c r="H24" s="8">
        <f>ROUND(+ICU!E120,2)</f>
        <v>47.22</v>
      </c>
      <c r="I24" s="8">
        <f t="shared" si="1"/>
        <v>79519.55</v>
      </c>
      <c r="J24" s="8"/>
      <c r="K24" s="9">
        <f t="shared" si="2"/>
        <v>7.3000000000000001E-3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ROUND(+ICU!G20,0)</f>
        <v>1617207</v>
      </c>
      <c r="E25" s="8">
        <f>ROUND(+ICU!E20,2)</f>
        <v>25</v>
      </c>
      <c r="F25" s="8">
        <f t="shared" si="0"/>
        <v>64688.28</v>
      </c>
      <c r="G25" s="7">
        <f>ROUND(+ICU!G121,0)</f>
        <v>1997622</v>
      </c>
      <c r="H25" s="8">
        <f>ROUND(+ICU!E121,2)</f>
        <v>25.3</v>
      </c>
      <c r="I25" s="8">
        <f t="shared" si="1"/>
        <v>78957.39</v>
      </c>
      <c r="J25" s="8"/>
      <c r="K25" s="9">
        <f t="shared" si="2"/>
        <v>0.22059999999999999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ROUND(+ICU!G21,0)</f>
        <v>620687</v>
      </c>
      <c r="E26" s="8">
        <f>ROUND(+ICU!E21,2)</f>
        <v>7.8</v>
      </c>
      <c r="F26" s="8">
        <f t="shared" si="0"/>
        <v>79575.259999999995</v>
      </c>
      <c r="G26" s="7">
        <f>ROUND(+ICU!G122,0)</f>
        <v>0</v>
      </c>
      <c r="H26" s="8">
        <f>ROUND(+ICU!E122,2)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ROUND(+ICU!G22,0)</f>
        <v>0</v>
      </c>
      <c r="E27" s="8">
        <f>ROUND(+ICU!E22,2)</f>
        <v>0</v>
      </c>
      <c r="F27" s="8" t="str">
        <f t="shared" si="0"/>
        <v/>
      </c>
      <c r="G27" s="7">
        <f>ROUND(+ICU!G123,0)</f>
        <v>0</v>
      </c>
      <c r="H27" s="8">
        <f>ROUND(+ICU!E123,2)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ROUND(+ICU!G23,0)</f>
        <v>0</v>
      </c>
      <c r="E28" s="8">
        <f>ROUND(+ICU!E23,2)</f>
        <v>0</v>
      </c>
      <c r="F28" s="8" t="str">
        <f t="shared" si="0"/>
        <v/>
      </c>
      <c r="G28" s="7">
        <f>ROUND(+ICU!G124,0)</f>
        <v>0</v>
      </c>
      <c r="H28" s="8">
        <f>ROUND(+ICU!E124,2)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ROUND(+ICU!G24,0)</f>
        <v>2500138</v>
      </c>
      <c r="E29" s="8">
        <f>ROUND(+ICU!E24,2)</f>
        <v>30.49</v>
      </c>
      <c r="F29" s="8">
        <f t="shared" si="0"/>
        <v>81998.62</v>
      </c>
      <c r="G29" s="7">
        <f>ROUND(+ICU!G125,0)</f>
        <v>3047093</v>
      </c>
      <c r="H29" s="8">
        <f>ROUND(+ICU!E125,2)</f>
        <v>35.93</v>
      </c>
      <c r="I29" s="8">
        <f t="shared" si="1"/>
        <v>84806.37</v>
      </c>
      <c r="J29" s="8"/>
      <c r="K29" s="9">
        <f t="shared" si="2"/>
        <v>3.4200000000000001E-2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ROUND(+ICU!G25,0)</f>
        <v>0</v>
      </c>
      <c r="E30" s="8">
        <f>ROUND(+ICU!E25,2)</f>
        <v>0</v>
      </c>
      <c r="F30" s="8" t="str">
        <f t="shared" si="0"/>
        <v/>
      </c>
      <c r="G30" s="7">
        <f>ROUND(+ICU!G126,0)</f>
        <v>0</v>
      </c>
      <c r="H30" s="8">
        <f>ROUND(+ICU!E126,2)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ROUND(+ICU!G26,0)</f>
        <v>0</v>
      </c>
      <c r="E31" s="8">
        <f>ROUND(+ICU!E26,2)</f>
        <v>0</v>
      </c>
      <c r="F31" s="8" t="str">
        <f t="shared" si="0"/>
        <v/>
      </c>
      <c r="G31" s="7">
        <f>ROUND(+ICU!G127,0)</f>
        <v>0</v>
      </c>
      <c r="H31" s="8">
        <f>ROUND(+ICU!E127,2)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ROUND(+ICU!G27,0)</f>
        <v>4838123</v>
      </c>
      <c r="E32" s="8">
        <f>ROUND(+ICU!E27,2)</f>
        <v>55.45</v>
      </c>
      <c r="F32" s="8">
        <f t="shared" si="0"/>
        <v>87251.99</v>
      </c>
      <c r="G32" s="7">
        <f>ROUND(+ICU!G128,0)</f>
        <v>4988156</v>
      </c>
      <c r="H32" s="8">
        <f>ROUND(+ICU!E128,2)</f>
        <v>57.03</v>
      </c>
      <c r="I32" s="8">
        <f t="shared" si="1"/>
        <v>87465.47</v>
      </c>
      <c r="J32" s="8"/>
      <c r="K32" s="9">
        <f t="shared" si="2"/>
        <v>2.3999999999999998E-3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ROUND(+ICU!G28,0)</f>
        <v>1271671</v>
      </c>
      <c r="E33" s="8">
        <f>ROUND(+ICU!E28,2)</f>
        <v>17.14</v>
      </c>
      <c r="F33" s="8">
        <f t="shared" si="0"/>
        <v>74193.17</v>
      </c>
      <c r="G33" s="7">
        <f>ROUND(+ICU!G129,0)</f>
        <v>1440210</v>
      </c>
      <c r="H33" s="8">
        <f>ROUND(+ICU!E129,2)</f>
        <v>17.829999999999998</v>
      </c>
      <c r="I33" s="8">
        <f t="shared" si="1"/>
        <v>80774.539999999994</v>
      </c>
      <c r="J33" s="8"/>
      <c r="K33" s="9">
        <f t="shared" si="2"/>
        <v>8.8700000000000001E-2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ROUND(+ICU!G29,0)</f>
        <v>1564993</v>
      </c>
      <c r="E34" s="8">
        <f>ROUND(+ICU!E29,2)</f>
        <v>18.86</v>
      </c>
      <c r="F34" s="8">
        <f t="shared" si="0"/>
        <v>82979.48</v>
      </c>
      <c r="G34" s="7">
        <f>ROUND(+ICU!G130,0)</f>
        <v>1472753</v>
      </c>
      <c r="H34" s="8">
        <f>ROUND(+ICU!E130,2)</f>
        <v>19.04</v>
      </c>
      <c r="I34" s="8">
        <f t="shared" si="1"/>
        <v>77350.47</v>
      </c>
      <c r="J34" s="8"/>
      <c r="K34" s="9">
        <f t="shared" si="2"/>
        <v>-6.7799999999999999E-2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ROUND(+ICU!G30,0)</f>
        <v>0</v>
      </c>
      <c r="E35" s="8">
        <f>ROUND(+ICU!E30,2)</f>
        <v>0</v>
      </c>
      <c r="F35" s="8" t="str">
        <f t="shared" si="0"/>
        <v/>
      </c>
      <c r="G35" s="7">
        <f>ROUND(+ICU!G131,0)</f>
        <v>0</v>
      </c>
      <c r="H35" s="8">
        <f>ROUND(+ICU!E131,2)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ROUND(+ICU!G31,0)</f>
        <v>0</v>
      </c>
      <c r="E36" s="8">
        <f>ROUND(+ICU!E31,2)</f>
        <v>0</v>
      </c>
      <c r="F36" s="8" t="str">
        <f t="shared" si="0"/>
        <v/>
      </c>
      <c r="G36" s="7">
        <f>ROUND(+ICU!G132,0)</f>
        <v>0</v>
      </c>
      <c r="H36" s="8">
        <f>ROUND(+ICU!E132,2)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ROUND(+ICU!G32,0)</f>
        <v>9677897</v>
      </c>
      <c r="E37" s="8">
        <f>ROUND(+ICU!E32,2)</f>
        <v>171.45</v>
      </c>
      <c r="F37" s="8">
        <f t="shared" si="0"/>
        <v>56447.34</v>
      </c>
      <c r="G37" s="7">
        <f>ROUND(+ICU!G133,0)</f>
        <v>17617181</v>
      </c>
      <c r="H37" s="8">
        <f>ROUND(+ICU!E133,2)</f>
        <v>260.93</v>
      </c>
      <c r="I37" s="8">
        <f t="shared" si="1"/>
        <v>67516.89</v>
      </c>
      <c r="J37" s="8"/>
      <c r="K37" s="9">
        <f t="shared" si="2"/>
        <v>0.1961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ROUND(+ICU!G33,0)</f>
        <v>0</v>
      </c>
      <c r="E38" s="8">
        <f>ROUND(+ICU!E33,2)</f>
        <v>0</v>
      </c>
      <c r="F38" s="8" t="str">
        <f t="shared" si="0"/>
        <v/>
      </c>
      <c r="G38" s="7">
        <f>ROUND(+ICU!G134,0)</f>
        <v>0</v>
      </c>
      <c r="H38" s="8">
        <f>ROUND(+ICU!E134,2)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ROUND(+ICU!G34,0)</f>
        <v>17720599</v>
      </c>
      <c r="E39" s="8">
        <f>ROUND(+ICU!E34,2)</f>
        <v>185.82</v>
      </c>
      <c r="F39" s="8">
        <f t="shared" si="0"/>
        <v>95364.33</v>
      </c>
      <c r="G39" s="7">
        <f>ROUND(+ICU!G135,0)</f>
        <v>19159220</v>
      </c>
      <c r="H39" s="8">
        <f>ROUND(+ICU!E135,2)</f>
        <v>194.28</v>
      </c>
      <c r="I39" s="8">
        <f t="shared" si="1"/>
        <v>98616.53</v>
      </c>
      <c r="J39" s="8"/>
      <c r="K39" s="9">
        <f t="shared" si="2"/>
        <v>3.4099999999999998E-2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ROUND(+ICU!G35,0)</f>
        <v>1032211</v>
      </c>
      <c r="E40" s="8">
        <f>ROUND(+ICU!E35,2)</f>
        <v>9.76</v>
      </c>
      <c r="F40" s="8">
        <f t="shared" si="0"/>
        <v>105759.32</v>
      </c>
      <c r="G40" s="7">
        <f>ROUND(+ICU!G136,0)</f>
        <v>1070831</v>
      </c>
      <c r="H40" s="8">
        <f>ROUND(+ICU!E136,2)</f>
        <v>10.75</v>
      </c>
      <c r="I40" s="8">
        <f t="shared" si="1"/>
        <v>99612.19</v>
      </c>
      <c r="J40" s="8"/>
      <c r="K40" s="9">
        <f t="shared" si="2"/>
        <v>-5.8099999999999999E-2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ROUND(+ICU!G36,0)</f>
        <v>2522</v>
      </c>
      <c r="E41" s="8">
        <f>ROUND(+ICU!E36,2)</f>
        <v>0.02</v>
      </c>
      <c r="F41" s="8">
        <f t="shared" si="0"/>
        <v>126100</v>
      </c>
      <c r="G41" s="7">
        <f>ROUND(+ICU!G137,0)</f>
        <v>2303</v>
      </c>
      <c r="H41" s="8">
        <f>ROUND(+ICU!E137,2)</f>
        <v>0.02</v>
      </c>
      <c r="I41" s="8">
        <f t="shared" si="1"/>
        <v>115150</v>
      </c>
      <c r="J41" s="8"/>
      <c r="K41" s="9">
        <f t="shared" si="2"/>
        <v>-8.6800000000000002E-2</v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ROUND(+ICU!G37,0)</f>
        <v>2051654</v>
      </c>
      <c r="E42" s="8">
        <f>ROUND(+ICU!E37,2)</f>
        <v>22.7</v>
      </c>
      <c r="F42" s="8">
        <f t="shared" si="0"/>
        <v>90381.23</v>
      </c>
      <c r="G42" s="7">
        <f>ROUND(+ICU!G138,0)</f>
        <v>2123906</v>
      </c>
      <c r="H42" s="8">
        <f>ROUND(+ICU!E138,2)</f>
        <v>20.3</v>
      </c>
      <c r="I42" s="8">
        <f t="shared" si="1"/>
        <v>104625.91</v>
      </c>
      <c r="J42" s="8"/>
      <c r="K42" s="9">
        <f t="shared" si="2"/>
        <v>0.15759999999999999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ROUND(+ICU!G38,0)</f>
        <v>0</v>
      </c>
      <c r="E43" s="8">
        <f>ROUND(+ICU!E38,2)</f>
        <v>0</v>
      </c>
      <c r="F43" s="8" t="str">
        <f t="shared" si="0"/>
        <v/>
      </c>
      <c r="G43" s="7">
        <f>ROUND(+ICU!G139,0)</f>
        <v>0</v>
      </c>
      <c r="H43" s="8">
        <f>ROUND(+ICU!E139,2)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ROUND(+ICU!G39,0)</f>
        <v>354453</v>
      </c>
      <c r="E44" s="8">
        <f>ROUND(+ICU!E39,2)</f>
        <v>4.32</v>
      </c>
      <c r="F44" s="8">
        <f t="shared" si="0"/>
        <v>82049.31</v>
      </c>
      <c r="G44" s="7">
        <f>ROUND(+ICU!G140,0)</f>
        <v>0</v>
      </c>
      <c r="H44" s="8">
        <f>ROUND(+ICU!E140,2)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ROUND(+ICU!G40,0)</f>
        <v>0</v>
      </c>
      <c r="E45" s="8">
        <f>ROUND(+ICU!E40,2)</f>
        <v>0</v>
      </c>
      <c r="F45" s="8" t="str">
        <f t="shared" si="0"/>
        <v/>
      </c>
      <c r="G45" s="7">
        <f>ROUND(+ICU!G141,0)</f>
        <v>0</v>
      </c>
      <c r="H45" s="8">
        <f>ROUND(+ICU!E141,2)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ROUND(+ICU!G41,0)</f>
        <v>951081</v>
      </c>
      <c r="E46" s="8">
        <f>ROUND(+ICU!E41,2)</f>
        <v>15.51</v>
      </c>
      <c r="F46" s="8">
        <f t="shared" si="0"/>
        <v>61320.5</v>
      </c>
      <c r="G46" s="7">
        <f>ROUND(+ICU!G142,0)</f>
        <v>1037197</v>
      </c>
      <c r="H46" s="8">
        <f>ROUND(+ICU!E142,2)</f>
        <v>16.34</v>
      </c>
      <c r="I46" s="8">
        <f t="shared" si="1"/>
        <v>63475.95</v>
      </c>
      <c r="J46" s="8"/>
      <c r="K46" s="9">
        <f t="shared" si="2"/>
        <v>3.5200000000000002E-2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ROUND(+ICU!G42,0)</f>
        <v>0</v>
      </c>
      <c r="E47" s="8">
        <f>ROUND(+ICU!E42,2)</f>
        <v>0</v>
      </c>
      <c r="F47" s="8" t="str">
        <f t="shared" si="0"/>
        <v/>
      </c>
      <c r="G47" s="7">
        <f>ROUND(+ICU!G143,0)</f>
        <v>0</v>
      </c>
      <c r="H47" s="8">
        <f>ROUND(+ICU!E143,2)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ROUND(+ICU!G43,0)</f>
        <v>0</v>
      </c>
      <c r="E48" s="8">
        <f>ROUND(+ICU!E43,2)</f>
        <v>0</v>
      </c>
      <c r="F48" s="8" t="str">
        <f t="shared" si="0"/>
        <v/>
      </c>
      <c r="G48" s="7">
        <f>ROUND(+ICU!G144,0)</f>
        <v>0</v>
      </c>
      <c r="H48" s="8">
        <f>ROUND(+ICU!E144,2)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ROUND(+ICU!G44,0)</f>
        <v>2834224</v>
      </c>
      <c r="E49" s="8">
        <f>ROUND(+ICU!E44,2)</f>
        <v>30.13</v>
      </c>
      <c r="F49" s="8">
        <f t="shared" si="0"/>
        <v>94066.51</v>
      </c>
      <c r="G49" s="7">
        <f>ROUND(+ICU!G145,0)</f>
        <v>3470422</v>
      </c>
      <c r="H49" s="8">
        <f>ROUND(+ICU!E145,2)</f>
        <v>31.69</v>
      </c>
      <c r="I49" s="8">
        <f t="shared" si="1"/>
        <v>109511.58</v>
      </c>
      <c r="J49" s="8"/>
      <c r="K49" s="9">
        <f t="shared" si="2"/>
        <v>0.16420000000000001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ROUND(+ICU!G45,0)</f>
        <v>33535955</v>
      </c>
      <c r="E50" s="8">
        <f>ROUND(+ICU!E45,2)</f>
        <v>379.85</v>
      </c>
      <c r="F50" s="8">
        <f t="shared" si="0"/>
        <v>88287.360000000001</v>
      </c>
      <c r="G50" s="7">
        <f>ROUND(+ICU!G146,0)</f>
        <v>34994112</v>
      </c>
      <c r="H50" s="8">
        <f>ROUND(+ICU!E146,2)</f>
        <v>383.96</v>
      </c>
      <c r="I50" s="8">
        <f t="shared" si="1"/>
        <v>91139.99</v>
      </c>
      <c r="J50" s="8"/>
      <c r="K50" s="9">
        <f t="shared" si="2"/>
        <v>3.2300000000000002E-2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ROUND(+ICU!G46,0)</f>
        <v>0</v>
      </c>
      <c r="E51" s="8">
        <f>ROUND(+ICU!E46,2)</f>
        <v>0</v>
      </c>
      <c r="F51" s="8" t="str">
        <f t="shared" si="0"/>
        <v/>
      </c>
      <c r="G51" s="7">
        <f>ROUND(+ICU!G147,0)</f>
        <v>0</v>
      </c>
      <c r="H51" s="8">
        <f>ROUND(+ICU!E147,2)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ROUND(+ICU!G47,0)</f>
        <v>4317520</v>
      </c>
      <c r="E52" s="8">
        <f>ROUND(+ICU!E47,2)</f>
        <v>51.47</v>
      </c>
      <c r="F52" s="8">
        <f t="shared" si="0"/>
        <v>83884.2</v>
      </c>
      <c r="G52" s="7">
        <f>ROUND(+ICU!G148,0)</f>
        <v>4242307</v>
      </c>
      <c r="H52" s="8">
        <f>ROUND(+ICU!E148,2)</f>
        <v>48.92</v>
      </c>
      <c r="I52" s="8">
        <f t="shared" si="1"/>
        <v>86719.28</v>
      </c>
      <c r="J52" s="8"/>
      <c r="K52" s="9">
        <f t="shared" si="2"/>
        <v>3.3799999999999997E-2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ROUND(+ICU!G48,0)</f>
        <v>11082136</v>
      </c>
      <c r="E53" s="8">
        <f>ROUND(+ICU!E48,2)</f>
        <v>109.19</v>
      </c>
      <c r="F53" s="8">
        <f t="shared" si="0"/>
        <v>101494.06</v>
      </c>
      <c r="G53" s="7">
        <f>ROUND(+ICU!G149,0)</f>
        <v>11993175</v>
      </c>
      <c r="H53" s="8">
        <f>ROUND(+ICU!E149,2)</f>
        <v>115.19</v>
      </c>
      <c r="I53" s="8">
        <f t="shared" si="1"/>
        <v>104116.46</v>
      </c>
      <c r="J53" s="8"/>
      <c r="K53" s="9">
        <f t="shared" si="2"/>
        <v>2.58E-2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ROUND(+ICU!G49,0)</f>
        <v>2135989</v>
      </c>
      <c r="E54" s="8">
        <f>ROUND(+ICU!E49,2)</f>
        <v>27.05</v>
      </c>
      <c r="F54" s="8">
        <f t="shared" si="0"/>
        <v>78964.47</v>
      </c>
      <c r="G54" s="7">
        <f>ROUND(+ICU!G150,0)</f>
        <v>2142153</v>
      </c>
      <c r="H54" s="8">
        <f>ROUND(+ICU!E150,2)</f>
        <v>26.89</v>
      </c>
      <c r="I54" s="8">
        <f t="shared" si="1"/>
        <v>79663.56</v>
      </c>
      <c r="J54" s="8"/>
      <c r="K54" s="9">
        <f t="shared" si="2"/>
        <v>8.8999999999999999E-3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ROUND(+ICU!G50,0)</f>
        <v>1191655</v>
      </c>
      <c r="E55" s="8">
        <f>ROUND(+ICU!E50,2)</f>
        <v>14.89</v>
      </c>
      <c r="F55" s="8">
        <f t="shared" si="0"/>
        <v>80030.559999999998</v>
      </c>
      <c r="G55" s="7">
        <f>ROUND(+ICU!G151,0)</f>
        <v>1260757</v>
      </c>
      <c r="H55" s="8">
        <f>ROUND(+ICU!E151,2)</f>
        <v>15.37</v>
      </c>
      <c r="I55" s="8">
        <f t="shared" si="1"/>
        <v>82027.13</v>
      </c>
      <c r="J55" s="8"/>
      <c r="K55" s="9">
        <f t="shared" si="2"/>
        <v>2.4899999999999999E-2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ROUND(+ICU!G51,0)</f>
        <v>0</v>
      </c>
      <c r="E56" s="8">
        <f>ROUND(+ICU!E51,2)</f>
        <v>0</v>
      </c>
      <c r="F56" s="8" t="str">
        <f t="shared" si="0"/>
        <v/>
      </c>
      <c r="G56" s="7">
        <f>ROUND(+ICU!G152,0)</f>
        <v>0</v>
      </c>
      <c r="H56" s="8">
        <f>ROUND(+ICU!E152,2)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ROUND(+ICU!G52,0)</f>
        <v>3619977</v>
      </c>
      <c r="E57" s="8">
        <f>ROUND(+ICU!E52,2)</f>
        <v>36.36</v>
      </c>
      <c r="F57" s="8">
        <f t="shared" si="0"/>
        <v>99559.32</v>
      </c>
      <c r="G57" s="7">
        <f>ROUND(+ICU!G153,0)</f>
        <v>4031622</v>
      </c>
      <c r="H57" s="8">
        <f>ROUND(+ICU!E153,2)</f>
        <v>38.97</v>
      </c>
      <c r="I57" s="8">
        <f t="shared" si="1"/>
        <v>103454.5</v>
      </c>
      <c r="J57" s="8"/>
      <c r="K57" s="9">
        <f t="shared" si="2"/>
        <v>3.9100000000000003E-2</v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ROUND(+ICU!G53,0)</f>
        <v>3646218</v>
      </c>
      <c r="E58" s="8">
        <f>ROUND(+ICU!E53,2)</f>
        <v>44.93</v>
      </c>
      <c r="F58" s="8">
        <f t="shared" si="0"/>
        <v>81153.31</v>
      </c>
      <c r="G58" s="7">
        <f>ROUND(+ICU!G154,0)</f>
        <v>3845047</v>
      </c>
      <c r="H58" s="8">
        <f>ROUND(+ICU!E154,2)</f>
        <v>45.02</v>
      </c>
      <c r="I58" s="8">
        <f t="shared" si="1"/>
        <v>85407.53</v>
      </c>
      <c r="J58" s="8"/>
      <c r="K58" s="9">
        <f t="shared" si="2"/>
        <v>5.2400000000000002E-2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ROUND(+ICU!G54,0)</f>
        <v>1123231</v>
      </c>
      <c r="E59" s="8">
        <f>ROUND(+ICU!E54,2)</f>
        <v>14.28</v>
      </c>
      <c r="F59" s="8">
        <f t="shared" si="0"/>
        <v>78657.63</v>
      </c>
      <c r="G59" s="7">
        <f>ROUND(+ICU!G155,0)</f>
        <v>1057628</v>
      </c>
      <c r="H59" s="8">
        <f>ROUND(+ICU!E155,2)</f>
        <v>13.55</v>
      </c>
      <c r="I59" s="8">
        <f t="shared" si="1"/>
        <v>78053.73</v>
      </c>
      <c r="J59" s="8"/>
      <c r="K59" s="9">
        <f t="shared" si="2"/>
        <v>-7.7000000000000002E-3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ROUND(+ICU!G55,0)</f>
        <v>0</v>
      </c>
      <c r="E60" s="8">
        <f>ROUND(+ICU!E55,2)</f>
        <v>0</v>
      </c>
      <c r="F60" s="8" t="str">
        <f t="shared" si="0"/>
        <v/>
      </c>
      <c r="G60" s="7">
        <f>ROUND(+ICU!G156,0)</f>
        <v>0</v>
      </c>
      <c r="H60" s="8">
        <f>ROUND(+ICU!E156,2)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ROUND(+ICU!G56,0)</f>
        <v>6419390</v>
      </c>
      <c r="E61" s="8">
        <f>ROUND(+ICU!E56,2)</f>
        <v>62.74</v>
      </c>
      <c r="F61" s="8">
        <f t="shared" si="0"/>
        <v>102317.34</v>
      </c>
      <c r="G61" s="7">
        <f>ROUND(+ICU!G157,0)</f>
        <v>6161764</v>
      </c>
      <c r="H61" s="8">
        <f>ROUND(+ICU!E157,2)</f>
        <v>63.19</v>
      </c>
      <c r="I61" s="8">
        <f t="shared" si="1"/>
        <v>97511.69</v>
      </c>
      <c r="J61" s="8"/>
      <c r="K61" s="9">
        <f t="shared" si="2"/>
        <v>-4.7E-2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ROUND(+ICU!G57,0)</f>
        <v>8188747</v>
      </c>
      <c r="E62" s="8">
        <f>ROUND(+ICU!E57,2)</f>
        <v>73.02</v>
      </c>
      <c r="F62" s="8">
        <f t="shared" si="0"/>
        <v>112143.89</v>
      </c>
      <c r="G62" s="7">
        <f>ROUND(+ICU!G158,0)</f>
        <v>8067668</v>
      </c>
      <c r="H62" s="8">
        <f>ROUND(+ICU!E158,2)</f>
        <v>72.16</v>
      </c>
      <c r="I62" s="8">
        <f t="shared" si="1"/>
        <v>111802.49</v>
      </c>
      <c r="J62" s="8"/>
      <c r="K62" s="9">
        <f t="shared" si="2"/>
        <v>-3.0000000000000001E-3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ROUND(+ICU!G58,0)</f>
        <v>207217</v>
      </c>
      <c r="E63" s="8">
        <f>ROUND(+ICU!E58,2)</f>
        <v>2.65</v>
      </c>
      <c r="F63" s="8">
        <f t="shared" si="0"/>
        <v>78195.09</v>
      </c>
      <c r="G63" s="7">
        <f>ROUND(+ICU!G159,0)</f>
        <v>203937</v>
      </c>
      <c r="H63" s="8">
        <f>ROUND(+ICU!E159,2)</f>
        <v>2.65</v>
      </c>
      <c r="I63" s="8">
        <f t="shared" si="1"/>
        <v>76957.36</v>
      </c>
      <c r="J63" s="8"/>
      <c r="K63" s="9">
        <f t="shared" si="2"/>
        <v>-1.5800000000000002E-2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ROUND(+ICU!G59,0)</f>
        <v>1269491</v>
      </c>
      <c r="E64" s="8">
        <f>ROUND(+ICU!E59,2)</f>
        <v>16.100000000000001</v>
      </c>
      <c r="F64" s="8">
        <f t="shared" si="0"/>
        <v>78850.37</v>
      </c>
      <c r="G64" s="7">
        <f>ROUND(+ICU!G160,0)</f>
        <v>1301617</v>
      </c>
      <c r="H64" s="8">
        <f>ROUND(+ICU!E160,2)</f>
        <v>18.399999999999999</v>
      </c>
      <c r="I64" s="8">
        <f t="shared" si="1"/>
        <v>70740.05</v>
      </c>
      <c r="J64" s="8"/>
      <c r="K64" s="9">
        <f t="shared" si="2"/>
        <v>-0.10290000000000001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ROUND(+ICU!G60,0)</f>
        <v>0</v>
      </c>
      <c r="E65" s="8">
        <f>ROUND(+ICU!E60,2)</f>
        <v>0</v>
      </c>
      <c r="F65" s="8" t="str">
        <f t="shared" si="0"/>
        <v/>
      </c>
      <c r="G65" s="7">
        <f>ROUND(+ICU!G161,0)</f>
        <v>0</v>
      </c>
      <c r="H65" s="8">
        <f>ROUND(+ICU!E161,2)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ROUND(+ICU!G61,0)</f>
        <v>1955162</v>
      </c>
      <c r="E66" s="8">
        <f>ROUND(+ICU!E61,2)</f>
        <v>19.68</v>
      </c>
      <c r="F66" s="8">
        <f t="shared" si="0"/>
        <v>99347.66</v>
      </c>
      <c r="G66" s="7">
        <f>ROUND(+ICU!G162,0)</f>
        <v>1809277</v>
      </c>
      <c r="H66" s="8">
        <f>ROUND(+ICU!E162,2)</f>
        <v>19.850000000000001</v>
      </c>
      <c r="I66" s="8">
        <f t="shared" si="1"/>
        <v>91147.46</v>
      </c>
      <c r="J66" s="8"/>
      <c r="K66" s="9">
        <f t="shared" si="2"/>
        <v>-8.2500000000000004E-2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ROUND(+ICU!G62,0)</f>
        <v>0</v>
      </c>
      <c r="E67" s="8">
        <f>ROUND(+ICU!E62,2)</f>
        <v>0</v>
      </c>
      <c r="F67" s="8" t="str">
        <f t="shared" si="0"/>
        <v/>
      </c>
      <c r="G67" s="7">
        <f>ROUND(+ICU!G163,0)</f>
        <v>0</v>
      </c>
      <c r="H67" s="8">
        <f>ROUND(+ICU!E163,2)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ROUND(+ICU!G63,0)</f>
        <v>8718413</v>
      </c>
      <c r="E68" s="8">
        <f>ROUND(+ICU!E63,2)</f>
        <v>84.2</v>
      </c>
      <c r="F68" s="8">
        <f t="shared" si="0"/>
        <v>103544.1</v>
      </c>
      <c r="G68" s="7">
        <f>ROUND(+ICU!G164,0)</f>
        <v>12323191</v>
      </c>
      <c r="H68" s="8">
        <f>ROUND(+ICU!E164,2)</f>
        <v>94.15</v>
      </c>
      <c r="I68" s="8">
        <f t="shared" si="1"/>
        <v>130888.91</v>
      </c>
      <c r="J68" s="8"/>
      <c r="K68" s="9">
        <f t="shared" si="2"/>
        <v>0.2641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ROUND(+ICU!G64,0)</f>
        <v>1307094</v>
      </c>
      <c r="E69" s="8">
        <f>ROUND(+ICU!E64,2)</f>
        <v>13.14</v>
      </c>
      <c r="F69" s="8">
        <f t="shared" si="0"/>
        <v>99474.43</v>
      </c>
      <c r="G69" s="7">
        <f>ROUND(+ICU!G165,0)</f>
        <v>1317377</v>
      </c>
      <c r="H69" s="8">
        <f>ROUND(+ICU!E165,2)</f>
        <v>10.8</v>
      </c>
      <c r="I69" s="8">
        <f t="shared" si="1"/>
        <v>121979.35</v>
      </c>
      <c r="J69" s="8"/>
      <c r="K69" s="9">
        <f t="shared" si="2"/>
        <v>0.22620000000000001</v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ROUND(+ICU!G65,0)</f>
        <v>0</v>
      </c>
      <c r="E70" s="8">
        <f>ROUND(+ICU!E65,2)</f>
        <v>0</v>
      </c>
      <c r="F70" s="8" t="str">
        <f t="shared" si="0"/>
        <v/>
      </c>
      <c r="G70" s="7">
        <f>ROUND(+ICU!G166,0)</f>
        <v>0</v>
      </c>
      <c r="H70" s="8">
        <f>ROUND(+ICU!E166,2)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ROUND(+ICU!G66,0)</f>
        <v>0</v>
      </c>
      <c r="E71" s="8">
        <f>ROUND(+ICU!E66,2)</f>
        <v>0</v>
      </c>
      <c r="F71" s="8" t="str">
        <f t="shared" si="0"/>
        <v/>
      </c>
      <c r="G71" s="7">
        <f>ROUND(+ICU!G167,0)</f>
        <v>0</v>
      </c>
      <c r="H71" s="8">
        <f>ROUND(+ICU!E167,2)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ROUND(+ICU!G67,0)</f>
        <v>6992999</v>
      </c>
      <c r="E72" s="8">
        <f>ROUND(+ICU!E67,2)</f>
        <v>74</v>
      </c>
      <c r="F72" s="8">
        <f t="shared" si="0"/>
        <v>94499.99</v>
      </c>
      <c r="G72" s="7">
        <f>ROUND(+ICU!G168,0)</f>
        <v>7666285</v>
      </c>
      <c r="H72" s="8">
        <f>ROUND(+ICU!E168,2)</f>
        <v>77.64</v>
      </c>
      <c r="I72" s="8">
        <f t="shared" si="1"/>
        <v>98741.43</v>
      </c>
      <c r="J72" s="8"/>
      <c r="K72" s="9">
        <f t="shared" si="2"/>
        <v>4.4900000000000002E-2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ROUND(+ICU!G68,0)</f>
        <v>8989070</v>
      </c>
      <c r="E73" s="8">
        <f>ROUND(+ICU!E68,2)</f>
        <v>104.17</v>
      </c>
      <c r="F73" s="8">
        <f t="shared" si="0"/>
        <v>86292.31</v>
      </c>
      <c r="G73" s="7">
        <f>ROUND(+ICU!G169,0)</f>
        <v>12495239</v>
      </c>
      <c r="H73" s="8">
        <f>ROUND(+ICU!E169,2)</f>
        <v>136.55000000000001</v>
      </c>
      <c r="I73" s="8">
        <f t="shared" si="1"/>
        <v>91506.69</v>
      </c>
      <c r="J73" s="8"/>
      <c r="K73" s="9">
        <f t="shared" si="2"/>
        <v>6.0400000000000002E-2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ROUND(+ICU!G69,0)</f>
        <v>35154355</v>
      </c>
      <c r="E74" s="8">
        <f>ROUND(+ICU!E69,2)</f>
        <v>311.70999999999998</v>
      </c>
      <c r="F74" s="8">
        <f t="shared" si="0"/>
        <v>112779.04</v>
      </c>
      <c r="G74" s="7">
        <f>ROUND(+ICU!G170,0)</f>
        <v>37237001</v>
      </c>
      <c r="H74" s="8">
        <f>ROUND(+ICU!E170,2)</f>
        <v>325.77999999999997</v>
      </c>
      <c r="I74" s="8">
        <f t="shared" si="1"/>
        <v>114301.07</v>
      </c>
      <c r="J74" s="8"/>
      <c r="K74" s="9">
        <f t="shared" si="2"/>
        <v>1.35E-2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ROUND(+ICU!G70,0)</f>
        <v>10429650</v>
      </c>
      <c r="E75" s="8">
        <f>ROUND(+ICU!E70,2)</f>
        <v>118.06</v>
      </c>
      <c r="F75" s="8">
        <f t="shared" ref="F75:F107" si="3">IF(D75=0,"",IF(E75=0,"",ROUND(D75/E75,2)))</f>
        <v>88341.94</v>
      </c>
      <c r="G75" s="7">
        <f>ROUND(+ICU!G171,0)</f>
        <v>11571956</v>
      </c>
      <c r="H75" s="8">
        <f>ROUND(+ICU!E171,2)</f>
        <v>125.49</v>
      </c>
      <c r="I75" s="8">
        <f t="shared" ref="I75:I107" si="4">IF(G75=0,"",IF(H75=0,"",ROUND(G75/H75,2)))</f>
        <v>92214.17</v>
      </c>
      <c r="J75" s="8"/>
      <c r="K75" s="9">
        <f t="shared" ref="K75:K107" si="5">IF(D75=0,"",IF(E75=0,"",IF(G75=0,"",IF(H75=0,"",ROUND(I75/F75-1,4)))))</f>
        <v>4.3799999999999999E-2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ROUND(+ICU!G71,0)</f>
        <v>0</v>
      </c>
      <c r="E76" s="8">
        <f>ROUND(+ICU!E71,2)</f>
        <v>0</v>
      </c>
      <c r="F76" s="8" t="str">
        <f t="shared" si="3"/>
        <v/>
      </c>
      <c r="G76" s="7">
        <f>ROUND(+ICU!G172,0)</f>
        <v>0</v>
      </c>
      <c r="H76" s="8">
        <f>ROUND(+ICU!E172,2)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ROUND(+ICU!G72,0)</f>
        <v>0</v>
      </c>
      <c r="E77" s="8">
        <f>ROUND(+ICU!E72,2)</f>
        <v>0</v>
      </c>
      <c r="F77" s="8" t="str">
        <f t="shared" si="3"/>
        <v/>
      </c>
      <c r="G77" s="7">
        <f>ROUND(+ICU!G173,0)</f>
        <v>0</v>
      </c>
      <c r="H77" s="8">
        <f>ROUND(+ICU!E173,2)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ROUND(+ICU!G73,0)</f>
        <v>5026642</v>
      </c>
      <c r="E78" s="8">
        <f>ROUND(+ICU!E73,2)</f>
        <v>59.68</v>
      </c>
      <c r="F78" s="8">
        <f t="shared" si="3"/>
        <v>84226.58</v>
      </c>
      <c r="G78" s="7">
        <f>ROUND(+ICU!G174,0)</f>
        <v>5250162</v>
      </c>
      <c r="H78" s="8">
        <f>ROUND(+ICU!E174,2)</f>
        <v>61.9</v>
      </c>
      <c r="I78" s="8">
        <f t="shared" si="4"/>
        <v>84816.83</v>
      </c>
      <c r="J78" s="8"/>
      <c r="K78" s="9">
        <f t="shared" si="5"/>
        <v>7.0000000000000001E-3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ROUND(+ICU!G74,0)</f>
        <v>14961360</v>
      </c>
      <c r="E79" s="8">
        <f>ROUND(+ICU!E74,2)</f>
        <v>161.01</v>
      </c>
      <c r="F79" s="8">
        <f t="shared" si="3"/>
        <v>92921.93</v>
      </c>
      <c r="G79" s="7">
        <f>ROUND(+ICU!G175,0)</f>
        <v>16192732</v>
      </c>
      <c r="H79" s="8">
        <f>ROUND(+ICU!E175,2)</f>
        <v>165.25</v>
      </c>
      <c r="I79" s="8">
        <f t="shared" si="4"/>
        <v>97989.3</v>
      </c>
      <c r="J79" s="8"/>
      <c r="K79" s="9">
        <f t="shared" si="5"/>
        <v>5.45E-2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ROUND(+ICU!G75,0)</f>
        <v>1156782</v>
      </c>
      <c r="E80" s="8">
        <f>ROUND(+ICU!E75,2)</f>
        <v>14.86</v>
      </c>
      <c r="F80" s="8">
        <f t="shared" si="3"/>
        <v>77845.36</v>
      </c>
      <c r="G80" s="7">
        <f>ROUND(+ICU!G176,0)</f>
        <v>1078354</v>
      </c>
      <c r="H80" s="8">
        <f>ROUND(+ICU!E176,2)</f>
        <v>13.2</v>
      </c>
      <c r="I80" s="8">
        <f t="shared" si="4"/>
        <v>81693.48</v>
      </c>
      <c r="J80" s="8"/>
      <c r="K80" s="9">
        <f t="shared" si="5"/>
        <v>4.9399999999999999E-2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ROUND(+ICU!G76,0)</f>
        <v>0</v>
      </c>
      <c r="E81" s="8">
        <f>ROUND(+ICU!E76,2)</f>
        <v>0</v>
      </c>
      <c r="F81" s="8" t="str">
        <f t="shared" si="3"/>
        <v/>
      </c>
      <c r="G81" s="7">
        <f>ROUND(+ICU!G177,0)</f>
        <v>0</v>
      </c>
      <c r="H81" s="8">
        <f>ROUND(+ICU!E177,2)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ROUND(+ICU!G77,0)</f>
        <v>3456900</v>
      </c>
      <c r="E82" s="8">
        <f>ROUND(+ICU!E77,2)</f>
        <v>61.71</v>
      </c>
      <c r="F82" s="8">
        <f t="shared" si="3"/>
        <v>56018.47</v>
      </c>
      <c r="G82" s="7">
        <f>ROUND(+ICU!G178,0)</f>
        <v>3577655</v>
      </c>
      <c r="H82" s="8">
        <f>ROUND(+ICU!E178,2)</f>
        <v>51.02</v>
      </c>
      <c r="I82" s="8">
        <f t="shared" si="4"/>
        <v>70122.600000000006</v>
      </c>
      <c r="J82" s="8"/>
      <c r="K82" s="9">
        <f t="shared" si="5"/>
        <v>0.25180000000000002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ROUND(+ICU!G78,0)</f>
        <v>30063212</v>
      </c>
      <c r="E83" s="8">
        <f>ROUND(+ICU!E78,2)</f>
        <v>511.38</v>
      </c>
      <c r="F83" s="8">
        <f t="shared" si="3"/>
        <v>58788.4</v>
      </c>
      <c r="G83" s="7">
        <f>ROUND(+ICU!G179,0)</f>
        <v>31737919</v>
      </c>
      <c r="H83" s="8">
        <f>ROUND(+ICU!E179,2)</f>
        <v>442.31</v>
      </c>
      <c r="I83" s="8">
        <f t="shared" si="4"/>
        <v>71754.92</v>
      </c>
      <c r="J83" s="8"/>
      <c r="K83" s="9">
        <f t="shared" si="5"/>
        <v>0.22059999999999999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ROUND(+ICU!G79,0)</f>
        <v>1875890</v>
      </c>
      <c r="E84" s="8">
        <f>ROUND(+ICU!E79,2)</f>
        <v>19.8</v>
      </c>
      <c r="F84" s="8">
        <f t="shared" si="3"/>
        <v>94741.92</v>
      </c>
      <c r="G84" s="7">
        <f>ROUND(+ICU!G180,0)</f>
        <v>1885587</v>
      </c>
      <c r="H84" s="8">
        <f>ROUND(+ICU!E180,2)</f>
        <v>21.98</v>
      </c>
      <c r="I84" s="8">
        <f t="shared" si="4"/>
        <v>85786.49</v>
      </c>
      <c r="J84" s="8"/>
      <c r="K84" s="9">
        <f t="shared" si="5"/>
        <v>-9.4500000000000001E-2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ROUND(+ICU!G80,0)</f>
        <v>3596590</v>
      </c>
      <c r="E85" s="8">
        <f>ROUND(+ICU!E80,2)</f>
        <v>57.6</v>
      </c>
      <c r="F85" s="8">
        <f t="shared" si="3"/>
        <v>62440.800000000003</v>
      </c>
      <c r="G85" s="7">
        <f>ROUND(+ICU!G181,0)</f>
        <v>4150704</v>
      </c>
      <c r="H85" s="8">
        <f>ROUND(+ICU!E181,2)</f>
        <v>50.94</v>
      </c>
      <c r="I85" s="8">
        <f t="shared" si="4"/>
        <v>81482.210000000006</v>
      </c>
      <c r="J85" s="8"/>
      <c r="K85" s="9">
        <f t="shared" si="5"/>
        <v>0.30499999999999999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ROUND(+ICU!G81,0)</f>
        <v>0</v>
      </c>
      <c r="E86" s="8">
        <f>ROUND(+ICU!E81,2)</f>
        <v>0</v>
      </c>
      <c r="F86" s="8" t="str">
        <f t="shared" si="3"/>
        <v/>
      </c>
      <c r="G86" s="7">
        <f>ROUND(+ICU!G182,0)</f>
        <v>0</v>
      </c>
      <c r="H86" s="8">
        <f>ROUND(+ICU!E182,2)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ROUND(+ICU!G82,0)</f>
        <v>1213552</v>
      </c>
      <c r="E87" s="8">
        <f>ROUND(+ICU!E82,2)</f>
        <v>13.94</v>
      </c>
      <c r="F87" s="8">
        <f t="shared" si="3"/>
        <v>87055.38</v>
      </c>
      <c r="G87" s="7">
        <f>ROUND(+ICU!G183,0)</f>
        <v>1245237</v>
      </c>
      <c r="H87" s="8">
        <f>ROUND(+ICU!E183,2)</f>
        <v>14.22</v>
      </c>
      <c r="I87" s="8">
        <f t="shared" si="4"/>
        <v>87569.41</v>
      </c>
      <c r="J87" s="8"/>
      <c r="K87" s="9">
        <f t="shared" si="5"/>
        <v>5.8999999999999999E-3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ROUND(+ICU!G83,0)</f>
        <v>478820</v>
      </c>
      <c r="E88" s="8">
        <f>ROUND(+ICU!E83,2)</f>
        <v>5.05</v>
      </c>
      <c r="F88" s="8">
        <f t="shared" si="3"/>
        <v>94815.84</v>
      </c>
      <c r="G88" s="7">
        <f>ROUND(+ICU!G184,0)</f>
        <v>515618</v>
      </c>
      <c r="H88" s="8">
        <f>ROUND(+ICU!E184,2)</f>
        <v>5.09</v>
      </c>
      <c r="I88" s="8">
        <f t="shared" si="4"/>
        <v>101300.2</v>
      </c>
      <c r="J88" s="8"/>
      <c r="K88" s="9">
        <f t="shared" si="5"/>
        <v>6.8400000000000002E-2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ROUND(+ICU!G84,0)</f>
        <v>0</v>
      </c>
      <c r="E89" s="8">
        <f>ROUND(+ICU!E84,2)</f>
        <v>0</v>
      </c>
      <c r="F89" s="8" t="str">
        <f t="shared" si="3"/>
        <v/>
      </c>
      <c r="G89" s="7">
        <f>ROUND(+ICU!G185,0)</f>
        <v>0</v>
      </c>
      <c r="H89" s="8">
        <f>ROUND(+ICU!E185,2)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ROUND(+ICU!G85,0)</f>
        <v>0</v>
      </c>
      <c r="E90" s="8">
        <f>ROUND(+ICU!E85,2)</f>
        <v>0</v>
      </c>
      <c r="F90" s="8" t="str">
        <f t="shared" si="3"/>
        <v/>
      </c>
      <c r="G90" s="7">
        <f>ROUND(+ICU!G186,0)</f>
        <v>0</v>
      </c>
      <c r="H90" s="8">
        <f>ROUND(+ICU!E186,2)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ROUND(+ICU!G86,0)</f>
        <v>3833874</v>
      </c>
      <c r="E91" s="8">
        <f>ROUND(+ICU!E86,2)</f>
        <v>47.11</v>
      </c>
      <c r="F91" s="8">
        <f t="shared" si="3"/>
        <v>81381.320000000007</v>
      </c>
      <c r="G91" s="7">
        <f>ROUND(+ICU!G187,0)</f>
        <v>4226206</v>
      </c>
      <c r="H91" s="8">
        <f>ROUND(+ICU!E187,2)</f>
        <v>52.17</v>
      </c>
      <c r="I91" s="8">
        <f t="shared" si="4"/>
        <v>81008.36</v>
      </c>
      <c r="J91" s="8"/>
      <c r="K91" s="9">
        <f t="shared" si="5"/>
        <v>-4.5999999999999999E-3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ROUND(+ICU!G87,0)</f>
        <v>1337736</v>
      </c>
      <c r="E92" s="8">
        <f>ROUND(+ICU!E87,2)</f>
        <v>15.57</v>
      </c>
      <c r="F92" s="8">
        <f t="shared" si="3"/>
        <v>85917.53</v>
      </c>
      <c r="G92" s="7">
        <f>ROUND(+ICU!G188,0)</f>
        <v>1313936</v>
      </c>
      <c r="H92" s="8">
        <f>ROUND(+ICU!E188,2)</f>
        <v>15.19</v>
      </c>
      <c r="I92" s="8">
        <f t="shared" si="4"/>
        <v>86500.07</v>
      </c>
      <c r="J92" s="8"/>
      <c r="K92" s="9">
        <f t="shared" si="5"/>
        <v>6.7999999999999996E-3</v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ROUND(+ICU!G88,0)</f>
        <v>594953</v>
      </c>
      <c r="E93" s="8">
        <f>ROUND(+ICU!E88,2)</f>
        <v>7.4</v>
      </c>
      <c r="F93" s="8">
        <f t="shared" si="3"/>
        <v>80399.05</v>
      </c>
      <c r="G93" s="7">
        <f>ROUND(+ICU!G189,0)</f>
        <v>664580</v>
      </c>
      <c r="H93" s="8">
        <f>ROUND(+ICU!E189,2)</f>
        <v>8.1</v>
      </c>
      <c r="I93" s="8">
        <f t="shared" si="4"/>
        <v>82046.91</v>
      </c>
      <c r="J93" s="8"/>
      <c r="K93" s="9">
        <f t="shared" si="5"/>
        <v>2.0500000000000001E-2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ROUND(+ICU!G89,0)</f>
        <v>3779409</v>
      </c>
      <c r="E94" s="8">
        <f>ROUND(+ICU!E89,2)</f>
        <v>42</v>
      </c>
      <c r="F94" s="8">
        <f t="shared" si="3"/>
        <v>89985.93</v>
      </c>
      <c r="G94" s="7">
        <f>ROUND(+ICU!G190,0)</f>
        <v>3660883</v>
      </c>
      <c r="H94" s="8">
        <f>ROUND(+ICU!E190,2)</f>
        <v>40.6</v>
      </c>
      <c r="I94" s="8">
        <f t="shared" si="4"/>
        <v>90169.53</v>
      </c>
      <c r="J94" s="8"/>
      <c r="K94" s="9">
        <f t="shared" si="5"/>
        <v>2E-3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ROUND(+ICU!G90,0)</f>
        <v>0</v>
      </c>
      <c r="E95" s="8">
        <f>ROUND(+ICU!E90,2)</f>
        <v>0</v>
      </c>
      <c r="F95" s="8" t="str">
        <f t="shared" si="3"/>
        <v/>
      </c>
      <c r="G95" s="7">
        <f>ROUND(+ICU!G191,0)</f>
        <v>0</v>
      </c>
      <c r="H95" s="8">
        <f>ROUND(+ICU!E191,2)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ROUND(+ICU!G91,0)</f>
        <v>495028</v>
      </c>
      <c r="E96" s="8">
        <f>ROUND(+ICU!E91,2)</f>
        <v>0</v>
      </c>
      <c r="F96" s="8" t="str">
        <f t="shared" si="3"/>
        <v/>
      </c>
      <c r="G96" s="7">
        <f>ROUND(+ICU!G192,0)</f>
        <v>609096</v>
      </c>
      <c r="H96" s="8">
        <f>ROUND(+ICU!E192,2)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ROUND(+ICU!G92,0)</f>
        <v>0</v>
      </c>
      <c r="E97" s="8">
        <f>ROUND(+ICU!E92,2)</f>
        <v>0</v>
      </c>
      <c r="F97" s="8" t="str">
        <f t="shared" si="3"/>
        <v/>
      </c>
      <c r="G97" s="7">
        <f>ROUND(+ICU!G193,0)</f>
        <v>0</v>
      </c>
      <c r="H97" s="8">
        <f>ROUND(+ICU!E193,2)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ROUND(+ICU!G93,0)</f>
        <v>0</v>
      </c>
      <c r="E98" s="8">
        <f>ROUND(+ICU!E93,2)</f>
        <v>0</v>
      </c>
      <c r="F98" s="8" t="str">
        <f t="shared" si="3"/>
        <v/>
      </c>
      <c r="G98" s="7">
        <f>ROUND(+ICU!G194,0)</f>
        <v>0</v>
      </c>
      <c r="H98" s="8">
        <f>ROUND(+ICU!E194,2)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ROUND(+ICU!G94,0)</f>
        <v>1901591</v>
      </c>
      <c r="E99" s="8">
        <f>ROUND(+ICU!E94,2)</f>
        <v>20.46</v>
      </c>
      <c r="F99" s="8">
        <f t="shared" si="3"/>
        <v>92941.89</v>
      </c>
      <c r="G99" s="7">
        <f>ROUND(+ICU!G195,0)</f>
        <v>2088870</v>
      </c>
      <c r="H99" s="8">
        <f>ROUND(+ICU!E195,2)</f>
        <v>22.62</v>
      </c>
      <c r="I99" s="8">
        <f t="shared" si="4"/>
        <v>92346.15</v>
      </c>
      <c r="J99" s="8"/>
      <c r="K99" s="9">
        <f t="shared" si="5"/>
        <v>-6.4000000000000003E-3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ROUND(+ICU!G95,0)</f>
        <v>8809794</v>
      </c>
      <c r="E100" s="8">
        <f>ROUND(+ICU!E95,2)</f>
        <v>86.14</v>
      </c>
      <c r="F100" s="8">
        <f t="shared" si="3"/>
        <v>102272.97</v>
      </c>
      <c r="G100" s="7">
        <f>ROUND(+ICU!G196,0)</f>
        <v>10871225</v>
      </c>
      <c r="H100" s="8">
        <f>ROUND(+ICU!E196,2)</f>
        <v>105.9</v>
      </c>
      <c r="I100" s="8">
        <f t="shared" si="4"/>
        <v>102655.57</v>
      </c>
      <c r="J100" s="8"/>
      <c r="K100" s="9">
        <f t="shared" si="5"/>
        <v>3.7000000000000002E-3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ROUND(+ICU!G96,0)</f>
        <v>3549814</v>
      </c>
      <c r="E101" s="8">
        <f>ROUND(+ICU!E96,2)</f>
        <v>37.47</v>
      </c>
      <c r="F101" s="8">
        <f t="shared" si="3"/>
        <v>94737.5</v>
      </c>
      <c r="G101" s="7">
        <f>ROUND(+ICU!G197,0)</f>
        <v>3839438</v>
      </c>
      <c r="H101" s="8">
        <f>ROUND(+ICU!E197,2)</f>
        <v>42.04</v>
      </c>
      <c r="I101" s="8">
        <f t="shared" si="4"/>
        <v>91328.21</v>
      </c>
      <c r="J101" s="8"/>
      <c r="K101" s="9">
        <f t="shared" si="5"/>
        <v>-3.5999999999999997E-2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ROUND(+ICU!G97,0)</f>
        <v>4502392</v>
      </c>
      <c r="E102" s="8">
        <f>ROUND(+ICU!E97,2)</f>
        <v>46.09</v>
      </c>
      <c r="F102" s="8">
        <f t="shared" si="3"/>
        <v>97686.96</v>
      </c>
      <c r="G102" s="7">
        <f>ROUND(+ICU!G198,0)</f>
        <v>5167530</v>
      </c>
      <c r="H102" s="8">
        <f>ROUND(+ICU!E198,2)</f>
        <v>49.55</v>
      </c>
      <c r="I102" s="8">
        <f t="shared" si="4"/>
        <v>104289.2</v>
      </c>
      <c r="J102" s="8"/>
      <c r="K102" s="9">
        <f t="shared" si="5"/>
        <v>6.7599999999999993E-2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ROUND(+ICU!G98,0)</f>
        <v>0</v>
      </c>
      <c r="E103" s="8">
        <f>ROUND(+ICU!E98,2)</f>
        <v>0</v>
      </c>
      <c r="F103" s="8" t="str">
        <f t="shared" si="3"/>
        <v/>
      </c>
      <c r="G103" s="7">
        <f>ROUND(+ICU!G199,0)</f>
        <v>0</v>
      </c>
      <c r="H103" s="8">
        <f>ROUND(+ICU!E199,2)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ROUND(+ICU!G99,0)</f>
        <v>0</v>
      </c>
      <c r="E104" s="8">
        <f>ROUND(+ICU!E99,2)</f>
        <v>0</v>
      </c>
      <c r="F104" s="8" t="str">
        <f t="shared" si="3"/>
        <v/>
      </c>
      <c r="G104" s="7">
        <f>ROUND(+ICU!G200,0)</f>
        <v>0</v>
      </c>
      <c r="H104" s="8">
        <f>ROUND(+ICU!E200,2)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ROUND(+ICU!G100,0)</f>
        <v>0</v>
      </c>
      <c r="E105" s="8">
        <f>ROUND(+ICU!E100,2)</f>
        <v>0</v>
      </c>
      <c r="F105" s="8" t="str">
        <f t="shared" si="3"/>
        <v/>
      </c>
      <c r="G105" s="7">
        <f>ROUND(+ICU!G201,0)</f>
        <v>0</v>
      </c>
      <c r="H105" s="8">
        <f>ROUND(+ICU!E201,2)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ROUND(+ICU!G101,0)</f>
        <v>0</v>
      </c>
      <c r="E106" s="8">
        <f>ROUND(+ICU!E101,2)</f>
        <v>0</v>
      </c>
      <c r="F106" s="8" t="str">
        <f t="shared" si="3"/>
        <v/>
      </c>
      <c r="G106" s="7">
        <f>ROUND(+ICU!G202,0)</f>
        <v>0</v>
      </c>
      <c r="H106" s="8">
        <f>ROUND(+ICU!E202,2)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ROUND(+ICU!G102,0)</f>
        <v>0</v>
      </c>
      <c r="E107" s="8">
        <f>ROUND(+ICU!E102,2)</f>
        <v>0</v>
      </c>
      <c r="F107" s="8" t="str">
        <f t="shared" si="3"/>
        <v/>
      </c>
      <c r="G107" s="7">
        <f>ROUND(+ICU!G203,0)</f>
        <v>0</v>
      </c>
      <c r="H107" s="8">
        <f>ROUND(+ICU!E203,2)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FAIRFAX EVERETT</v>
      </c>
      <c r="D108" s="7">
        <f>ROUND(+ICU!G103,0)</f>
        <v>0</v>
      </c>
      <c r="E108" s="8">
        <f>ROUND(+ICU!E103,2)</f>
        <v>0</v>
      </c>
      <c r="F108" s="8" t="str">
        <f t="shared" ref="F108" si="6">IF(D108=0,"",IF(E108=0,"",ROUND(D108/E108,2)))</f>
        <v/>
      </c>
      <c r="G108" s="7">
        <f>ROUND(+ICU!G204,0)</f>
        <v>0</v>
      </c>
      <c r="H108" s="8">
        <f>ROUND(+ICU!E204,2)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customWidth="1"/>
  </cols>
  <sheetData>
    <row r="1" spans="1:11" x14ac:dyDescent="0.2">
      <c r="A1" s="4" t="s">
        <v>28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56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48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2014</v>
      </c>
      <c r="F7" s="17">
        <f>E7</f>
        <v>2014</v>
      </c>
      <c r="G7" s="3"/>
      <c r="H7" s="2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2" t="s">
        <v>10</v>
      </c>
      <c r="F8" s="2" t="s">
        <v>1</v>
      </c>
      <c r="G8" s="2" t="s">
        <v>10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11</v>
      </c>
      <c r="E9" s="2" t="s">
        <v>26</v>
      </c>
      <c r="F9" s="2" t="s">
        <v>27</v>
      </c>
      <c r="G9" s="2" t="s">
        <v>11</v>
      </c>
      <c r="H9" s="2" t="s">
        <v>26</v>
      </c>
      <c r="I9" s="2" t="s">
        <v>27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ROUND(+ICU!H5,0)</f>
        <v>4700437</v>
      </c>
      <c r="E10" s="8">
        <f>ROUND(+ICU!E5,2)</f>
        <v>282.76</v>
      </c>
      <c r="F10" s="8">
        <f>IF(D10=0,"",IF(E10=0,"",ROUND(D10/E10,2)))</f>
        <v>16623.419999999998</v>
      </c>
      <c r="G10" s="7">
        <f>ROUND(+ICU!H106,0)</f>
        <v>-86</v>
      </c>
      <c r="H10" s="8">
        <f>ROUND(+ICU!E106,2)</f>
        <v>325</v>
      </c>
      <c r="I10" s="8">
        <f>IF(G10=0,"",IF(H10=0,"",ROUND(G10/H10,2)))</f>
        <v>-0.26</v>
      </c>
      <c r="J10" s="8"/>
      <c r="K10" s="9">
        <f>IF(D10=0,"",IF(E10=0,"",IF(G10=0,"",IF(H10=0,"",ROUND(I10/F10-1,4)))))</f>
        <v>-1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ROUND(+ICU!H6,0)</f>
        <v>2081834</v>
      </c>
      <c r="E11" s="8">
        <f>ROUND(+ICU!E6,2)</f>
        <v>126.47</v>
      </c>
      <c r="F11" s="8">
        <f t="shared" ref="F11:F74" si="0">IF(D11=0,"",IF(E11=0,"",ROUND(D11/E11,2)))</f>
        <v>16461.09</v>
      </c>
      <c r="G11" s="7">
        <f>ROUND(+ICU!H107,0)</f>
        <v>-1006</v>
      </c>
      <c r="H11" s="8">
        <f>ROUND(+ICU!E107,2)</f>
        <v>148.03</v>
      </c>
      <c r="I11" s="8">
        <f t="shared" ref="I11:I74" si="1">IF(G11=0,"",IF(H11=0,"",ROUND(G11/H11,2)))</f>
        <v>-6.8</v>
      </c>
      <c r="J11" s="8"/>
      <c r="K11" s="9">
        <f t="shared" ref="K11:K74" si="2">IF(D11=0,"",IF(E11=0,"",IF(G11=0,"",IF(H11=0,"",ROUND(I11/F11-1,4)))))</f>
        <v>-1.0004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ROUND(+ICU!H7,0)</f>
        <v>0</v>
      </c>
      <c r="E12" s="8">
        <f>ROUND(+ICU!E7,2)</f>
        <v>0</v>
      </c>
      <c r="F12" s="8" t="str">
        <f t="shared" si="0"/>
        <v/>
      </c>
      <c r="G12" s="7">
        <f>ROUND(+ICU!H108,0)</f>
        <v>0</v>
      </c>
      <c r="H12" s="8">
        <f>ROUND(+ICU!E108,2)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ROUND(+ICU!H8,0)</f>
        <v>1678802</v>
      </c>
      <c r="E13" s="8">
        <f>ROUND(+ICU!E8,2)</f>
        <v>102.61</v>
      </c>
      <c r="F13" s="8">
        <f t="shared" si="0"/>
        <v>16361</v>
      </c>
      <c r="G13" s="7">
        <f>ROUND(+ICU!H109,0)</f>
        <v>1704392</v>
      </c>
      <c r="H13" s="8">
        <f>ROUND(+ICU!E109,2)</f>
        <v>92.86</v>
      </c>
      <c r="I13" s="8">
        <f t="shared" si="1"/>
        <v>18354.43</v>
      </c>
      <c r="J13" s="8"/>
      <c r="K13" s="9">
        <f t="shared" si="2"/>
        <v>0.12180000000000001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ROUND(+ICU!H9,0)</f>
        <v>6323312</v>
      </c>
      <c r="E14" s="8">
        <f>ROUND(+ICU!E9,2)</f>
        <v>266.35000000000002</v>
      </c>
      <c r="F14" s="8">
        <f t="shared" si="0"/>
        <v>23740.61</v>
      </c>
      <c r="G14" s="7">
        <f>ROUND(+ICU!H110,0)</f>
        <v>7143509</v>
      </c>
      <c r="H14" s="8">
        <f>ROUND(+ICU!E110,2)</f>
        <v>272.01</v>
      </c>
      <c r="I14" s="8">
        <f t="shared" si="1"/>
        <v>26261.94</v>
      </c>
      <c r="J14" s="8"/>
      <c r="K14" s="9">
        <f t="shared" si="2"/>
        <v>0.1062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ROUND(+ICU!H10,0)</f>
        <v>699180</v>
      </c>
      <c r="E15" s="8">
        <f>ROUND(+ICU!E10,2)</f>
        <v>15.05</v>
      </c>
      <c r="F15" s="8">
        <f t="shared" si="0"/>
        <v>46457.14</v>
      </c>
      <c r="G15" s="7">
        <f>ROUND(+ICU!H111,0)</f>
        <v>192072</v>
      </c>
      <c r="H15" s="8">
        <f>ROUND(+ICU!E111,2)</f>
        <v>2.5</v>
      </c>
      <c r="I15" s="8">
        <f t="shared" si="1"/>
        <v>76828.800000000003</v>
      </c>
      <c r="J15" s="8"/>
      <c r="K15" s="9">
        <f t="shared" si="2"/>
        <v>0.65380000000000005</v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ROUND(+ICU!H11,0)</f>
        <v>0</v>
      </c>
      <c r="E16" s="8">
        <f>ROUND(+ICU!E11,2)</f>
        <v>0</v>
      </c>
      <c r="F16" s="8" t="str">
        <f t="shared" si="0"/>
        <v/>
      </c>
      <c r="G16" s="7">
        <f>ROUND(+ICU!H112,0)</f>
        <v>0</v>
      </c>
      <c r="H16" s="8">
        <f>ROUND(+ICU!E112,2)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ROUND(+ICU!H12,0)</f>
        <v>0</v>
      </c>
      <c r="E17" s="8">
        <f>ROUND(+ICU!E12,2)</f>
        <v>0</v>
      </c>
      <c r="F17" s="8" t="str">
        <f t="shared" si="0"/>
        <v/>
      </c>
      <c r="G17" s="7">
        <f>ROUND(+ICU!H113,0)</f>
        <v>0</v>
      </c>
      <c r="H17" s="8">
        <f>ROUND(+ICU!E113,2)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ROUND(+ICU!H13,0)</f>
        <v>0</v>
      </c>
      <c r="E18" s="8">
        <f>ROUND(+ICU!E13,2)</f>
        <v>0</v>
      </c>
      <c r="F18" s="8" t="str">
        <f t="shared" si="0"/>
        <v/>
      </c>
      <c r="G18" s="7">
        <f>ROUND(+ICU!H114,0)</f>
        <v>0</v>
      </c>
      <c r="H18" s="8">
        <f>ROUND(+ICU!E114,2)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ROUND(+ICU!H14,0)</f>
        <v>2062752</v>
      </c>
      <c r="E19" s="8">
        <f>ROUND(+ICU!E14,2)</f>
        <v>77.430000000000007</v>
      </c>
      <c r="F19" s="8">
        <f t="shared" si="0"/>
        <v>26640.22</v>
      </c>
      <c r="G19" s="7">
        <f>ROUND(+ICU!H115,0)</f>
        <v>1842700</v>
      </c>
      <c r="H19" s="8">
        <f>ROUND(+ICU!E115,2)</f>
        <v>82.36</v>
      </c>
      <c r="I19" s="8">
        <f t="shared" si="1"/>
        <v>22373.73</v>
      </c>
      <c r="J19" s="8"/>
      <c r="K19" s="9">
        <f t="shared" si="2"/>
        <v>-0.16020000000000001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ROUND(+ICU!H15,0)</f>
        <v>9103563</v>
      </c>
      <c r="E20" s="8">
        <f>ROUND(+ICU!E15,2)</f>
        <v>333.39</v>
      </c>
      <c r="F20" s="8">
        <f t="shared" si="0"/>
        <v>27306.05</v>
      </c>
      <c r="G20" s="7">
        <f>ROUND(+ICU!H116,0)</f>
        <v>8933324</v>
      </c>
      <c r="H20" s="8">
        <f>ROUND(+ICU!E116,2)</f>
        <v>333.45</v>
      </c>
      <c r="I20" s="8">
        <f t="shared" si="1"/>
        <v>26790.6</v>
      </c>
      <c r="J20" s="8"/>
      <c r="K20" s="9">
        <f t="shared" si="2"/>
        <v>-1.89E-2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ROUND(+ICU!H16,0)</f>
        <v>3790881</v>
      </c>
      <c r="E21" s="8">
        <f>ROUND(+ICU!E16,2)</f>
        <v>175.42</v>
      </c>
      <c r="F21" s="8">
        <f t="shared" si="0"/>
        <v>21610.31</v>
      </c>
      <c r="G21" s="7">
        <f>ROUND(+ICU!H117,0)</f>
        <v>3911349</v>
      </c>
      <c r="H21" s="8">
        <f>ROUND(+ICU!E117,2)</f>
        <v>180.15</v>
      </c>
      <c r="I21" s="8">
        <f t="shared" si="1"/>
        <v>21711.62</v>
      </c>
      <c r="J21" s="8"/>
      <c r="K21" s="9">
        <f t="shared" si="2"/>
        <v>4.7000000000000002E-3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ROUND(+ICU!H17,0)</f>
        <v>33</v>
      </c>
      <c r="E22" s="8">
        <f>ROUND(+ICU!E17,2)</f>
        <v>0</v>
      </c>
      <c r="F22" s="8" t="str">
        <f t="shared" si="0"/>
        <v/>
      </c>
      <c r="G22" s="7">
        <f>ROUND(+ICU!H118,0)</f>
        <v>37</v>
      </c>
      <c r="H22" s="8">
        <f>ROUND(+ICU!E118,2)</f>
        <v>0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ROUND(+ICU!H18,0)</f>
        <v>3013127</v>
      </c>
      <c r="E23" s="8">
        <f>ROUND(+ICU!E18,2)</f>
        <v>117.35</v>
      </c>
      <c r="F23" s="8">
        <f t="shared" si="0"/>
        <v>25676.41</v>
      </c>
      <c r="G23" s="7">
        <f>ROUND(+ICU!H119,0)</f>
        <v>2929693</v>
      </c>
      <c r="H23" s="8">
        <f>ROUND(+ICU!E119,2)</f>
        <v>136.38</v>
      </c>
      <c r="I23" s="8">
        <f t="shared" si="1"/>
        <v>21481.84</v>
      </c>
      <c r="J23" s="8"/>
      <c r="K23" s="9">
        <f t="shared" si="2"/>
        <v>-0.16339999999999999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ROUND(+ICU!H19,0)</f>
        <v>992283</v>
      </c>
      <c r="E24" s="8">
        <f>ROUND(+ICU!E19,2)</f>
        <v>44.39</v>
      </c>
      <c r="F24" s="8">
        <f t="shared" si="0"/>
        <v>22353.75</v>
      </c>
      <c r="G24" s="7">
        <f>ROUND(+ICU!H120,0)</f>
        <v>1108523</v>
      </c>
      <c r="H24" s="8">
        <f>ROUND(+ICU!E120,2)</f>
        <v>47.22</v>
      </c>
      <c r="I24" s="8">
        <f t="shared" si="1"/>
        <v>23475.71</v>
      </c>
      <c r="J24" s="8"/>
      <c r="K24" s="9">
        <f t="shared" si="2"/>
        <v>5.0200000000000002E-2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ROUND(+ICU!H20,0)</f>
        <v>394679</v>
      </c>
      <c r="E25" s="8">
        <f>ROUND(+ICU!E20,2)</f>
        <v>25</v>
      </c>
      <c r="F25" s="8">
        <f t="shared" si="0"/>
        <v>15787.16</v>
      </c>
      <c r="G25" s="7">
        <f>ROUND(+ICU!H121,0)</f>
        <v>496268</v>
      </c>
      <c r="H25" s="8">
        <f>ROUND(+ICU!E121,2)</f>
        <v>25.3</v>
      </c>
      <c r="I25" s="8">
        <f t="shared" si="1"/>
        <v>19615.34</v>
      </c>
      <c r="J25" s="8"/>
      <c r="K25" s="9">
        <f t="shared" si="2"/>
        <v>0.24249999999999999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ROUND(+ICU!H21,0)</f>
        <v>204829</v>
      </c>
      <c r="E26" s="8">
        <f>ROUND(+ICU!E21,2)</f>
        <v>7.8</v>
      </c>
      <c r="F26" s="8">
        <f t="shared" si="0"/>
        <v>26260.13</v>
      </c>
      <c r="G26" s="7">
        <f>ROUND(+ICU!H122,0)</f>
        <v>0</v>
      </c>
      <c r="H26" s="8">
        <f>ROUND(+ICU!E122,2)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ROUND(+ICU!H22,0)</f>
        <v>0</v>
      </c>
      <c r="E27" s="8">
        <f>ROUND(+ICU!E22,2)</f>
        <v>0</v>
      </c>
      <c r="F27" s="8" t="str">
        <f t="shared" si="0"/>
        <v/>
      </c>
      <c r="G27" s="7">
        <f>ROUND(+ICU!H123,0)</f>
        <v>0</v>
      </c>
      <c r="H27" s="8">
        <f>ROUND(+ICU!E123,2)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ROUND(+ICU!H23,0)</f>
        <v>0</v>
      </c>
      <c r="E28" s="8">
        <f>ROUND(+ICU!E23,2)</f>
        <v>0</v>
      </c>
      <c r="F28" s="8" t="str">
        <f t="shared" si="0"/>
        <v/>
      </c>
      <c r="G28" s="7">
        <f>ROUND(+ICU!H124,0)</f>
        <v>0</v>
      </c>
      <c r="H28" s="8">
        <f>ROUND(+ICU!E124,2)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ROUND(+ICU!H24,0)</f>
        <v>248361</v>
      </c>
      <c r="E29" s="8">
        <f>ROUND(+ICU!E24,2)</f>
        <v>30.49</v>
      </c>
      <c r="F29" s="8">
        <f t="shared" si="0"/>
        <v>8145.65</v>
      </c>
      <c r="G29" s="7">
        <f>ROUND(+ICU!H125,0)</f>
        <v>268040</v>
      </c>
      <c r="H29" s="8">
        <f>ROUND(+ICU!E125,2)</f>
        <v>35.93</v>
      </c>
      <c r="I29" s="8">
        <f t="shared" si="1"/>
        <v>7460.06</v>
      </c>
      <c r="J29" s="8"/>
      <c r="K29" s="9">
        <f t="shared" si="2"/>
        <v>-8.4199999999999997E-2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ROUND(+ICU!H25,0)</f>
        <v>0</v>
      </c>
      <c r="E30" s="8">
        <f>ROUND(+ICU!E25,2)</f>
        <v>0</v>
      </c>
      <c r="F30" s="8" t="str">
        <f t="shared" si="0"/>
        <v/>
      </c>
      <c r="G30" s="7">
        <f>ROUND(+ICU!H126,0)</f>
        <v>0</v>
      </c>
      <c r="H30" s="8">
        <f>ROUND(+ICU!E126,2)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ROUND(+ICU!H26,0)</f>
        <v>0</v>
      </c>
      <c r="E31" s="8">
        <f>ROUND(+ICU!E26,2)</f>
        <v>0</v>
      </c>
      <c r="F31" s="8" t="str">
        <f t="shared" si="0"/>
        <v/>
      </c>
      <c r="G31" s="7">
        <f>ROUND(+ICU!H127,0)</f>
        <v>0</v>
      </c>
      <c r="H31" s="8">
        <f>ROUND(+ICU!E127,2)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ROUND(+ICU!H27,0)</f>
        <v>1250162</v>
      </c>
      <c r="E32" s="8">
        <f>ROUND(+ICU!E27,2)</f>
        <v>55.45</v>
      </c>
      <c r="F32" s="8">
        <f t="shared" si="0"/>
        <v>22545.75</v>
      </c>
      <c r="G32" s="7">
        <f>ROUND(+ICU!H128,0)</f>
        <v>1563038</v>
      </c>
      <c r="H32" s="8">
        <f>ROUND(+ICU!E128,2)</f>
        <v>57.03</v>
      </c>
      <c r="I32" s="8">
        <f t="shared" si="1"/>
        <v>27407.29</v>
      </c>
      <c r="J32" s="8"/>
      <c r="K32" s="9">
        <f t="shared" si="2"/>
        <v>0.21560000000000001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ROUND(+ICU!H28,0)</f>
        <v>556334</v>
      </c>
      <c r="E33" s="8">
        <f>ROUND(+ICU!E28,2)</f>
        <v>17.14</v>
      </c>
      <c r="F33" s="8">
        <f t="shared" si="0"/>
        <v>32458.23</v>
      </c>
      <c r="G33" s="7">
        <f>ROUND(+ICU!H129,0)</f>
        <v>570883</v>
      </c>
      <c r="H33" s="8">
        <f>ROUND(+ICU!E129,2)</f>
        <v>17.829999999999998</v>
      </c>
      <c r="I33" s="8">
        <f t="shared" si="1"/>
        <v>32018.12</v>
      </c>
      <c r="J33" s="8"/>
      <c r="K33" s="9">
        <f t="shared" si="2"/>
        <v>-1.3599999999999999E-2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ROUND(+ICU!H29,0)</f>
        <v>380916</v>
      </c>
      <c r="E34" s="8">
        <f>ROUND(+ICU!E29,2)</f>
        <v>18.86</v>
      </c>
      <c r="F34" s="8">
        <f t="shared" si="0"/>
        <v>20197.03</v>
      </c>
      <c r="G34" s="7">
        <f>ROUND(+ICU!H130,0)</f>
        <v>396917</v>
      </c>
      <c r="H34" s="8">
        <f>ROUND(+ICU!E130,2)</f>
        <v>19.04</v>
      </c>
      <c r="I34" s="8">
        <f t="shared" si="1"/>
        <v>20846.48</v>
      </c>
      <c r="J34" s="8"/>
      <c r="K34" s="9">
        <f t="shared" si="2"/>
        <v>3.2199999999999999E-2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ROUND(+ICU!H30,0)</f>
        <v>0</v>
      </c>
      <c r="E35" s="8">
        <f>ROUND(+ICU!E30,2)</f>
        <v>0</v>
      </c>
      <c r="F35" s="8" t="str">
        <f t="shared" si="0"/>
        <v/>
      </c>
      <c r="G35" s="7">
        <f>ROUND(+ICU!H131,0)</f>
        <v>0</v>
      </c>
      <c r="H35" s="8">
        <f>ROUND(+ICU!E131,2)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ROUND(+ICU!H31,0)</f>
        <v>0</v>
      </c>
      <c r="E36" s="8">
        <f>ROUND(+ICU!E31,2)</f>
        <v>0</v>
      </c>
      <c r="F36" s="8" t="str">
        <f t="shared" si="0"/>
        <v/>
      </c>
      <c r="G36" s="7">
        <f>ROUND(+ICU!H132,0)</f>
        <v>0</v>
      </c>
      <c r="H36" s="8">
        <f>ROUND(+ICU!E132,2)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ROUND(+ICU!H32,0)</f>
        <v>2388519</v>
      </c>
      <c r="E37" s="8">
        <f>ROUND(+ICU!E32,2)</f>
        <v>171.45</v>
      </c>
      <c r="F37" s="8">
        <f t="shared" si="0"/>
        <v>13931.29</v>
      </c>
      <c r="G37" s="7">
        <f>ROUND(+ICU!H133,0)</f>
        <v>4322133</v>
      </c>
      <c r="H37" s="8">
        <f>ROUND(+ICU!E133,2)</f>
        <v>260.93</v>
      </c>
      <c r="I37" s="8">
        <f t="shared" si="1"/>
        <v>16564.34</v>
      </c>
      <c r="J37" s="8"/>
      <c r="K37" s="9">
        <f t="shared" si="2"/>
        <v>0.189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ROUND(+ICU!H33,0)</f>
        <v>0</v>
      </c>
      <c r="E38" s="8">
        <f>ROUND(+ICU!E33,2)</f>
        <v>0</v>
      </c>
      <c r="F38" s="8" t="str">
        <f t="shared" si="0"/>
        <v/>
      </c>
      <c r="G38" s="7">
        <f>ROUND(+ICU!H134,0)</f>
        <v>0</v>
      </c>
      <c r="H38" s="8">
        <f>ROUND(+ICU!E134,2)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ROUND(+ICU!H34,0)</f>
        <v>1701220</v>
      </c>
      <c r="E39" s="8">
        <f>ROUND(+ICU!E34,2)</f>
        <v>185.82</v>
      </c>
      <c r="F39" s="8">
        <f t="shared" si="0"/>
        <v>9155.2000000000007</v>
      </c>
      <c r="G39" s="7">
        <f>ROUND(+ICU!H135,0)</f>
        <v>1334364</v>
      </c>
      <c r="H39" s="8">
        <f>ROUND(+ICU!E135,2)</f>
        <v>194.28</v>
      </c>
      <c r="I39" s="8">
        <f t="shared" si="1"/>
        <v>6868.25</v>
      </c>
      <c r="J39" s="8"/>
      <c r="K39" s="9">
        <f t="shared" si="2"/>
        <v>-0.24979999999999999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ROUND(+ICU!H35,0)</f>
        <v>244407</v>
      </c>
      <c r="E40" s="8">
        <f>ROUND(+ICU!E35,2)</f>
        <v>9.76</v>
      </c>
      <c r="F40" s="8">
        <f t="shared" si="0"/>
        <v>25041.7</v>
      </c>
      <c r="G40" s="7">
        <f>ROUND(+ICU!H136,0)</f>
        <v>257465</v>
      </c>
      <c r="H40" s="8">
        <f>ROUND(+ICU!E136,2)</f>
        <v>10.75</v>
      </c>
      <c r="I40" s="8">
        <f t="shared" si="1"/>
        <v>23950.23</v>
      </c>
      <c r="J40" s="8"/>
      <c r="K40" s="9">
        <f t="shared" si="2"/>
        <v>-4.36E-2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ROUND(+ICU!H36,0)</f>
        <v>562</v>
      </c>
      <c r="E41" s="8">
        <f>ROUND(+ICU!E36,2)</f>
        <v>0.02</v>
      </c>
      <c r="F41" s="8">
        <f t="shared" si="0"/>
        <v>28100</v>
      </c>
      <c r="G41" s="7">
        <f>ROUND(+ICU!H137,0)</f>
        <v>607</v>
      </c>
      <c r="H41" s="8">
        <f>ROUND(+ICU!E137,2)</f>
        <v>0.02</v>
      </c>
      <c r="I41" s="8">
        <f t="shared" si="1"/>
        <v>30350</v>
      </c>
      <c r="J41" s="8"/>
      <c r="K41" s="9">
        <f t="shared" si="2"/>
        <v>8.0100000000000005E-2</v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ROUND(+ICU!H37,0)</f>
        <v>534046</v>
      </c>
      <c r="E42" s="8">
        <f>ROUND(+ICU!E37,2)</f>
        <v>22.7</v>
      </c>
      <c r="F42" s="8">
        <f t="shared" si="0"/>
        <v>23526.26</v>
      </c>
      <c r="G42" s="7">
        <f>ROUND(+ICU!H138,0)</f>
        <v>529113</v>
      </c>
      <c r="H42" s="8">
        <f>ROUND(+ICU!E138,2)</f>
        <v>20.3</v>
      </c>
      <c r="I42" s="8">
        <f t="shared" si="1"/>
        <v>26064.68</v>
      </c>
      <c r="J42" s="8"/>
      <c r="K42" s="9">
        <f t="shared" si="2"/>
        <v>0.1079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ROUND(+ICU!H38,0)</f>
        <v>0</v>
      </c>
      <c r="E43" s="8">
        <f>ROUND(+ICU!E38,2)</f>
        <v>0</v>
      </c>
      <c r="F43" s="8" t="str">
        <f t="shared" si="0"/>
        <v/>
      </c>
      <c r="G43" s="7">
        <f>ROUND(+ICU!H139,0)</f>
        <v>0</v>
      </c>
      <c r="H43" s="8">
        <f>ROUND(+ICU!E139,2)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ROUND(+ICU!H39,0)</f>
        <v>77881</v>
      </c>
      <c r="E44" s="8">
        <f>ROUND(+ICU!E39,2)</f>
        <v>4.32</v>
      </c>
      <c r="F44" s="8">
        <f t="shared" si="0"/>
        <v>18028.009999999998</v>
      </c>
      <c r="G44" s="7">
        <f>ROUND(+ICU!H140,0)</f>
        <v>0</v>
      </c>
      <c r="H44" s="8">
        <f>ROUND(+ICU!E140,2)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ROUND(+ICU!H40,0)</f>
        <v>0</v>
      </c>
      <c r="E45" s="8">
        <f>ROUND(+ICU!E40,2)</f>
        <v>0</v>
      </c>
      <c r="F45" s="8" t="str">
        <f t="shared" si="0"/>
        <v/>
      </c>
      <c r="G45" s="7">
        <f>ROUND(+ICU!H141,0)</f>
        <v>0</v>
      </c>
      <c r="H45" s="8">
        <f>ROUND(+ICU!E141,2)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ROUND(+ICU!H41,0)</f>
        <v>221669</v>
      </c>
      <c r="E46" s="8">
        <f>ROUND(+ICU!E41,2)</f>
        <v>15.51</v>
      </c>
      <c r="F46" s="8">
        <f t="shared" si="0"/>
        <v>14292.01</v>
      </c>
      <c r="G46" s="7">
        <f>ROUND(+ICU!H142,0)</f>
        <v>236620</v>
      </c>
      <c r="H46" s="8">
        <f>ROUND(+ICU!E142,2)</f>
        <v>16.34</v>
      </c>
      <c r="I46" s="8">
        <f t="shared" si="1"/>
        <v>14481.03</v>
      </c>
      <c r="J46" s="8"/>
      <c r="K46" s="9">
        <f t="shared" si="2"/>
        <v>1.32E-2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ROUND(+ICU!H42,0)</f>
        <v>0</v>
      </c>
      <c r="E47" s="8">
        <f>ROUND(+ICU!E42,2)</f>
        <v>0</v>
      </c>
      <c r="F47" s="8" t="str">
        <f t="shared" si="0"/>
        <v/>
      </c>
      <c r="G47" s="7">
        <f>ROUND(+ICU!H143,0)</f>
        <v>0</v>
      </c>
      <c r="H47" s="8">
        <f>ROUND(+ICU!E143,2)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ROUND(+ICU!H43,0)</f>
        <v>0</v>
      </c>
      <c r="E48" s="8">
        <f>ROUND(+ICU!E43,2)</f>
        <v>0</v>
      </c>
      <c r="F48" s="8" t="str">
        <f t="shared" si="0"/>
        <v/>
      </c>
      <c r="G48" s="7">
        <f>ROUND(+ICU!H144,0)</f>
        <v>0</v>
      </c>
      <c r="H48" s="8">
        <f>ROUND(+ICU!E144,2)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ROUND(+ICU!H44,0)</f>
        <v>877839</v>
      </c>
      <c r="E49" s="8">
        <f>ROUND(+ICU!E44,2)</f>
        <v>30.13</v>
      </c>
      <c r="F49" s="8">
        <f t="shared" si="0"/>
        <v>29135.05</v>
      </c>
      <c r="G49" s="7">
        <f>ROUND(+ICU!H145,0)</f>
        <v>762749</v>
      </c>
      <c r="H49" s="8">
        <f>ROUND(+ICU!E145,2)</f>
        <v>31.69</v>
      </c>
      <c r="I49" s="8">
        <f t="shared" si="1"/>
        <v>24069.08</v>
      </c>
      <c r="J49" s="8"/>
      <c r="K49" s="9">
        <f t="shared" si="2"/>
        <v>-0.1739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ROUND(+ICU!H45,0)</f>
        <v>10091638</v>
      </c>
      <c r="E50" s="8">
        <f>ROUND(+ICU!E45,2)</f>
        <v>379.85</v>
      </c>
      <c r="F50" s="8">
        <f t="shared" si="0"/>
        <v>26567.43</v>
      </c>
      <c r="G50" s="7">
        <f>ROUND(+ICU!H146,0)</f>
        <v>9683612</v>
      </c>
      <c r="H50" s="8">
        <f>ROUND(+ICU!E146,2)</f>
        <v>383.96</v>
      </c>
      <c r="I50" s="8">
        <f t="shared" si="1"/>
        <v>25220.37</v>
      </c>
      <c r="J50" s="8"/>
      <c r="K50" s="9">
        <f t="shared" si="2"/>
        <v>-5.0700000000000002E-2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ROUND(+ICU!H46,0)</f>
        <v>0</v>
      </c>
      <c r="E51" s="8">
        <f>ROUND(+ICU!E46,2)</f>
        <v>0</v>
      </c>
      <c r="F51" s="8" t="str">
        <f t="shared" si="0"/>
        <v/>
      </c>
      <c r="G51" s="7">
        <f>ROUND(+ICU!H147,0)</f>
        <v>0</v>
      </c>
      <c r="H51" s="8">
        <f>ROUND(+ICU!E147,2)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ROUND(+ICU!H47,0)</f>
        <v>1165731</v>
      </c>
      <c r="E52" s="8">
        <f>ROUND(+ICU!E47,2)</f>
        <v>51.47</v>
      </c>
      <c r="F52" s="8">
        <f t="shared" si="0"/>
        <v>22648.75</v>
      </c>
      <c r="G52" s="7">
        <f>ROUND(+ICU!H148,0)</f>
        <v>1145425</v>
      </c>
      <c r="H52" s="8">
        <f>ROUND(+ICU!E148,2)</f>
        <v>48.92</v>
      </c>
      <c r="I52" s="8">
        <f t="shared" si="1"/>
        <v>23414.25</v>
      </c>
      <c r="J52" s="8"/>
      <c r="K52" s="9">
        <f t="shared" si="2"/>
        <v>3.3799999999999997E-2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ROUND(+ICU!H48,0)</f>
        <v>2335682</v>
      </c>
      <c r="E53" s="8">
        <f>ROUND(+ICU!E48,2)</f>
        <v>109.19</v>
      </c>
      <c r="F53" s="8">
        <f t="shared" si="0"/>
        <v>21390.99</v>
      </c>
      <c r="G53" s="7">
        <f>ROUND(+ICU!H149,0)</f>
        <v>2539984</v>
      </c>
      <c r="H53" s="8">
        <f>ROUND(+ICU!E149,2)</f>
        <v>115.19</v>
      </c>
      <c r="I53" s="8">
        <f t="shared" si="1"/>
        <v>22050.39</v>
      </c>
      <c r="J53" s="8"/>
      <c r="K53" s="9">
        <f t="shared" si="2"/>
        <v>3.0800000000000001E-2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ROUND(+ICU!H49,0)</f>
        <v>511335</v>
      </c>
      <c r="E54" s="8">
        <f>ROUND(+ICU!E49,2)</f>
        <v>27.05</v>
      </c>
      <c r="F54" s="8">
        <f t="shared" si="0"/>
        <v>18903.330000000002</v>
      </c>
      <c r="G54" s="7">
        <f>ROUND(+ICU!H150,0)</f>
        <v>532722</v>
      </c>
      <c r="H54" s="8">
        <f>ROUND(+ICU!E150,2)</f>
        <v>26.89</v>
      </c>
      <c r="I54" s="8">
        <f t="shared" si="1"/>
        <v>19811.16</v>
      </c>
      <c r="J54" s="8"/>
      <c r="K54" s="9">
        <f t="shared" si="2"/>
        <v>4.8000000000000001E-2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ROUND(+ICU!H50,0)</f>
        <v>296043</v>
      </c>
      <c r="E55" s="8">
        <f>ROUND(+ICU!E50,2)</f>
        <v>14.89</v>
      </c>
      <c r="F55" s="8">
        <f t="shared" si="0"/>
        <v>19882</v>
      </c>
      <c r="G55" s="7">
        <f>ROUND(+ICU!H151,0)</f>
        <v>319476</v>
      </c>
      <c r="H55" s="8">
        <f>ROUND(+ICU!E151,2)</f>
        <v>15.37</v>
      </c>
      <c r="I55" s="8">
        <f t="shared" si="1"/>
        <v>20785.689999999999</v>
      </c>
      <c r="J55" s="8"/>
      <c r="K55" s="9">
        <f t="shared" si="2"/>
        <v>4.5499999999999999E-2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ROUND(+ICU!H51,0)</f>
        <v>0</v>
      </c>
      <c r="E56" s="8">
        <f>ROUND(+ICU!E51,2)</f>
        <v>0</v>
      </c>
      <c r="F56" s="8" t="str">
        <f t="shared" si="0"/>
        <v/>
      </c>
      <c r="G56" s="7">
        <f>ROUND(+ICU!H152,0)</f>
        <v>0</v>
      </c>
      <c r="H56" s="8">
        <f>ROUND(+ICU!E152,2)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ROUND(+ICU!H52,0)</f>
        <v>570812</v>
      </c>
      <c r="E57" s="8">
        <f>ROUND(+ICU!E52,2)</f>
        <v>36.36</v>
      </c>
      <c r="F57" s="8">
        <f t="shared" si="0"/>
        <v>15698.9</v>
      </c>
      <c r="G57" s="7">
        <f>ROUND(+ICU!H153,0)</f>
        <v>259374</v>
      </c>
      <c r="H57" s="8">
        <f>ROUND(+ICU!E153,2)</f>
        <v>38.97</v>
      </c>
      <c r="I57" s="8">
        <f t="shared" si="1"/>
        <v>6655.74</v>
      </c>
      <c r="J57" s="8"/>
      <c r="K57" s="9">
        <f t="shared" si="2"/>
        <v>-0.57599999999999996</v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ROUND(+ICU!H53,0)</f>
        <v>341334</v>
      </c>
      <c r="E58" s="8">
        <f>ROUND(+ICU!E53,2)</f>
        <v>44.93</v>
      </c>
      <c r="F58" s="8">
        <f t="shared" si="0"/>
        <v>7597.02</v>
      </c>
      <c r="G58" s="7">
        <f>ROUND(+ICU!H154,0)</f>
        <v>350875</v>
      </c>
      <c r="H58" s="8">
        <f>ROUND(+ICU!E154,2)</f>
        <v>45.02</v>
      </c>
      <c r="I58" s="8">
        <f t="shared" si="1"/>
        <v>7793.76</v>
      </c>
      <c r="J58" s="8"/>
      <c r="K58" s="9">
        <f t="shared" si="2"/>
        <v>2.5899999999999999E-2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ROUND(+ICU!H54,0)</f>
        <v>247029</v>
      </c>
      <c r="E59" s="8">
        <f>ROUND(+ICU!E54,2)</f>
        <v>14.28</v>
      </c>
      <c r="F59" s="8">
        <f t="shared" si="0"/>
        <v>17298.95</v>
      </c>
      <c r="G59" s="7">
        <f>ROUND(+ICU!H155,0)</f>
        <v>252514</v>
      </c>
      <c r="H59" s="8">
        <f>ROUND(+ICU!E155,2)</f>
        <v>13.55</v>
      </c>
      <c r="I59" s="8">
        <f t="shared" si="1"/>
        <v>18635.72</v>
      </c>
      <c r="J59" s="8"/>
      <c r="K59" s="9">
        <f t="shared" si="2"/>
        <v>7.7299999999999994E-2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ROUND(+ICU!H55,0)</f>
        <v>0</v>
      </c>
      <c r="E60" s="8">
        <f>ROUND(+ICU!E55,2)</f>
        <v>0</v>
      </c>
      <c r="F60" s="8" t="str">
        <f t="shared" si="0"/>
        <v/>
      </c>
      <c r="G60" s="7">
        <f>ROUND(+ICU!H156,0)</f>
        <v>0</v>
      </c>
      <c r="H60" s="8">
        <f>ROUND(+ICU!E156,2)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ROUND(+ICU!H56,0)</f>
        <v>1712296</v>
      </c>
      <c r="E61" s="8">
        <f>ROUND(+ICU!E56,2)</f>
        <v>62.74</v>
      </c>
      <c r="F61" s="8">
        <f t="shared" si="0"/>
        <v>27291.93</v>
      </c>
      <c r="G61" s="7">
        <f>ROUND(+ICU!H157,0)</f>
        <v>1363945</v>
      </c>
      <c r="H61" s="8">
        <f>ROUND(+ICU!E157,2)</f>
        <v>63.19</v>
      </c>
      <c r="I61" s="8">
        <f t="shared" si="1"/>
        <v>21584.82</v>
      </c>
      <c r="J61" s="8"/>
      <c r="K61" s="9">
        <f t="shared" si="2"/>
        <v>-0.20910000000000001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ROUND(+ICU!H57,0)</f>
        <v>2281565</v>
      </c>
      <c r="E62" s="8">
        <f>ROUND(+ICU!E57,2)</f>
        <v>73.02</v>
      </c>
      <c r="F62" s="8">
        <f t="shared" si="0"/>
        <v>31245.75</v>
      </c>
      <c r="G62" s="7">
        <f>ROUND(+ICU!H158,0)</f>
        <v>1897238</v>
      </c>
      <c r="H62" s="8">
        <f>ROUND(+ICU!E158,2)</f>
        <v>72.16</v>
      </c>
      <c r="I62" s="8">
        <f t="shared" si="1"/>
        <v>26292.1</v>
      </c>
      <c r="J62" s="8"/>
      <c r="K62" s="9">
        <f t="shared" si="2"/>
        <v>-0.1585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ROUND(+ICU!H58,0)</f>
        <v>90353</v>
      </c>
      <c r="E63" s="8">
        <f>ROUND(+ICU!E58,2)</f>
        <v>2.65</v>
      </c>
      <c r="F63" s="8">
        <f t="shared" si="0"/>
        <v>34095.47</v>
      </c>
      <c r="G63" s="7">
        <f>ROUND(+ICU!H159,0)</f>
        <v>101073</v>
      </c>
      <c r="H63" s="8">
        <f>ROUND(+ICU!E159,2)</f>
        <v>2.65</v>
      </c>
      <c r="I63" s="8">
        <f t="shared" si="1"/>
        <v>38140.75</v>
      </c>
      <c r="J63" s="8"/>
      <c r="K63" s="9">
        <f t="shared" si="2"/>
        <v>0.1186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ROUND(+ICU!H59,0)</f>
        <v>153407</v>
      </c>
      <c r="E64" s="8">
        <f>ROUND(+ICU!E59,2)</f>
        <v>16.100000000000001</v>
      </c>
      <c r="F64" s="8">
        <f t="shared" si="0"/>
        <v>9528.39</v>
      </c>
      <c r="G64" s="7">
        <f>ROUND(+ICU!H160,0)</f>
        <v>154560</v>
      </c>
      <c r="H64" s="8">
        <f>ROUND(+ICU!E160,2)</f>
        <v>18.399999999999999</v>
      </c>
      <c r="I64" s="8">
        <f t="shared" si="1"/>
        <v>8400</v>
      </c>
      <c r="J64" s="8"/>
      <c r="K64" s="9">
        <f t="shared" si="2"/>
        <v>-0.11840000000000001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ROUND(+ICU!H60,0)</f>
        <v>0</v>
      </c>
      <c r="E65" s="8">
        <f>ROUND(+ICU!E60,2)</f>
        <v>0</v>
      </c>
      <c r="F65" s="8" t="str">
        <f t="shared" si="0"/>
        <v/>
      </c>
      <c r="G65" s="7">
        <f>ROUND(+ICU!H161,0)</f>
        <v>0</v>
      </c>
      <c r="H65" s="8">
        <f>ROUND(+ICU!E161,2)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ROUND(+ICU!H61,0)</f>
        <v>745309</v>
      </c>
      <c r="E66" s="8">
        <f>ROUND(+ICU!E61,2)</f>
        <v>19.68</v>
      </c>
      <c r="F66" s="8">
        <f t="shared" si="0"/>
        <v>37871.39</v>
      </c>
      <c r="G66" s="7">
        <f>ROUND(+ICU!H162,0)</f>
        <v>695704</v>
      </c>
      <c r="H66" s="8">
        <f>ROUND(+ICU!E162,2)</f>
        <v>19.850000000000001</v>
      </c>
      <c r="I66" s="8">
        <f t="shared" si="1"/>
        <v>35048.06</v>
      </c>
      <c r="J66" s="8"/>
      <c r="K66" s="9">
        <f t="shared" si="2"/>
        <v>-7.46E-2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ROUND(+ICU!H62,0)</f>
        <v>0</v>
      </c>
      <c r="E67" s="8">
        <f>ROUND(+ICU!E62,2)</f>
        <v>0</v>
      </c>
      <c r="F67" s="8" t="str">
        <f t="shared" si="0"/>
        <v/>
      </c>
      <c r="G67" s="7">
        <f>ROUND(+ICU!H163,0)</f>
        <v>0</v>
      </c>
      <c r="H67" s="8">
        <f>ROUND(+ICU!E163,2)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ROUND(+ICU!H63,0)</f>
        <v>2333601</v>
      </c>
      <c r="E68" s="8">
        <f>ROUND(+ICU!E63,2)</f>
        <v>84.2</v>
      </c>
      <c r="F68" s="8">
        <f t="shared" si="0"/>
        <v>27714.98</v>
      </c>
      <c r="G68" s="7">
        <f>ROUND(+ICU!H164,0)</f>
        <v>3041859</v>
      </c>
      <c r="H68" s="8">
        <f>ROUND(+ICU!E164,2)</f>
        <v>94.15</v>
      </c>
      <c r="I68" s="8">
        <f t="shared" si="1"/>
        <v>32308.65</v>
      </c>
      <c r="J68" s="8"/>
      <c r="K68" s="9">
        <f t="shared" si="2"/>
        <v>0.16569999999999999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ROUND(+ICU!H64,0)</f>
        <v>329378</v>
      </c>
      <c r="E69" s="8">
        <f>ROUND(+ICU!E64,2)</f>
        <v>13.14</v>
      </c>
      <c r="F69" s="8">
        <f t="shared" si="0"/>
        <v>25066.82</v>
      </c>
      <c r="G69" s="7">
        <f>ROUND(+ICU!H165,0)</f>
        <v>337801</v>
      </c>
      <c r="H69" s="8">
        <f>ROUND(+ICU!E165,2)</f>
        <v>10.8</v>
      </c>
      <c r="I69" s="8">
        <f t="shared" si="1"/>
        <v>31277.87</v>
      </c>
      <c r="J69" s="8"/>
      <c r="K69" s="9">
        <f t="shared" si="2"/>
        <v>0.24779999999999999</v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ROUND(+ICU!H65,0)</f>
        <v>0</v>
      </c>
      <c r="E70" s="8">
        <f>ROUND(+ICU!E65,2)</f>
        <v>0</v>
      </c>
      <c r="F70" s="8" t="str">
        <f t="shared" si="0"/>
        <v/>
      </c>
      <c r="G70" s="7">
        <f>ROUND(+ICU!H166,0)</f>
        <v>0</v>
      </c>
      <c r="H70" s="8">
        <f>ROUND(+ICU!E166,2)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ROUND(+ICU!H66,0)</f>
        <v>0</v>
      </c>
      <c r="E71" s="8">
        <f>ROUND(+ICU!E66,2)</f>
        <v>0</v>
      </c>
      <c r="F71" s="8" t="str">
        <f t="shared" si="0"/>
        <v/>
      </c>
      <c r="G71" s="7">
        <f>ROUND(+ICU!H167,0)</f>
        <v>0</v>
      </c>
      <c r="H71" s="8">
        <f>ROUND(+ICU!E167,2)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ROUND(+ICU!H67,0)</f>
        <v>688520</v>
      </c>
      <c r="E72" s="8">
        <f>ROUND(+ICU!E67,2)</f>
        <v>74</v>
      </c>
      <c r="F72" s="8">
        <f t="shared" si="0"/>
        <v>9304.32</v>
      </c>
      <c r="G72" s="7">
        <f>ROUND(+ICU!H168,0)</f>
        <v>561756</v>
      </c>
      <c r="H72" s="8">
        <f>ROUND(+ICU!E168,2)</f>
        <v>77.64</v>
      </c>
      <c r="I72" s="8">
        <f t="shared" si="1"/>
        <v>7235.39</v>
      </c>
      <c r="J72" s="8"/>
      <c r="K72" s="9">
        <f t="shared" si="2"/>
        <v>-0.22239999999999999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ROUND(+ICU!H68,0)</f>
        <v>1962376</v>
      </c>
      <c r="E73" s="8">
        <f>ROUND(+ICU!E68,2)</f>
        <v>104.17</v>
      </c>
      <c r="F73" s="8">
        <f t="shared" si="0"/>
        <v>18838.21</v>
      </c>
      <c r="G73" s="7">
        <f>ROUND(+ICU!H169,0)</f>
        <v>2089319</v>
      </c>
      <c r="H73" s="8">
        <f>ROUND(+ICU!E169,2)</f>
        <v>136.55000000000001</v>
      </c>
      <c r="I73" s="8">
        <f t="shared" si="1"/>
        <v>15300.76</v>
      </c>
      <c r="J73" s="8"/>
      <c r="K73" s="9">
        <f t="shared" si="2"/>
        <v>-0.18779999999999999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ROUND(+ICU!H69,0)</f>
        <v>3185305</v>
      </c>
      <c r="E74" s="8">
        <f>ROUND(+ICU!E69,2)</f>
        <v>311.70999999999998</v>
      </c>
      <c r="F74" s="8">
        <f t="shared" si="0"/>
        <v>10218.81</v>
      </c>
      <c r="G74" s="7">
        <f>ROUND(+ICU!H170,0)</f>
        <v>3163721</v>
      </c>
      <c r="H74" s="8">
        <f>ROUND(+ICU!E170,2)</f>
        <v>325.77999999999997</v>
      </c>
      <c r="I74" s="8">
        <f t="shared" si="1"/>
        <v>9711.2199999999993</v>
      </c>
      <c r="J74" s="8"/>
      <c r="K74" s="9">
        <f t="shared" si="2"/>
        <v>-4.9700000000000001E-2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ROUND(+ICU!H70,0)</f>
        <v>2617326</v>
      </c>
      <c r="E75" s="8">
        <f>ROUND(+ICU!E70,2)</f>
        <v>118.06</v>
      </c>
      <c r="F75" s="8">
        <f t="shared" ref="F75:F107" si="3">IF(D75=0,"",IF(E75=0,"",ROUND(D75/E75,2)))</f>
        <v>22169.46</v>
      </c>
      <c r="G75" s="7">
        <f>ROUND(+ICU!H171,0)</f>
        <v>2821391</v>
      </c>
      <c r="H75" s="8">
        <f>ROUND(+ICU!E171,2)</f>
        <v>125.49</v>
      </c>
      <c r="I75" s="8">
        <f t="shared" ref="I75:I107" si="4">IF(G75=0,"",IF(H75=0,"",ROUND(G75/H75,2)))</f>
        <v>22482.99</v>
      </c>
      <c r="J75" s="8"/>
      <c r="K75" s="9">
        <f t="shared" ref="K75:K107" si="5">IF(D75=0,"",IF(E75=0,"",IF(G75=0,"",IF(H75=0,"",ROUND(I75/F75-1,4)))))</f>
        <v>1.41E-2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ROUND(+ICU!H71,0)</f>
        <v>0</v>
      </c>
      <c r="E76" s="8">
        <f>ROUND(+ICU!E71,2)</f>
        <v>0</v>
      </c>
      <c r="F76" s="8" t="str">
        <f t="shared" si="3"/>
        <v/>
      </c>
      <c r="G76" s="7">
        <f>ROUND(+ICU!H172,0)</f>
        <v>0</v>
      </c>
      <c r="H76" s="8">
        <f>ROUND(+ICU!E172,2)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ROUND(+ICU!H72,0)</f>
        <v>0</v>
      </c>
      <c r="E77" s="8">
        <f>ROUND(+ICU!E72,2)</f>
        <v>0</v>
      </c>
      <c r="F77" s="8" t="str">
        <f t="shared" si="3"/>
        <v/>
      </c>
      <c r="G77" s="7">
        <f>ROUND(+ICU!H173,0)</f>
        <v>0</v>
      </c>
      <c r="H77" s="8">
        <f>ROUND(+ICU!E173,2)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ROUND(+ICU!H73,0)</f>
        <v>1378415</v>
      </c>
      <c r="E78" s="8">
        <f>ROUND(+ICU!E73,2)</f>
        <v>59.68</v>
      </c>
      <c r="F78" s="8">
        <f t="shared" si="3"/>
        <v>23096.77</v>
      </c>
      <c r="G78" s="7">
        <f>ROUND(+ICU!H174,0)</f>
        <v>1352940</v>
      </c>
      <c r="H78" s="8">
        <f>ROUND(+ICU!E174,2)</f>
        <v>61.9</v>
      </c>
      <c r="I78" s="8">
        <f t="shared" si="4"/>
        <v>21856.87</v>
      </c>
      <c r="J78" s="8"/>
      <c r="K78" s="9">
        <f t="shared" si="5"/>
        <v>-5.3699999999999998E-2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ROUND(+ICU!H74,0)</f>
        <v>4376051</v>
      </c>
      <c r="E79" s="8">
        <f>ROUND(+ICU!E74,2)</f>
        <v>161.01</v>
      </c>
      <c r="F79" s="8">
        <f t="shared" si="3"/>
        <v>27178.75</v>
      </c>
      <c r="G79" s="7">
        <f>ROUND(+ICU!H175,0)</f>
        <v>4337429</v>
      </c>
      <c r="H79" s="8">
        <f>ROUND(+ICU!E175,2)</f>
        <v>165.25</v>
      </c>
      <c r="I79" s="8">
        <f t="shared" si="4"/>
        <v>26247.68</v>
      </c>
      <c r="J79" s="8"/>
      <c r="K79" s="9">
        <f t="shared" si="5"/>
        <v>-3.4299999999999997E-2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ROUND(+ICU!H75,0)</f>
        <v>247719</v>
      </c>
      <c r="E80" s="8">
        <f>ROUND(+ICU!E75,2)</f>
        <v>14.86</v>
      </c>
      <c r="F80" s="8">
        <f t="shared" si="3"/>
        <v>16670.189999999999</v>
      </c>
      <c r="G80" s="7">
        <f>ROUND(+ICU!H176,0)</f>
        <v>242327</v>
      </c>
      <c r="H80" s="8">
        <f>ROUND(+ICU!E176,2)</f>
        <v>13.2</v>
      </c>
      <c r="I80" s="8">
        <f t="shared" si="4"/>
        <v>18358.11</v>
      </c>
      <c r="J80" s="8"/>
      <c r="K80" s="9">
        <f t="shared" si="5"/>
        <v>0.1013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ROUND(+ICU!H76,0)</f>
        <v>0</v>
      </c>
      <c r="E81" s="8">
        <f>ROUND(+ICU!E76,2)</f>
        <v>0</v>
      </c>
      <c r="F81" s="8" t="str">
        <f t="shared" si="3"/>
        <v/>
      </c>
      <c r="G81" s="7">
        <f>ROUND(+ICU!H177,0)</f>
        <v>0</v>
      </c>
      <c r="H81" s="8">
        <f>ROUND(+ICU!E177,2)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ROUND(+ICU!H77,0)</f>
        <v>898790</v>
      </c>
      <c r="E82" s="8">
        <f>ROUND(+ICU!E77,2)</f>
        <v>61.71</v>
      </c>
      <c r="F82" s="8">
        <f t="shared" si="3"/>
        <v>14564.74</v>
      </c>
      <c r="G82" s="7">
        <f>ROUND(+ICU!H178,0)</f>
        <v>871103</v>
      </c>
      <c r="H82" s="8">
        <f>ROUND(+ICU!E178,2)</f>
        <v>51.02</v>
      </c>
      <c r="I82" s="8">
        <f t="shared" si="4"/>
        <v>17073.759999999998</v>
      </c>
      <c r="J82" s="8"/>
      <c r="K82" s="9">
        <f t="shared" si="5"/>
        <v>0.17230000000000001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ROUND(+ICU!H78,0)</f>
        <v>7784283</v>
      </c>
      <c r="E83" s="8">
        <f>ROUND(+ICU!E78,2)</f>
        <v>511.38</v>
      </c>
      <c r="F83" s="8">
        <f t="shared" si="3"/>
        <v>15222.11</v>
      </c>
      <c r="G83" s="7">
        <f>ROUND(+ICU!H179,0)</f>
        <v>8243142</v>
      </c>
      <c r="H83" s="8">
        <f>ROUND(+ICU!E179,2)</f>
        <v>442.31</v>
      </c>
      <c r="I83" s="8">
        <f t="shared" si="4"/>
        <v>18636.57</v>
      </c>
      <c r="J83" s="8"/>
      <c r="K83" s="9">
        <f t="shared" si="5"/>
        <v>0.2243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ROUND(+ICU!H79,0)</f>
        <v>496899</v>
      </c>
      <c r="E84" s="8">
        <f>ROUND(+ICU!E79,2)</f>
        <v>19.8</v>
      </c>
      <c r="F84" s="8">
        <f t="shared" si="3"/>
        <v>25095.91</v>
      </c>
      <c r="G84" s="7">
        <f>ROUND(+ICU!H180,0)</f>
        <v>531039</v>
      </c>
      <c r="H84" s="8">
        <f>ROUND(+ICU!E180,2)</f>
        <v>21.98</v>
      </c>
      <c r="I84" s="8">
        <f t="shared" si="4"/>
        <v>24160.1</v>
      </c>
      <c r="J84" s="8"/>
      <c r="K84" s="9">
        <f t="shared" si="5"/>
        <v>-3.73E-2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ROUND(+ICU!H80,0)</f>
        <v>797148</v>
      </c>
      <c r="E85" s="8">
        <f>ROUND(+ICU!E80,2)</f>
        <v>57.6</v>
      </c>
      <c r="F85" s="8">
        <f t="shared" si="3"/>
        <v>13839.38</v>
      </c>
      <c r="G85" s="7">
        <f>ROUND(+ICU!H181,0)</f>
        <v>876602</v>
      </c>
      <c r="H85" s="8">
        <f>ROUND(+ICU!E181,2)</f>
        <v>50.94</v>
      </c>
      <c r="I85" s="8">
        <f t="shared" si="4"/>
        <v>17208.52</v>
      </c>
      <c r="J85" s="8"/>
      <c r="K85" s="9">
        <f t="shared" si="5"/>
        <v>0.24340000000000001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ROUND(+ICU!H81,0)</f>
        <v>0</v>
      </c>
      <c r="E86" s="8">
        <f>ROUND(+ICU!E81,2)</f>
        <v>0</v>
      </c>
      <c r="F86" s="8" t="str">
        <f t="shared" si="3"/>
        <v/>
      </c>
      <c r="G86" s="7">
        <f>ROUND(+ICU!H182,0)</f>
        <v>0</v>
      </c>
      <c r="H86" s="8">
        <f>ROUND(+ICU!E182,2)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ROUND(+ICU!H82,0)</f>
        <v>86403</v>
      </c>
      <c r="E87" s="8">
        <f>ROUND(+ICU!E82,2)</f>
        <v>13.94</v>
      </c>
      <c r="F87" s="8">
        <f t="shared" si="3"/>
        <v>6198.21</v>
      </c>
      <c r="G87" s="7">
        <f>ROUND(+ICU!H183,0)</f>
        <v>84304</v>
      </c>
      <c r="H87" s="8">
        <f>ROUND(+ICU!E183,2)</f>
        <v>14.22</v>
      </c>
      <c r="I87" s="8">
        <f t="shared" si="4"/>
        <v>5928.55</v>
      </c>
      <c r="J87" s="8"/>
      <c r="K87" s="9">
        <f t="shared" si="5"/>
        <v>-4.3499999999999997E-2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ROUND(+ICU!H83,0)</f>
        <v>44079</v>
      </c>
      <c r="E88" s="8">
        <f>ROUND(+ICU!E83,2)</f>
        <v>5.05</v>
      </c>
      <c r="F88" s="8">
        <f t="shared" si="3"/>
        <v>8728.51</v>
      </c>
      <c r="G88" s="7">
        <f>ROUND(+ICU!H184,0)</f>
        <v>48037</v>
      </c>
      <c r="H88" s="8">
        <f>ROUND(+ICU!E184,2)</f>
        <v>5.09</v>
      </c>
      <c r="I88" s="8">
        <f t="shared" si="4"/>
        <v>9437.52</v>
      </c>
      <c r="J88" s="8"/>
      <c r="K88" s="9">
        <f t="shared" si="5"/>
        <v>8.1199999999999994E-2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ROUND(+ICU!H84,0)</f>
        <v>0</v>
      </c>
      <c r="E89" s="8">
        <f>ROUND(+ICU!E84,2)</f>
        <v>0</v>
      </c>
      <c r="F89" s="8" t="str">
        <f t="shared" si="3"/>
        <v/>
      </c>
      <c r="G89" s="7">
        <f>ROUND(+ICU!H185,0)</f>
        <v>0</v>
      </c>
      <c r="H89" s="8">
        <f>ROUND(+ICU!E185,2)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ROUND(+ICU!H85,0)</f>
        <v>0</v>
      </c>
      <c r="E90" s="8">
        <f>ROUND(+ICU!E85,2)</f>
        <v>0</v>
      </c>
      <c r="F90" s="8" t="str">
        <f t="shared" si="3"/>
        <v/>
      </c>
      <c r="G90" s="7">
        <f>ROUND(+ICU!H186,0)</f>
        <v>0</v>
      </c>
      <c r="H90" s="8">
        <f>ROUND(+ICU!E186,2)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ROUND(+ICU!H86,0)</f>
        <v>273313</v>
      </c>
      <c r="E91" s="8">
        <f>ROUND(+ICU!E86,2)</f>
        <v>47.11</v>
      </c>
      <c r="F91" s="8">
        <f t="shared" si="3"/>
        <v>5801.59</v>
      </c>
      <c r="G91" s="7">
        <f>ROUND(+ICU!H187,0)</f>
        <v>297895</v>
      </c>
      <c r="H91" s="8">
        <f>ROUND(+ICU!E187,2)</f>
        <v>52.17</v>
      </c>
      <c r="I91" s="8">
        <f t="shared" si="4"/>
        <v>5710.08</v>
      </c>
      <c r="J91" s="8"/>
      <c r="K91" s="9">
        <f t="shared" si="5"/>
        <v>-1.5800000000000002E-2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ROUND(+ICU!H87,0)</f>
        <v>387592</v>
      </c>
      <c r="E92" s="8">
        <f>ROUND(+ICU!E87,2)</f>
        <v>15.57</v>
      </c>
      <c r="F92" s="8">
        <f t="shared" si="3"/>
        <v>24893.51</v>
      </c>
      <c r="G92" s="7">
        <f>ROUND(+ICU!H188,0)</f>
        <v>307350</v>
      </c>
      <c r="H92" s="8">
        <f>ROUND(+ICU!E188,2)</f>
        <v>15.19</v>
      </c>
      <c r="I92" s="8">
        <f t="shared" si="4"/>
        <v>20233.71</v>
      </c>
      <c r="J92" s="8"/>
      <c r="K92" s="9">
        <f t="shared" si="5"/>
        <v>-0.18720000000000001</v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ROUND(+ICU!H88,0)</f>
        <v>158399</v>
      </c>
      <c r="E93" s="8">
        <f>ROUND(+ICU!E88,2)</f>
        <v>7.4</v>
      </c>
      <c r="F93" s="8">
        <f t="shared" si="3"/>
        <v>21405.27</v>
      </c>
      <c r="G93" s="7">
        <f>ROUND(+ICU!H189,0)</f>
        <v>169426</v>
      </c>
      <c r="H93" s="8">
        <f>ROUND(+ICU!E189,2)</f>
        <v>8.1</v>
      </c>
      <c r="I93" s="8">
        <f t="shared" si="4"/>
        <v>20916.79</v>
      </c>
      <c r="J93" s="8"/>
      <c r="K93" s="9">
        <f t="shared" si="5"/>
        <v>-2.2800000000000001E-2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ROUND(+ICU!H89,0)</f>
        <v>881840</v>
      </c>
      <c r="E94" s="8">
        <f>ROUND(+ICU!E89,2)</f>
        <v>42</v>
      </c>
      <c r="F94" s="8">
        <f t="shared" si="3"/>
        <v>20996.19</v>
      </c>
      <c r="G94" s="7">
        <f>ROUND(+ICU!H190,0)</f>
        <v>862663</v>
      </c>
      <c r="H94" s="8">
        <f>ROUND(+ICU!E190,2)</f>
        <v>40.6</v>
      </c>
      <c r="I94" s="8">
        <f t="shared" si="4"/>
        <v>21247.86</v>
      </c>
      <c r="J94" s="8"/>
      <c r="K94" s="9">
        <f t="shared" si="5"/>
        <v>1.2E-2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ROUND(+ICU!H90,0)</f>
        <v>0</v>
      </c>
      <c r="E95" s="8">
        <f>ROUND(+ICU!E90,2)</f>
        <v>0</v>
      </c>
      <c r="F95" s="8" t="str">
        <f t="shared" si="3"/>
        <v/>
      </c>
      <c r="G95" s="7">
        <f>ROUND(+ICU!H191,0)</f>
        <v>0</v>
      </c>
      <c r="H95" s="8">
        <f>ROUND(+ICU!E191,2)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ROUND(+ICU!H91,0)</f>
        <v>140915</v>
      </c>
      <c r="E96" s="8">
        <f>ROUND(+ICU!E91,2)</f>
        <v>0</v>
      </c>
      <c r="F96" s="8" t="str">
        <f t="shared" si="3"/>
        <v/>
      </c>
      <c r="G96" s="7">
        <f>ROUND(+ICU!H192,0)</f>
        <v>171514</v>
      </c>
      <c r="H96" s="8">
        <f>ROUND(+ICU!E192,2)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ROUND(+ICU!H92,0)</f>
        <v>0</v>
      </c>
      <c r="E97" s="8">
        <f>ROUND(+ICU!E92,2)</f>
        <v>0</v>
      </c>
      <c r="F97" s="8" t="str">
        <f t="shared" si="3"/>
        <v/>
      </c>
      <c r="G97" s="7">
        <f>ROUND(+ICU!H193,0)</f>
        <v>0</v>
      </c>
      <c r="H97" s="8">
        <f>ROUND(+ICU!E193,2)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ROUND(+ICU!H93,0)</f>
        <v>0</v>
      </c>
      <c r="E98" s="8">
        <f>ROUND(+ICU!E93,2)</f>
        <v>0</v>
      </c>
      <c r="F98" s="8" t="str">
        <f t="shared" si="3"/>
        <v/>
      </c>
      <c r="G98" s="7">
        <f>ROUND(+ICU!H194,0)</f>
        <v>0</v>
      </c>
      <c r="H98" s="8">
        <f>ROUND(+ICU!E194,2)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ROUND(+ICU!H94,0)</f>
        <v>390867</v>
      </c>
      <c r="E99" s="8">
        <f>ROUND(+ICU!E94,2)</f>
        <v>20.46</v>
      </c>
      <c r="F99" s="8">
        <f t="shared" si="3"/>
        <v>19103.96</v>
      </c>
      <c r="G99" s="7">
        <f>ROUND(+ICU!H195,0)</f>
        <v>452818</v>
      </c>
      <c r="H99" s="8">
        <f>ROUND(+ICU!E195,2)</f>
        <v>22.62</v>
      </c>
      <c r="I99" s="8">
        <f t="shared" si="4"/>
        <v>20018.48</v>
      </c>
      <c r="J99" s="8"/>
      <c r="K99" s="9">
        <f t="shared" si="5"/>
        <v>4.7899999999999998E-2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ROUND(+ICU!H95,0)</f>
        <v>1947086</v>
      </c>
      <c r="E100" s="8">
        <f>ROUND(+ICU!E95,2)</f>
        <v>86.14</v>
      </c>
      <c r="F100" s="8">
        <f t="shared" si="3"/>
        <v>22603.74</v>
      </c>
      <c r="G100" s="7">
        <f>ROUND(+ICU!H196,0)</f>
        <v>2372344</v>
      </c>
      <c r="H100" s="8">
        <f>ROUND(+ICU!E196,2)</f>
        <v>105.9</v>
      </c>
      <c r="I100" s="8">
        <f t="shared" si="4"/>
        <v>22401.74</v>
      </c>
      <c r="J100" s="8"/>
      <c r="K100" s="9">
        <f t="shared" si="5"/>
        <v>-8.8999999999999999E-3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ROUND(+ICU!H96,0)</f>
        <v>762740</v>
      </c>
      <c r="E101" s="8">
        <f>ROUND(+ICU!E96,2)</f>
        <v>37.47</v>
      </c>
      <c r="F101" s="8">
        <f t="shared" si="3"/>
        <v>20356.02</v>
      </c>
      <c r="G101" s="7">
        <f>ROUND(+ICU!H197,0)</f>
        <v>870788</v>
      </c>
      <c r="H101" s="8">
        <f>ROUND(+ICU!E197,2)</f>
        <v>42.04</v>
      </c>
      <c r="I101" s="8">
        <f t="shared" si="4"/>
        <v>20713.32</v>
      </c>
      <c r="J101" s="8"/>
      <c r="K101" s="9">
        <f t="shared" si="5"/>
        <v>1.7600000000000001E-2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ROUND(+ICU!H97,0)</f>
        <v>737499</v>
      </c>
      <c r="E102" s="8">
        <f>ROUND(+ICU!E97,2)</f>
        <v>46.09</v>
      </c>
      <c r="F102" s="8">
        <f t="shared" si="3"/>
        <v>16001.28</v>
      </c>
      <c r="G102" s="7">
        <f>ROUND(+ICU!H198,0)</f>
        <v>91</v>
      </c>
      <c r="H102" s="8">
        <f>ROUND(+ICU!E198,2)</f>
        <v>49.55</v>
      </c>
      <c r="I102" s="8">
        <f t="shared" si="4"/>
        <v>1.84</v>
      </c>
      <c r="J102" s="8"/>
      <c r="K102" s="9">
        <f t="shared" si="5"/>
        <v>-0.99990000000000001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ROUND(+ICU!H98,0)</f>
        <v>0</v>
      </c>
      <c r="E103" s="8">
        <f>ROUND(+ICU!E98,2)</f>
        <v>0</v>
      </c>
      <c r="F103" s="8" t="str">
        <f t="shared" si="3"/>
        <v/>
      </c>
      <c r="G103" s="7">
        <f>ROUND(+ICU!H199,0)</f>
        <v>0</v>
      </c>
      <c r="H103" s="8">
        <f>ROUND(+ICU!E199,2)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ROUND(+ICU!H99,0)</f>
        <v>0</v>
      </c>
      <c r="E104" s="8">
        <f>ROUND(+ICU!E99,2)</f>
        <v>0</v>
      </c>
      <c r="F104" s="8" t="str">
        <f t="shared" si="3"/>
        <v/>
      </c>
      <c r="G104" s="7">
        <f>ROUND(+ICU!H200,0)</f>
        <v>0</v>
      </c>
      <c r="H104" s="8">
        <f>ROUND(+ICU!E200,2)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ROUND(+ICU!H100,0)</f>
        <v>0</v>
      </c>
      <c r="E105" s="8">
        <f>ROUND(+ICU!E100,2)</f>
        <v>0</v>
      </c>
      <c r="F105" s="8" t="str">
        <f t="shared" si="3"/>
        <v/>
      </c>
      <c r="G105" s="7">
        <f>ROUND(+ICU!H201,0)</f>
        <v>0</v>
      </c>
      <c r="H105" s="8">
        <f>ROUND(+ICU!E201,2)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ROUND(+ICU!H101,0)</f>
        <v>0</v>
      </c>
      <c r="E106" s="8">
        <f>ROUND(+ICU!E101,2)</f>
        <v>0</v>
      </c>
      <c r="F106" s="8" t="str">
        <f t="shared" si="3"/>
        <v/>
      </c>
      <c r="G106" s="7">
        <f>ROUND(+ICU!H202,0)</f>
        <v>0</v>
      </c>
      <c r="H106" s="8">
        <f>ROUND(+ICU!E202,2)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ROUND(+ICU!H102,0)</f>
        <v>0</v>
      </c>
      <c r="E107" s="8">
        <f>ROUND(+ICU!E102,2)</f>
        <v>0</v>
      </c>
      <c r="F107" s="8" t="str">
        <f t="shared" si="3"/>
        <v/>
      </c>
      <c r="G107" s="7">
        <f>ROUND(+ICU!H203,0)</f>
        <v>0</v>
      </c>
      <c r="H107" s="8">
        <f>ROUND(+ICU!E203,2)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FAIRFAX EVERETT</v>
      </c>
      <c r="D108" s="7">
        <f>ROUND(+ICU!H103,0)</f>
        <v>0</v>
      </c>
      <c r="E108" s="8">
        <f>ROUND(+ICU!E103,2)</f>
        <v>0</v>
      </c>
      <c r="F108" s="8" t="str">
        <f t="shared" ref="F108" si="6">IF(D108=0,"",IF(E108=0,"",ROUND(D108/E108,2)))</f>
        <v/>
      </c>
      <c r="G108" s="7">
        <f>ROUND(+ICU!H204,0)</f>
        <v>0</v>
      </c>
      <c r="H108" s="8">
        <f>ROUND(+ICU!E204,2)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29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58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49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2014</v>
      </c>
      <c r="F7" s="17">
        <f>E7</f>
        <v>2014</v>
      </c>
      <c r="G7" s="3"/>
      <c r="H7" s="2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2" t="s">
        <v>30</v>
      </c>
      <c r="F8" s="2" t="s">
        <v>1</v>
      </c>
      <c r="G8" s="2" t="s">
        <v>30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31</v>
      </c>
      <c r="E9" s="2" t="s">
        <v>3</v>
      </c>
      <c r="F9" s="2" t="s">
        <v>3</v>
      </c>
      <c r="G9" s="2" t="s">
        <v>31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8">
        <f>ROUND(+ICU!E5*2080,0)</f>
        <v>588141</v>
      </c>
      <c r="E10" s="7">
        <f>ROUND(+ICU!F5,0)</f>
        <v>32961</v>
      </c>
      <c r="F10" s="8">
        <f>IF(D10=0,"",IF(E10=0,"",ROUND(D10/E10,2)))</f>
        <v>17.84</v>
      </c>
      <c r="G10" s="8">
        <f>ROUND(+ICU!E106*2080,0)</f>
        <v>676000</v>
      </c>
      <c r="H10" s="7">
        <f>ROUND(+ICU!F106,0)</f>
        <v>40978</v>
      </c>
      <c r="I10" s="8">
        <f>IF(G10=0,"",IF(H10=0,"",ROUND(G10/H10,2)))</f>
        <v>16.5</v>
      </c>
      <c r="J10" s="8"/>
      <c r="K10" s="9">
        <f>IF(D10=0,"",IF(E10=0,"",IF(G10=0,"",IF(H10=0,"",ROUND(I10/F10-1,4)))))</f>
        <v>-7.51E-2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8">
        <f>ROUND(+ICU!E6*2080,0)</f>
        <v>263058</v>
      </c>
      <c r="E11" s="7">
        <f>ROUND(+ICU!F6,0)</f>
        <v>19850</v>
      </c>
      <c r="F11" s="8">
        <f t="shared" ref="F11:F74" si="0">IF(D11=0,"",IF(E11=0,"",ROUND(D11/E11,2)))</f>
        <v>13.25</v>
      </c>
      <c r="G11" s="8">
        <f>ROUND(+ICU!E107*2080,0)</f>
        <v>307902</v>
      </c>
      <c r="H11" s="7">
        <f>ROUND(+ICU!F107,0)</f>
        <v>22059</v>
      </c>
      <c r="I11" s="8">
        <f t="shared" ref="I11:I74" si="1">IF(G11=0,"",IF(H11=0,"",ROUND(G11/H11,2)))</f>
        <v>13.96</v>
      </c>
      <c r="J11" s="8"/>
      <c r="K11" s="9">
        <f t="shared" ref="K11:K74" si="2">IF(D11=0,"",IF(E11=0,"",IF(G11=0,"",IF(H11=0,"",ROUND(I11/F11-1,4)))))</f>
        <v>5.3600000000000002E-2</v>
      </c>
    </row>
    <row r="12" spans="1:11" x14ac:dyDescent="0.2">
      <c r="B12">
        <f>+ICU!A7</f>
        <v>8</v>
      </c>
      <c r="C12" t="str">
        <f>+ICU!B7</f>
        <v>KLICKITAT VALLEY HEALTH</v>
      </c>
      <c r="D12" s="8">
        <f>ROUND(+ICU!E7*2080,0)</f>
        <v>0</v>
      </c>
      <c r="E12" s="7">
        <f>ROUND(+ICU!F7,0)</f>
        <v>0</v>
      </c>
      <c r="F12" s="8" t="str">
        <f t="shared" si="0"/>
        <v/>
      </c>
      <c r="G12" s="8">
        <f>ROUND(+ICU!E108*2080,0)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8">
        <f>ROUND(+ICU!E8*2080,0)</f>
        <v>213429</v>
      </c>
      <c r="E13" s="7">
        <f>ROUND(+ICU!F8,0)</f>
        <v>7321</v>
      </c>
      <c r="F13" s="8">
        <f t="shared" si="0"/>
        <v>29.15</v>
      </c>
      <c r="G13" s="8">
        <f>ROUND(+ICU!E109*2080,0)</f>
        <v>193149</v>
      </c>
      <c r="H13" s="7">
        <f>ROUND(+ICU!F109,0)</f>
        <v>6458</v>
      </c>
      <c r="I13" s="8">
        <f t="shared" si="1"/>
        <v>29.91</v>
      </c>
      <c r="J13" s="8"/>
      <c r="K13" s="9">
        <f t="shared" si="2"/>
        <v>2.6100000000000002E-2</v>
      </c>
    </row>
    <row r="14" spans="1:11" x14ac:dyDescent="0.2">
      <c r="B14">
        <f>+ICU!A9</f>
        <v>14</v>
      </c>
      <c r="C14" t="str">
        <f>+ICU!B9</f>
        <v>SEATTLE CHILDRENS HOSPITAL</v>
      </c>
      <c r="D14" s="8">
        <f>ROUND(+ICU!E9*2080,0)</f>
        <v>554008</v>
      </c>
      <c r="E14" s="7">
        <f>ROUND(+ICU!F9,0)</f>
        <v>17170</v>
      </c>
      <c r="F14" s="8">
        <f t="shared" si="0"/>
        <v>32.270000000000003</v>
      </c>
      <c r="G14" s="8">
        <f>ROUND(+ICU!E110*2080,0)</f>
        <v>565781</v>
      </c>
      <c r="H14" s="7">
        <f>ROUND(+ICU!F110,0)</f>
        <v>18614</v>
      </c>
      <c r="I14" s="8">
        <f t="shared" si="1"/>
        <v>30.4</v>
      </c>
      <c r="J14" s="8"/>
      <c r="K14" s="9">
        <f t="shared" si="2"/>
        <v>-5.79E-2</v>
      </c>
    </row>
    <row r="15" spans="1:11" x14ac:dyDescent="0.2">
      <c r="B15">
        <f>+ICU!A10</f>
        <v>20</v>
      </c>
      <c r="C15" t="str">
        <f>+ICU!B10</f>
        <v>GROUP HEALTH CENTRAL HOSPITAL</v>
      </c>
      <c r="D15" s="8">
        <f>ROUND(+ICU!E10*2080,0)</f>
        <v>31304</v>
      </c>
      <c r="E15" s="7">
        <f>ROUND(+ICU!F10,0)</f>
        <v>1043</v>
      </c>
      <c r="F15" s="8">
        <f t="shared" si="0"/>
        <v>30.01</v>
      </c>
      <c r="G15" s="8">
        <f>ROUND(+ICU!E111*2080,0)</f>
        <v>5200</v>
      </c>
      <c r="H15" s="7">
        <f>ROUND(+ICU!F111,0)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8">
        <f>ROUND(+ICU!E11*2080,0)</f>
        <v>0</v>
      </c>
      <c r="E16" s="7">
        <f>ROUND(+ICU!F11,0)</f>
        <v>0</v>
      </c>
      <c r="F16" s="8" t="str">
        <f t="shared" si="0"/>
        <v/>
      </c>
      <c r="G16" s="8">
        <f>ROUND(+ICU!E112*2080,0)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8">
        <f>ROUND(+ICU!E12*2080,0)</f>
        <v>0</v>
      </c>
      <c r="E17" s="7">
        <f>ROUND(+ICU!F12,0)</f>
        <v>0</v>
      </c>
      <c r="F17" s="8" t="str">
        <f t="shared" si="0"/>
        <v/>
      </c>
      <c r="G17" s="8">
        <f>ROUND(+ICU!E113*2080,0)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8">
        <f>ROUND(+ICU!E13*2080,0)</f>
        <v>0</v>
      </c>
      <c r="E18" s="7">
        <f>ROUND(+ICU!F13,0)</f>
        <v>0</v>
      </c>
      <c r="F18" s="8" t="str">
        <f t="shared" si="0"/>
        <v/>
      </c>
      <c r="G18" s="8">
        <f>ROUND(+ICU!E114*2080,0)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8">
        <f>ROUND(+ICU!E14*2080,0)</f>
        <v>161054</v>
      </c>
      <c r="E19" s="7">
        <f>ROUND(+ICU!F14,0)</f>
        <v>7790</v>
      </c>
      <c r="F19" s="8">
        <f t="shared" si="0"/>
        <v>20.67</v>
      </c>
      <c r="G19" s="8">
        <f>ROUND(+ICU!E115*2080,0)</f>
        <v>171309</v>
      </c>
      <c r="H19" s="7">
        <f>ROUND(+ICU!F115,0)</f>
        <v>7486</v>
      </c>
      <c r="I19" s="8">
        <f t="shared" si="1"/>
        <v>22.88</v>
      </c>
      <c r="J19" s="8"/>
      <c r="K19" s="9">
        <f t="shared" si="2"/>
        <v>0.1069</v>
      </c>
    </row>
    <row r="20" spans="2:11" x14ac:dyDescent="0.2">
      <c r="B20">
        <f>+ICU!A15</f>
        <v>29</v>
      </c>
      <c r="C20" t="str">
        <f>+ICU!B15</f>
        <v>HARBORVIEW MEDICAL CENTER</v>
      </c>
      <c r="D20" s="8">
        <f>ROUND(+ICU!E15*2080,0)</f>
        <v>693451</v>
      </c>
      <c r="E20" s="7">
        <f>ROUND(+ICU!F15,0)</f>
        <v>26555</v>
      </c>
      <c r="F20" s="8">
        <f t="shared" si="0"/>
        <v>26.11</v>
      </c>
      <c r="G20" s="8">
        <f>ROUND(+ICU!E116*2080,0)</f>
        <v>693576</v>
      </c>
      <c r="H20" s="7">
        <f>ROUND(+ICU!F116,0)</f>
        <v>27615</v>
      </c>
      <c r="I20" s="8">
        <f t="shared" si="1"/>
        <v>25.12</v>
      </c>
      <c r="J20" s="8"/>
      <c r="K20" s="9">
        <f t="shared" si="2"/>
        <v>-3.7900000000000003E-2</v>
      </c>
    </row>
    <row r="21" spans="2:11" x14ac:dyDescent="0.2">
      <c r="B21">
        <f>+ICU!A16</f>
        <v>32</v>
      </c>
      <c r="C21" t="str">
        <f>+ICU!B16</f>
        <v>ST JOSEPH MEDICAL CENTER</v>
      </c>
      <c r="D21" s="8">
        <f>ROUND(+ICU!E16*2080,0)</f>
        <v>364874</v>
      </c>
      <c r="E21" s="7">
        <f>ROUND(+ICU!F16,0)</f>
        <v>17765</v>
      </c>
      <c r="F21" s="8">
        <f t="shared" si="0"/>
        <v>20.54</v>
      </c>
      <c r="G21" s="8">
        <f>ROUND(+ICU!E117*2080,0)</f>
        <v>374712</v>
      </c>
      <c r="H21" s="7">
        <f>ROUND(+ICU!F117,0)</f>
        <v>17806</v>
      </c>
      <c r="I21" s="8">
        <f t="shared" si="1"/>
        <v>21.04</v>
      </c>
      <c r="J21" s="8"/>
      <c r="K21" s="9">
        <f t="shared" si="2"/>
        <v>2.4299999999999999E-2</v>
      </c>
    </row>
    <row r="22" spans="2:11" x14ac:dyDescent="0.2">
      <c r="B22">
        <f>+ICU!A17</f>
        <v>35</v>
      </c>
      <c r="C22" t="str">
        <f>+ICU!B17</f>
        <v>ST ELIZABETH HOSPITAL</v>
      </c>
      <c r="D22" s="8">
        <f>ROUND(+ICU!E17*2080,0)</f>
        <v>0</v>
      </c>
      <c r="E22" s="7">
        <f>ROUND(+ICU!F17,0)</f>
        <v>397</v>
      </c>
      <c r="F22" s="8" t="str">
        <f t="shared" si="0"/>
        <v/>
      </c>
      <c r="G22" s="8">
        <f>ROUND(+ICU!E118*2080,0)</f>
        <v>0</v>
      </c>
      <c r="H22" s="7">
        <f>ROUND(+ICU!F118,0)</f>
        <v>0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DEACONESS HOSPITAL</v>
      </c>
      <c r="D23" s="8">
        <f>ROUND(+ICU!E18*2080,0)</f>
        <v>244088</v>
      </c>
      <c r="E23" s="7">
        <f>ROUND(+ICU!F18,0)</f>
        <v>15009</v>
      </c>
      <c r="F23" s="8">
        <f t="shared" si="0"/>
        <v>16.260000000000002</v>
      </c>
      <c r="G23" s="8">
        <f>ROUND(+ICU!E119*2080,0)</f>
        <v>283670</v>
      </c>
      <c r="H23" s="7">
        <f>ROUND(+ICU!F119,0)</f>
        <v>13655</v>
      </c>
      <c r="I23" s="8">
        <f t="shared" si="1"/>
        <v>20.77</v>
      </c>
      <c r="J23" s="8"/>
      <c r="K23" s="9">
        <f t="shared" si="2"/>
        <v>0.27739999999999998</v>
      </c>
    </row>
    <row r="24" spans="2:11" x14ac:dyDescent="0.2">
      <c r="B24">
        <f>+ICU!A19</f>
        <v>38</v>
      </c>
      <c r="C24" t="str">
        <f>+ICU!B19</f>
        <v>OLYMPIC MEDICAL CENTER</v>
      </c>
      <c r="D24" s="8">
        <f>ROUND(+ICU!E19*2080,0)</f>
        <v>92331</v>
      </c>
      <c r="E24" s="7">
        <f>ROUND(+ICU!F19,0)</f>
        <v>3899</v>
      </c>
      <c r="F24" s="8">
        <f t="shared" si="0"/>
        <v>23.68</v>
      </c>
      <c r="G24" s="8">
        <f>ROUND(+ICU!E120*2080,0)</f>
        <v>98218</v>
      </c>
      <c r="H24" s="7">
        <f>ROUND(+ICU!F120,0)</f>
        <v>4230</v>
      </c>
      <c r="I24" s="8">
        <f t="shared" si="1"/>
        <v>23.22</v>
      </c>
      <c r="J24" s="8"/>
      <c r="K24" s="9">
        <f t="shared" si="2"/>
        <v>-1.9400000000000001E-2</v>
      </c>
    </row>
    <row r="25" spans="2:11" x14ac:dyDescent="0.2">
      <c r="B25">
        <f>+ICU!A20</f>
        <v>39</v>
      </c>
      <c r="C25" t="str">
        <f>+ICU!B20</f>
        <v>TRIOS HEALTH</v>
      </c>
      <c r="D25" s="8">
        <f>ROUND(+ICU!E20*2080,0)</f>
        <v>52000</v>
      </c>
      <c r="E25" s="7">
        <f>ROUND(+ICU!F20,0)</f>
        <v>1463</v>
      </c>
      <c r="F25" s="8">
        <f t="shared" si="0"/>
        <v>35.54</v>
      </c>
      <c r="G25" s="8">
        <f>ROUND(+ICU!E121*2080,0)</f>
        <v>52624</v>
      </c>
      <c r="H25" s="7">
        <f>ROUND(+ICU!F121,0)</f>
        <v>1987</v>
      </c>
      <c r="I25" s="8">
        <f t="shared" si="1"/>
        <v>26.48</v>
      </c>
      <c r="J25" s="8"/>
      <c r="K25" s="9">
        <f t="shared" si="2"/>
        <v>-0.25490000000000002</v>
      </c>
    </row>
    <row r="26" spans="2:11" x14ac:dyDescent="0.2">
      <c r="B26">
        <f>+ICU!A21</f>
        <v>43</v>
      </c>
      <c r="C26" t="str">
        <f>+ICU!B21</f>
        <v>WALLA WALLA GENERAL HOSPITAL</v>
      </c>
      <c r="D26" s="8">
        <f>ROUND(+ICU!E21*2080,0)</f>
        <v>16224</v>
      </c>
      <c r="E26" s="7">
        <f>ROUND(+ICU!F21,0)</f>
        <v>818</v>
      </c>
      <c r="F26" s="8">
        <f t="shared" si="0"/>
        <v>19.829999999999998</v>
      </c>
      <c r="G26" s="8">
        <f>ROUND(+ICU!E122*2080,0)</f>
        <v>0</v>
      </c>
      <c r="H26" s="7">
        <f>ROUND(+ICU!F122,0)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8">
        <f>ROUND(+ICU!E22*2080,0)</f>
        <v>0</v>
      </c>
      <c r="E27" s="7">
        <f>ROUND(+ICU!F22,0)</f>
        <v>0</v>
      </c>
      <c r="F27" s="8" t="str">
        <f t="shared" si="0"/>
        <v/>
      </c>
      <c r="G27" s="8">
        <f>ROUND(+ICU!E123*2080,0)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8">
        <f>ROUND(+ICU!E23*2080,0)</f>
        <v>0</v>
      </c>
      <c r="E28" s="7">
        <f>ROUND(+ICU!F23,0)</f>
        <v>0</v>
      </c>
      <c r="F28" s="8" t="str">
        <f t="shared" si="0"/>
        <v/>
      </c>
      <c r="G28" s="8">
        <f>ROUND(+ICU!E124*2080,0)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8">
        <f>ROUND(+ICU!E24*2080,0)</f>
        <v>63419</v>
      </c>
      <c r="E29" s="7">
        <f>ROUND(+ICU!F24,0)</f>
        <v>2878</v>
      </c>
      <c r="F29" s="8">
        <f t="shared" si="0"/>
        <v>22.04</v>
      </c>
      <c r="G29" s="8">
        <f>ROUND(+ICU!E125*2080,0)</f>
        <v>74734</v>
      </c>
      <c r="H29" s="7">
        <f>ROUND(+ICU!F125,0)</f>
        <v>3080</v>
      </c>
      <c r="I29" s="8">
        <f t="shared" si="1"/>
        <v>24.26</v>
      </c>
      <c r="J29" s="8"/>
      <c r="K29" s="9">
        <f t="shared" si="2"/>
        <v>0.1007</v>
      </c>
    </row>
    <row r="30" spans="2:11" x14ac:dyDescent="0.2">
      <c r="B30">
        <f>+ICU!A25</f>
        <v>54</v>
      </c>
      <c r="C30" t="str">
        <f>+ICU!B25</f>
        <v>FORKS COMMUNITY HOSPITAL</v>
      </c>
      <c r="D30" s="8">
        <f>ROUND(+ICU!E25*2080,0)</f>
        <v>0</v>
      </c>
      <c r="E30" s="7">
        <f>ROUND(+ICU!F25,0)</f>
        <v>0</v>
      </c>
      <c r="F30" s="8" t="str">
        <f t="shared" si="0"/>
        <v/>
      </c>
      <c r="G30" s="8">
        <f>ROUND(+ICU!E126*2080,0)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8">
        <f>ROUND(+ICU!E26*2080,0)</f>
        <v>0</v>
      </c>
      <c r="E31" s="7">
        <f>ROUND(+ICU!F26,0)</f>
        <v>0</v>
      </c>
      <c r="F31" s="8" t="str">
        <f t="shared" si="0"/>
        <v/>
      </c>
      <c r="G31" s="8">
        <f>ROUND(+ICU!E127*2080,0)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8">
        <f>ROUND(+ICU!E27*2080,0)</f>
        <v>115336</v>
      </c>
      <c r="E32" s="7">
        <f>ROUND(+ICU!F27,0)</f>
        <v>5901</v>
      </c>
      <c r="F32" s="8">
        <f t="shared" si="0"/>
        <v>19.55</v>
      </c>
      <c r="G32" s="8">
        <f>ROUND(+ICU!E128*2080,0)</f>
        <v>118622</v>
      </c>
      <c r="H32" s="7">
        <f>ROUND(+ICU!F128,0)</f>
        <v>5924</v>
      </c>
      <c r="I32" s="8">
        <f t="shared" si="1"/>
        <v>20.02</v>
      </c>
      <c r="J32" s="8"/>
      <c r="K32" s="9">
        <f t="shared" si="2"/>
        <v>2.4E-2</v>
      </c>
    </row>
    <row r="33" spans="2:11" x14ac:dyDescent="0.2">
      <c r="B33">
        <f>+ICU!A28</f>
        <v>63</v>
      </c>
      <c r="C33" t="str">
        <f>+ICU!B28</f>
        <v>GRAYS HARBOR COMMUNITY HOSPITAL</v>
      </c>
      <c r="D33" s="8">
        <f>ROUND(+ICU!E28*2080,0)</f>
        <v>35651</v>
      </c>
      <c r="E33" s="7">
        <f>ROUND(+ICU!F28,0)</f>
        <v>1460</v>
      </c>
      <c r="F33" s="8">
        <f t="shared" si="0"/>
        <v>24.42</v>
      </c>
      <c r="G33" s="8">
        <f>ROUND(+ICU!E129*2080,0)</f>
        <v>37086</v>
      </c>
      <c r="H33" s="7">
        <f>ROUND(+ICU!F129,0)</f>
        <v>1570</v>
      </c>
      <c r="I33" s="8">
        <f t="shared" si="1"/>
        <v>23.62</v>
      </c>
      <c r="J33" s="8"/>
      <c r="K33" s="9">
        <f t="shared" si="2"/>
        <v>-3.2800000000000003E-2</v>
      </c>
    </row>
    <row r="34" spans="2:11" x14ac:dyDescent="0.2">
      <c r="B34">
        <f>+ICU!A29</f>
        <v>78</v>
      </c>
      <c r="C34" t="str">
        <f>+ICU!B29</f>
        <v>SAMARITAN HEALTHCARE</v>
      </c>
      <c r="D34" s="8">
        <f>ROUND(+ICU!E29*2080,0)</f>
        <v>39229</v>
      </c>
      <c r="E34" s="7">
        <f>ROUND(+ICU!F29,0)</f>
        <v>2072</v>
      </c>
      <c r="F34" s="8">
        <f t="shared" si="0"/>
        <v>18.93</v>
      </c>
      <c r="G34" s="8">
        <f>ROUND(+ICU!E130*2080,0)</f>
        <v>39603</v>
      </c>
      <c r="H34" s="7">
        <f>ROUND(+ICU!F130,0)</f>
        <v>1880</v>
      </c>
      <c r="I34" s="8">
        <f t="shared" si="1"/>
        <v>21.07</v>
      </c>
      <c r="J34" s="8"/>
      <c r="K34" s="9">
        <f t="shared" si="2"/>
        <v>0.113</v>
      </c>
    </row>
    <row r="35" spans="2:11" x14ac:dyDescent="0.2">
      <c r="B35">
        <f>+ICU!A30</f>
        <v>79</v>
      </c>
      <c r="C35" t="str">
        <f>+ICU!B30</f>
        <v>OCEAN BEACH HOSPITAL</v>
      </c>
      <c r="D35" s="8">
        <f>ROUND(+ICU!E30*2080,0)</f>
        <v>0</v>
      </c>
      <c r="E35" s="7">
        <f>ROUND(+ICU!F30,0)</f>
        <v>0</v>
      </c>
      <c r="F35" s="8" t="str">
        <f t="shared" si="0"/>
        <v/>
      </c>
      <c r="G35" s="8">
        <f>ROUND(+ICU!E131*2080,0)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8">
        <f>ROUND(+ICU!E31*2080,0)</f>
        <v>0</v>
      </c>
      <c r="E36" s="7">
        <f>ROUND(+ICU!F31,0)</f>
        <v>0</v>
      </c>
      <c r="F36" s="8" t="str">
        <f t="shared" si="0"/>
        <v/>
      </c>
      <c r="G36" s="8">
        <f>ROUND(+ICU!E132*2080,0)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8">
        <f>ROUND(+ICU!E32*2080,0)</f>
        <v>356616</v>
      </c>
      <c r="E37" s="7">
        <f>ROUND(+ICU!F32,0)</f>
        <v>12701</v>
      </c>
      <c r="F37" s="8">
        <f t="shared" si="0"/>
        <v>28.08</v>
      </c>
      <c r="G37" s="8">
        <f>ROUND(+ICU!E133*2080,0)</f>
        <v>542734</v>
      </c>
      <c r="H37" s="7">
        <f>ROUND(+ICU!F133,0)</f>
        <v>25395</v>
      </c>
      <c r="I37" s="8">
        <f t="shared" si="1"/>
        <v>21.37</v>
      </c>
      <c r="J37" s="8"/>
      <c r="K37" s="9">
        <f t="shared" si="2"/>
        <v>-0.23899999999999999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8">
        <f>ROUND(+ICU!E33*2080,0)</f>
        <v>0</v>
      </c>
      <c r="E38" s="7">
        <f>ROUND(+ICU!F33,0)</f>
        <v>0</v>
      </c>
      <c r="F38" s="8" t="str">
        <f t="shared" si="0"/>
        <v/>
      </c>
      <c r="G38" s="8">
        <f>ROUND(+ICU!E134*2080,0)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8">
        <f>ROUND(+ICU!E34*2080,0)</f>
        <v>386506</v>
      </c>
      <c r="E39" s="7">
        <f>ROUND(+ICU!F34,0)</f>
        <v>21441</v>
      </c>
      <c r="F39" s="8">
        <f t="shared" si="0"/>
        <v>18.03</v>
      </c>
      <c r="G39" s="8">
        <f>ROUND(+ICU!E135*2080,0)</f>
        <v>404102</v>
      </c>
      <c r="H39" s="7">
        <f>ROUND(+ICU!F135,0)</f>
        <v>21294</v>
      </c>
      <c r="I39" s="8">
        <f t="shared" si="1"/>
        <v>18.98</v>
      </c>
      <c r="J39" s="8"/>
      <c r="K39" s="9">
        <f t="shared" si="2"/>
        <v>5.2699999999999997E-2</v>
      </c>
    </row>
    <row r="40" spans="2:11" x14ac:dyDescent="0.2">
      <c r="B40">
        <f>+ICU!A35</f>
        <v>85</v>
      </c>
      <c r="C40" t="str">
        <f>+ICU!B35</f>
        <v>JEFFERSON HEALTHCARE</v>
      </c>
      <c r="D40" s="8">
        <f>ROUND(+ICU!E35*2080,0)</f>
        <v>20301</v>
      </c>
      <c r="E40" s="7">
        <f>ROUND(+ICU!F35,0)</f>
        <v>235</v>
      </c>
      <c r="F40" s="8">
        <f t="shared" si="0"/>
        <v>86.39</v>
      </c>
      <c r="G40" s="8">
        <f>ROUND(+ICU!E136*2080,0)</f>
        <v>22360</v>
      </c>
      <c r="H40" s="7">
        <f>ROUND(+ICU!F136,0)</f>
        <v>277</v>
      </c>
      <c r="I40" s="8">
        <f t="shared" si="1"/>
        <v>80.72</v>
      </c>
      <c r="J40" s="8"/>
      <c r="K40" s="9">
        <f t="shared" si="2"/>
        <v>-6.5600000000000006E-2</v>
      </c>
    </row>
    <row r="41" spans="2:11" x14ac:dyDescent="0.2">
      <c r="B41">
        <f>+ICU!A36</f>
        <v>96</v>
      </c>
      <c r="C41" t="str">
        <f>+ICU!B36</f>
        <v>SKYLINE HOSPITAL</v>
      </c>
      <c r="D41" s="8">
        <f>ROUND(+ICU!E36*2080,0)</f>
        <v>42</v>
      </c>
      <c r="E41" s="7">
        <f>ROUND(+ICU!F36,0)</f>
        <v>5</v>
      </c>
      <c r="F41" s="8">
        <f t="shared" si="0"/>
        <v>8.4</v>
      </c>
      <c r="G41" s="8">
        <f>ROUND(+ICU!E137*2080,0)</f>
        <v>42</v>
      </c>
      <c r="H41" s="7">
        <f>ROUND(+ICU!F137,0)</f>
        <v>9</v>
      </c>
      <c r="I41" s="8">
        <f t="shared" si="1"/>
        <v>4.67</v>
      </c>
      <c r="J41" s="8"/>
      <c r="K41" s="9">
        <f t="shared" si="2"/>
        <v>-0.44400000000000001</v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8">
        <f>ROUND(+ICU!E37*2080,0)</f>
        <v>47216</v>
      </c>
      <c r="E42" s="7">
        <f>ROUND(+ICU!F37,0)</f>
        <v>2135</v>
      </c>
      <c r="F42" s="8">
        <f t="shared" si="0"/>
        <v>22.12</v>
      </c>
      <c r="G42" s="8">
        <f>ROUND(+ICU!E138*2080,0)</f>
        <v>42224</v>
      </c>
      <c r="H42" s="7">
        <f>ROUND(+ICU!F138,0)</f>
        <v>3028</v>
      </c>
      <c r="I42" s="8">
        <f t="shared" si="1"/>
        <v>13.94</v>
      </c>
      <c r="J42" s="8"/>
      <c r="K42" s="9">
        <f t="shared" si="2"/>
        <v>-0.36980000000000002</v>
      </c>
    </row>
    <row r="43" spans="2:11" x14ac:dyDescent="0.2">
      <c r="B43">
        <f>+ICU!A38</f>
        <v>104</v>
      </c>
      <c r="C43" t="str">
        <f>+ICU!B38</f>
        <v>VALLEY GENERAL HOSPITAL</v>
      </c>
      <c r="D43" s="8">
        <f>ROUND(+ICU!E38*2080,0)</f>
        <v>0</v>
      </c>
      <c r="E43" s="7">
        <f>ROUND(+ICU!F38,0)</f>
        <v>0</v>
      </c>
      <c r="F43" s="8" t="str">
        <f t="shared" si="0"/>
        <v/>
      </c>
      <c r="G43" s="8">
        <f>ROUND(+ICU!E139*2080,0)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8">
        <f>ROUND(+ICU!E39*2080,0)</f>
        <v>8986</v>
      </c>
      <c r="E44" s="7">
        <f>ROUND(+ICU!F39,0)</f>
        <v>525</v>
      </c>
      <c r="F44" s="8">
        <f t="shared" si="0"/>
        <v>17.12</v>
      </c>
      <c r="G44" s="8">
        <f>ROUND(+ICU!E140*2080,0)</f>
        <v>0</v>
      </c>
      <c r="H44" s="7">
        <f>ROUND(+ICU!F140,0)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8">
        <f>ROUND(+ICU!E40*2080,0)</f>
        <v>0</v>
      </c>
      <c r="E45" s="7">
        <f>ROUND(+ICU!F40,0)</f>
        <v>0</v>
      </c>
      <c r="F45" s="8" t="str">
        <f t="shared" si="0"/>
        <v/>
      </c>
      <c r="G45" s="8">
        <f>ROUND(+ICU!E141*2080,0)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8">
        <f>ROUND(+ICU!E41*2080,0)</f>
        <v>32261</v>
      </c>
      <c r="E46" s="7">
        <f>ROUND(+ICU!F41,0)</f>
        <v>1484</v>
      </c>
      <c r="F46" s="8">
        <f t="shared" si="0"/>
        <v>21.74</v>
      </c>
      <c r="G46" s="8">
        <f>ROUND(+ICU!E142*2080,0)</f>
        <v>33987</v>
      </c>
      <c r="H46" s="7">
        <f>ROUND(+ICU!F142,0)</f>
        <v>1393</v>
      </c>
      <c r="I46" s="8">
        <f t="shared" si="1"/>
        <v>24.4</v>
      </c>
      <c r="J46" s="8"/>
      <c r="K46" s="9">
        <f t="shared" si="2"/>
        <v>0.12239999999999999</v>
      </c>
    </row>
    <row r="47" spans="2:11" x14ac:dyDescent="0.2">
      <c r="B47">
        <f>+ICU!A42</f>
        <v>111</v>
      </c>
      <c r="C47" t="str">
        <f>+ICU!B42</f>
        <v>EAST ADAMS RURAL HEALTHCARE</v>
      </c>
      <c r="D47" s="8">
        <f>ROUND(+ICU!E42*2080,0)</f>
        <v>0</v>
      </c>
      <c r="E47" s="7">
        <f>ROUND(+ICU!F42,0)</f>
        <v>0</v>
      </c>
      <c r="F47" s="8" t="str">
        <f t="shared" si="0"/>
        <v/>
      </c>
      <c r="G47" s="8">
        <f>ROUND(+ICU!E143*2080,0)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8">
        <f>ROUND(+ICU!E43*2080,0)</f>
        <v>0</v>
      </c>
      <c r="E48" s="7">
        <f>ROUND(+ICU!F43,0)</f>
        <v>0</v>
      </c>
      <c r="F48" s="8" t="str">
        <f t="shared" si="0"/>
        <v/>
      </c>
      <c r="G48" s="8">
        <f>ROUND(+ICU!E144*2080,0)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8">
        <f>ROUND(+ICU!E44*2080,0)</f>
        <v>62670</v>
      </c>
      <c r="E49" s="7">
        <f>ROUND(+ICU!F44,0)</f>
        <v>8853</v>
      </c>
      <c r="F49" s="8">
        <f t="shared" si="0"/>
        <v>7.08</v>
      </c>
      <c r="G49" s="8">
        <f>ROUND(+ICU!E145*2080,0)</f>
        <v>65915</v>
      </c>
      <c r="H49" s="7">
        <f>ROUND(+ICU!F145,0)</f>
        <v>9060</v>
      </c>
      <c r="I49" s="8">
        <f t="shared" si="1"/>
        <v>7.28</v>
      </c>
      <c r="J49" s="8"/>
      <c r="K49" s="9">
        <f t="shared" si="2"/>
        <v>2.8199999999999999E-2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8">
        <f>ROUND(+ICU!E45*2080,0)</f>
        <v>790088</v>
      </c>
      <c r="E50" s="7">
        <f>ROUND(+ICU!F45,0)</f>
        <v>35969</v>
      </c>
      <c r="F50" s="8">
        <f t="shared" si="0"/>
        <v>21.97</v>
      </c>
      <c r="G50" s="8">
        <f>ROUND(+ICU!E146*2080,0)</f>
        <v>798637</v>
      </c>
      <c r="H50" s="7">
        <f>ROUND(+ICU!F146,0)</f>
        <v>36195</v>
      </c>
      <c r="I50" s="8">
        <f t="shared" si="1"/>
        <v>22.06</v>
      </c>
      <c r="J50" s="8"/>
      <c r="K50" s="9">
        <f t="shared" si="2"/>
        <v>4.1000000000000003E-3</v>
      </c>
    </row>
    <row r="51" spans="2:11" x14ac:dyDescent="0.2">
      <c r="B51">
        <f>+ICU!A46</f>
        <v>129</v>
      </c>
      <c r="C51" t="str">
        <f>+ICU!B46</f>
        <v>QUINCY VALLEY MEDICAL CENTER</v>
      </c>
      <c r="D51" s="8">
        <f>ROUND(+ICU!E46*2080,0)</f>
        <v>0</v>
      </c>
      <c r="E51" s="7">
        <f>ROUND(+ICU!F46,0)</f>
        <v>0</v>
      </c>
      <c r="F51" s="8" t="str">
        <f t="shared" si="0"/>
        <v/>
      </c>
      <c r="G51" s="8">
        <f>ROUND(+ICU!E147*2080,0)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8">
        <f>ROUND(+ICU!E47*2080,0)</f>
        <v>107058</v>
      </c>
      <c r="E52" s="7">
        <f>ROUND(+ICU!F47,0)</f>
        <v>3814</v>
      </c>
      <c r="F52" s="8">
        <f t="shared" si="0"/>
        <v>28.07</v>
      </c>
      <c r="G52" s="8">
        <f>ROUND(+ICU!E148*2080,0)</f>
        <v>101754</v>
      </c>
      <c r="H52" s="7">
        <f>ROUND(+ICU!F148,0)</f>
        <v>3696</v>
      </c>
      <c r="I52" s="8">
        <f t="shared" si="1"/>
        <v>27.53</v>
      </c>
      <c r="J52" s="8"/>
      <c r="K52" s="9">
        <f t="shared" si="2"/>
        <v>-1.9199999999999998E-2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8">
        <f>ROUND(+ICU!E48*2080,0)</f>
        <v>227115</v>
      </c>
      <c r="E53" s="7">
        <f>ROUND(+ICU!F48,0)</f>
        <v>11024</v>
      </c>
      <c r="F53" s="8">
        <f t="shared" si="0"/>
        <v>20.6</v>
      </c>
      <c r="G53" s="8">
        <f>ROUND(+ICU!E149*2080,0)</f>
        <v>239595</v>
      </c>
      <c r="H53" s="7">
        <f>ROUND(+ICU!F149,0)</f>
        <v>10777</v>
      </c>
      <c r="I53" s="8">
        <f t="shared" si="1"/>
        <v>22.23</v>
      </c>
      <c r="J53" s="8"/>
      <c r="K53" s="9">
        <f t="shared" si="2"/>
        <v>7.9100000000000004E-2</v>
      </c>
    </row>
    <row r="54" spans="2:11" x14ac:dyDescent="0.2">
      <c r="B54">
        <f>+ICU!A49</f>
        <v>132</v>
      </c>
      <c r="C54" t="str">
        <f>+ICU!B49</f>
        <v>ST CLARE HOSPITAL</v>
      </c>
      <c r="D54" s="8">
        <f>ROUND(+ICU!E49*2080,0)</f>
        <v>56264</v>
      </c>
      <c r="E54" s="7">
        <f>ROUND(+ICU!F49,0)</f>
        <v>2771</v>
      </c>
      <c r="F54" s="8">
        <f t="shared" si="0"/>
        <v>20.3</v>
      </c>
      <c r="G54" s="8">
        <f>ROUND(+ICU!E150*2080,0)</f>
        <v>55931</v>
      </c>
      <c r="H54" s="7">
        <f>ROUND(+ICU!F150,0)</f>
        <v>2778</v>
      </c>
      <c r="I54" s="8">
        <f t="shared" si="1"/>
        <v>20.13</v>
      </c>
      <c r="J54" s="8"/>
      <c r="K54" s="9">
        <f t="shared" si="2"/>
        <v>-8.3999999999999995E-3</v>
      </c>
    </row>
    <row r="55" spans="2:11" x14ac:dyDescent="0.2">
      <c r="B55">
        <f>+ICU!A50</f>
        <v>134</v>
      </c>
      <c r="C55" t="str">
        <f>+ICU!B50</f>
        <v>ISLAND HOSPITAL</v>
      </c>
      <c r="D55" s="8">
        <f>ROUND(+ICU!E50*2080,0)</f>
        <v>30971</v>
      </c>
      <c r="E55" s="7">
        <f>ROUND(+ICU!F50,0)</f>
        <v>953</v>
      </c>
      <c r="F55" s="8">
        <f t="shared" si="0"/>
        <v>32.5</v>
      </c>
      <c r="G55" s="8">
        <f>ROUND(+ICU!E151*2080,0)</f>
        <v>31970</v>
      </c>
      <c r="H55" s="7">
        <f>ROUND(+ICU!F151,0)</f>
        <v>1038</v>
      </c>
      <c r="I55" s="8">
        <f t="shared" si="1"/>
        <v>30.8</v>
      </c>
      <c r="J55" s="8"/>
      <c r="K55" s="9">
        <f t="shared" si="2"/>
        <v>-5.2299999999999999E-2</v>
      </c>
    </row>
    <row r="56" spans="2:11" x14ac:dyDescent="0.2">
      <c r="B56">
        <f>+ICU!A51</f>
        <v>137</v>
      </c>
      <c r="C56" t="str">
        <f>+ICU!B51</f>
        <v>LINCOLN HOSPITAL</v>
      </c>
      <c r="D56" s="8">
        <f>ROUND(+ICU!E51*2080,0)</f>
        <v>0</v>
      </c>
      <c r="E56" s="7">
        <f>ROUND(+ICU!F51,0)</f>
        <v>0</v>
      </c>
      <c r="F56" s="8" t="str">
        <f t="shared" si="0"/>
        <v/>
      </c>
      <c r="G56" s="8">
        <f>ROUND(+ICU!E152*2080,0)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8">
        <f>ROUND(+ICU!E52*2080,0)</f>
        <v>75629</v>
      </c>
      <c r="E57" s="7">
        <f>ROUND(+ICU!F52,0)</f>
        <v>9879</v>
      </c>
      <c r="F57" s="8">
        <f t="shared" si="0"/>
        <v>7.66</v>
      </c>
      <c r="G57" s="8">
        <f>ROUND(+ICU!E153*2080,0)</f>
        <v>81058</v>
      </c>
      <c r="H57" s="7">
        <f>ROUND(+ICU!F153,0)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+ICU!A53</f>
        <v>139</v>
      </c>
      <c r="C58" t="str">
        <f>+ICU!B53</f>
        <v>PROVIDENCE HOLY FAMILY HOSPITAL</v>
      </c>
      <c r="D58" s="8">
        <f>ROUND(+ICU!E53*2080,0)</f>
        <v>93454</v>
      </c>
      <c r="E58" s="7">
        <f>ROUND(+ICU!F53,0)</f>
        <v>3538</v>
      </c>
      <c r="F58" s="8">
        <f t="shared" si="0"/>
        <v>26.41</v>
      </c>
      <c r="G58" s="8">
        <f>ROUND(+ICU!E154*2080,0)</f>
        <v>93642</v>
      </c>
      <c r="H58" s="7">
        <f>ROUND(+ICU!F154,0)</f>
        <v>3627</v>
      </c>
      <c r="I58" s="8">
        <f t="shared" si="1"/>
        <v>25.82</v>
      </c>
      <c r="J58" s="8"/>
      <c r="K58" s="9">
        <f t="shared" si="2"/>
        <v>-2.23E-2</v>
      </c>
    </row>
    <row r="59" spans="2:11" x14ac:dyDescent="0.2">
      <c r="B59">
        <f>+ICU!A54</f>
        <v>140</v>
      </c>
      <c r="C59" t="str">
        <f>+ICU!B54</f>
        <v>KITTITAS VALLEY HEALTHCARE</v>
      </c>
      <c r="D59" s="8">
        <f>ROUND(+ICU!E54*2080,0)</f>
        <v>29702</v>
      </c>
      <c r="E59" s="7">
        <f>ROUND(+ICU!F54,0)</f>
        <v>834</v>
      </c>
      <c r="F59" s="8">
        <f t="shared" si="0"/>
        <v>35.61</v>
      </c>
      <c r="G59" s="8">
        <f>ROUND(+ICU!E155*2080,0)</f>
        <v>28184</v>
      </c>
      <c r="H59" s="7">
        <f>ROUND(+ICU!F155,0)</f>
        <v>576</v>
      </c>
      <c r="I59" s="8">
        <f t="shared" si="1"/>
        <v>48.93</v>
      </c>
      <c r="J59" s="8"/>
      <c r="K59" s="9">
        <f t="shared" si="2"/>
        <v>0.37409999999999999</v>
      </c>
    </row>
    <row r="60" spans="2:11" x14ac:dyDescent="0.2">
      <c r="B60">
        <f>+ICU!A55</f>
        <v>141</v>
      </c>
      <c r="C60" t="str">
        <f>+ICU!B55</f>
        <v>DAYTON GENERAL HOSPITAL</v>
      </c>
      <c r="D60" s="8">
        <f>ROUND(+ICU!E55*2080,0)</f>
        <v>0</v>
      </c>
      <c r="E60" s="7">
        <f>ROUND(+ICU!F55,0)</f>
        <v>0</v>
      </c>
      <c r="F60" s="8" t="str">
        <f t="shared" si="0"/>
        <v/>
      </c>
      <c r="G60" s="8">
        <f>ROUND(+ICU!E156*2080,0)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8">
        <f>ROUND(+ICU!E56*2080,0)</f>
        <v>130499</v>
      </c>
      <c r="E61" s="7">
        <f>ROUND(+ICU!F56,0)</f>
        <v>5165</v>
      </c>
      <c r="F61" s="8">
        <f t="shared" si="0"/>
        <v>25.27</v>
      </c>
      <c r="G61" s="8">
        <f>ROUND(+ICU!E157*2080,0)</f>
        <v>131435</v>
      </c>
      <c r="H61" s="7">
        <f>ROUND(+ICU!F157,0)</f>
        <v>5079</v>
      </c>
      <c r="I61" s="8">
        <f t="shared" si="1"/>
        <v>25.88</v>
      </c>
      <c r="J61" s="8"/>
      <c r="K61" s="9">
        <f t="shared" si="2"/>
        <v>2.41E-2</v>
      </c>
    </row>
    <row r="62" spans="2:11" x14ac:dyDescent="0.2">
      <c r="B62">
        <f>+ICU!A57</f>
        <v>145</v>
      </c>
      <c r="C62" t="str">
        <f>+ICU!B57</f>
        <v>PEACEHEALTH ST JOSEPH HOSPITAL</v>
      </c>
      <c r="D62" s="8">
        <f>ROUND(+ICU!E57*2080,0)</f>
        <v>151882</v>
      </c>
      <c r="E62" s="7">
        <f>ROUND(+ICU!F57,0)</f>
        <v>5786</v>
      </c>
      <c r="F62" s="8">
        <f t="shared" si="0"/>
        <v>26.25</v>
      </c>
      <c r="G62" s="8">
        <f>ROUND(+ICU!E158*2080,0)</f>
        <v>150093</v>
      </c>
      <c r="H62" s="7">
        <f>ROUND(+ICU!F158,0)</f>
        <v>5906</v>
      </c>
      <c r="I62" s="8">
        <f t="shared" si="1"/>
        <v>25.41</v>
      </c>
      <c r="J62" s="8"/>
      <c r="K62" s="9">
        <f t="shared" si="2"/>
        <v>-3.2000000000000001E-2</v>
      </c>
    </row>
    <row r="63" spans="2:11" x14ac:dyDescent="0.2">
      <c r="B63">
        <f>+ICU!A58</f>
        <v>147</v>
      </c>
      <c r="C63" t="str">
        <f>+ICU!B58</f>
        <v>MID VALLEY HOSPITAL</v>
      </c>
      <c r="D63" s="8">
        <f>ROUND(+ICU!E58*2080,0)</f>
        <v>5512</v>
      </c>
      <c r="E63" s="7">
        <f>ROUND(+ICU!F58,0)</f>
        <v>53</v>
      </c>
      <c r="F63" s="8">
        <f t="shared" si="0"/>
        <v>104</v>
      </c>
      <c r="G63" s="8">
        <f>ROUND(+ICU!E159*2080,0)</f>
        <v>5512</v>
      </c>
      <c r="H63" s="7">
        <f>ROUND(+ICU!F159,0)</f>
        <v>65</v>
      </c>
      <c r="I63" s="8">
        <f t="shared" si="1"/>
        <v>84.8</v>
      </c>
      <c r="J63" s="8"/>
      <c r="K63" s="9">
        <f t="shared" si="2"/>
        <v>-0.18459999999999999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8">
        <f>ROUND(+ICU!E59*2080,0)</f>
        <v>33488</v>
      </c>
      <c r="E64" s="7">
        <f>ROUND(+ICU!F59,0)</f>
        <v>1453</v>
      </c>
      <c r="F64" s="8">
        <f t="shared" si="0"/>
        <v>23.05</v>
      </c>
      <c r="G64" s="8">
        <f>ROUND(+ICU!E160*2080,0)</f>
        <v>38272</v>
      </c>
      <c r="H64" s="7">
        <f>ROUND(+ICU!F160,0)</f>
        <v>1213</v>
      </c>
      <c r="I64" s="8">
        <f t="shared" si="1"/>
        <v>31.55</v>
      </c>
      <c r="J64" s="8"/>
      <c r="K64" s="9">
        <f t="shared" si="2"/>
        <v>0.36880000000000002</v>
      </c>
    </row>
    <row r="65" spans="2:11" x14ac:dyDescent="0.2">
      <c r="B65">
        <f>+ICU!A60</f>
        <v>150</v>
      </c>
      <c r="C65" t="str">
        <f>+ICU!B60</f>
        <v>COULEE MEDICAL CENTER</v>
      </c>
      <c r="D65" s="8">
        <f>ROUND(+ICU!E60*2080,0)</f>
        <v>0</v>
      </c>
      <c r="E65" s="7">
        <f>ROUND(+ICU!F60,0)</f>
        <v>0</v>
      </c>
      <c r="F65" s="8" t="str">
        <f t="shared" si="0"/>
        <v/>
      </c>
      <c r="G65" s="8">
        <f>ROUND(+ICU!E161*2080,0)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8">
        <f>ROUND(+ICU!E61*2080,0)</f>
        <v>40934</v>
      </c>
      <c r="E66" s="7">
        <f>ROUND(+ICU!F61,0)</f>
        <v>1384</v>
      </c>
      <c r="F66" s="8">
        <f t="shared" si="0"/>
        <v>29.58</v>
      </c>
      <c r="G66" s="8">
        <f>ROUND(+ICU!E162*2080,0)</f>
        <v>41288</v>
      </c>
      <c r="H66" s="7">
        <f>ROUND(+ICU!F162,0)</f>
        <v>1170</v>
      </c>
      <c r="I66" s="8">
        <f t="shared" si="1"/>
        <v>35.29</v>
      </c>
      <c r="J66" s="8"/>
      <c r="K66" s="9">
        <f t="shared" si="2"/>
        <v>0.193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8">
        <f>ROUND(+ICU!E62*2080,0)</f>
        <v>0</v>
      </c>
      <c r="E67" s="7">
        <f>ROUND(+ICU!F62,0)</f>
        <v>0</v>
      </c>
      <c r="F67" s="8" t="str">
        <f t="shared" si="0"/>
        <v/>
      </c>
      <c r="G67" s="8">
        <f>ROUND(+ICU!E163*2080,0)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8">
        <f>ROUND(+ICU!E63*2080,0)</f>
        <v>175136</v>
      </c>
      <c r="E68" s="7">
        <f>ROUND(+ICU!F63,0)</f>
        <v>7906</v>
      </c>
      <c r="F68" s="8">
        <f t="shared" si="0"/>
        <v>22.15</v>
      </c>
      <c r="G68" s="8">
        <f>ROUND(+ICU!E164*2080,0)</f>
        <v>195832</v>
      </c>
      <c r="H68" s="7">
        <f>ROUND(+ICU!F164,0)</f>
        <v>12049</v>
      </c>
      <c r="I68" s="8">
        <f t="shared" si="1"/>
        <v>16.25</v>
      </c>
      <c r="J68" s="8"/>
      <c r="K68" s="9">
        <f t="shared" si="2"/>
        <v>-0.26640000000000003</v>
      </c>
    </row>
    <row r="69" spans="2:11" x14ac:dyDescent="0.2">
      <c r="B69">
        <f>+ICU!A64</f>
        <v>156</v>
      </c>
      <c r="C69" t="str">
        <f>+ICU!B64</f>
        <v>WHIDBEY GENERAL HOSPITAL</v>
      </c>
      <c r="D69" s="8">
        <f>ROUND(+ICU!E64*2080,0)</f>
        <v>27331</v>
      </c>
      <c r="E69" s="7">
        <f>ROUND(+ICU!F64,0)</f>
        <v>668</v>
      </c>
      <c r="F69" s="8">
        <f t="shared" si="0"/>
        <v>40.909999999999997</v>
      </c>
      <c r="G69" s="8">
        <f>ROUND(+ICU!E165*2080,0)</f>
        <v>22464</v>
      </c>
      <c r="H69" s="7">
        <f>ROUND(+ICU!F165,0)</f>
        <v>707</v>
      </c>
      <c r="I69" s="8">
        <f t="shared" si="1"/>
        <v>31.77</v>
      </c>
      <c r="J69" s="8"/>
      <c r="K69" s="9">
        <f t="shared" si="2"/>
        <v>-0.22339999999999999</v>
      </c>
    </row>
    <row r="70" spans="2:11" x14ac:dyDescent="0.2">
      <c r="B70">
        <f>+ICU!A65</f>
        <v>157</v>
      </c>
      <c r="C70" t="str">
        <f>+ICU!B65</f>
        <v>ST LUKES REHABILIATION INSTITUTE</v>
      </c>
      <c r="D70" s="8">
        <f>ROUND(+ICU!E65*2080,0)</f>
        <v>0</v>
      </c>
      <c r="E70" s="7">
        <f>ROUND(+ICU!F65,0)</f>
        <v>0</v>
      </c>
      <c r="F70" s="8" t="str">
        <f t="shared" si="0"/>
        <v/>
      </c>
      <c r="G70" s="8">
        <f>ROUND(+ICU!E166*2080,0)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8">
        <f>ROUND(+ICU!E66*2080,0)</f>
        <v>0</v>
      </c>
      <c r="E71" s="7">
        <f>ROUND(+ICU!F66,0)</f>
        <v>0</v>
      </c>
      <c r="F71" s="8" t="str">
        <f t="shared" si="0"/>
        <v/>
      </c>
      <c r="G71" s="8">
        <f>ROUND(+ICU!E167*2080,0)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8">
        <f>ROUND(+ICU!E67*2080,0)</f>
        <v>153920</v>
      </c>
      <c r="E72" s="7">
        <f>ROUND(+ICU!F67,0)</f>
        <v>7190</v>
      </c>
      <c r="F72" s="8">
        <f t="shared" si="0"/>
        <v>21.41</v>
      </c>
      <c r="G72" s="8">
        <f>ROUND(+ICU!E168*2080,0)</f>
        <v>161491</v>
      </c>
      <c r="H72" s="7">
        <f>ROUND(+ICU!F168,0)</f>
        <v>7669</v>
      </c>
      <c r="I72" s="8">
        <f t="shared" si="1"/>
        <v>21.06</v>
      </c>
      <c r="J72" s="8"/>
      <c r="K72" s="9">
        <f t="shared" si="2"/>
        <v>-1.6299999999999999E-2</v>
      </c>
    </row>
    <row r="73" spans="2:11" x14ac:dyDescent="0.2">
      <c r="B73">
        <f>+ICU!A68</f>
        <v>161</v>
      </c>
      <c r="C73" t="str">
        <f>+ICU!B68</f>
        <v>KADLEC REGIONAL MEDICAL CENTER</v>
      </c>
      <c r="D73" s="8">
        <f>ROUND(+ICU!E68*2080,0)</f>
        <v>216674</v>
      </c>
      <c r="E73" s="7">
        <f>ROUND(+ICU!F68,0)</f>
        <v>10759</v>
      </c>
      <c r="F73" s="8">
        <f t="shared" si="0"/>
        <v>20.14</v>
      </c>
      <c r="G73" s="8">
        <f>ROUND(+ICU!E169*2080,0)</f>
        <v>284024</v>
      </c>
      <c r="H73" s="7">
        <f>ROUND(+ICU!F169,0)</f>
        <v>12133</v>
      </c>
      <c r="I73" s="8">
        <f t="shared" si="1"/>
        <v>23.41</v>
      </c>
      <c r="J73" s="8"/>
      <c r="K73" s="9">
        <f t="shared" si="2"/>
        <v>0.16239999999999999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8">
        <f>ROUND(+ICU!E69*2080,0)</f>
        <v>648357</v>
      </c>
      <c r="E74" s="7">
        <f>ROUND(+ICU!F69,0)</f>
        <v>35485</v>
      </c>
      <c r="F74" s="8">
        <f t="shared" si="0"/>
        <v>18.27</v>
      </c>
      <c r="G74" s="8">
        <f>ROUND(+ICU!E170*2080,0)</f>
        <v>677622</v>
      </c>
      <c r="H74" s="7">
        <f>ROUND(+ICU!F170,0)</f>
        <v>35775</v>
      </c>
      <c r="I74" s="8">
        <f t="shared" si="1"/>
        <v>18.940000000000001</v>
      </c>
      <c r="J74" s="8"/>
      <c r="K74" s="9">
        <f t="shared" si="2"/>
        <v>3.6700000000000003E-2</v>
      </c>
    </row>
    <row r="75" spans="2:11" x14ac:dyDescent="0.2">
      <c r="B75">
        <f>+ICU!A70</f>
        <v>164</v>
      </c>
      <c r="C75" t="str">
        <f>+ICU!B70</f>
        <v>EVERGREENHEALTH MEDICAL CENTER</v>
      </c>
      <c r="D75" s="8">
        <f>ROUND(+ICU!E70*2080,0)</f>
        <v>245565</v>
      </c>
      <c r="E75" s="7">
        <f>ROUND(+ICU!F70,0)</f>
        <v>5469</v>
      </c>
      <c r="F75" s="8">
        <f t="shared" ref="F75:F107" si="3">IF(D75=0,"",IF(E75=0,"",ROUND(D75/E75,2)))</f>
        <v>44.9</v>
      </c>
      <c r="G75" s="8">
        <f>ROUND(+ICU!E171*2080,0)</f>
        <v>261019</v>
      </c>
      <c r="H75" s="7">
        <f>ROUND(+ICU!F171,0)</f>
        <v>6268</v>
      </c>
      <c r="I75" s="8">
        <f t="shared" ref="I75:I107" si="4">IF(G75=0,"",IF(H75=0,"",ROUND(G75/H75,2)))</f>
        <v>41.64</v>
      </c>
      <c r="J75" s="8"/>
      <c r="K75" s="9">
        <f t="shared" ref="K75:K107" si="5">IF(D75=0,"",IF(E75=0,"",IF(G75=0,"",IF(H75=0,"",ROUND(I75/F75-1,4)))))</f>
        <v>-7.2599999999999998E-2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8">
        <f>ROUND(+ICU!E71*2080,0)</f>
        <v>0</v>
      </c>
      <c r="E76" s="7">
        <f>ROUND(+ICU!F71,0)</f>
        <v>0</v>
      </c>
      <c r="F76" s="8" t="str">
        <f t="shared" si="3"/>
        <v/>
      </c>
      <c r="G76" s="8">
        <f>ROUND(+ICU!E172*2080,0)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8">
        <f>ROUND(+ICU!E72*2080,0)</f>
        <v>0</v>
      </c>
      <c r="E77" s="7">
        <f>ROUND(+ICU!F72,0)</f>
        <v>0</v>
      </c>
      <c r="F77" s="8" t="str">
        <f t="shared" si="3"/>
        <v/>
      </c>
      <c r="G77" s="8">
        <f>ROUND(+ICU!E173*2080,0)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8">
        <f>ROUND(+ICU!E73*2080,0)</f>
        <v>124134</v>
      </c>
      <c r="E78" s="7">
        <f>ROUND(+ICU!F73,0)</f>
        <v>4921</v>
      </c>
      <c r="F78" s="8">
        <f t="shared" si="3"/>
        <v>25.23</v>
      </c>
      <c r="G78" s="8">
        <f>ROUND(+ICU!E174*2080,0)</f>
        <v>128752</v>
      </c>
      <c r="H78" s="7">
        <f>ROUND(+ICU!F174,0)</f>
        <v>4989</v>
      </c>
      <c r="I78" s="8">
        <f t="shared" si="4"/>
        <v>25.81</v>
      </c>
      <c r="J78" s="8"/>
      <c r="K78" s="9">
        <f t="shared" si="5"/>
        <v>2.3E-2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8">
        <f>ROUND(+ICU!E74*2080,0)</f>
        <v>334901</v>
      </c>
      <c r="E79" s="7">
        <f>ROUND(+ICU!F74,0)</f>
        <v>14736</v>
      </c>
      <c r="F79" s="8">
        <f t="shared" si="3"/>
        <v>22.73</v>
      </c>
      <c r="G79" s="8">
        <f>ROUND(+ICU!E175*2080,0)</f>
        <v>343720</v>
      </c>
      <c r="H79" s="7">
        <f>ROUND(+ICU!F175,0)</f>
        <v>15186</v>
      </c>
      <c r="I79" s="8">
        <f t="shared" si="4"/>
        <v>22.63</v>
      </c>
      <c r="J79" s="8"/>
      <c r="K79" s="9">
        <f t="shared" si="5"/>
        <v>-4.4000000000000003E-3</v>
      </c>
    </row>
    <row r="80" spans="2:11" x14ac:dyDescent="0.2">
      <c r="B80">
        <f>+ICU!A75</f>
        <v>172</v>
      </c>
      <c r="C80" t="str">
        <f>+ICU!B75</f>
        <v>PULLMAN REGIONAL HOSPITAL</v>
      </c>
      <c r="D80" s="8">
        <f>ROUND(+ICU!E75*2080,0)</f>
        <v>30909</v>
      </c>
      <c r="E80" s="7">
        <f>ROUND(+ICU!F75,0)</f>
        <v>433</v>
      </c>
      <c r="F80" s="8">
        <f t="shared" si="3"/>
        <v>71.38</v>
      </c>
      <c r="G80" s="8">
        <f>ROUND(+ICU!E176*2080,0)</f>
        <v>27456</v>
      </c>
      <c r="H80" s="7">
        <f>ROUND(+ICU!F176,0)</f>
        <v>423</v>
      </c>
      <c r="I80" s="8">
        <f t="shared" si="4"/>
        <v>64.91</v>
      </c>
      <c r="J80" s="8"/>
      <c r="K80" s="9">
        <f t="shared" si="5"/>
        <v>-9.06E-2</v>
      </c>
    </row>
    <row r="81" spans="2:11" x14ac:dyDescent="0.2">
      <c r="B81">
        <f>+ICU!A76</f>
        <v>173</v>
      </c>
      <c r="C81" t="str">
        <f>+ICU!B76</f>
        <v>MORTON GENERAL HOSPITAL</v>
      </c>
      <c r="D81" s="8">
        <f>ROUND(+ICU!E76*2080,0)</f>
        <v>0</v>
      </c>
      <c r="E81" s="7">
        <f>ROUND(+ICU!F76,0)</f>
        <v>0</v>
      </c>
      <c r="F81" s="8" t="str">
        <f t="shared" si="3"/>
        <v/>
      </c>
      <c r="G81" s="8">
        <f>ROUND(+ICU!E177*2080,0)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8">
        <f>ROUND(+ICU!E77*2080,0)</f>
        <v>128357</v>
      </c>
      <c r="E82" s="7">
        <f>ROUND(+ICU!F77,0)</f>
        <v>2481</v>
      </c>
      <c r="F82" s="8">
        <f t="shared" si="3"/>
        <v>51.74</v>
      </c>
      <c r="G82" s="8">
        <f>ROUND(+ICU!E178*2080,0)</f>
        <v>106122</v>
      </c>
      <c r="H82" s="7">
        <f>ROUND(+ICU!F178,0)</f>
        <v>2481</v>
      </c>
      <c r="I82" s="8">
        <f t="shared" si="4"/>
        <v>42.77</v>
      </c>
      <c r="J82" s="8"/>
      <c r="K82" s="9">
        <f t="shared" si="5"/>
        <v>-0.1734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8">
        <f>ROUND(+ICU!E78*2080,0)</f>
        <v>1063670</v>
      </c>
      <c r="E83" s="7">
        <f>ROUND(+ICU!F78,0)</f>
        <v>38512</v>
      </c>
      <c r="F83" s="8">
        <f t="shared" si="3"/>
        <v>27.62</v>
      </c>
      <c r="G83" s="8">
        <f>ROUND(+ICU!E179*2080,0)</f>
        <v>920005</v>
      </c>
      <c r="H83" s="7">
        <f>ROUND(+ICU!F179,0)</f>
        <v>43805</v>
      </c>
      <c r="I83" s="8">
        <f t="shared" si="4"/>
        <v>21</v>
      </c>
      <c r="J83" s="8"/>
      <c r="K83" s="9">
        <f t="shared" si="5"/>
        <v>-0.2397</v>
      </c>
    </row>
    <row r="84" spans="2:11" x14ac:dyDescent="0.2">
      <c r="B84">
        <f>+ICU!A79</f>
        <v>180</v>
      </c>
      <c r="C84" t="str">
        <f>+ICU!B79</f>
        <v>VALLEY HOSPITAL</v>
      </c>
      <c r="D84" s="8">
        <f>ROUND(+ICU!E79*2080,0)</f>
        <v>41184</v>
      </c>
      <c r="E84" s="7">
        <f>ROUND(+ICU!F79,0)</f>
        <v>2352</v>
      </c>
      <c r="F84" s="8">
        <f t="shared" si="3"/>
        <v>17.510000000000002</v>
      </c>
      <c r="G84" s="8">
        <f>ROUND(+ICU!E180*2080,0)</f>
        <v>45718</v>
      </c>
      <c r="H84" s="7">
        <f>ROUND(+ICU!F180,0)</f>
        <v>2329</v>
      </c>
      <c r="I84" s="8">
        <f t="shared" si="4"/>
        <v>19.63</v>
      </c>
      <c r="J84" s="8"/>
      <c r="K84" s="9">
        <f t="shared" si="5"/>
        <v>0.1211</v>
      </c>
    </row>
    <row r="85" spans="2:11" x14ac:dyDescent="0.2">
      <c r="B85">
        <f>+ICU!A80</f>
        <v>183</v>
      </c>
      <c r="C85" t="str">
        <f>+ICU!B80</f>
        <v>MULTICARE AUBURN MEDICAL CENTER</v>
      </c>
      <c r="D85" s="8">
        <f>ROUND(+ICU!E80*2080,0)</f>
        <v>119808</v>
      </c>
      <c r="E85" s="7">
        <f>ROUND(+ICU!F80,0)</f>
        <v>3440</v>
      </c>
      <c r="F85" s="8">
        <f t="shared" si="3"/>
        <v>34.83</v>
      </c>
      <c r="G85" s="8">
        <f>ROUND(+ICU!E181*2080,0)</f>
        <v>105955</v>
      </c>
      <c r="H85" s="7">
        <f>ROUND(+ICU!F181,0)</f>
        <v>4192</v>
      </c>
      <c r="I85" s="8">
        <f t="shared" si="4"/>
        <v>25.28</v>
      </c>
      <c r="J85" s="8"/>
      <c r="K85" s="9">
        <f t="shared" si="5"/>
        <v>-0.2742</v>
      </c>
    </row>
    <row r="86" spans="2:11" x14ac:dyDescent="0.2">
      <c r="B86">
        <f>+ICU!A81</f>
        <v>186</v>
      </c>
      <c r="C86" t="str">
        <f>+ICU!B81</f>
        <v>SUMMIT PACIFIC MEDICAL CENTER</v>
      </c>
      <c r="D86" s="8">
        <f>ROUND(+ICU!E81*2080,0)</f>
        <v>0</v>
      </c>
      <c r="E86" s="7">
        <f>ROUND(+ICU!F81,0)</f>
        <v>0</v>
      </c>
      <c r="F86" s="8" t="str">
        <f t="shared" si="3"/>
        <v/>
      </c>
      <c r="G86" s="8">
        <f>ROUND(+ICU!E182*2080,0)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8">
        <f>ROUND(+ICU!E82*2080,0)</f>
        <v>28995</v>
      </c>
      <c r="E87" s="7">
        <f>ROUND(+ICU!F82,0)</f>
        <v>1352</v>
      </c>
      <c r="F87" s="8">
        <f t="shared" si="3"/>
        <v>21.45</v>
      </c>
      <c r="G87" s="8">
        <f>ROUND(+ICU!E183*2080,0)</f>
        <v>29578</v>
      </c>
      <c r="H87" s="7">
        <f>ROUND(+ICU!F183,0)</f>
        <v>1366</v>
      </c>
      <c r="I87" s="8">
        <f t="shared" si="4"/>
        <v>21.65</v>
      </c>
      <c r="J87" s="8"/>
      <c r="K87" s="9">
        <f t="shared" si="5"/>
        <v>9.2999999999999992E-3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8">
        <f>ROUND(+ICU!E83*2080,0)</f>
        <v>10504</v>
      </c>
      <c r="E88" s="7">
        <f>ROUND(+ICU!F83,0)</f>
        <v>450</v>
      </c>
      <c r="F88" s="8">
        <f t="shared" si="3"/>
        <v>23.34</v>
      </c>
      <c r="G88" s="8">
        <f>ROUND(+ICU!E184*2080,0)</f>
        <v>10587</v>
      </c>
      <c r="H88" s="7">
        <f>ROUND(+ICU!F184,0)</f>
        <v>502</v>
      </c>
      <c r="I88" s="8">
        <f t="shared" si="4"/>
        <v>21.09</v>
      </c>
      <c r="J88" s="8"/>
      <c r="K88" s="9">
        <f t="shared" si="5"/>
        <v>-9.64E-2</v>
      </c>
    </row>
    <row r="89" spans="2:11" x14ac:dyDescent="0.2">
      <c r="B89">
        <f>+ICU!A84</f>
        <v>194</v>
      </c>
      <c r="C89" t="str">
        <f>+ICU!B84</f>
        <v>PROVIDENCE ST JOSEPHS HOSPITAL</v>
      </c>
      <c r="D89" s="8">
        <f>ROUND(+ICU!E84*2080,0)</f>
        <v>0</v>
      </c>
      <c r="E89" s="7">
        <f>ROUND(+ICU!F84,0)</f>
        <v>0</v>
      </c>
      <c r="F89" s="8" t="str">
        <f t="shared" si="3"/>
        <v/>
      </c>
      <c r="G89" s="8">
        <f>ROUND(+ICU!E185*2080,0)</f>
        <v>0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8">
        <f>ROUND(+ICU!E85*2080,0)</f>
        <v>0</v>
      </c>
      <c r="E90" s="7">
        <f>ROUND(+ICU!F85,0)</f>
        <v>0</v>
      </c>
      <c r="F90" s="8" t="str">
        <f t="shared" si="3"/>
        <v/>
      </c>
      <c r="G90" s="8">
        <f>ROUND(+ICU!E186*2080,0)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8">
        <f>ROUND(+ICU!E86*2080,0)</f>
        <v>97989</v>
      </c>
      <c r="E91" s="7">
        <f>ROUND(+ICU!F86,0)</f>
        <v>5999</v>
      </c>
      <c r="F91" s="8">
        <f t="shared" si="3"/>
        <v>16.329999999999998</v>
      </c>
      <c r="G91" s="8">
        <f>ROUND(+ICU!E187*2080,0)</f>
        <v>108514</v>
      </c>
      <c r="H91" s="7">
        <f>ROUND(+ICU!F187,0)</f>
        <v>6078</v>
      </c>
      <c r="I91" s="8">
        <f t="shared" si="4"/>
        <v>17.850000000000001</v>
      </c>
      <c r="J91" s="8"/>
      <c r="K91" s="9">
        <f t="shared" si="5"/>
        <v>9.3100000000000002E-2</v>
      </c>
    </row>
    <row r="92" spans="2:11" x14ac:dyDescent="0.2">
      <c r="B92">
        <f>+ICU!A87</f>
        <v>198</v>
      </c>
      <c r="C92" t="str">
        <f>+ICU!B87</f>
        <v>SUNNYSIDE COMMUNITY HOSPITAL</v>
      </c>
      <c r="D92" s="8">
        <f>ROUND(+ICU!E87*2080,0)</f>
        <v>32386</v>
      </c>
      <c r="E92" s="7">
        <f>ROUND(+ICU!F87,0)</f>
        <v>1110</v>
      </c>
      <c r="F92" s="8">
        <f t="shared" si="3"/>
        <v>29.18</v>
      </c>
      <c r="G92" s="8">
        <f>ROUND(+ICU!E188*2080,0)</f>
        <v>31595</v>
      </c>
      <c r="H92" s="7">
        <f>ROUND(+ICU!F188,0)</f>
        <v>1117</v>
      </c>
      <c r="I92" s="8">
        <f t="shared" si="4"/>
        <v>28.29</v>
      </c>
      <c r="J92" s="8"/>
      <c r="K92" s="9">
        <f t="shared" si="5"/>
        <v>-3.0499999999999999E-2</v>
      </c>
    </row>
    <row r="93" spans="2:11" x14ac:dyDescent="0.2">
      <c r="B93">
        <f>+ICU!A88</f>
        <v>199</v>
      </c>
      <c r="C93" t="str">
        <f>+ICU!B88</f>
        <v>TOPPENISH COMMUNITY HOSPITAL</v>
      </c>
      <c r="D93" s="8">
        <f>ROUND(+ICU!E88*2080,0)</f>
        <v>15392</v>
      </c>
      <c r="E93" s="7">
        <f>ROUND(+ICU!F88,0)</f>
        <v>325</v>
      </c>
      <c r="F93" s="8">
        <f t="shared" si="3"/>
        <v>47.36</v>
      </c>
      <c r="G93" s="8">
        <f>ROUND(+ICU!E189*2080,0)</f>
        <v>16848</v>
      </c>
      <c r="H93" s="7">
        <f>ROUND(+ICU!F189,0)</f>
        <v>266</v>
      </c>
      <c r="I93" s="8">
        <f t="shared" si="4"/>
        <v>63.34</v>
      </c>
      <c r="J93" s="8"/>
      <c r="K93" s="9">
        <f t="shared" si="5"/>
        <v>0.33739999999999998</v>
      </c>
    </row>
    <row r="94" spans="2:11" x14ac:dyDescent="0.2">
      <c r="B94">
        <f>+ICU!A89</f>
        <v>201</v>
      </c>
      <c r="C94" t="str">
        <f>+ICU!B89</f>
        <v>ST FRANCIS COMMUNITY HOSPITAL</v>
      </c>
      <c r="D94" s="8">
        <f>ROUND(+ICU!E89*2080,0)</f>
        <v>87360</v>
      </c>
      <c r="E94" s="7">
        <f>ROUND(+ICU!F89,0)</f>
        <v>3796</v>
      </c>
      <c r="F94" s="8">
        <f t="shared" si="3"/>
        <v>23.01</v>
      </c>
      <c r="G94" s="8">
        <f>ROUND(+ICU!E190*2080,0)</f>
        <v>84448</v>
      </c>
      <c r="H94" s="7">
        <f>ROUND(+ICU!F190,0)</f>
        <v>4029</v>
      </c>
      <c r="I94" s="8">
        <f t="shared" si="4"/>
        <v>20.96</v>
      </c>
      <c r="J94" s="8"/>
      <c r="K94" s="9">
        <f t="shared" si="5"/>
        <v>-8.9099999999999999E-2</v>
      </c>
    </row>
    <row r="95" spans="2:11" x14ac:dyDescent="0.2">
      <c r="B95">
        <f>+ICU!A90</f>
        <v>202</v>
      </c>
      <c r="C95" t="str">
        <f>+ICU!B90</f>
        <v>REGIONAL HOSPITAL</v>
      </c>
      <c r="D95" s="8">
        <f>ROUND(+ICU!E90*2080,0)</f>
        <v>0</v>
      </c>
      <c r="E95" s="7">
        <f>ROUND(+ICU!F90,0)</f>
        <v>0</v>
      </c>
      <c r="F95" s="8" t="str">
        <f t="shared" si="3"/>
        <v/>
      </c>
      <c r="G95" s="8">
        <f>ROUND(+ICU!E191*2080,0)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8">
        <f>ROUND(+ICU!E91*2080,0)</f>
        <v>0</v>
      </c>
      <c r="E96" s="7">
        <f>ROUND(+ICU!F91,0)</f>
        <v>5603</v>
      </c>
      <c r="F96" s="8" t="str">
        <f t="shared" si="3"/>
        <v/>
      </c>
      <c r="G96" s="8">
        <f>ROUND(+ICU!E192*2080,0)</f>
        <v>0</v>
      </c>
      <c r="H96" s="7">
        <f>ROUND(+ICU!F192,0)</f>
        <v>5979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8">
        <f>ROUND(+ICU!E92*2080,0)</f>
        <v>0</v>
      </c>
      <c r="E97" s="7">
        <f>ROUND(+ICU!F92,0)</f>
        <v>0</v>
      </c>
      <c r="F97" s="8" t="str">
        <f t="shared" si="3"/>
        <v/>
      </c>
      <c r="G97" s="8">
        <f>ROUND(+ICU!E193*2080,0)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8">
        <f>ROUND(+ICU!E93*2080,0)</f>
        <v>0</v>
      </c>
      <c r="E98" s="7">
        <f>ROUND(+ICU!F93,0)</f>
        <v>0</v>
      </c>
      <c r="F98" s="8" t="str">
        <f t="shared" si="3"/>
        <v/>
      </c>
      <c r="G98" s="8">
        <f>ROUND(+ICU!E194*2080,0)</f>
        <v>0</v>
      </c>
      <c r="H98" s="7">
        <f>ROUND(+ICU!F194,0)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VALLEY HOSPITAL</v>
      </c>
      <c r="D99" s="8">
        <f>ROUND(+ICU!E94*2080,0)</f>
        <v>42557</v>
      </c>
      <c r="E99" s="7">
        <f>ROUND(+ICU!F94,0)</f>
        <v>6924</v>
      </c>
      <c r="F99" s="8">
        <f t="shared" si="3"/>
        <v>6.15</v>
      </c>
      <c r="G99" s="8">
        <f>ROUND(+ICU!E195*2080,0)</f>
        <v>47050</v>
      </c>
      <c r="H99" s="7">
        <f>ROUND(+ICU!F195,0)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>
        <f>+ICU!A95</f>
        <v>208</v>
      </c>
      <c r="C100" t="str">
        <f>+ICU!B95</f>
        <v>LEGACY SALMON CREEK HOSPITAL</v>
      </c>
      <c r="D100" s="8">
        <f>ROUND(+ICU!E95*2080,0)</f>
        <v>179171</v>
      </c>
      <c r="E100" s="7">
        <f>ROUND(+ICU!F95,0)</f>
        <v>9264</v>
      </c>
      <c r="F100" s="8">
        <f t="shared" si="3"/>
        <v>19.34</v>
      </c>
      <c r="G100" s="8">
        <f>ROUND(+ICU!E196*2080,0)</f>
        <v>220272</v>
      </c>
      <c r="H100" s="7">
        <f>ROUND(+ICU!F196,0)</f>
        <v>11826</v>
      </c>
      <c r="I100" s="8">
        <f t="shared" si="4"/>
        <v>18.63</v>
      </c>
      <c r="J100" s="8"/>
      <c r="K100" s="9">
        <f t="shared" si="5"/>
        <v>-3.6700000000000003E-2</v>
      </c>
    </row>
    <row r="101" spans="2:11" x14ac:dyDescent="0.2">
      <c r="B101">
        <f>+ICU!A96</f>
        <v>209</v>
      </c>
      <c r="C101" t="str">
        <f>+ICU!B96</f>
        <v>ST ANTHONY HOSPITAL</v>
      </c>
      <c r="D101" s="8">
        <f>ROUND(+ICU!E96*2080,0)</f>
        <v>77938</v>
      </c>
      <c r="E101" s="7">
        <f>ROUND(+ICU!F96,0)</f>
        <v>4238</v>
      </c>
      <c r="F101" s="8">
        <f t="shared" si="3"/>
        <v>18.39</v>
      </c>
      <c r="G101" s="8">
        <f>ROUND(+ICU!E197*2080,0)</f>
        <v>87443</v>
      </c>
      <c r="H101" s="7">
        <f>ROUND(+ICU!F197,0)</f>
        <v>4883</v>
      </c>
      <c r="I101" s="8">
        <f t="shared" si="4"/>
        <v>17.91</v>
      </c>
      <c r="J101" s="8"/>
      <c r="K101" s="9">
        <f t="shared" si="5"/>
        <v>-2.6100000000000002E-2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8">
        <f>ROUND(+ICU!E97*2080,0)</f>
        <v>95867</v>
      </c>
      <c r="E102" s="7">
        <f>ROUND(+ICU!F97,0)</f>
        <v>4830</v>
      </c>
      <c r="F102" s="8">
        <f t="shared" si="3"/>
        <v>19.850000000000001</v>
      </c>
      <c r="G102" s="8">
        <f>ROUND(+ICU!E198*2080,0)</f>
        <v>103064</v>
      </c>
      <c r="H102" s="7">
        <f>ROUND(+ICU!F198,0)</f>
        <v>5610</v>
      </c>
      <c r="I102" s="8">
        <f t="shared" si="4"/>
        <v>18.37</v>
      </c>
      <c r="J102" s="8"/>
      <c r="K102" s="9">
        <f t="shared" si="5"/>
        <v>-7.46E-2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8">
        <f>ROUND(+ICU!E98*2080,0)</f>
        <v>0</v>
      </c>
      <c r="E103" s="7">
        <f>ROUND(+ICU!F98,0)</f>
        <v>0</v>
      </c>
      <c r="F103" s="8" t="str">
        <f t="shared" si="3"/>
        <v/>
      </c>
      <c r="G103" s="8">
        <f>ROUND(+ICU!E199*2080,0)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8">
        <f>ROUND(+ICU!E99*2080,0)</f>
        <v>0</v>
      </c>
      <c r="E104" s="7">
        <f>ROUND(+ICU!F99,0)</f>
        <v>0</v>
      </c>
      <c r="F104" s="8" t="str">
        <f t="shared" si="3"/>
        <v/>
      </c>
      <c r="G104" s="8">
        <f>ROUND(+ICU!E200*2080,0)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8">
        <f>ROUND(+ICU!E100*2080,0)</f>
        <v>0</v>
      </c>
      <c r="E105" s="7">
        <f>ROUND(+ICU!F100,0)</f>
        <v>0</v>
      </c>
      <c r="F105" s="8" t="str">
        <f t="shared" si="3"/>
        <v/>
      </c>
      <c r="G105" s="8">
        <f>ROUND(+ICU!E201*2080,0)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8">
        <f>ROUND(+ICU!E101*2080,0)</f>
        <v>0</v>
      </c>
      <c r="E106" s="7">
        <f>ROUND(+ICU!F101,0)</f>
        <v>0</v>
      </c>
      <c r="F106" s="8" t="str">
        <f t="shared" si="3"/>
        <v/>
      </c>
      <c r="G106" s="8">
        <f>ROUND(+ICU!E202*2080,0)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8">
        <f>ROUND(+ICU!E102*2080,0)</f>
        <v>0</v>
      </c>
      <c r="E107" s="7">
        <f>ROUND(+ICU!F102,0)</f>
        <v>0</v>
      </c>
      <c r="F107" s="8" t="str">
        <f t="shared" si="3"/>
        <v/>
      </c>
      <c r="G107" s="8">
        <f>ROUND(+ICU!E203*2080,0)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FAIRFAX EVERETT</v>
      </c>
      <c r="D108" s="8">
        <f>ROUND(+ICU!E103*2080,0)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8">
        <f>ROUND(+ICU!E204*2080,0)</f>
        <v>0</v>
      </c>
      <c r="H108" s="7">
        <f>ROUND(+ICU!F204,0)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.18" right="0" top="0" bottom="0" header="0" footer="0"/>
  <pageSetup paperSize="5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8" bestFit="1" customWidth="1"/>
    <col min="5" max="5" width="9.88671875" bestFit="1" customWidth="1"/>
    <col min="6" max="6" width="7.6640625" bestFit="1" customWidth="1"/>
    <col min="7" max="7" width="8" bestFit="1" customWidth="1"/>
    <col min="8" max="8" width="9.88671875" bestFit="1" customWidth="1"/>
    <col min="9" max="9" width="8.1093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32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60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50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2014</v>
      </c>
      <c r="F7" s="17">
        <f>E7</f>
        <v>2014</v>
      </c>
      <c r="G7" s="3"/>
      <c r="H7" s="2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2" t="s">
        <v>33</v>
      </c>
      <c r="E8" s="2" t="s">
        <v>34</v>
      </c>
      <c r="F8" s="2" t="s">
        <v>75</v>
      </c>
      <c r="G8" s="2" t="s">
        <v>33</v>
      </c>
      <c r="H8" s="2" t="s">
        <v>34</v>
      </c>
      <c r="I8" s="2" t="s">
        <v>75</v>
      </c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35</v>
      </c>
      <c r="E9" s="2" t="s">
        <v>35</v>
      </c>
      <c r="F9" s="2" t="s">
        <v>76</v>
      </c>
      <c r="G9" s="2" t="s">
        <v>35</v>
      </c>
      <c r="H9" s="2" t="s">
        <v>35</v>
      </c>
      <c r="I9" s="2" t="s">
        <v>76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ROUND(+ICU!F5,0)</f>
        <v>32961</v>
      </c>
      <c r="E10" s="7">
        <f>ROUND(+ICU!U5*365,0)</f>
        <v>28470</v>
      </c>
      <c r="F10" s="9">
        <f>IF(D10=0,"",IF(E10=0,"",ROUND(D10/E10,4)))</f>
        <v>1.1577</v>
      </c>
      <c r="G10" s="7">
        <f>ROUND(+ICU!F106,0)</f>
        <v>40978</v>
      </c>
      <c r="H10" s="7">
        <f>ROUND(+ICU!U106*365,0)</f>
        <v>35770</v>
      </c>
      <c r="I10" s="9">
        <f>IF(G10=0,"",IF(H10=0,"",ROUND(G10/H10,4)))</f>
        <v>1.1456</v>
      </c>
      <c r="J10" s="9"/>
      <c r="K10" s="9">
        <f>IF(D10=0,"",IF(E10=0,"",IF(G10=0,"",IF(H10=0,"",ROUND(I10/F10-1,4)))))</f>
        <v>-1.0500000000000001E-2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ROUND(+ICU!F6,0)</f>
        <v>19850</v>
      </c>
      <c r="E11" s="7">
        <f>ROUND(+ICU!U6*365,0)</f>
        <v>9855</v>
      </c>
      <c r="F11" s="9">
        <f t="shared" ref="F11:F74" si="0">IF(D11=0,"",IF(E11=0,"",ROUND(D11/E11,4)))</f>
        <v>2.0142000000000002</v>
      </c>
      <c r="G11" s="7">
        <f>ROUND(+ICU!F107,0)</f>
        <v>22059</v>
      </c>
      <c r="H11" s="7">
        <f>ROUND(+ICU!U107*365,0)</f>
        <v>16060</v>
      </c>
      <c r="I11" s="9">
        <f t="shared" ref="I11:I74" si="1">IF(G11=0,"",IF(H11=0,"",ROUND(G11/H11,4)))</f>
        <v>1.3734999999999999</v>
      </c>
      <c r="J11" s="9"/>
      <c r="K11" s="9">
        <f t="shared" ref="K11:K74" si="2">IF(D11=0,"",IF(E11=0,"",IF(G11=0,"",IF(H11=0,"",ROUND(I11/F11-1,4)))))</f>
        <v>-0.31809999999999999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ROUND(+ICU!F7,0)</f>
        <v>0</v>
      </c>
      <c r="E12" s="7">
        <f>ROUND(+ICU!U7*365,0)</f>
        <v>0</v>
      </c>
      <c r="F12" s="9" t="str">
        <f t="shared" si="0"/>
        <v/>
      </c>
      <c r="G12" s="7">
        <f>ROUND(+ICU!F108,0)</f>
        <v>0</v>
      </c>
      <c r="H12" s="7">
        <f>ROUND(+ICU!U108*365,0)</f>
        <v>0</v>
      </c>
      <c r="I12" s="9" t="str">
        <f t="shared" si="1"/>
        <v/>
      </c>
      <c r="J12" s="9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ROUND(+ICU!F8,0)</f>
        <v>7321</v>
      </c>
      <c r="E13" s="7">
        <f>ROUND(+ICU!U8*365,0)</f>
        <v>10950</v>
      </c>
      <c r="F13" s="9">
        <f t="shared" si="0"/>
        <v>0.66859999999999997</v>
      </c>
      <c r="G13" s="7">
        <f>ROUND(+ICU!F109,0)</f>
        <v>6458</v>
      </c>
      <c r="H13" s="7">
        <f>ROUND(+ICU!U109*365,0)</f>
        <v>10220</v>
      </c>
      <c r="I13" s="9">
        <f t="shared" si="1"/>
        <v>0.63190000000000002</v>
      </c>
      <c r="J13" s="9"/>
      <c r="K13" s="9">
        <f t="shared" si="2"/>
        <v>-5.4899999999999997E-2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ROUND(+ICU!F9,0)</f>
        <v>17170</v>
      </c>
      <c r="E14" s="7">
        <f>ROUND(+ICU!U9*365,0)</f>
        <v>23360</v>
      </c>
      <c r="F14" s="9">
        <f t="shared" si="0"/>
        <v>0.73499999999999999</v>
      </c>
      <c r="G14" s="7">
        <f>ROUND(+ICU!F110,0)</f>
        <v>18614</v>
      </c>
      <c r="H14" s="7">
        <f>ROUND(+ICU!U110*365,0)</f>
        <v>27010</v>
      </c>
      <c r="I14" s="9">
        <f t="shared" si="1"/>
        <v>0.68920000000000003</v>
      </c>
      <c r="J14" s="9"/>
      <c r="K14" s="9">
        <f t="shared" si="2"/>
        <v>-6.2300000000000001E-2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ROUND(+ICU!F10,0)</f>
        <v>1043</v>
      </c>
      <c r="E15" s="7">
        <f>ROUND(+ICU!U10*365,0)</f>
        <v>0</v>
      </c>
      <c r="F15" s="9" t="str">
        <f t="shared" si="0"/>
        <v/>
      </c>
      <c r="G15" s="7">
        <f>ROUND(+ICU!F111,0)</f>
        <v>0</v>
      </c>
      <c r="H15" s="7">
        <f>ROUND(+ICU!U111*365,0)</f>
        <v>0</v>
      </c>
      <c r="I15" s="9" t="str">
        <f t="shared" si="1"/>
        <v/>
      </c>
      <c r="J15" s="9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ROUND(+ICU!F11,0)</f>
        <v>0</v>
      </c>
      <c r="E16" s="7">
        <f>ROUND(+ICU!U11*365,0)</f>
        <v>0</v>
      </c>
      <c r="F16" s="9" t="str">
        <f t="shared" si="0"/>
        <v/>
      </c>
      <c r="G16" s="7">
        <f>ROUND(+ICU!F112,0)</f>
        <v>0</v>
      </c>
      <c r="H16" s="7">
        <f>ROUND(+ICU!U112*365,0)</f>
        <v>0</v>
      </c>
      <c r="I16" s="9" t="str">
        <f t="shared" si="1"/>
        <v/>
      </c>
      <c r="J16" s="9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ROUND(+ICU!F12,0)</f>
        <v>0</v>
      </c>
      <c r="E17" s="7">
        <f>ROUND(+ICU!U12*365,0)</f>
        <v>2190</v>
      </c>
      <c r="F17" s="9" t="str">
        <f t="shared" si="0"/>
        <v/>
      </c>
      <c r="G17" s="7">
        <f>ROUND(+ICU!F113,0)</f>
        <v>0</v>
      </c>
      <c r="H17" s="7">
        <f>ROUND(+ICU!U113*365,0)</f>
        <v>2190</v>
      </c>
      <c r="I17" s="9" t="str">
        <f t="shared" si="1"/>
        <v/>
      </c>
      <c r="J17" s="9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ROUND(+ICU!F13,0)</f>
        <v>0</v>
      </c>
      <c r="E18" s="7">
        <f>ROUND(+ICU!U13*365,0)</f>
        <v>0</v>
      </c>
      <c r="F18" s="9" t="str">
        <f t="shared" si="0"/>
        <v/>
      </c>
      <c r="G18" s="7">
        <f>ROUND(+ICU!F114,0)</f>
        <v>0</v>
      </c>
      <c r="H18" s="7">
        <f>ROUND(+ICU!U114*365,0)</f>
        <v>0</v>
      </c>
      <c r="I18" s="9" t="str">
        <f t="shared" si="1"/>
        <v/>
      </c>
      <c r="J18" s="9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ROUND(+ICU!F14,0)</f>
        <v>7790</v>
      </c>
      <c r="E19" s="7">
        <f>ROUND(+ICU!U14*365,0)</f>
        <v>6570</v>
      </c>
      <c r="F19" s="9">
        <f t="shared" si="0"/>
        <v>1.1857</v>
      </c>
      <c r="G19" s="7">
        <f>ROUND(+ICU!F115,0)</f>
        <v>7486</v>
      </c>
      <c r="H19" s="7">
        <f>ROUND(+ICU!U115*365,0)</f>
        <v>4380</v>
      </c>
      <c r="I19" s="9">
        <f t="shared" si="1"/>
        <v>1.7091000000000001</v>
      </c>
      <c r="J19" s="9"/>
      <c r="K19" s="9">
        <f t="shared" si="2"/>
        <v>0.44140000000000001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ROUND(+ICU!F15,0)</f>
        <v>26555</v>
      </c>
      <c r="E20" s="7">
        <f>ROUND(+ICU!U15*365,0)</f>
        <v>32485</v>
      </c>
      <c r="F20" s="9">
        <f t="shared" si="0"/>
        <v>0.8175</v>
      </c>
      <c r="G20" s="7">
        <f>ROUND(+ICU!F116,0)</f>
        <v>27615</v>
      </c>
      <c r="H20" s="7">
        <f>ROUND(+ICU!U116*365,0)</f>
        <v>32485</v>
      </c>
      <c r="I20" s="9">
        <f t="shared" si="1"/>
        <v>0.85009999999999997</v>
      </c>
      <c r="J20" s="9"/>
      <c r="K20" s="9">
        <f t="shared" si="2"/>
        <v>3.9899999999999998E-2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ROUND(+ICU!F16,0)</f>
        <v>17765</v>
      </c>
      <c r="E21" s="7">
        <f>ROUND(+ICU!U16*365,0)</f>
        <v>14600</v>
      </c>
      <c r="F21" s="9">
        <f t="shared" si="0"/>
        <v>1.2168000000000001</v>
      </c>
      <c r="G21" s="7">
        <f>ROUND(+ICU!F117,0)</f>
        <v>17806</v>
      </c>
      <c r="H21" s="7">
        <f>ROUND(+ICU!U117*365,0)</f>
        <v>14600</v>
      </c>
      <c r="I21" s="9">
        <f t="shared" si="1"/>
        <v>1.2196</v>
      </c>
      <c r="J21" s="9"/>
      <c r="K21" s="9">
        <f t="shared" si="2"/>
        <v>2.3E-3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ROUND(+ICU!F17,0)</f>
        <v>397</v>
      </c>
      <c r="E22" s="7">
        <f>ROUND(+ICU!U17*365,0)</f>
        <v>1460</v>
      </c>
      <c r="F22" s="9">
        <f t="shared" si="0"/>
        <v>0.27189999999999998</v>
      </c>
      <c r="G22" s="7">
        <f>ROUND(+ICU!F118,0)</f>
        <v>0</v>
      </c>
      <c r="H22" s="7">
        <f>ROUND(+ICU!U118*365,0)</f>
        <v>1460</v>
      </c>
      <c r="I22" s="9" t="str">
        <f t="shared" si="1"/>
        <v/>
      </c>
      <c r="J22" s="9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ROUND(+ICU!F18,0)</f>
        <v>15009</v>
      </c>
      <c r="E23" s="7">
        <f>ROUND(+ICU!U18*365,0)</f>
        <v>12775</v>
      </c>
      <c r="F23" s="9">
        <f t="shared" si="0"/>
        <v>1.1749000000000001</v>
      </c>
      <c r="G23" s="7">
        <f>ROUND(+ICU!F119,0)</f>
        <v>13655</v>
      </c>
      <c r="H23" s="7">
        <f>ROUND(+ICU!U119*365,0)</f>
        <v>12775</v>
      </c>
      <c r="I23" s="9">
        <f t="shared" si="1"/>
        <v>1.0689</v>
      </c>
      <c r="J23" s="9"/>
      <c r="K23" s="9">
        <f t="shared" si="2"/>
        <v>-9.0200000000000002E-2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ROUND(+ICU!F19,0)</f>
        <v>3899</v>
      </c>
      <c r="E24" s="7">
        <f>ROUND(+ICU!U19*365,0)</f>
        <v>4380</v>
      </c>
      <c r="F24" s="9">
        <f t="shared" si="0"/>
        <v>0.89019999999999999</v>
      </c>
      <c r="G24" s="7">
        <f>ROUND(+ICU!F120,0)</f>
        <v>4230</v>
      </c>
      <c r="H24" s="7">
        <f>ROUND(+ICU!U120*365,0)</f>
        <v>4380</v>
      </c>
      <c r="I24" s="9">
        <f t="shared" si="1"/>
        <v>0.96579999999999999</v>
      </c>
      <c r="J24" s="9"/>
      <c r="K24" s="9">
        <f t="shared" si="2"/>
        <v>8.4900000000000003E-2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ROUND(+ICU!F20,0)</f>
        <v>1463</v>
      </c>
      <c r="E25" s="7">
        <f>ROUND(+ICU!U20*365,0)</f>
        <v>5110</v>
      </c>
      <c r="F25" s="9">
        <f t="shared" si="0"/>
        <v>0.2863</v>
      </c>
      <c r="G25" s="7">
        <f>ROUND(+ICU!F121,0)</f>
        <v>1987</v>
      </c>
      <c r="H25" s="7">
        <f>ROUND(+ICU!U121*365,0)</f>
        <v>5110</v>
      </c>
      <c r="I25" s="9">
        <f t="shared" si="1"/>
        <v>0.38879999999999998</v>
      </c>
      <c r="J25" s="9"/>
      <c r="K25" s="9">
        <f t="shared" si="2"/>
        <v>0.35799999999999998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ROUND(+ICU!F21,0)</f>
        <v>818</v>
      </c>
      <c r="E26" s="7">
        <f>ROUND(+ICU!U21*365,0)</f>
        <v>1825</v>
      </c>
      <c r="F26" s="9">
        <f t="shared" si="0"/>
        <v>0.44819999999999999</v>
      </c>
      <c r="G26" s="7">
        <f>ROUND(+ICU!F122,0)</f>
        <v>0</v>
      </c>
      <c r="H26" s="7">
        <f>ROUND(+ICU!U122*365,0)</f>
        <v>0</v>
      </c>
      <c r="I26" s="9" t="str">
        <f t="shared" si="1"/>
        <v/>
      </c>
      <c r="J26" s="9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ROUND(+ICU!F22,0)</f>
        <v>0</v>
      </c>
      <c r="E27" s="7">
        <f>ROUND(+ICU!U22*365,0)</f>
        <v>0</v>
      </c>
      <c r="F27" s="9" t="str">
        <f t="shared" si="0"/>
        <v/>
      </c>
      <c r="G27" s="7">
        <f>ROUND(+ICU!F123,0)</f>
        <v>0</v>
      </c>
      <c r="H27" s="7">
        <f>ROUND(+ICU!U123*365,0)</f>
        <v>0</v>
      </c>
      <c r="I27" s="9" t="str">
        <f t="shared" si="1"/>
        <v/>
      </c>
      <c r="J27" s="9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ROUND(+ICU!F23,0)</f>
        <v>0</v>
      </c>
      <c r="E28" s="7">
        <f>ROUND(+ICU!U23*365,0)</f>
        <v>0</v>
      </c>
      <c r="F28" s="9" t="str">
        <f t="shared" si="0"/>
        <v/>
      </c>
      <c r="G28" s="7">
        <f>ROUND(+ICU!F124,0)</f>
        <v>0</v>
      </c>
      <c r="H28" s="7">
        <f>ROUND(+ICU!U124*365,0)</f>
        <v>0</v>
      </c>
      <c r="I28" s="9" t="str">
        <f t="shared" si="1"/>
        <v/>
      </c>
      <c r="J28" s="9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ROUND(+ICU!F24,0)</f>
        <v>2878</v>
      </c>
      <c r="E29" s="7">
        <f>ROUND(+ICU!U24*365,0)</f>
        <v>5110</v>
      </c>
      <c r="F29" s="9">
        <f t="shared" si="0"/>
        <v>0.56320000000000003</v>
      </c>
      <c r="G29" s="7">
        <f>ROUND(+ICU!F125,0)</f>
        <v>3080</v>
      </c>
      <c r="H29" s="7">
        <f>ROUND(+ICU!U125*365,0)</f>
        <v>5110</v>
      </c>
      <c r="I29" s="9">
        <f t="shared" si="1"/>
        <v>0.60270000000000001</v>
      </c>
      <c r="J29" s="9"/>
      <c r="K29" s="9">
        <f t="shared" si="2"/>
        <v>7.0099999999999996E-2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ROUND(+ICU!F25,0)</f>
        <v>0</v>
      </c>
      <c r="E30" s="7">
        <f>ROUND(+ICU!U25*365,0)</f>
        <v>0</v>
      </c>
      <c r="F30" s="9" t="str">
        <f t="shared" si="0"/>
        <v/>
      </c>
      <c r="G30" s="7">
        <f>ROUND(+ICU!F126,0)</f>
        <v>0</v>
      </c>
      <c r="H30" s="7">
        <f>ROUND(+ICU!U126*365,0)</f>
        <v>0</v>
      </c>
      <c r="I30" s="9" t="str">
        <f t="shared" si="1"/>
        <v/>
      </c>
      <c r="J30" s="9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ROUND(+ICU!F26,0)</f>
        <v>0</v>
      </c>
      <c r="E31" s="7">
        <f>ROUND(+ICU!U26*365,0)</f>
        <v>0</v>
      </c>
      <c r="F31" s="9" t="str">
        <f t="shared" si="0"/>
        <v/>
      </c>
      <c r="G31" s="7">
        <f>ROUND(+ICU!F127,0)</f>
        <v>0</v>
      </c>
      <c r="H31" s="7">
        <f>ROUND(+ICU!U127*365,0)</f>
        <v>0</v>
      </c>
      <c r="I31" s="9" t="str">
        <f t="shared" si="1"/>
        <v/>
      </c>
      <c r="J31" s="9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ROUND(+ICU!F27,0)</f>
        <v>5901</v>
      </c>
      <c r="E32" s="7">
        <f>ROUND(+ICU!U27*365,0)</f>
        <v>6570</v>
      </c>
      <c r="F32" s="9">
        <f t="shared" si="0"/>
        <v>0.8982</v>
      </c>
      <c r="G32" s="7">
        <f>ROUND(+ICU!F128,0)</f>
        <v>5924</v>
      </c>
      <c r="H32" s="7">
        <f>ROUND(+ICU!U128*365,0)</f>
        <v>6570</v>
      </c>
      <c r="I32" s="9">
        <f t="shared" si="1"/>
        <v>0.90169999999999995</v>
      </c>
      <c r="J32" s="9"/>
      <c r="K32" s="9">
        <f t="shared" si="2"/>
        <v>3.8999999999999998E-3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ROUND(+ICU!F28,0)</f>
        <v>1460</v>
      </c>
      <c r="E33" s="7">
        <f>ROUND(+ICU!U28*365,0)</f>
        <v>3650</v>
      </c>
      <c r="F33" s="9">
        <f t="shared" si="0"/>
        <v>0.4</v>
      </c>
      <c r="G33" s="7">
        <f>ROUND(+ICU!F129,0)</f>
        <v>1570</v>
      </c>
      <c r="H33" s="7">
        <f>ROUND(+ICU!U129*365,0)</f>
        <v>3650</v>
      </c>
      <c r="I33" s="9">
        <f t="shared" si="1"/>
        <v>0.43009999999999998</v>
      </c>
      <c r="J33" s="9"/>
      <c r="K33" s="9">
        <f t="shared" si="2"/>
        <v>7.5200000000000003E-2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ROUND(+ICU!F29,0)</f>
        <v>2072</v>
      </c>
      <c r="E34" s="7">
        <f>ROUND(+ICU!U29*365,0)</f>
        <v>4380</v>
      </c>
      <c r="F34" s="9">
        <f t="shared" si="0"/>
        <v>0.47310000000000002</v>
      </c>
      <c r="G34" s="7">
        <f>ROUND(+ICU!F130,0)</f>
        <v>1880</v>
      </c>
      <c r="H34" s="7">
        <f>ROUND(+ICU!U130*365,0)</f>
        <v>4380</v>
      </c>
      <c r="I34" s="9">
        <f t="shared" si="1"/>
        <v>0.42920000000000003</v>
      </c>
      <c r="J34" s="9"/>
      <c r="K34" s="9">
        <f t="shared" si="2"/>
        <v>-9.2799999999999994E-2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ROUND(+ICU!F30,0)</f>
        <v>0</v>
      </c>
      <c r="E35" s="7">
        <f>ROUND(+ICU!U30*365,0)</f>
        <v>0</v>
      </c>
      <c r="F35" s="9" t="str">
        <f t="shared" si="0"/>
        <v/>
      </c>
      <c r="G35" s="7">
        <f>ROUND(+ICU!F131,0)</f>
        <v>0</v>
      </c>
      <c r="H35" s="7">
        <f>ROUND(+ICU!U131*365,0)</f>
        <v>0</v>
      </c>
      <c r="I35" s="9" t="str">
        <f t="shared" si="1"/>
        <v/>
      </c>
      <c r="J35" s="9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ROUND(+ICU!F31,0)</f>
        <v>0</v>
      </c>
      <c r="E36" s="7">
        <f>ROUND(+ICU!U31*365,0)</f>
        <v>0</v>
      </c>
      <c r="F36" s="9" t="str">
        <f t="shared" si="0"/>
        <v/>
      </c>
      <c r="G36" s="7">
        <f>ROUND(+ICU!F132,0)</f>
        <v>0</v>
      </c>
      <c r="H36" s="7">
        <f>ROUND(+ICU!U132*365,0)</f>
        <v>0</v>
      </c>
      <c r="I36" s="9" t="str">
        <f t="shared" si="1"/>
        <v/>
      </c>
      <c r="J36" s="9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ROUND(+ICU!F32,0)</f>
        <v>12701</v>
      </c>
      <c r="E37" s="7">
        <f>ROUND(+ICU!U32*365,0)</f>
        <v>14600</v>
      </c>
      <c r="F37" s="9">
        <f t="shared" si="0"/>
        <v>0.86990000000000001</v>
      </c>
      <c r="G37" s="7">
        <f>ROUND(+ICU!F133,0)</f>
        <v>25395</v>
      </c>
      <c r="H37" s="7">
        <f>ROUND(+ICU!U133*365,0)</f>
        <v>17885</v>
      </c>
      <c r="I37" s="9">
        <f t="shared" si="1"/>
        <v>1.4198999999999999</v>
      </c>
      <c r="J37" s="9"/>
      <c r="K37" s="9">
        <f t="shared" si="2"/>
        <v>0.63229999999999997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ROUND(+ICU!F33,0)</f>
        <v>0</v>
      </c>
      <c r="E38" s="7">
        <f>ROUND(+ICU!U33*365,0)</f>
        <v>0</v>
      </c>
      <c r="F38" s="9" t="str">
        <f t="shared" si="0"/>
        <v/>
      </c>
      <c r="G38" s="7">
        <f>ROUND(+ICU!F134,0)</f>
        <v>0</v>
      </c>
      <c r="H38" s="7">
        <f>ROUND(+ICU!U134*365,0)</f>
        <v>0</v>
      </c>
      <c r="I38" s="9" t="str">
        <f t="shared" si="1"/>
        <v/>
      </c>
      <c r="J38" s="9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ROUND(+ICU!F34,0)</f>
        <v>21441</v>
      </c>
      <c r="E39" s="7">
        <f>ROUND(+ICU!U34*365,0)</f>
        <v>23360</v>
      </c>
      <c r="F39" s="9">
        <f t="shared" si="0"/>
        <v>0.91790000000000005</v>
      </c>
      <c r="G39" s="7">
        <f>ROUND(+ICU!F135,0)</f>
        <v>21294</v>
      </c>
      <c r="H39" s="7">
        <f>ROUND(+ICU!U135*365,0)</f>
        <v>23360</v>
      </c>
      <c r="I39" s="9">
        <f t="shared" si="1"/>
        <v>0.91159999999999997</v>
      </c>
      <c r="J39" s="9"/>
      <c r="K39" s="9">
        <f t="shared" si="2"/>
        <v>-6.8999999999999999E-3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ROUND(+ICU!F35,0)</f>
        <v>235</v>
      </c>
      <c r="E40" s="7">
        <f>ROUND(+ICU!U35*365,0)</f>
        <v>2190</v>
      </c>
      <c r="F40" s="9">
        <f t="shared" si="0"/>
        <v>0.10730000000000001</v>
      </c>
      <c r="G40" s="7">
        <f>ROUND(+ICU!F136,0)</f>
        <v>277</v>
      </c>
      <c r="H40" s="7">
        <f>ROUND(+ICU!U136*365,0)</f>
        <v>2190</v>
      </c>
      <c r="I40" s="9">
        <f t="shared" si="1"/>
        <v>0.1265</v>
      </c>
      <c r="J40" s="9"/>
      <c r="K40" s="9">
        <f t="shared" si="2"/>
        <v>0.1789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ROUND(+ICU!F36,0)</f>
        <v>5</v>
      </c>
      <c r="E41" s="7">
        <f>ROUND(+ICU!U36*365,0)</f>
        <v>730</v>
      </c>
      <c r="F41" s="9">
        <f t="shared" si="0"/>
        <v>6.7999999999999996E-3</v>
      </c>
      <c r="G41" s="7">
        <f>ROUND(+ICU!F137,0)</f>
        <v>9</v>
      </c>
      <c r="H41" s="7">
        <f>ROUND(+ICU!U137*365,0)</f>
        <v>730</v>
      </c>
      <c r="I41" s="9">
        <f t="shared" si="1"/>
        <v>1.23E-2</v>
      </c>
      <c r="J41" s="9"/>
      <c r="K41" s="9">
        <f t="shared" si="2"/>
        <v>0.80879999999999996</v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ROUND(+ICU!F37,0)</f>
        <v>2135</v>
      </c>
      <c r="E42" s="7">
        <f>ROUND(+ICU!U37*365,0)</f>
        <v>9125</v>
      </c>
      <c r="F42" s="9">
        <f t="shared" si="0"/>
        <v>0.23400000000000001</v>
      </c>
      <c r="G42" s="7">
        <f>ROUND(+ICU!F138,0)</f>
        <v>3028</v>
      </c>
      <c r="H42" s="7">
        <f>ROUND(+ICU!U138*365,0)</f>
        <v>9125</v>
      </c>
      <c r="I42" s="9">
        <f t="shared" si="1"/>
        <v>0.33179999999999998</v>
      </c>
      <c r="J42" s="9"/>
      <c r="K42" s="9">
        <f t="shared" si="2"/>
        <v>0.41789999999999999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ROUND(+ICU!F38,0)</f>
        <v>0</v>
      </c>
      <c r="E43" s="7">
        <f>ROUND(+ICU!U38*365,0)</f>
        <v>0</v>
      </c>
      <c r="F43" s="9" t="str">
        <f t="shared" si="0"/>
        <v/>
      </c>
      <c r="G43" s="7">
        <f>ROUND(+ICU!F139,0)</f>
        <v>0</v>
      </c>
      <c r="H43" s="7">
        <f>ROUND(+ICU!U139*365,0)</f>
        <v>0</v>
      </c>
      <c r="I43" s="9" t="str">
        <f t="shared" si="1"/>
        <v/>
      </c>
      <c r="J43" s="9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ROUND(+ICU!F39,0)</f>
        <v>525</v>
      </c>
      <c r="E44" s="7">
        <f>ROUND(+ICU!U39*365,0)</f>
        <v>2190</v>
      </c>
      <c r="F44" s="9">
        <f t="shared" si="0"/>
        <v>0.2397</v>
      </c>
      <c r="G44" s="7">
        <f>ROUND(+ICU!F140,0)</f>
        <v>0</v>
      </c>
      <c r="H44" s="7">
        <f>ROUND(+ICU!U140*365,0)</f>
        <v>2190</v>
      </c>
      <c r="I44" s="9" t="str">
        <f t="shared" si="1"/>
        <v/>
      </c>
      <c r="J44" s="9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ROUND(+ICU!F40,0)</f>
        <v>0</v>
      </c>
      <c r="E45" s="7">
        <f>ROUND(+ICU!U40*365,0)</f>
        <v>0</v>
      </c>
      <c r="F45" s="9" t="str">
        <f t="shared" si="0"/>
        <v/>
      </c>
      <c r="G45" s="7">
        <f>ROUND(+ICU!F141,0)</f>
        <v>0</v>
      </c>
      <c r="H45" s="7">
        <f>ROUND(+ICU!U141*365,0)</f>
        <v>0</v>
      </c>
      <c r="I45" s="9" t="str">
        <f t="shared" si="1"/>
        <v/>
      </c>
      <c r="J45" s="9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ROUND(+ICU!F41,0)</f>
        <v>1484</v>
      </c>
      <c r="E46" s="7">
        <f>ROUND(+ICU!U41*365,0)</f>
        <v>1460</v>
      </c>
      <c r="F46" s="9">
        <f t="shared" si="0"/>
        <v>1.0164</v>
      </c>
      <c r="G46" s="7">
        <f>ROUND(+ICU!F142,0)</f>
        <v>1393</v>
      </c>
      <c r="H46" s="7">
        <f>ROUND(+ICU!U142*365,0)</f>
        <v>1460</v>
      </c>
      <c r="I46" s="9">
        <f t="shared" si="1"/>
        <v>0.95409999999999995</v>
      </c>
      <c r="J46" s="9"/>
      <c r="K46" s="9">
        <f t="shared" si="2"/>
        <v>-6.13E-2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ROUND(+ICU!F42,0)</f>
        <v>0</v>
      </c>
      <c r="E47" s="7">
        <f>ROUND(+ICU!U42*365,0)</f>
        <v>0</v>
      </c>
      <c r="F47" s="9" t="str">
        <f t="shared" si="0"/>
        <v/>
      </c>
      <c r="G47" s="7">
        <f>ROUND(+ICU!F143,0)</f>
        <v>0</v>
      </c>
      <c r="H47" s="7">
        <f>ROUND(+ICU!U143*365,0)</f>
        <v>0</v>
      </c>
      <c r="I47" s="9" t="str">
        <f t="shared" si="1"/>
        <v/>
      </c>
      <c r="J47" s="9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ROUND(+ICU!F43,0)</f>
        <v>0</v>
      </c>
      <c r="E48" s="7">
        <f>ROUND(+ICU!U43*365,0)</f>
        <v>0</v>
      </c>
      <c r="F48" s="9" t="str">
        <f t="shared" si="0"/>
        <v/>
      </c>
      <c r="G48" s="7">
        <f>ROUND(+ICU!F144,0)</f>
        <v>0</v>
      </c>
      <c r="H48" s="7">
        <f>ROUND(+ICU!U144*365,0)</f>
        <v>0</v>
      </c>
      <c r="I48" s="9" t="str">
        <f t="shared" si="1"/>
        <v/>
      </c>
      <c r="J48" s="9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ROUND(+ICU!F44,0)</f>
        <v>8853</v>
      </c>
      <c r="E49" s="7">
        <f>ROUND(+ICU!U44*365,0)</f>
        <v>11680</v>
      </c>
      <c r="F49" s="9">
        <f t="shared" si="0"/>
        <v>0.75800000000000001</v>
      </c>
      <c r="G49" s="7">
        <f>ROUND(+ICU!F145,0)</f>
        <v>9060</v>
      </c>
      <c r="H49" s="7">
        <f>ROUND(+ICU!U145*365,0)</f>
        <v>12410</v>
      </c>
      <c r="I49" s="9">
        <f t="shared" si="1"/>
        <v>0.73009999999999997</v>
      </c>
      <c r="J49" s="9"/>
      <c r="K49" s="9">
        <f t="shared" si="2"/>
        <v>-3.6799999999999999E-2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ROUND(+ICU!F45,0)</f>
        <v>35969</v>
      </c>
      <c r="E50" s="7">
        <f>ROUND(+ICU!U45*365,0)</f>
        <v>33580</v>
      </c>
      <c r="F50" s="9">
        <f t="shared" si="0"/>
        <v>1.0710999999999999</v>
      </c>
      <c r="G50" s="7">
        <f>ROUND(+ICU!F146,0)</f>
        <v>36195</v>
      </c>
      <c r="H50" s="7">
        <f>ROUND(+ICU!U146*365,0)</f>
        <v>35770</v>
      </c>
      <c r="I50" s="9">
        <f t="shared" si="1"/>
        <v>1.0119</v>
      </c>
      <c r="J50" s="9"/>
      <c r="K50" s="9">
        <f t="shared" si="2"/>
        <v>-5.5300000000000002E-2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ROUND(+ICU!F46,0)</f>
        <v>0</v>
      </c>
      <c r="E51" s="7">
        <f>ROUND(+ICU!U46*365,0)</f>
        <v>0</v>
      </c>
      <c r="F51" s="9" t="str">
        <f t="shared" si="0"/>
        <v/>
      </c>
      <c r="G51" s="7">
        <f>ROUND(+ICU!F147,0)</f>
        <v>0</v>
      </c>
      <c r="H51" s="7">
        <f>ROUND(+ICU!U147*365,0)</f>
        <v>0</v>
      </c>
      <c r="I51" s="9" t="str">
        <f t="shared" si="1"/>
        <v/>
      </c>
      <c r="J51" s="9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ROUND(+ICU!F47,0)</f>
        <v>3814</v>
      </c>
      <c r="E52" s="7">
        <f>ROUND(+ICU!U47*365,0)</f>
        <v>5475</v>
      </c>
      <c r="F52" s="9">
        <f t="shared" si="0"/>
        <v>0.6966</v>
      </c>
      <c r="G52" s="7">
        <f>ROUND(+ICU!F148,0)</f>
        <v>3696</v>
      </c>
      <c r="H52" s="7">
        <f>ROUND(+ICU!U148*365,0)</f>
        <v>5475</v>
      </c>
      <c r="I52" s="9">
        <f t="shared" si="1"/>
        <v>0.67510000000000003</v>
      </c>
      <c r="J52" s="9"/>
      <c r="K52" s="9">
        <f t="shared" si="2"/>
        <v>-3.09E-2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ROUND(+ICU!F48,0)</f>
        <v>11024</v>
      </c>
      <c r="E53" s="7">
        <f>ROUND(+ICU!U48*365,0)</f>
        <v>17885</v>
      </c>
      <c r="F53" s="9">
        <f t="shared" si="0"/>
        <v>0.61639999999999995</v>
      </c>
      <c r="G53" s="7">
        <f>ROUND(+ICU!F149,0)</f>
        <v>10777</v>
      </c>
      <c r="H53" s="7">
        <f>ROUND(+ICU!U149*365,0)</f>
        <v>17885</v>
      </c>
      <c r="I53" s="9">
        <f t="shared" si="1"/>
        <v>0.60260000000000002</v>
      </c>
      <c r="J53" s="9"/>
      <c r="K53" s="9">
        <f t="shared" si="2"/>
        <v>-2.24E-2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ROUND(+ICU!F49,0)</f>
        <v>2771</v>
      </c>
      <c r="E54" s="7">
        <f>ROUND(+ICU!U49*365,0)</f>
        <v>3650</v>
      </c>
      <c r="F54" s="9">
        <f t="shared" si="0"/>
        <v>0.75919999999999999</v>
      </c>
      <c r="G54" s="7">
        <f>ROUND(+ICU!F150,0)</f>
        <v>2778</v>
      </c>
      <c r="H54" s="7">
        <f>ROUND(+ICU!U150*365,0)</f>
        <v>3650</v>
      </c>
      <c r="I54" s="9">
        <f t="shared" si="1"/>
        <v>0.7611</v>
      </c>
      <c r="J54" s="9"/>
      <c r="K54" s="9">
        <f t="shared" si="2"/>
        <v>2.5000000000000001E-3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ROUND(+ICU!F50,0)</f>
        <v>953</v>
      </c>
      <c r="E55" s="7">
        <f>ROUND(+ICU!U50*365,0)</f>
        <v>2190</v>
      </c>
      <c r="F55" s="9">
        <f t="shared" si="0"/>
        <v>0.43519999999999998</v>
      </c>
      <c r="G55" s="7">
        <f>ROUND(+ICU!F151,0)</f>
        <v>1038</v>
      </c>
      <c r="H55" s="7">
        <f>ROUND(+ICU!U151*365,0)</f>
        <v>2190</v>
      </c>
      <c r="I55" s="9">
        <f t="shared" si="1"/>
        <v>0.47399999999999998</v>
      </c>
      <c r="J55" s="9"/>
      <c r="K55" s="9">
        <f t="shared" si="2"/>
        <v>8.9200000000000002E-2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ROUND(+ICU!F51,0)</f>
        <v>0</v>
      </c>
      <c r="E56" s="7">
        <f>ROUND(+ICU!U51*365,0)</f>
        <v>0</v>
      </c>
      <c r="F56" s="9" t="str">
        <f t="shared" si="0"/>
        <v/>
      </c>
      <c r="G56" s="7">
        <f>ROUND(+ICU!F152,0)</f>
        <v>0</v>
      </c>
      <c r="H56" s="7">
        <f>ROUND(+ICU!U152*365,0)</f>
        <v>0</v>
      </c>
      <c r="I56" s="9" t="str">
        <f t="shared" si="1"/>
        <v/>
      </c>
      <c r="J56" s="9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ROUND(+ICU!F52,0)</f>
        <v>9879</v>
      </c>
      <c r="E57" s="7">
        <f>ROUND(+ICU!U52*365,0)</f>
        <v>4745</v>
      </c>
      <c r="F57" s="9">
        <f t="shared" si="0"/>
        <v>2.0819999999999999</v>
      </c>
      <c r="G57" s="7">
        <f>ROUND(+ICU!F153,0)</f>
        <v>0</v>
      </c>
      <c r="H57" s="7">
        <f>ROUND(+ICU!U153*365,0)</f>
        <v>4745</v>
      </c>
      <c r="I57" s="9" t="str">
        <f t="shared" si="1"/>
        <v/>
      </c>
      <c r="J57" s="9"/>
      <c r="K57" s="9" t="str">
        <f t="shared" si="2"/>
        <v/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ROUND(+ICU!F53,0)</f>
        <v>3538</v>
      </c>
      <c r="E58" s="7">
        <f>ROUND(+ICU!U53*365,0)</f>
        <v>4380</v>
      </c>
      <c r="F58" s="9">
        <f t="shared" si="0"/>
        <v>0.80779999999999996</v>
      </c>
      <c r="G58" s="7">
        <f>ROUND(+ICU!F154,0)</f>
        <v>3627</v>
      </c>
      <c r="H58" s="7">
        <f>ROUND(+ICU!U154*365,0)</f>
        <v>4380</v>
      </c>
      <c r="I58" s="9">
        <f t="shared" si="1"/>
        <v>0.82809999999999995</v>
      </c>
      <c r="J58" s="9"/>
      <c r="K58" s="9">
        <f t="shared" si="2"/>
        <v>2.5100000000000001E-2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ROUND(+ICU!F54,0)</f>
        <v>834</v>
      </c>
      <c r="E59" s="7">
        <f>ROUND(+ICU!U54*365,0)</f>
        <v>1460</v>
      </c>
      <c r="F59" s="9">
        <f t="shared" si="0"/>
        <v>0.57120000000000004</v>
      </c>
      <c r="G59" s="7">
        <f>ROUND(+ICU!F155,0)</f>
        <v>576</v>
      </c>
      <c r="H59" s="7">
        <f>ROUND(+ICU!U155*365,0)</f>
        <v>2190</v>
      </c>
      <c r="I59" s="9">
        <f t="shared" si="1"/>
        <v>0.26300000000000001</v>
      </c>
      <c r="J59" s="9"/>
      <c r="K59" s="9">
        <f t="shared" si="2"/>
        <v>-0.53959999999999997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ROUND(+ICU!F55,0)</f>
        <v>0</v>
      </c>
      <c r="E60" s="7">
        <f>ROUND(+ICU!U55*365,0)</f>
        <v>0</v>
      </c>
      <c r="F60" s="9" t="str">
        <f t="shared" si="0"/>
        <v/>
      </c>
      <c r="G60" s="7">
        <f>ROUND(+ICU!F156,0)</f>
        <v>0</v>
      </c>
      <c r="H60" s="7">
        <f>ROUND(+ICU!U156*365,0)</f>
        <v>0</v>
      </c>
      <c r="I60" s="9" t="str">
        <f t="shared" si="1"/>
        <v/>
      </c>
      <c r="J60" s="9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ROUND(+ICU!F56,0)</f>
        <v>5165</v>
      </c>
      <c r="E61" s="7">
        <f>ROUND(+ICU!U56*365,0)</f>
        <v>7300</v>
      </c>
      <c r="F61" s="9">
        <f t="shared" si="0"/>
        <v>0.70750000000000002</v>
      </c>
      <c r="G61" s="7">
        <f>ROUND(+ICU!F157,0)</f>
        <v>5079</v>
      </c>
      <c r="H61" s="7">
        <f>ROUND(+ICU!U157*365,0)</f>
        <v>7300</v>
      </c>
      <c r="I61" s="9">
        <f t="shared" si="1"/>
        <v>0.69579999999999997</v>
      </c>
      <c r="J61" s="9"/>
      <c r="K61" s="9">
        <f t="shared" si="2"/>
        <v>-1.6500000000000001E-2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ROUND(+ICU!F57,0)</f>
        <v>5786</v>
      </c>
      <c r="E62" s="7">
        <f>ROUND(+ICU!U57*365,0)</f>
        <v>8760</v>
      </c>
      <c r="F62" s="9">
        <f t="shared" si="0"/>
        <v>0.66049999999999998</v>
      </c>
      <c r="G62" s="7">
        <f>ROUND(+ICU!F158,0)</f>
        <v>5906</v>
      </c>
      <c r="H62" s="7">
        <f>ROUND(+ICU!U158*365,0)</f>
        <v>8760</v>
      </c>
      <c r="I62" s="9">
        <f t="shared" si="1"/>
        <v>0.67420000000000002</v>
      </c>
      <c r="J62" s="9"/>
      <c r="K62" s="9">
        <f t="shared" si="2"/>
        <v>2.07E-2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ROUND(+ICU!F58,0)</f>
        <v>53</v>
      </c>
      <c r="E63" s="7">
        <f>ROUND(+ICU!U58*365,0)</f>
        <v>730</v>
      </c>
      <c r="F63" s="9">
        <f t="shared" si="0"/>
        <v>7.2599999999999998E-2</v>
      </c>
      <c r="G63" s="7">
        <f>ROUND(+ICU!F159,0)</f>
        <v>65</v>
      </c>
      <c r="H63" s="7">
        <f>ROUND(+ICU!U159*365,0)</f>
        <v>730</v>
      </c>
      <c r="I63" s="9">
        <f t="shared" si="1"/>
        <v>8.8999999999999996E-2</v>
      </c>
      <c r="J63" s="9"/>
      <c r="K63" s="9">
        <f t="shared" si="2"/>
        <v>0.22589999999999999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ROUND(+ICU!F59,0)</f>
        <v>1453</v>
      </c>
      <c r="E64" s="7">
        <f>ROUND(+ICU!U59*365,0)</f>
        <v>3650</v>
      </c>
      <c r="F64" s="9">
        <f t="shared" si="0"/>
        <v>0.39810000000000001</v>
      </c>
      <c r="G64" s="7">
        <f>ROUND(+ICU!F160,0)</f>
        <v>1213</v>
      </c>
      <c r="H64" s="7">
        <f>ROUND(+ICU!U160*365,0)</f>
        <v>3650</v>
      </c>
      <c r="I64" s="9">
        <f t="shared" si="1"/>
        <v>0.33229999999999998</v>
      </c>
      <c r="J64" s="9"/>
      <c r="K64" s="9">
        <f t="shared" si="2"/>
        <v>-0.1653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ROUND(+ICU!F60,0)</f>
        <v>0</v>
      </c>
      <c r="E65" s="7">
        <f>ROUND(+ICU!U60*365,0)</f>
        <v>0</v>
      </c>
      <c r="F65" s="9" t="str">
        <f t="shared" si="0"/>
        <v/>
      </c>
      <c r="G65" s="7">
        <f>ROUND(+ICU!F161,0)</f>
        <v>0</v>
      </c>
      <c r="H65" s="7">
        <f>ROUND(+ICU!U161*365,0)</f>
        <v>0</v>
      </c>
      <c r="I65" s="9" t="str">
        <f t="shared" si="1"/>
        <v/>
      </c>
      <c r="J65" s="9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ROUND(+ICU!F61,0)</f>
        <v>1384</v>
      </c>
      <c r="E66" s="7">
        <f>ROUND(+ICU!U61*365,0)</f>
        <v>2555</v>
      </c>
      <c r="F66" s="9">
        <f t="shared" si="0"/>
        <v>0.54169999999999996</v>
      </c>
      <c r="G66" s="7">
        <f>ROUND(+ICU!F162,0)</f>
        <v>1170</v>
      </c>
      <c r="H66" s="7">
        <f>ROUND(+ICU!U162*365,0)</f>
        <v>2555</v>
      </c>
      <c r="I66" s="9">
        <f t="shared" si="1"/>
        <v>0.45789999999999997</v>
      </c>
      <c r="J66" s="9"/>
      <c r="K66" s="9">
        <f t="shared" si="2"/>
        <v>-0.1547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ROUND(+ICU!F62,0)</f>
        <v>0</v>
      </c>
      <c r="E67" s="7">
        <f>ROUND(+ICU!U62*365,0)</f>
        <v>0</v>
      </c>
      <c r="F67" s="9" t="str">
        <f t="shared" si="0"/>
        <v/>
      </c>
      <c r="G67" s="7">
        <f>ROUND(+ICU!F163,0)</f>
        <v>0</v>
      </c>
      <c r="H67" s="7">
        <f>ROUND(+ICU!U163*365,0)</f>
        <v>0</v>
      </c>
      <c r="I67" s="9" t="str">
        <f t="shared" si="1"/>
        <v/>
      </c>
      <c r="J67" s="9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ROUND(+ICU!F63,0)</f>
        <v>7906</v>
      </c>
      <c r="E68" s="7">
        <f>ROUND(+ICU!U63*365,0)</f>
        <v>5840</v>
      </c>
      <c r="F68" s="9">
        <f t="shared" si="0"/>
        <v>1.3537999999999999</v>
      </c>
      <c r="G68" s="7">
        <f>ROUND(+ICU!F164,0)</f>
        <v>12049</v>
      </c>
      <c r="H68" s="7">
        <f>ROUND(+ICU!U164*365,0)</f>
        <v>10950</v>
      </c>
      <c r="I68" s="9">
        <f t="shared" si="1"/>
        <v>1.1004</v>
      </c>
      <c r="J68" s="9"/>
      <c r="K68" s="9">
        <f t="shared" si="2"/>
        <v>-0.18720000000000001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ROUND(+ICU!F64,0)</f>
        <v>668</v>
      </c>
      <c r="E69" s="7">
        <f>ROUND(+ICU!U64*365,0)</f>
        <v>1095</v>
      </c>
      <c r="F69" s="9">
        <f t="shared" si="0"/>
        <v>0.61</v>
      </c>
      <c r="G69" s="7">
        <f>ROUND(+ICU!F165,0)</f>
        <v>707</v>
      </c>
      <c r="H69" s="7">
        <f>ROUND(+ICU!U165*365,0)</f>
        <v>1095</v>
      </c>
      <c r="I69" s="9">
        <f t="shared" si="1"/>
        <v>0.64570000000000005</v>
      </c>
      <c r="J69" s="9"/>
      <c r="K69" s="9">
        <f t="shared" si="2"/>
        <v>5.8500000000000003E-2</v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ROUND(+ICU!F65,0)</f>
        <v>0</v>
      </c>
      <c r="E70" s="7">
        <f>ROUND(+ICU!U65*365,0)</f>
        <v>0</v>
      </c>
      <c r="F70" s="9" t="str">
        <f t="shared" si="0"/>
        <v/>
      </c>
      <c r="G70" s="7">
        <f>ROUND(+ICU!F166,0)</f>
        <v>0</v>
      </c>
      <c r="H70" s="7">
        <f>ROUND(+ICU!U166*365,0)</f>
        <v>0</v>
      </c>
      <c r="I70" s="9" t="str">
        <f t="shared" si="1"/>
        <v/>
      </c>
      <c r="J70" s="9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ROUND(+ICU!F66,0)</f>
        <v>0</v>
      </c>
      <c r="E71" s="7">
        <f>ROUND(+ICU!U66*365,0)</f>
        <v>0</v>
      </c>
      <c r="F71" s="9" t="str">
        <f t="shared" si="0"/>
        <v/>
      </c>
      <c r="G71" s="7">
        <f>ROUND(+ICU!F167,0)</f>
        <v>0</v>
      </c>
      <c r="H71" s="7">
        <f>ROUND(+ICU!U167*365,0)</f>
        <v>0</v>
      </c>
      <c r="I71" s="9" t="str">
        <f t="shared" si="1"/>
        <v/>
      </c>
      <c r="J71" s="9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ROUND(+ICU!F67,0)</f>
        <v>7190</v>
      </c>
      <c r="E72" s="7">
        <f>ROUND(+ICU!U67*365,0)</f>
        <v>7665</v>
      </c>
      <c r="F72" s="9">
        <f t="shared" si="0"/>
        <v>0.93799999999999994</v>
      </c>
      <c r="G72" s="7">
        <f>ROUND(+ICU!F168,0)</f>
        <v>7669</v>
      </c>
      <c r="H72" s="7">
        <f>ROUND(+ICU!U168*365,0)</f>
        <v>10585</v>
      </c>
      <c r="I72" s="9">
        <f t="shared" si="1"/>
        <v>0.72450000000000003</v>
      </c>
      <c r="J72" s="9"/>
      <c r="K72" s="9">
        <f t="shared" si="2"/>
        <v>-0.2276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ROUND(+ICU!F68,0)</f>
        <v>10759</v>
      </c>
      <c r="E73" s="7">
        <f>ROUND(+ICU!U68*365,0)</f>
        <v>7300</v>
      </c>
      <c r="F73" s="9">
        <f t="shared" si="0"/>
        <v>1.4738</v>
      </c>
      <c r="G73" s="7">
        <f>ROUND(+ICU!F169,0)</f>
        <v>12133</v>
      </c>
      <c r="H73" s="7">
        <f>ROUND(+ICU!U169*365,0)</f>
        <v>17155</v>
      </c>
      <c r="I73" s="9">
        <f t="shared" si="1"/>
        <v>0.70730000000000004</v>
      </c>
      <c r="J73" s="9"/>
      <c r="K73" s="9">
        <f t="shared" si="2"/>
        <v>-0.52010000000000001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ROUND(+ICU!F69,0)</f>
        <v>35485</v>
      </c>
      <c r="E74" s="7">
        <f>ROUND(+ICU!U69*365,0)</f>
        <v>42340</v>
      </c>
      <c r="F74" s="9">
        <f t="shared" si="0"/>
        <v>0.83809999999999996</v>
      </c>
      <c r="G74" s="7">
        <f>ROUND(+ICU!F170,0)</f>
        <v>35775</v>
      </c>
      <c r="H74" s="7">
        <f>ROUND(+ICU!U170*365,0)</f>
        <v>42340</v>
      </c>
      <c r="I74" s="9">
        <f t="shared" si="1"/>
        <v>0.84489999999999998</v>
      </c>
      <c r="J74" s="9"/>
      <c r="K74" s="9">
        <f t="shared" si="2"/>
        <v>8.0999999999999996E-3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ROUND(+ICU!F70,0)</f>
        <v>5469</v>
      </c>
      <c r="E75" s="7">
        <f>ROUND(+ICU!U70*365,0)</f>
        <v>7300</v>
      </c>
      <c r="F75" s="9">
        <f t="shared" ref="F75:F107" si="3">IF(D75=0,"",IF(E75=0,"",ROUND(D75/E75,4)))</f>
        <v>0.74919999999999998</v>
      </c>
      <c r="G75" s="7">
        <f>ROUND(+ICU!F171,0)</f>
        <v>6268</v>
      </c>
      <c r="H75" s="7">
        <f>ROUND(+ICU!U171*365,0)</f>
        <v>7300</v>
      </c>
      <c r="I75" s="9">
        <f t="shared" ref="I75:I107" si="4">IF(G75=0,"",IF(H75=0,"",ROUND(G75/H75,4)))</f>
        <v>0.85860000000000003</v>
      </c>
      <c r="J75" s="9"/>
      <c r="K75" s="9">
        <f t="shared" ref="K75:K107" si="5">IF(D75=0,"",IF(E75=0,"",IF(G75=0,"",IF(H75=0,"",ROUND(I75/F75-1,4)))))</f>
        <v>0.14599999999999999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ROUND(+ICU!F71,0)</f>
        <v>0</v>
      </c>
      <c r="E76" s="7">
        <f>ROUND(+ICU!U71*365,0)</f>
        <v>0</v>
      </c>
      <c r="F76" s="9" t="str">
        <f t="shared" si="3"/>
        <v/>
      </c>
      <c r="G76" s="7">
        <f>ROUND(+ICU!F172,0)</f>
        <v>0</v>
      </c>
      <c r="H76" s="7">
        <f>ROUND(+ICU!U172*365,0)</f>
        <v>0</v>
      </c>
      <c r="I76" s="9" t="str">
        <f t="shared" si="4"/>
        <v/>
      </c>
      <c r="J76" s="9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ROUND(+ICU!F72,0)</f>
        <v>0</v>
      </c>
      <c r="E77" s="7">
        <f>ROUND(+ICU!U72*365,0)</f>
        <v>0</v>
      </c>
      <c r="F77" s="9" t="str">
        <f t="shared" si="3"/>
        <v/>
      </c>
      <c r="G77" s="7">
        <f>ROUND(+ICU!F173,0)</f>
        <v>0</v>
      </c>
      <c r="H77" s="7">
        <f>ROUND(+ICU!U173*365,0)</f>
        <v>0</v>
      </c>
      <c r="I77" s="9" t="str">
        <f t="shared" si="4"/>
        <v/>
      </c>
      <c r="J77" s="9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ROUND(+ICU!F73,0)</f>
        <v>4921</v>
      </c>
      <c r="E78" s="7">
        <f>ROUND(+ICU!U73*365,0)</f>
        <v>9490</v>
      </c>
      <c r="F78" s="9">
        <f t="shared" si="3"/>
        <v>0.51849999999999996</v>
      </c>
      <c r="G78" s="7">
        <f>ROUND(+ICU!F174,0)</f>
        <v>4989</v>
      </c>
      <c r="H78" s="7">
        <f>ROUND(+ICU!U174*365,0)</f>
        <v>9490</v>
      </c>
      <c r="I78" s="9">
        <f t="shared" si="4"/>
        <v>0.52569999999999995</v>
      </c>
      <c r="J78" s="9"/>
      <c r="K78" s="9">
        <f t="shared" si="5"/>
        <v>1.3899999999999999E-2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ROUND(+ICU!F74,0)</f>
        <v>14736</v>
      </c>
      <c r="E79" s="7">
        <f>ROUND(+ICU!U74*365,0)</f>
        <v>27010</v>
      </c>
      <c r="F79" s="9">
        <f t="shared" si="3"/>
        <v>0.54559999999999997</v>
      </c>
      <c r="G79" s="7">
        <f>ROUND(+ICU!F175,0)</f>
        <v>15186</v>
      </c>
      <c r="H79" s="7">
        <f>ROUND(+ICU!U175*365,0)</f>
        <v>27010</v>
      </c>
      <c r="I79" s="9">
        <f t="shared" si="4"/>
        <v>0.56220000000000003</v>
      </c>
      <c r="J79" s="9"/>
      <c r="K79" s="9">
        <f t="shared" si="5"/>
        <v>3.04E-2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ROUND(+ICU!F75,0)</f>
        <v>433</v>
      </c>
      <c r="E80" s="7">
        <f>ROUND(+ICU!U75*365,0)</f>
        <v>730</v>
      </c>
      <c r="F80" s="9">
        <f t="shared" si="3"/>
        <v>0.59319999999999995</v>
      </c>
      <c r="G80" s="7">
        <f>ROUND(+ICU!F176,0)</f>
        <v>423</v>
      </c>
      <c r="H80" s="7">
        <f>ROUND(+ICU!U176*365,0)</f>
        <v>730</v>
      </c>
      <c r="I80" s="9">
        <f t="shared" si="4"/>
        <v>0.57950000000000002</v>
      </c>
      <c r="J80" s="9"/>
      <c r="K80" s="9">
        <f t="shared" si="5"/>
        <v>-2.3099999999999999E-2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ROUND(+ICU!F76,0)</f>
        <v>0</v>
      </c>
      <c r="E81" s="7">
        <f>ROUND(+ICU!U76*365,0)</f>
        <v>0</v>
      </c>
      <c r="F81" s="9" t="str">
        <f t="shared" si="3"/>
        <v/>
      </c>
      <c r="G81" s="7">
        <f>ROUND(+ICU!F177,0)</f>
        <v>0</v>
      </c>
      <c r="H81" s="7">
        <f>ROUND(+ICU!U177*365,0)</f>
        <v>0</v>
      </c>
      <c r="I81" s="9" t="str">
        <f t="shared" si="4"/>
        <v/>
      </c>
      <c r="J81" s="9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ROUND(+ICU!F77,0)</f>
        <v>2481</v>
      </c>
      <c r="E82" s="7">
        <f>ROUND(+ICU!U77*365,0)</f>
        <v>8760</v>
      </c>
      <c r="F82" s="9">
        <f t="shared" si="3"/>
        <v>0.28320000000000001</v>
      </c>
      <c r="G82" s="7">
        <f>ROUND(+ICU!F178,0)</f>
        <v>2481</v>
      </c>
      <c r="H82" s="7">
        <f>ROUND(+ICU!U178*365,0)</f>
        <v>8760</v>
      </c>
      <c r="I82" s="9">
        <f t="shared" si="4"/>
        <v>0.28320000000000001</v>
      </c>
      <c r="J82" s="9"/>
      <c r="K82" s="9">
        <f t="shared" si="5"/>
        <v>0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ROUND(+ICU!F78,0)</f>
        <v>38512</v>
      </c>
      <c r="E83" s="7">
        <f>ROUND(+ICU!U78*365,0)</f>
        <v>32120</v>
      </c>
      <c r="F83" s="9">
        <f t="shared" si="3"/>
        <v>1.1990000000000001</v>
      </c>
      <c r="G83" s="7">
        <f>ROUND(+ICU!F179,0)</f>
        <v>43805</v>
      </c>
      <c r="H83" s="7">
        <f>ROUND(+ICU!U179*365,0)</f>
        <v>37230</v>
      </c>
      <c r="I83" s="9">
        <f t="shared" si="4"/>
        <v>1.1766000000000001</v>
      </c>
      <c r="J83" s="9"/>
      <c r="K83" s="9">
        <f t="shared" si="5"/>
        <v>-1.8700000000000001E-2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ROUND(+ICU!F79,0)</f>
        <v>2352</v>
      </c>
      <c r="E84" s="7">
        <f>ROUND(+ICU!U79*365,0)</f>
        <v>3650</v>
      </c>
      <c r="F84" s="9">
        <f t="shared" si="3"/>
        <v>0.64439999999999997</v>
      </c>
      <c r="G84" s="7">
        <f>ROUND(+ICU!F180,0)</f>
        <v>2329</v>
      </c>
      <c r="H84" s="7">
        <f>ROUND(+ICU!U180*365,0)</f>
        <v>3650</v>
      </c>
      <c r="I84" s="9">
        <f t="shared" si="4"/>
        <v>0.6381</v>
      </c>
      <c r="J84" s="9"/>
      <c r="K84" s="9">
        <f t="shared" si="5"/>
        <v>-9.7999999999999997E-3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ROUND(+ICU!F80,0)</f>
        <v>3440</v>
      </c>
      <c r="E85" s="7">
        <f>ROUND(+ICU!U80*365,0)</f>
        <v>5840</v>
      </c>
      <c r="F85" s="9">
        <f t="shared" si="3"/>
        <v>0.58899999999999997</v>
      </c>
      <c r="G85" s="7">
        <f>ROUND(+ICU!F181,0)</f>
        <v>4192</v>
      </c>
      <c r="H85" s="7">
        <f>ROUND(+ICU!U181*365,0)</f>
        <v>5840</v>
      </c>
      <c r="I85" s="9">
        <f t="shared" si="4"/>
        <v>0.71779999999999999</v>
      </c>
      <c r="J85" s="9"/>
      <c r="K85" s="9">
        <f t="shared" si="5"/>
        <v>0.21870000000000001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ROUND(+ICU!F81,0)</f>
        <v>0</v>
      </c>
      <c r="E86" s="7">
        <f>ROUND(+ICU!U81*365,0)</f>
        <v>0</v>
      </c>
      <c r="F86" s="9" t="str">
        <f t="shared" si="3"/>
        <v/>
      </c>
      <c r="G86" s="7">
        <f>ROUND(+ICU!F182,0)</f>
        <v>0</v>
      </c>
      <c r="H86" s="7">
        <f>ROUND(+ICU!U182*365,0)</f>
        <v>0</v>
      </c>
      <c r="I86" s="9" t="str">
        <f t="shared" si="4"/>
        <v/>
      </c>
      <c r="J86" s="9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ROUND(+ICU!F82,0)</f>
        <v>1352</v>
      </c>
      <c r="E87" s="7">
        <f>ROUND(+ICU!U82*365,0)</f>
        <v>2190</v>
      </c>
      <c r="F87" s="9">
        <f t="shared" si="3"/>
        <v>0.61739999999999995</v>
      </c>
      <c r="G87" s="7">
        <f>ROUND(+ICU!F183,0)</f>
        <v>1366</v>
      </c>
      <c r="H87" s="7">
        <f>ROUND(+ICU!U183*365,0)</f>
        <v>2190</v>
      </c>
      <c r="I87" s="9">
        <f t="shared" si="4"/>
        <v>0.62370000000000003</v>
      </c>
      <c r="J87" s="9"/>
      <c r="K87" s="9">
        <f t="shared" si="5"/>
        <v>1.0200000000000001E-2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ROUND(+ICU!F83,0)</f>
        <v>450</v>
      </c>
      <c r="E88" s="7">
        <f>ROUND(+ICU!U83*365,0)</f>
        <v>1460</v>
      </c>
      <c r="F88" s="9">
        <f t="shared" si="3"/>
        <v>0.30819999999999997</v>
      </c>
      <c r="G88" s="7">
        <f>ROUND(+ICU!F184,0)</f>
        <v>502</v>
      </c>
      <c r="H88" s="7">
        <f>ROUND(+ICU!U184*365,0)</f>
        <v>1460</v>
      </c>
      <c r="I88" s="9">
        <f t="shared" si="4"/>
        <v>0.34379999999999999</v>
      </c>
      <c r="J88" s="9"/>
      <c r="K88" s="9">
        <f t="shared" si="5"/>
        <v>0.11550000000000001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ROUND(+ICU!F84,0)</f>
        <v>0</v>
      </c>
      <c r="E89" s="7">
        <f>ROUND(+ICU!U84*365,0)</f>
        <v>0</v>
      </c>
      <c r="F89" s="9" t="str">
        <f t="shared" si="3"/>
        <v/>
      </c>
      <c r="G89" s="7">
        <f>ROUND(+ICU!F185,0)</f>
        <v>0</v>
      </c>
      <c r="H89" s="7">
        <f>ROUND(+ICU!U185*365,0)</f>
        <v>0</v>
      </c>
      <c r="I89" s="9" t="str">
        <f t="shared" si="4"/>
        <v/>
      </c>
      <c r="J89" s="9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ROUND(+ICU!F85,0)</f>
        <v>0</v>
      </c>
      <c r="E90" s="7">
        <f>ROUND(+ICU!U85*365,0)</f>
        <v>0</v>
      </c>
      <c r="F90" s="9" t="str">
        <f t="shared" si="3"/>
        <v/>
      </c>
      <c r="G90" s="7">
        <f>ROUND(+ICU!F186,0)</f>
        <v>0</v>
      </c>
      <c r="H90" s="7">
        <f>ROUND(+ICU!U186*365,0)</f>
        <v>0</v>
      </c>
      <c r="I90" s="9" t="str">
        <f t="shared" si="4"/>
        <v/>
      </c>
      <c r="J90" s="9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ROUND(+ICU!F86,0)</f>
        <v>5999</v>
      </c>
      <c r="E91" s="7">
        <f>ROUND(+ICU!U86*365,0)</f>
        <v>8760</v>
      </c>
      <c r="F91" s="9">
        <f t="shared" si="3"/>
        <v>0.68479999999999996</v>
      </c>
      <c r="G91" s="7">
        <f>ROUND(+ICU!F187,0)</f>
        <v>6078</v>
      </c>
      <c r="H91" s="7">
        <f>ROUND(+ICU!U187*365,0)</f>
        <v>8760</v>
      </c>
      <c r="I91" s="9">
        <f t="shared" si="4"/>
        <v>0.69379999999999997</v>
      </c>
      <c r="J91" s="9"/>
      <c r="K91" s="9">
        <f t="shared" si="5"/>
        <v>1.3100000000000001E-2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ROUND(+ICU!F87,0)</f>
        <v>1110</v>
      </c>
      <c r="E92" s="7">
        <f>ROUND(+ICU!U87*365,0)</f>
        <v>2555</v>
      </c>
      <c r="F92" s="9">
        <f t="shared" si="3"/>
        <v>0.43440000000000001</v>
      </c>
      <c r="G92" s="7">
        <f>ROUND(+ICU!F188,0)</f>
        <v>1117</v>
      </c>
      <c r="H92" s="7">
        <f>ROUND(+ICU!U188*365,0)</f>
        <v>2555</v>
      </c>
      <c r="I92" s="9">
        <f t="shared" si="4"/>
        <v>0.43719999999999998</v>
      </c>
      <c r="J92" s="9"/>
      <c r="K92" s="9">
        <f t="shared" si="5"/>
        <v>6.4000000000000003E-3</v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ROUND(+ICU!F88,0)</f>
        <v>325</v>
      </c>
      <c r="E93" s="7">
        <f>ROUND(+ICU!U88*365,0)</f>
        <v>2555</v>
      </c>
      <c r="F93" s="9">
        <f t="shared" si="3"/>
        <v>0.12720000000000001</v>
      </c>
      <c r="G93" s="7">
        <f>ROUND(+ICU!F189,0)</f>
        <v>266</v>
      </c>
      <c r="H93" s="7">
        <f>ROUND(+ICU!U189*365,0)</f>
        <v>2555</v>
      </c>
      <c r="I93" s="9">
        <f t="shared" si="4"/>
        <v>0.1041</v>
      </c>
      <c r="J93" s="9"/>
      <c r="K93" s="9">
        <f t="shared" si="5"/>
        <v>-0.18160000000000001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ROUND(+ICU!F89,0)</f>
        <v>3796</v>
      </c>
      <c r="E94" s="7">
        <f>ROUND(+ICU!U89*365,0)</f>
        <v>5110</v>
      </c>
      <c r="F94" s="9">
        <f t="shared" si="3"/>
        <v>0.7429</v>
      </c>
      <c r="G94" s="7">
        <f>ROUND(+ICU!F190,0)</f>
        <v>4029</v>
      </c>
      <c r="H94" s="7">
        <f>ROUND(+ICU!U190*365,0)</f>
        <v>5110</v>
      </c>
      <c r="I94" s="9">
        <f t="shared" si="4"/>
        <v>0.78849999999999998</v>
      </c>
      <c r="J94" s="9"/>
      <c r="K94" s="9">
        <f t="shared" si="5"/>
        <v>6.1400000000000003E-2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ROUND(+ICU!F90,0)</f>
        <v>0</v>
      </c>
      <c r="E95" s="7">
        <f>ROUND(+ICU!U90*365,0)</f>
        <v>0</v>
      </c>
      <c r="F95" s="9" t="str">
        <f t="shared" si="3"/>
        <v/>
      </c>
      <c r="G95" s="7">
        <f>ROUND(+ICU!F191,0)</f>
        <v>0</v>
      </c>
      <c r="H95" s="7">
        <f>ROUND(+ICU!U191*365,0)</f>
        <v>0</v>
      </c>
      <c r="I95" s="9" t="str">
        <f t="shared" si="4"/>
        <v/>
      </c>
      <c r="J95" s="9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ROUND(+ICU!F91,0)</f>
        <v>5603</v>
      </c>
      <c r="E96" s="7">
        <f>ROUND(+ICU!U91*365,0)</f>
        <v>1460</v>
      </c>
      <c r="F96" s="9">
        <f t="shared" si="3"/>
        <v>3.8376999999999999</v>
      </c>
      <c r="G96" s="7">
        <f>ROUND(+ICU!F192,0)</f>
        <v>5979</v>
      </c>
      <c r="H96" s="7">
        <f>ROUND(+ICU!U192*365,0)</f>
        <v>1460</v>
      </c>
      <c r="I96" s="9">
        <f t="shared" si="4"/>
        <v>4.0952000000000002</v>
      </c>
      <c r="J96" s="9"/>
      <c r="K96" s="9">
        <f t="shared" si="5"/>
        <v>6.7100000000000007E-2</v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ROUND(+ICU!F92,0)</f>
        <v>0</v>
      </c>
      <c r="E97" s="7">
        <f>ROUND(+ICU!U92*365,0)</f>
        <v>0</v>
      </c>
      <c r="F97" s="9" t="str">
        <f t="shared" si="3"/>
        <v/>
      </c>
      <c r="G97" s="7">
        <f>ROUND(+ICU!F193,0)</f>
        <v>0</v>
      </c>
      <c r="H97" s="7">
        <f>ROUND(+ICU!U193*365,0)</f>
        <v>0</v>
      </c>
      <c r="I97" s="9" t="str">
        <f t="shared" si="4"/>
        <v/>
      </c>
      <c r="J97" s="9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ROUND(+ICU!F93,0)</f>
        <v>0</v>
      </c>
      <c r="E98" s="7">
        <f>ROUND(+ICU!U93*365,0)</f>
        <v>0</v>
      </c>
      <c r="F98" s="9" t="str">
        <f t="shared" si="3"/>
        <v/>
      </c>
      <c r="G98" s="7">
        <f>ROUND(+ICU!F194,0)</f>
        <v>0</v>
      </c>
      <c r="H98" s="7">
        <f>ROUND(+ICU!U194*365,0)</f>
        <v>0</v>
      </c>
      <c r="I98" s="9" t="str">
        <f t="shared" si="4"/>
        <v/>
      </c>
      <c r="J98" s="9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ROUND(+ICU!F94,0)</f>
        <v>6924</v>
      </c>
      <c r="E99" s="7">
        <f>ROUND(+ICU!U94*365,0)</f>
        <v>4380</v>
      </c>
      <c r="F99" s="9">
        <f t="shared" si="3"/>
        <v>1.5808</v>
      </c>
      <c r="G99" s="7">
        <f>ROUND(+ICU!F195,0)</f>
        <v>0</v>
      </c>
      <c r="H99" s="7">
        <f>ROUND(+ICU!U195*365,0)</f>
        <v>4380</v>
      </c>
      <c r="I99" s="9" t="str">
        <f t="shared" si="4"/>
        <v/>
      </c>
      <c r="J99" s="9"/>
      <c r="K99" s="9" t="str">
        <f t="shared" si="5"/>
        <v/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ROUND(+ICU!F95,0)</f>
        <v>9264</v>
      </c>
      <c r="E100" s="7">
        <f>ROUND(+ICU!U95*365,0)</f>
        <v>19710</v>
      </c>
      <c r="F100" s="9">
        <f t="shared" si="3"/>
        <v>0.47</v>
      </c>
      <c r="G100" s="7">
        <f>ROUND(+ICU!F196,0)</f>
        <v>11826</v>
      </c>
      <c r="H100" s="7">
        <f>ROUND(+ICU!U196*365,0)</f>
        <v>19710</v>
      </c>
      <c r="I100" s="9">
        <f t="shared" si="4"/>
        <v>0.6</v>
      </c>
      <c r="J100" s="9"/>
      <c r="K100" s="9">
        <f t="shared" si="5"/>
        <v>0.27660000000000001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ROUND(+ICU!F96,0)</f>
        <v>4238</v>
      </c>
      <c r="E101" s="7">
        <f>ROUND(+ICU!U96*365,0)</f>
        <v>5840</v>
      </c>
      <c r="F101" s="9">
        <f t="shared" si="3"/>
        <v>0.72570000000000001</v>
      </c>
      <c r="G101" s="7">
        <f>ROUND(+ICU!F197,0)</f>
        <v>4883</v>
      </c>
      <c r="H101" s="7">
        <f>ROUND(+ICU!U197*365,0)</f>
        <v>5840</v>
      </c>
      <c r="I101" s="9">
        <f t="shared" si="4"/>
        <v>0.83609999999999995</v>
      </c>
      <c r="J101" s="9"/>
      <c r="K101" s="9">
        <f t="shared" si="5"/>
        <v>0.15210000000000001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ROUND(+ICU!F97,0)</f>
        <v>4830</v>
      </c>
      <c r="E102" s="7">
        <f>ROUND(+ICU!U97*365,0)</f>
        <v>13140</v>
      </c>
      <c r="F102" s="9">
        <f t="shared" si="3"/>
        <v>0.36759999999999998</v>
      </c>
      <c r="G102" s="7">
        <f>ROUND(+ICU!F198,0)</f>
        <v>5610</v>
      </c>
      <c r="H102" s="7">
        <f>ROUND(+ICU!U198*365,0)</f>
        <v>13140</v>
      </c>
      <c r="I102" s="9">
        <f t="shared" si="4"/>
        <v>0.4269</v>
      </c>
      <c r="J102" s="9"/>
      <c r="K102" s="9">
        <f t="shared" si="5"/>
        <v>0.1613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ROUND(+ICU!F98,0)</f>
        <v>0</v>
      </c>
      <c r="E103" s="7">
        <f>ROUND(+ICU!U98*365,0)</f>
        <v>0</v>
      </c>
      <c r="F103" s="9" t="str">
        <f t="shared" si="3"/>
        <v/>
      </c>
      <c r="G103" s="7">
        <f>ROUND(+ICU!F199,0)</f>
        <v>0</v>
      </c>
      <c r="H103" s="7">
        <f>ROUND(+ICU!U199*365,0)</f>
        <v>0</v>
      </c>
      <c r="I103" s="9" t="str">
        <f t="shared" si="4"/>
        <v/>
      </c>
      <c r="J103" s="9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ROUND(+ICU!F99,0)</f>
        <v>0</v>
      </c>
      <c r="E104" s="7">
        <f>ROUND(+ICU!U99*365,0)</f>
        <v>0</v>
      </c>
      <c r="F104" s="9" t="str">
        <f t="shared" si="3"/>
        <v/>
      </c>
      <c r="G104" s="7">
        <f>ROUND(+ICU!F200,0)</f>
        <v>0</v>
      </c>
      <c r="H104" s="7">
        <f>ROUND(+ICU!U200*365,0)</f>
        <v>0</v>
      </c>
      <c r="I104" s="9" t="str">
        <f t="shared" si="4"/>
        <v/>
      </c>
      <c r="J104" s="9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ROUND(+ICU!F100,0)</f>
        <v>0</v>
      </c>
      <c r="E105" s="7">
        <f>ROUND(+ICU!U100*365,0)</f>
        <v>0</v>
      </c>
      <c r="F105" s="9" t="str">
        <f t="shared" si="3"/>
        <v/>
      </c>
      <c r="G105" s="7">
        <f>ROUND(+ICU!F201,0)</f>
        <v>0</v>
      </c>
      <c r="H105" s="7">
        <f>ROUND(+ICU!U201*365,0)</f>
        <v>0</v>
      </c>
      <c r="I105" s="9" t="str">
        <f t="shared" si="4"/>
        <v/>
      </c>
      <c r="J105" s="9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ROUND(+ICU!F101,0)</f>
        <v>0</v>
      </c>
      <c r="E106" s="7">
        <f>ROUND(+ICU!U101*365,0)</f>
        <v>0</v>
      </c>
      <c r="F106" s="9" t="str">
        <f t="shared" si="3"/>
        <v/>
      </c>
      <c r="G106" s="7">
        <f>ROUND(+ICU!F202,0)</f>
        <v>0</v>
      </c>
      <c r="H106" s="7">
        <f>ROUND(+ICU!U202*365,0)</f>
        <v>0</v>
      </c>
      <c r="I106" s="9" t="str">
        <f t="shared" si="4"/>
        <v/>
      </c>
      <c r="J106" s="9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ROUND(+ICU!F102,0)</f>
        <v>0</v>
      </c>
      <c r="E107" s="7">
        <f>ROUND(+ICU!U102*365,0)</f>
        <v>0</v>
      </c>
      <c r="F107" s="9" t="str">
        <f t="shared" si="3"/>
        <v/>
      </c>
      <c r="G107" s="7">
        <f>ROUND(+ICU!F203,0)</f>
        <v>0</v>
      </c>
      <c r="H107" s="7">
        <f>ROUND(+ICU!U203*365,0)</f>
        <v>0</v>
      </c>
      <c r="I107" s="9" t="str">
        <f t="shared" si="4"/>
        <v/>
      </c>
      <c r="J107" s="9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FAIRFAX EVERETT</v>
      </c>
      <c r="D108" s="7">
        <f>ROUND(+ICU!F103,0)</f>
        <v>0</v>
      </c>
      <c r="E108" s="7">
        <f>ROUND(+ICU!U103*365,0)</f>
        <v>0</v>
      </c>
      <c r="F108" s="9" t="str">
        <f t="shared" ref="F108" si="6">IF(D108=0,"",IF(E108=0,"",ROUND(D108/E108,4)))</f>
        <v/>
      </c>
      <c r="G108" s="7">
        <f>ROUND(+ICU!F204,0)</f>
        <v>0</v>
      </c>
      <c r="H108" s="7">
        <f>ROUND(+ICU!U204*365,0)</f>
        <v>0</v>
      </c>
      <c r="I108" s="9" t="str">
        <f t="shared" ref="I108" si="7">IF(G108=0,"",IF(H108=0,"",ROUND(G108/H108,4)))</f>
        <v/>
      </c>
      <c r="J108" s="9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9"/>
  <sheetViews>
    <sheetView zoomScale="75" workbookViewId="0">
      <pane ySplit="4" topLeftCell="A101" activePane="bottomLeft" state="frozen"/>
      <selection pane="bottomLeft" activeCell="U106" sqref="U106:U204"/>
    </sheetView>
  </sheetViews>
  <sheetFormatPr defaultColWidth="9" defaultRowHeight="13.2" x14ac:dyDescent="0.25"/>
  <cols>
    <col min="1" max="1" width="6.109375" style="10" bestFit="1" customWidth="1"/>
    <col min="2" max="2" width="42.21875" style="10" bestFit="1" customWidth="1"/>
    <col min="3" max="3" width="8.109375" style="10" bestFit="1" customWidth="1"/>
    <col min="4" max="4" width="5.6640625" style="10" bestFit="1" customWidth="1"/>
    <col min="5" max="5" width="7.88671875" style="10" bestFit="1" customWidth="1"/>
    <col min="6" max="6" width="7" style="11" bestFit="1" customWidth="1"/>
    <col min="7" max="7" width="11.109375" style="11" bestFit="1" customWidth="1"/>
    <col min="8" max="8" width="10.88671875" style="11" bestFit="1" customWidth="1"/>
    <col min="9" max="10" width="10.109375" style="11" bestFit="1" customWidth="1"/>
    <col min="11" max="11" width="7" style="11" bestFit="1" customWidth="1"/>
    <col min="12" max="12" width="10.88671875" style="11" bestFit="1" customWidth="1"/>
    <col min="13" max="13" width="8" style="11" bestFit="1" customWidth="1"/>
    <col min="14" max="14" width="10.109375" style="11" bestFit="1" customWidth="1"/>
    <col min="15" max="15" width="8" style="11" bestFit="1" customWidth="1"/>
    <col min="16" max="16" width="7.88671875" style="11" bestFit="1" customWidth="1"/>
    <col min="17" max="17" width="11.88671875" style="11" bestFit="1" customWidth="1"/>
    <col min="18" max="18" width="11.109375" style="11" bestFit="1" customWidth="1"/>
    <col min="19" max="20" width="11.88671875" style="11" bestFit="1" customWidth="1"/>
    <col min="21" max="27" width="9" style="10"/>
    <col min="28" max="28" width="9.21875" style="10" bestFit="1" customWidth="1"/>
    <col min="29" max="29" width="12" style="10" bestFit="1" customWidth="1"/>
    <col min="30" max="32" width="11" style="10" bestFit="1" customWidth="1"/>
    <col min="33" max="33" width="9.21875" style="10" bestFit="1" customWidth="1"/>
    <col min="34" max="34" width="11.88671875" style="10" bestFit="1" customWidth="1"/>
    <col min="35" max="35" width="9.21875" style="10" bestFit="1" customWidth="1"/>
    <col min="36" max="36" width="11" style="10" bestFit="1" customWidth="1"/>
    <col min="37" max="37" width="10.88671875" style="10" bestFit="1" customWidth="1"/>
    <col min="38" max="38" width="9.21875" style="10" bestFit="1" customWidth="1"/>
    <col min="39" max="40" width="12" style="10" bestFit="1" customWidth="1"/>
    <col min="41" max="42" width="13" style="10" bestFit="1" customWidth="1"/>
    <col min="43" max="16384" width="9" style="10"/>
  </cols>
  <sheetData>
    <row r="1" spans="1:46" x14ac:dyDescent="0.25">
      <c r="U1" s="12" t="s">
        <v>72</v>
      </c>
    </row>
    <row r="2" spans="1:46" x14ac:dyDescent="0.25">
      <c r="U2" s="12" t="s">
        <v>74</v>
      </c>
    </row>
    <row r="3" spans="1:46" x14ac:dyDescent="0.25">
      <c r="U3" s="12" t="s">
        <v>73</v>
      </c>
    </row>
    <row r="4" spans="1:46" x14ac:dyDescent="0.25">
      <c r="A4" s="13" t="s">
        <v>36</v>
      </c>
      <c r="B4" s="13" t="s">
        <v>51</v>
      </c>
      <c r="C4" s="13" t="s">
        <v>52</v>
      </c>
      <c r="D4" s="13" t="s">
        <v>53</v>
      </c>
      <c r="E4" s="13" t="s">
        <v>54</v>
      </c>
      <c r="F4" s="14" t="s">
        <v>55</v>
      </c>
      <c r="G4" s="14" t="s">
        <v>56</v>
      </c>
      <c r="H4" s="14" t="s">
        <v>57</v>
      </c>
      <c r="I4" s="14" t="s">
        <v>58</v>
      </c>
      <c r="J4" s="14" t="s">
        <v>59</v>
      </c>
      <c r="K4" s="14" t="s">
        <v>60</v>
      </c>
      <c r="L4" s="14" t="s">
        <v>61</v>
      </c>
      <c r="M4" s="14" t="s">
        <v>62</v>
      </c>
      <c r="N4" s="14" t="s">
        <v>63</v>
      </c>
      <c r="O4" s="14" t="s">
        <v>64</v>
      </c>
      <c r="P4" s="14" t="s">
        <v>65</v>
      </c>
      <c r="Q4" s="14" t="s">
        <v>66</v>
      </c>
      <c r="R4" s="14" t="s">
        <v>67</v>
      </c>
      <c r="S4" s="14" t="s">
        <v>68</v>
      </c>
      <c r="T4" s="14" t="s">
        <v>69</v>
      </c>
      <c r="U4" s="13" t="s">
        <v>71</v>
      </c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6" x14ac:dyDescent="0.25">
      <c r="A5">
        <v>1</v>
      </c>
      <c r="B5" t="s">
        <v>134</v>
      </c>
      <c r="C5">
        <v>6010</v>
      </c>
      <c r="D5">
        <v>2014</v>
      </c>
      <c r="E5">
        <v>282.76</v>
      </c>
      <c r="F5">
        <v>32961</v>
      </c>
      <c r="G5">
        <v>28900854</v>
      </c>
      <c r="H5">
        <v>4700437</v>
      </c>
      <c r="I5">
        <v>1195897</v>
      </c>
      <c r="J5">
        <v>2729279</v>
      </c>
      <c r="K5">
        <v>7148</v>
      </c>
      <c r="L5">
        <v>419144</v>
      </c>
      <c r="M5">
        <v>96846</v>
      </c>
      <c r="N5">
        <v>30884</v>
      </c>
      <c r="O5">
        <v>170243</v>
      </c>
      <c r="P5">
        <v>30543</v>
      </c>
      <c r="Q5">
        <v>38220189</v>
      </c>
      <c r="R5">
        <v>66361927</v>
      </c>
      <c r="S5">
        <v>248135727</v>
      </c>
      <c r="T5">
        <v>247559388</v>
      </c>
      <c r="U5">
        <v>78</v>
      </c>
      <c r="V5"/>
      <c r="W5"/>
      <c r="X5"/>
      <c r="Y5"/>
      <c r="Z5"/>
      <c r="AA5" s="15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spans="1:46" x14ac:dyDescent="0.25">
      <c r="A6">
        <v>3</v>
      </c>
      <c r="B6" t="s">
        <v>135</v>
      </c>
      <c r="C6">
        <v>6010</v>
      </c>
      <c r="D6">
        <v>2014</v>
      </c>
      <c r="E6">
        <v>126.47</v>
      </c>
      <c r="F6">
        <v>19850</v>
      </c>
      <c r="G6">
        <v>11892494</v>
      </c>
      <c r="H6">
        <v>2081834</v>
      </c>
      <c r="I6">
        <v>1009214</v>
      </c>
      <c r="J6">
        <v>1370155</v>
      </c>
      <c r="K6">
        <v>3200</v>
      </c>
      <c r="L6">
        <v>164718</v>
      </c>
      <c r="M6">
        <v>16414</v>
      </c>
      <c r="N6">
        <v>225962</v>
      </c>
      <c r="O6">
        <v>105453</v>
      </c>
      <c r="P6">
        <v>0</v>
      </c>
      <c r="Q6">
        <v>16869444</v>
      </c>
      <c r="R6">
        <v>28142737</v>
      </c>
      <c r="S6">
        <v>65674297</v>
      </c>
      <c r="T6">
        <v>65516213</v>
      </c>
      <c r="U6">
        <v>27</v>
      </c>
      <c r="V6"/>
      <c r="W6"/>
      <c r="X6"/>
      <c r="Y6"/>
      <c r="Z6"/>
      <c r="AA6" s="15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</row>
    <row r="7" spans="1:46" x14ac:dyDescent="0.25">
      <c r="A7">
        <v>8</v>
      </c>
      <c r="B7" t="s">
        <v>136</v>
      </c>
      <c r="C7">
        <v>6010</v>
      </c>
      <c r="D7">
        <v>2014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/>
      <c r="W7"/>
      <c r="X7"/>
      <c r="Y7"/>
      <c r="Z7"/>
      <c r="AA7" s="15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</row>
    <row r="8" spans="1:46" x14ac:dyDescent="0.25">
      <c r="A8">
        <v>10</v>
      </c>
      <c r="B8" t="s">
        <v>93</v>
      </c>
      <c r="C8">
        <v>6010</v>
      </c>
      <c r="D8">
        <v>2014</v>
      </c>
      <c r="E8">
        <v>102.61</v>
      </c>
      <c r="F8">
        <v>7321</v>
      </c>
      <c r="G8">
        <v>9291581</v>
      </c>
      <c r="H8">
        <v>1678802</v>
      </c>
      <c r="I8">
        <v>0</v>
      </c>
      <c r="J8">
        <v>1076958</v>
      </c>
      <c r="K8">
        <v>19973</v>
      </c>
      <c r="L8">
        <v>42613</v>
      </c>
      <c r="M8">
        <v>3453</v>
      </c>
      <c r="N8">
        <v>547576</v>
      </c>
      <c r="O8">
        <v>888874</v>
      </c>
      <c r="P8">
        <v>0</v>
      </c>
      <c r="Q8">
        <v>13549830</v>
      </c>
      <c r="R8">
        <v>4625427</v>
      </c>
      <c r="S8">
        <v>41353387</v>
      </c>
      <c r="T8">
        <v>41335831</v>
      </c>
      <c r="U8">
        <v>30</v>
      </c>
      <c r="V8"/>
      <c r="W8"/>
      <c r="X8"/>
      <c r="AA8" s="15"/>
    </row>
    <row r="9" spans="1:46" x14ac:dyDescent="0.25">
      <c r="A9">
        <v>14</v>
      </c>
      <c r="B9" t="s">
        <v>126</v>
      </c>
      <c r="C9">
        <v>6010</v>
      </c>
      <c r="D9">
        <v>2014</v>
      </c>
      <c r="E9">
        <v>266.35000000000002</v>
      </c>
      <c r="F9">
        <v>17170</v>
      </c>
      <c r="G9">
        <v>22578237</v>
      </c>
      <c r="H9">
        <v>6323312</v>
      </c>
      <c r="I9">
        <v>0</v>
      </c>
      <c r="J9">
        <v>2961168</v>
      </c>
      <c r="K9">
        <v>0</v>
      </c>
      <c r="L9">
        <v>4103912</v>
      </c>
      <c r="M9">
        <v>69026</v>
      </c>
      <c r="N9">
        <v>2694445</v>
      </c>
      <c r="O9">
        <v>39787</v>
      </c>
      <c r="P9">
        <v>0</v>
      </c>
      <c r="Q9">
        <v>38769887</v>
      </c>
      <c r="R9">
        <v>62385095</v>
      </c>
      <c r="S9">
        <v>209813106</v>
      </c>
      <c r="T9">
        <v>209743593</v>
      </c>
      <c r="U9">
        <v>64</v>
      </c>
      <c r="V9"/>
      <c r="W9"/>
      <c r="X9"/>
      <c r="AA9" s="15"/>
    </row>
    <row r="10" spans="1:46" x14ac:dyDescent="0.25">
      <c r="A10">
        <v>20</v>
      </c>
      <c r="B10" t="s">
        <v>137</v>
      </c>
      <c r="C10">
        <v>6010</v>
      </c>
      <c r="D10">
        <v>2014</v>
      </c>
      <c r="E10">
        <v>15.05</v>
      </c>
      <c r="F10">
        <v>1043</v>
      </c>
      <c r="G10">
        <v>2547694</v>
      </c>
      <c r="H10">
        <v>699180</v>
      </c>
      <c r="I10">
        <v>0</v>
      </c>
      <c r="J10">
        <v>73627</v>
      </c>
      <c r="K10">
        <v>0</v>
      </c>
      <c r="L10">
        <v>716539</v>
      </c>
      <c r="M10">
        <v>5040</v>
      </c>
      <c r="N10">
        <v>40111</v>
      </c>
      <c r="O10">
        <v>4246</v>
      </c>
      <c r="P10">
        <v>0</v>
      </c>
      <c r="Q10">
        <v>4086437</v>
      </c>
      <c r="R10">
        <v>331762</v>
      </c>
      <c r="S10">
        <v>4086438</v>
      </c>
      <c r="T10">
        <v>4086438</v>
      </c>
      <c r="U10">
        <v>0</v>
      </c>
      <c r="V10"/>
      <c r="W10"/>
      <c r="X10"/>
      <c r="Y10"/>
      <c r="Z10"/>
      <c r="AA10" s="15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R10"/>
      <c r="AS10"/>
      <c r="AT10"/>
    </row>
    <row r="11" spans="1:46" x14ac:dyDescent="0.25">
      <c r="A11">
        <v>21</v>
      </c>
      <c r="B11" t="s">
        <v>138</v>
      </c>
      <c r="C11">
        <v>6010</v>
      </c>
      <c r="D11">
        <v>2014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/>
      <c r="W11"/>
      <c r="X11"/>
      <c r="AA11" s="15"/>
    </row>
    <row r="12" spans="1:46" x14ac:dyDescent="0.25">
      <c r="A12">
        <v>22</v>
      </c>
      <c r="B12" t="s">
        <v>119</v>
      </c>
      <c r="C12">
        <v>6010</v>
      </c>
      <c r="D12">
        <v>2014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6</v>
      </c>
      <c r="V12"/>
      <c r="W12"/>
      <c r="X12"/>
      <c r="Y12"/>
      <c r="Z12"/>
      <c r="AA12" s="15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R12"/>
      <c r="AS12"/>
      <c r="AT12"/>
    </row>
    <row r="13" spans="1:46" x14ac:dyDescent="0.25">
      <c r="A13">
        <v>23</v>
      </c>
      <c r="B13" t="s">
        <v>139</v>
      </c>
      <c r="C13">
        <v>6010</v>
      </c>
      <c r="D13">
        <v>2014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/>
      <c r="W13"/>
      <c r="X13"/>
      <c r="AA13" s="15"/>
    </row>
    <row r="14" spans="1:46" x14ac:dyDescent="0.25">
      <c r="A14">
        <v>26</v>
      </c>
      <c r="B14" t="s">
        <v>140</v>
      </c>
      <c r="C14">
        <v>6010</v>
      </c>
      <c r="D14">
        <v>2014</v>
      </c>
      <c r="E14">
        <v>77.430000000000007</v>
      </c>
      <c r="F14">
        <v>7790</v>
      </c>
      <c r="G14">
        <v>6106216</v>
      </c>
      <c r="H14">
        <v>2062752</v>
      </c>
      <c r="I14">
        <v>0</v>
      </c>
      <c r="J14">
        <v>566057</v>
      </c>
      <c r="K14">
        <v>0</v>
      </c>
      <c r="L14">
        <v>0</v>
      </c>
      <c r="M14">
        <v>38764</v>
      </c>
      <c r="N14">
        <v>510693</v>
      </c>
      <c r="O14">
        <v>4223</v>
      </c>
      <c r="P14">
        <v>0</v>
      </c>
      <c r="Q14">
        <v>9288705</v>
      </c>
      <c r="R14">
        <v>6438994</v>
      </c>
      <c r="S14">
        <v>28879565</v>
      </c>
      <c r="T14">
        <v>24143276</v>
      </c>
      <c r="U14">
        <v>18</v>
      </c>
      <c r="V14"/>
      <c r="W14"/>
      <c r="X14"/>
      <c r="AA14" s="15"/>
    </row>
    <row r="15" spans="1:46" x14ac:dyDescent="0.25">
      <c r="A15">
        <v>29</v>
      </c>
      <c r="B15" t="s">
        <v>83</v>
      </c>
      <c r="C15">
        <v>6010</v>
      </c>
      <c r="D15">
        <v>2014</v>
      </c>
      <c r="E15">
        <v>333.39</v>
      </c>
      <c r="F15">
        <v>26555</v>
      </c>
      <c r="G15">
        <v>28606057</v>
      </c>
      <c r="H15">
        <v>9103563</v>
      </c>
      <c r="I15">
        <v>0</v>
      </c>
      <c r="J15">
        <v>4932280</v>
      </c>
      <c r="K15">
        <v>9520</v>
      </c>
      <c r="L15">
        <v>480030</v>
      </c>
      <c r="M15">
        <v>1026</v>
      </c>
      <c r="N15">
        <v>1028175</v>
      </c>
      <c r="O15">
        <v>858</v>
      </c>
      <c r="P15">
        <v>3662</v>
      </c>
      <c r="Q15">
        <v>44157847</v>
      </c>
      <c r="R15">
        <v>32019652</v>
      </c>
      <c r="S15">
        <v>152182468</v>
      </c>
      <c r="T15">
        <v>151719247</v>
      </c>
      <c r="U15">
        <v>89</v>
      </c>
      <c r="V15"/>
      <c r="W15"/>
      <c r="X15"/>
      <c r="Y15"/>
      <c r="Z15"/>
      <c r="AA15" s="15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R15"/>
      <c r="AS15"/>
      <c r="AT15"/>
    </row>
    <row r="16" spans="1:46" x14ac:dyDescent="0.25">
      <c r="A16">
        <v>32</v>
      </c>
      <c r="B16" t="s">
        <v>141</v>
      </c>
      <c r="C16">
        <v>6010</v>
      </c>
      <c r="D16">
        <v>2014</v>
      </c>
      <c r="E16">
        <v>175.42</v>
      </c>
      <c r="F16">
        <v>17765</v>
      </c>
      <c r="G16">
        <v>14875992</v>
      </c>
      <c r="H16">
        <v>3790881</v>
      </c>
      <c r="I16">
        <v>976510</v>
      </c>
      <c r="J16">
        <v>1575900</v>
      </c>
      <c r="K16">
        <v>2567</v>
      </c>
      <c r="L16">
        <v>4977</v>
      </c>
      <c r="M16">
        <v>176481</v>
      </c>
      <c r="N16">
        <v>517639</v>
      </c>
      <c r="O16">
        <v>107634</v>
      </c>
      <c r="P16">
        <v>0</v>
      </c>
      <c r="Q16">
        <v>22028581</v>
      </c>
      <c r="R16">
        <v>9799131</v>
      </c>
      <c r="S16">
        <v>81066785</v>
      </c>
      <c r="T16">
        <v>80808866</v>
      </c>
      <c r="U16">
        <v>40</v>
      </c>
      <c r="V16"/>
      <c r="W16"/>
      <c r="X16"/>
      <c r="Y16"/>
      <c r="Z16"/>
      <c r="AA16" s="15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</row>
    <row r="17" spans="1:46" x14ac:dyDescent="0.25">
      <c r="A17">
        <v>35</v>
      </c>
      <c r="B17" t="s">
        <v>142</v>
      </c>
      <c r="C17">
        <v>6010</v>
      </c>
      <c r="D17">
        <v>2014</v>
      </c>
      <c r="E17">
        <v>0</v>
      </c>
      <c r="F17">
        <v>397</v>
      </c>
      <c r="G17">
        <v>74027</v>
      </c>
      <c r="H17">
        <v>33</v>
      </c>
      <c r="I17">
        <v>0</v>
      </c>
      <c r="J17">
        <v>1021</v>
      </c>
      <c r="K17">
        <v>0</v>
      </c>
      <c r="L17">
        <v>57</v>
      </c>
      <c r="M17">
        <v>0</v>
      </c>
      <c r="N17">
        <v>0</v>
      </c>
      <c r="O17">
        <v>0</v>
      </c>
      <c r="P17">
        <v>0</v>
      </c>
      <c r="Q17">
        <v>75138</v>
      </c>
      <c r="R17">
        <v>110824</v>
      </c>
      <c r="S17">
        <v>0</v>
      </c>
      <c r="T17">
        <v>0</v>
      </c>
      <c r="U17">
        <v>4</v>
      </c>
      <c r="V17"/>
      <c r="W17"/>
      <c r="X17"/>
      <c r="Y17"/>
      <c r="Z17"/>
      <c r="AA17" s="15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R17"/>
      <c r="AS17"/>
      <c r="AT17"/>
    </row>
    <row r="18" spans="1:46" x14ac:dyDescent="0.25">
      <c r="A18">
        <v>37</v>
      </c>
      <c r="B18" t="s">
        <v>143</v>
      </c>
      <c r="C18">
        <v>6010</v>
      </c>
      <c r="D18">
        <v>2014</v>
      </c>
      <c r="E18">
        <v>117.35</v>
      </c>
      <c r="F18">
        <v>15009</v>
      </c>
      <c r="G18">
        <v>10869769</v>
      </c>
      <c r="H18">
        <v>3013127</v>
      </c>
      <c r="I18">
        <v>1651098</v>
      </c>
      <c r="J18">
        <v>776928</v>
      </c>
      <c r="K18">
        <v>0</v>
      </c>
      <c r="L18">
        <v>16272</v>
      </c>
      <c r="M18">
        <v>63</v>
      </c>
      <c r="N18">
        <v>664461</v>
      </c>
      <c r="O18">
        <v>81979</v>
      </c>
      <c r="P18">
        <v>0</v>
      </c>
      <c r="Q18">
        <v>17073697</v>
      </c>
      <c r="R18">
        <v>9101819</v>
      </c>
      <c r="S18">
        <v>43135113</v>
      </c>
      <c r="T18">
        <v>43135113</v>
      </c>
      <c r="U18">
        <v>35</v>
      </c>
      <c r="V18"/>
      <c r="W18"/>
      <c r="X18"/>
      <c r="Y18"/>
      <c r="Z18"/>
      <c r="AA18" s="15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R18"/>
      <c r="AS18"/>
      <c r="AT18"/>
    </row>
    <row r="19" spans="1:46" x14ac:dyDescent="0.25">
      <c r="A19">
        <v>38</v>
      </c>
      <c r="B19" t="s">
        <v>104</v>
      </c>
      <c r="C19">
        <v>6010</v>
      </c>
      <c r="D19">
        <v>2014</v>
      </c>
      <c r="E19">
        <v>44.39</v>
      </c>
      <c r="F19">
        <v>3899</v>
      </c>
      <c r="G19">
        <v>3504134</v>
      </c>
      <c r="H19">
        <v>992283</v>
      </c>
      <c r="I19">
        <v>0</v>
      </c>
      <c r="J19">
        <v>246633</v>
      </c>
      <c r="K19">
        <v>0</v>
      </c>
      <c r="L19">
        <v>5229</v>
      </c>
      <c r="M19">
        <v>3980</v>
      </c>
      <c r="N19">
        <v>191617</v>
      </c>
      <c r="O19">
        <v>14344</v>
      </c>
      <c r="P19">
        <v>0</v>
      </c>
      <c r="Q19">
        <v>4958220</v>
      </c>
      <c r="R19">
        <v>1755534</v>
      </c>
      <c r="S19">
        <v>10526890</v>
      </c>
      <c r="T19">
        <v>10226322</v>
      </c>
      <c r="U19">
        <v>12</v>
      </c>
      <c r="V19"/>
      <c r="W19"/>
      <c r="X19"/>
      <c r="AA19" s="15"/>
    </row>
    <row r="20" spans="1:46" x14ac:dyDescent="0.25">
      <c r="A20">
        <v>39</v>
      </c>
      <c r="B20" t="s">
        <v>144</v>
      </c>
      <c r="C20">
        <v>6010</v>
      </c>
      <c r="D20">
        <v>2014</v>
      </c>
      <c r="E20">
        <v>25</v>
      </c>
      <c r="F20">
        <v>1463</v>
      </c>
      <c r="G20">
        <v>1617207</v>
      </c>
      <c r="H20">
        <v>394679</v>
      </c>
      <c r="I20">
        <v>108186</v>
      </c>
      <c r="J20">
        <v>218450</v>
      </c>
      <c r="K20">
        <v>0</v>
      </c>
      <c r="L20">
        <v>1955</v>
      </c>
      <c r="M20">
        <v>5462</v>
      </c>
      <c r="N20">
        <v>153553</v>
      </c>
      <c r="O20">
        <v>1972</v>
      </c>
      <c r="P20">
        <v>0</v>
      </c>
      <c r="Q20">
        <v>2501464</v>
      </c>
      <c r="R20">
        <v>1174042</v>
      </c>
      <c r="S20">
        <v>4704909</v>
      </c>
      <c r="T20">
        <v>4514665</v>
      </c>
      <c r="U20">
        <v>14</v>
      </c>
      <c r="V20"/>
      <c r="W20"/>
      <c r="X20"/>
      <c r="AA20" s="15"/>
    </row>
    <row r="21" spans="1:46" x14ac:dyDescent="0.25">
      <c r="A21">
        <v>43</v>
      </c>
      <c r="B21" t="s">
        <v>94</v>
      </c>
      <c r="C21">
        <v>6010</v>
      </c>
      <c r="D21">
        <v>2014</v>
      </c>
      <c r="E21">
        <v>7.8</v>
      </c>
      <c r="F21">
        <v>818</v>
      </c>
      <c r="G21">
        <v>620687</v>
      </c>
      <c r="H21">
        <v>204829</v>
      </c>
      <c r="I21">
        <v>26425</v>
      </c>
      <c r="J21">
        <v>35725</v>
      </c>
      <c r="K21">
        <v>0</v>
      </c>
      <c r="L21">
        <v>583</v>
      </c>
      <c r="M21">
        <v>194</v>
      </c>
      <c r="N21">
        <v>34229</v>
      </c>
      <c r="O21">
        <v>3516</v>
      </c>
      <c r="P21">
        <v>0</v>
      </c>
      <c r="Q21">
        <v>926188</v>
      </c>
      <c r="R21">
        <v>738551</v>
      </c>
      <c r="S21">
        <v>4127017</v>
      </c>
      <c r="T21">
        <v>3745336</v>
      </c>
      <c r="U21">
        <v>5</v>
      </c>
      <c r="V21"/>
      <c r="W21"/>
      <c r="X21"/>
      <c r="Y21"/>
      <c r="Z21"/>
      <c r="AA21" s="15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R21"/>
      <c r="AS21"/>
      <c r="AT21"/>
    </row>
    <row r="22" spans="1:46" x14ac:dyDescent="0.25">
      <c r="A22">
        <v>45</v>
      </c>
      <c r="B22" t="s">
        <v>112</v>
      </c>
      <c r="C22">
        <v>6010</v>
      </c>
      <c r="D22">
        <v>2014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/>
      <c r="W22"/>
      <c r="X22"/>
      <c r="Y22"/>
      <c r="Z22"/>
      <c r="AA22" s="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R22"/>
      <c r="AS22"/>
      <c r="AT22"/>
    </row>
    <row r="23" spans="1:46" x14ac:dyDescent="0.25">
      <c r="A23">
        <v>46</v>
      </c>
      <c r="B23" t="s">
        <v>145</v>
      </c>
      <c r="C23">
        <v>6010</v>
      </c>
      <c r="D23">
        <v>2014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 s="15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R23"/>
      <c r="AS23"/>
      <c r="AT23"/>
    </row>
    <row r="24" spans="1:46" x14ac:dyDescent="0.25">
      <c r="A24">
        <v>50</v>
      </c>
      <c r="B24" t="s">
        <v>146</v>
      </c>
      <c r="C24">
        <v>6010</v>
      </c>
      <c r="D24">
        <v>2014</v>
      </c>
      <c r="E24">
        <v>30.49</v>
      </c>
      <c r="F24">
        <v>2878</v>
      </c>
      <c r="G24">
        <v>2500138</v>
      </c>
      <c r="H24">
        <v>248361</v>
      </c>
      <c r="I24">
        <v>0</v>
      </c>
      <c r="J24">
        <v>226772</v>
      </c>
      <c r="K24">
        <v>0</v>
      </c>
      <c r="L24">
        <v>362373</v>
      </c>
      <c r="M24">
        <v>0</v>
      </c>
      <c r="N24">
        <v>890008</v>
      </c>
      <c r="O24">
        <v>2358</v>
      </c>
      <c r="P24">
        <v>0</v>
      </c>
      <c r="Q24">
        <v>4230010</v>
      </c>
      <c r="R24">
        <v>3164278</v>
      </c>
      <c r="S24">
        <v>14692134</v>
      </c>
      <c r="T24">
        <v>14284299</v>
      </c>
      <c r="U24">
        <v>14</v>
      </c>
      <c r="V24"/>
      <c r="W24"/>
      <c r="X24"/>
      <c r="Y24"/>
      <c r="Z24"/>
      <c r="AA24" s="15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R24"/>
      <c r="AS24"/>
      <c r="AT24"/>
    </row>
    <row r="25" spans="1:46" x14ac:dyDescent="0.25">
      <c r="A25">
        <v>54</v>
      </c>
      <c r="B25" t="s">
        <v>114</v>
      </c>
      <c r="C25">
        <v>6010</v>
      </c>
      <c r="D25">
        <v>2014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 s="15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R25"/>
      <c r="AS25"/>
      <c r="AT25"/>
    </row>
    <row r="26" spans="1:46" x14ac:dyDescent="0.25">
      <c r="A26">
        <v>56</v>
      </c>
      <c r="B26" t="s">
        <v>129</v>
      </c>
      <c r="C26">
        <v>6010</v>
      </c>
      <c r="D26">
        <v>2014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/>
      <c r="W26"/>
      <c r="X26"/>
      <c r="AA26" s="15"/>
    </row>
    <row r="27" spans="1:46" x14ac:dyDescent="0.25">
      <c r="A27">
        <v>58</v>
      </c>
      <c r="B27" t="s">
        <v>96</v>
      </c>
      <c r="C27">
        <v>6010</v>
      </c>
      <c r="D27">
        <v>2014</v>
      </c>
      <c r="E27">
        <v>55.45</v>
      </c>
      <c r="F27">
        <v>5901</v>
      </c>
      <c r="G27">
        <v>4838123</v>
      </c>
      <c r="H27">
        <v>1250162</v>
      </c>
      <c r="I27">
        <v>363400</v>
      </c>
      <c r="J27">
        <v>223477</v>
      </c>
      <c r="K27">
        <v>0</v>
      </c>
      <c r="L27">
        <v>48311</v>
      </c>
      <c r="M27">
        <v>74</v>
      </c>
      <c r="N27">
        <v>176488</v>
      </c>
      <c r="O27">
        <v>45913</v>
      </c>
      <c r="P27">
        <v>34208</v>
      </c>
      <c r="Q27">
        <v>6911740</v>
      </c>
      <c r="R27">
        <v>2785187</v>
      </c>
      <c r="S27">
        <v>20804816</v>
      </c>
      <c r="T27">
        <v>20700648</v>
      </c>
      <c r="U27">
        <v>18</v>
      </c>
      <c r="V27"/>
      <c r="W27"/>
      <c r="X27"/>
      <c r="Y27"/>
      <c r="Z27"/>
      <c r="AA27" s="15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R27"/>
      <c r="AS27"/>
      <c r="AT27"/>
    </row>
    <row r="28" spans="1:46" x14ac:dyDescent="0.25">
      <c r="A28">
        <v>63</v>
      </c>
      <c r="B28" t="s">
        <v>82</v>
      </c>
      <c r="C28">
        <v>6010</v>
      </c>
      <c r="D28">
        <v>2014</v>
      </c>
      <c r="E28">
        <v>17.14</v>
      </c>
      <c r="F28">
        <v>1460</v>
      </c>
      <c r="G28">
        <v>1271671</v>
      </c>
      <c r="H28">
        <v>556334</v>
      </c>
      <c r="I28">
        <v>0</v>
      </c>
      <c r="J28">
        <v>107808</v>
      </c>
      <c r="K28">
        <v>0</v>
      </c>
      <c r="L28">
        <v>156035</v>
      </c>
      <c r="M28">
        <v>7329</v>
      </c>
      <c r="N28">
        <v>102021</v>
      </c>
      <c r="O28">
        <v>10539</v>
      </c>
      <c r="P28">
        <v>0</v>
      </c>
      <c r="Q28">
        <v>2211737</v>
      </c>
      <c r="R28">
        <v>825250</v>
      </c>
      <c r="S28">
        <v>4654269</v>
      </c>
      <c r="T28">
        <v>4622368</v>
      </c>
      <c r="U28">
        <v>10</v>
      </c>
      <c r="V28"/>
      <c r="W28"/>
      <c r="X28"/>
      <c r="AA28" s="15"/>
    </row>
    <row r="29" spans="1:46" x14ac:dyDescent="0.25">
      <c r="A29">
        <v>78</v>
      </c>
      <c r="B29" t="s">
        <v>147</v>
      </c>
      <c r="C29">
        <v>6010</v>
      </c>
      <c r="D29">
        <v>2014</v>
      </c>
      <c r="E29">
        <v>18.86</v>
      </c>
      <c r="F29">
        <v>2072</v>
      </c>
      <c r="G29">
        <v>1564993</v>
      </c>
      <c r="H29">
        <v>380916</v>
      </c>
      <c r="I29">
        <v>506620</v>
      </c>
      <c r="J29">
        <v>125831</v>
      </c>
      <c r="K29">
        <v>0</v>
      </c>
      <c r="L29">
        <v>20902</v>
      </c>
      <c r="M29">
        <v>32767</v>
      </c>
      <c r="N29">
        <v>134332</v>
      </c>
      <c r="O29">
        <v>520</v>
      </c>
      <c r="P29">
        <v>0</v>
      </c>
      <c r="Q29">
        <v>2766881</v>
      </c>
      <c r="R29">
        <v>1262359</v>
      </c>
      <c r="S29">
        <v>5279157</v>
      </c>
      <c r="T29">
        <v>4513051</v>
      </c>
      <c r="U29">
        <v>12</v>
      </c>
      <c r="V29"/>
      <c r="W29"/>
      <c r="X29"/>
      <c r="Y29"/>
      <c r="Z29"/>
      <c r="AA29" s="15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R29"/>
      <c r="AS29"/>
      <c r="AT29"/>
    </row>
    <row r="30" spans="1:46" x14ac:dyDescent="0.25">
      <c r="A30">
        <v>79</v>
      </c>
      <c r="B30" t="s">
        <v>122</v>
      </c>
      <c r="C30">
        <v>6010</v>
      </c>
      <c r="D30">
        <v>2014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AA30" s="15"/>
    </row>
    <row r="31" spans="1:46" x14ac:dyDescent="0.25">
      <c r="A31">
        <v>80</v>
      </c>
      <c r="B31" t="s">
        <v>148</v>
      </c>
      <c r="C31">
        <v>6010</v>
      </c>
      <c r="D31">
        <v>2014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/>
      <c r="W31"/>
      <c r="X31"/>
      <c r="Y31"/>
      <c r="Z31"/>
      <c r="AA31" s="15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R31"/>
      <c r="AS31"/>
      <c r="AT31"/>
    </row>
    <row r="32" spans="1:46" x14ac:dyDescent="0.25">
      <c r="A32">
        <v>81</v>
      </c>
      <c r="B32" t="s">
        <v>149</v>
      </c>
      <c r="C32">
        <v>6010</v>
      </c>
      <c r="D32">
        <v>2014</v>
      </c>
      <c r="E32">
        <v>171.45</v>
      </c>
      <c r="F32">
        <v>12701</v>
      </c>
      <c r="G32">
        <v>9677897</v>
      </c>
      <c r="H32">
        <v>2388519</v>
      </c>
      <c r="I32">
        <v>0</v>
      </c>
      <c r="J32">
        <v>1921219</v>
      </c>
      <c r="K32">
        <v>2441</v>
      </c>
      <c r="L32">
        <v>144588</v>
      </c>
      <c r="M32">
        <v>0</v>
      </c>
      <c r="N32">
        <v>1269591</v>
      </c>
      <c r="O32">
        <v>36518</v>
      </c>
      <c r="P32">
        <v>0</v>
      </c>
      <c r="Q32">
        <v>15440773</v>
      </c>
      <c r="R32">
        <v>10509202</v>
      </c>
      <c r="S32">
        <v>59208262</v>
      </c>
      <c r="T32">
        <v>58513926</v>
      </c>
      <c r="U32">
        <v>40</v>
      </c>
      <c r="V32"/>
      <c r="W32"/>
      <c r="X32"/>
      <c r="AA32" s="15"/>
    </row>
    <row r="33" spans="1:46" x14ac:dyDescent="0.25">
      <c r="A33">
        <v>82</v>
      </c>
      <c r="B33" t="s">
        <v>115</v>
      </c>
      <c r="C33">
        <v>6010</v>
      </c>
      <c r="D33">
        <v>2014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/>
      <c r="W33"/>
      <c r="X33"/>
      <c r="Y33"/>
      <c r="Z33"/>
      <c r="AA33" s="15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R33"/>
      <c r="AS33"/>
      <c r="AT33"/>
    </row>
    <row r="34" spans="1:46" x14ac:dyDescent="0.25">
      <c r="A34">
        <v>84</v>
      </c>
      <c r="B34" t="s">
        <v>124</v>
      </c>
      <c r="C34">
        <v>6010</v>
      </c>
      <c r="D34">
        <v>2014</v>
      </c>
      <c r="E34">
        <v>185.82</v>
      </c>
      <c r="F34">
        <v>21441</v>
      </c>
      <c r="G34">
        <v>17720599</v>
      </c>
      <c r="H34">
        <v>1701220</v>
      </c>
      <c r="I34">
        <v>1124888</v>
      </c>
      <c r="J34">
        <v>1877120</v>
      </c>
      <c r="K34">
        <v>1156</v>
      </c>
      <c r="L34">
        <v>15469</v>
      </c>
      <c r="M34">
        <v>273161</v>
      </c>
      <c r="N34">
        <v>1687519</v>
      </c>
      <c r="O34">
        <v>82760</v>
      </c>
      <c r="P34">
        <v>431277</v>
      </c>
      <c r="Q34">
        <v>24052615</v>
      </c>
      <c r="R34">
        <v>18600702</v>
      </c>
      <c r="S34">
        <v>99811801</v>
      </c>
      <c r="T34">
        <v>99332360</v>
      </c>
      <c r="U34">
        <v>64</v>
      </c>
      <c r="V34"/>
      <c r="W34"/>
      <c r="X34"/>
      <c r="AA34" s="15"/>
    </row>
    <row r="35" spans="1:46" x14ac:dyDescent="0.25">
      <c r="A35">
        <v>85</v>
      </c>
      <c r="B35" t="s">
        <v>150</v>
      </c>
      <c r="C35">
        <v>6010</v>
      </c>
      <c r="D35">
        <v>2014</v>
      </c>
      <c r="E35">
        <v>9.76</v>
      </c>
      <c r="F35">
        <v>235</v>
      </c>
      <c r="G35">
        <v>1032211</v>
      </c>
      <c r="H35">
        <v>244407</v>
      </c>
      <c r="I35">
        <v>0</v>
      </c>
      <c r="J35">
        <v>61200</v>
      </c>
      <c r="K35">
        <v>0</v>
      </c>
      <c r="L35">
        <v>12750</v>
      </c>
      <c r="M35">
        <v>29194</v>
      </c>
      <c r="N35">
        <v>99707</v>
      </c>
      <c r="O35">
        <v>13067</v>
      </c>
      <c r="P35">
        <v>0</v>
      </c>
      <c r="Q35">
        <v>1492536</v>
      </c>
      <c r="R35">
        <v>411397</v>
      </c>
      <c r="S35">
        <v>2700847</v>
      </c>
      <c r="T35">
        <v>2364927</v>
      </c>
      <c r="U35">
        <v>6</v>
      </c>
      <c r="V35"/>
      <c r="W35"/>
      <c r="X35"/>
      <c r="AA35" s="15"/>
    </row>
    <row r="36" spans="1:46" x14ac:dyDescent="0.25">
      <c r="A36">
        <v>96</v>
      </c>
      <c r="B36" t="s">
        <v>89</v>
      </c>
      <c r="C36">
        <v>6010</v>
      </c>
      <c r="D36">
        <v>2014</v>
      </c>
      <c r="E36">
        <v>0.02</v>
      </c>
      <c r="F36">
        <v>5</v>
      </c>
      <c r="G36">
        <v>2522</v>
      </c>
      <c r="H36">
        <v>562</v>
      </c>
      <c r="I36">
        <v>0</v>
      </c>
      <c r="J36">
        <v>0</v>
      </c>
      <c r="K36">
        <v>0</v>
      </c>
      <c r="L36">
        <v>67</v>
      </c>
      <c r="M36">
        <v>0</v>
      </c>
      <c r="N36">
        <v>0</v>
      </c>
      <c r="O36">
        <v>0</v>
      </c>
      <c r="P36">
        <v>0</v>
      </c>
      <c r="Q36">
        <v>3151</v>
      </c>
      <c r="R36">
        <v>2908</v>
      </c>
      <c r="S36">
        <v>14583</v>
      </c>
      <c r="T36">
        <v>14583</v>
      </c>
      <c r="U36">
        <v>2</v>
      </c>
      <c r="V36"/>
      <c r="W36"/>
      <c r="X36"/>
      <c r="Y36"/>
      <c r="Z36"/>
      <c r="AA36" s="15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R36"/>
      <c r="AS36"/>
      <c r="AT36"/>
    </row>
    <row r="37" spans="1:46" x14ac:dyDescent="0.25">
      <c r="A37">
        <v>102</v>
      </c>
      <c r="B37" t="s">
        <v>130</v>
      </c>
      <c r="C37">
        <v>6010</v>
      </c>
      <c r="D37">
        <v>2014</v>
      </c>
      <c r="E37">
        <v>22.7</v>
      </c>
      <c r="F37">
        <v>2135</v>
      </c>
      <c r="G37">
        <v>2051654</v>
      </c>
      <c r="H37">
        <v>534046</v>
      </c>
      <c r="I37">
        <v>0</v>
      </c>
      <c r="J37">
        <v>77607</v>
      </c>
      <c r="K37">
        <v>0</v>
      </c>
      <c r="L37">
        <v>155919</v>
      </c>
      <c r="M37">
        <v>0</v>
      </c>
      <c r="N37">
        <v>121374</v>
      </c>
      <c r="O37">
        <v>7775</v>
      </c>
      <c r="P37">
        <v>0</v>
      </c>
      <c r="Q37">
        <v>2948375</v>
      </c>
      <c r="R37">
        <v>1340562</v>
      </c>
      <c r="S37">
        <v>5524362</v>
      </c>
      <c r="T37">
        <v>5524362</v>
      </c>
      <c r="U37">
        <v>25</v>
      </c>
      <c r="V37"/>
      <c r="W37"/>
      <c r="X37"/>
      <c r="AA37" s="15"/>
    </row>
    <row r="38" spans="1:46" x14ac:dyDescent="0.25">
      <c r="A38">
        <v>104</v>
      </c>
      <c r="B38" t="s">
        <v>92</v>
      </c>
      <c r="C38">
        <v>6010</v>
      </c>
      <c r="D38">
        <v>2014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 s="15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</row>
    <row r="39" spans="1:46" x14ac:dyDescent="0.25">
      <c r="A39">
        <v>106</v>
      </c>
      <c r="B39" t="s">
        <v>79</v>
      </c>
      <c r="C39">
        <v>6010</v>
      </c>
      <c r="D39">
        <v>2014</v>
      </c>
      <c r="E39">
        <v>4.32</v>
      </c>
      <c r="F39">
        <v>525</v>
      </c>
      <c r="G39">
        <v>354453</v>
      </c>
      <c r="H39">
        <v>77881</v>
      </c>
      <c r="I39">
        <v>0</v>
      </c>
      <c r="J39">
        <v>25668</v>
      </c>
      <c r="K39">
        <v>0</v>
      </c>
      <c r="L39">
        <v>1468</v>
      </c>
      <c r="M39">
        <v>358</v>
      </c>
      <c r="N39">
        <v>112461</v>
      </c>
      <c r="O39">
        <v>731</v>
      </c>
      <c r="P39">
        <v>0</v>
      </c>
      <c r="Q39">
        <v>573020</v>
      </c>
      <c r="R39">
        <v>465174</v>
      </c>
      <c r="S39">
        <v>2668240</v>
      </c>
      <c r="T39">
        <v>2668240</v>
      </c>
      <c r="U39">
        <v>6</v>
      </c>
      <c r="V39"/>
      <c r="W39"/>
      <c r="X39"/>
      <c r="AA39" s="15"/>
    </row>
    <row r="40" spans="1:46" x14ac:dyDescent="0.25">
      <c r="A40">
        <v>107</v>
      </c>
      <c r="B40" t="s">
        <v>86</v>
      </c>
      <c r="C40">
        <v>6010</v>
      </c>
      <c r="D40">
        <v>2014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/>
      <c r="W40"/>
      <c r="X40"/>
      <c r="Y40"/>
      <c r="Z40"/>
      <c r="AA40" s="15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</row>
    <row r="41" spans="1:46" x14ac:dyDescent="0.25">
      <c r="A41">
        <v>108</v>
      </c>
      <c r="B41" t="s">
        <v>91</v>
      </c>
      <c r="C41">
        <v>6010</v>
      </c>
      <c r="D41">
        <v>2014</v>
      </c>
      <c r="E41">
        <v>15.51</v>
      </c>
      <c r="F41">
        <v>1484</v>
      </c>
      <c r="G41">
        <v>951081</v>
      </c>
      <c r="H41">
        <v>221669</v>
      </c>
      <c r="I41">
        <v>0</v>
      </c>
      <c r="J41">
        <v>93290</v>
      </c>
      <c r="K41">
        <v>0</v>
      </c>
      <c r="L41">
        <v>26788</v>
      </c>
      <c r="M41">
        <v>1745</v>
      </c>
      <c r="N41">
        <v>44123</v>
      </c>
      <c r="O41">
        <v>1430</v>
      </c>
      <c r="P41">
        <v>0</v>
      </c>
      <c r="Q41">
        <v>1340126</v>
      </c>
      <c r="R41">
        <v>495605</v>
      </c>
      <c r="S41">
        <v>3756008</v>
      </c>
      <c r="T41">
        <v>3492336</v>
      </c>
      <c r="U41">
        <v>4</v>
      </c>
      <c r="V41"/>
      <c r="W41"/>
      <c r="X41"/>
      <c r="Y41"/>
      <c r="Z41"/>
      <c r="AA41" s="15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R41"/>
      <c r="AS41"/>
      <c r="AT41"/>
    </row>
    <row r="42" spans="1:46" x14ac:dyDescent="0.25">
      <c r="A42">
        <v>111</v>
      </c>
      <c r="B42" t="s">
        <v>151</v>
      </c>
      <c r="C42">
        <v>6010</v>
      </c>
      <c r="D42">
        <v>2014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/>
      <c r="W42"/>
      <c r="X42"/>
      <c r="Y42"/>
      <c r="Z42"/>
      <c r="AA42" s="15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</row>
    <row r="43" spans="1:46" x14ac:dyDescent="0.25">
      <c r="A43">
        <v>125</v>
      </c>
      <c r="B43" t="s">
        <v>123</v>
      </c>
      <c r="C43">
        <v>6010</v>
      </c>
      <c r="D43">
        <v>2014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 s="15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</row>
    <row r="44" spans="1:46" x14ac:dyDescent="0.25">
      <c r="A44">
        <v>126</v>
      </c>
      <c r="B44" t="s">
        <v>102</v>
      </c>
      <c r="C44">
        <v>6010</v>
      </c>
      <c r="D44">
        <v>2014</v>
      </c>
      <c r="E44">
        <v>30.13</v>
      </c>
      <c r="F44">
        <v>8853</v>
      </c>
      <c r="G44">
        <v>2834224</v>
      </c>
      <c r="H44">
        <v>877839</v>
      </c>
      <c r="I44">
        <v>329061</v>
      </c>
      <c r="J44">
        <v>474674</v>
      </c>
      <c r="K44">
        <v>7835</v>
      </c>
      <c r="L44">
        <v>20591</v>
      </c>
      <c r="M44">
        <v>18741</v>
      </c>
      <c r="N44">
        <v>310840</v>
      </c>
      <c r="O44">
        <v>5307</v>
      </c>
      <c r="P44">
        <v>0</v>
      </c>
      <c r="Q44">
        <v>4879112</v>
      </c>
      <c r="R44">
        <v>2368835</v>
      </c>
      <c r="S44">
        <v>18448407</v>
      </c>
      <c r="T44">
        <v>16661731</v>
      </c>
      <c r="U44">
        <v>32</v>
      </c>
      <c r="V44"/>
      <c r="W44"/>
      <c r="X44"/>
      <c r="AA44" s="15"/>
    </row>
    <row r="45" spans="1:46" x14ac:dyDescent="0.25">
      <c r="A45">
        <v>128</v>
      </c>
      <c r="B45" t="s">
        <v>106</v>
      </c>
      <c r="C45">
        <v>6010</v>
      </c>
      <c r="D45">
        <v>2014</v>
      </c>
      <c r="E45">
        <v>379.85</v>
      </c>
      <c r="F45">
        <v>35969</v>
      </c>
      <c r="G45">
        <v>33535955</v>
      </c>
      <c r="H45">
        <v>10091638</v>
      </c>
      <c r="I45">
        <v>0</v>
      </c>
      <c r="J45">
        <v>3581638</v>
      </c>
      <c r="K45">
        <v>784</v>
      </c>
      <c r="L45">
        <v>2736365</v>
      </c>
      <c r="M45">
        <v>10504</v>
      </c>
      <c r="N45">
        <v>2054181</v>
      </c>
      <c r="O45">
        <v>28677</v>
      </c>
      <c r="P45">
        <v>17871</v>
      </c>
      <c r="Q45">
        <v>52021871</v>
      </c>
      <c r="R45">
        <v>31064129</v>
      </c>
      <c r="S45">
        <v>167868646</v>
      </c>
      <c r="T45">
        <v>167645366</v>
      </c>
      <c r="U45">
        <v>92</v>
      </c>
      <c r="V45"/>
      <c r="W45"/>
      <c r="X45"/>
      <c r="AA45" s="15"/>
    </row>
    <row r="46" spans="1:46" x14ac:dyDescent="0.25">
      <c r="A46">
        <v>129</v>
      </c>
      <c r="B46" t="s">
        <v>125</v>
      </c>
      <c r="C46">
        <v>6010</v>
      </c>
      <c r="D46">
        <v>2014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AA46" s="15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</row>
    <row r="47" spans="1:46" x14ac:dyDescent="0.25">
      <c r="A47">
        <v>130</v>
      </c>
      <c r="B47" t="s">
        <v>152</v>
      </c>
      <c r="C47">
        <v>6010</v>
      </c>
      <c r="D47">
        <v>2014</v>
      </c>
      <c r="E47">
        <v>51.47</v>
      </c>
      <c r="F47">
        <v>3814</v>
      </c>
      <c r="G47">
        <v>4317520</v>
      </c>
      <c r="H47">
        <v>1165731</v>
      </c>
      <c r="I47">
        <v>0</v>
      </c>
      <c r="J47">
        <v>338730</v>
      </c>
      <c r="K47">
        <v>951</v>
      </c>
      <c r="L47">
        <v>244130</v>
      </c>
      <c r="M47">
        <v>179930</v>
      </c>
      <c r="N47">
        <v>73813</v>
      </c>
      <c r="O47">
        <v>2730</v>
      </c>
      <c r="P47">
        <v>0</v>
      </c>
      <c r="Q47">
        <v>6323535</v>
      </c>
      <c r="R47">
        <v>2629033</v>
      </c>
      <c r="S47">
        <v>23519402</v>
      </c>
      <c r="T47">
        <v>22781743</v>
      </c>
      <c r="U47">
        <v>15</v>
      </c>
      <c r="V47"/>
      <c r="W47"/>
      <c r="X47"/>
      <c r="Y47"/>
      <c r="Z47"/>
      <c r="AA47" s="15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R47"/>
      <c r="AS47"/>
      <c r="AT47"/>
    </row>
    <row r="48" spans="1:46" x14ac:dyDescent="0.25">
      <c r="A48">
        <v>131</v>
      </c>
      <c r="B48" t="s">
        <v>87</v>
      </c>
      <c r="C48">
        <v>6010</v>
      </c>
      <c r="D48">
        <v>2014</v>
      </c>
      <c r="E48">
        <v>109.19</v>
      </c>
      <c r="F48">
        <v>11024</v>
      </c>
      <c r="G48">
        <v>11082136</v>
      </c>
      <c r="H48">
        <v>2335682</v>
      </c>
      <c r="I48">
        <v>1777761</v>
      </c>
      <c r="J48">
        <v>1000488</v>
      </c>
      <c r="K48">
        <v>0</v>
      </c>
      <c r="L48">
        <v>551086</v>
      </c>
      <c r="M48">
        <v>129021</v>
      </c>
      <c r="N48">
        <v>1080885</v>
      </c>
      <c r="O48">
        <v>18073</v>
      </c>
      <c r="P48">
        <v>11730</v>
      </c>
      <c r="Q48">
        <v>17963402</v>
      </c>
      <c r="R48">
        <v>9806242</v>
      </c>
      <c r="S48">
        <v>58898801</v>
      </c>
      <c r="T48">
        <v>58402974</v>
      </c>
      <c r="U48">
        <v>49</v>
      </c>
      <c r="V48"/>
      <c r="W48"/>
      <c r="X48"/>
      <c r="Y48"/>
      <c r="Z48"/>
      <c r="AA48" s="15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R48"/>
      <c r="AS48"/>
      <c r="AT48"/>
    </row>
    <row r="49" spans="1:46" x14ac:dyDescent="0.25">
      <c r="A49">
        <v>132</v>
      </c>
      <c r="B49" t="s">
        <v>153</v>
      </c>
      <c r="C49">
        <v>6010</v>
      </c>
      <c r="D49">
        <v>2014</v>
      </c>
      <c r="E49">
        <v>27.05</v>
      </c>
      <c r="F49">
        <v>2771</v>
      </c>
      <c r="G49">
        <v>2135989</v>
      </c>
      <c r="H49">
        <v>511335</v>
      </c>
      <c r="I49">
        <v>488256</v>
      </c>
      <c r="J49">
        <v>570933</v>
      </c>
      <c r="K49">
        <v>900</v>
      </c>
      <c r="L49">
        <v>5800</v>
      </c>
      <c r="M49">
        <v>54297</v>
      </c>
      <c r="N49">
        <v>139516</v>
      </c>
      <c r="O49">
        <v>22307</v>
      </c>
      <c r="P49">
        <v>0</v>
      </c>
      <c r="Q49">
        <v>3929333</v>
      </c>
      <c r="R49">
        <v>1700928</v>
      </c>
      <c r="S49">
        <v>14596834</v>
      </c>
      <c r="T49">
        <v>14544292</v>
      </c>
      <c r="U49">
        <v>10</v>
      </c>
      <c r="V49"/>
      <c r="W49"/>
      <c r="X49"/>
      <c r="Y49"/>
      <c r="Z49"/>
      <c r="AA49" s="15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R49"/>
      <c r="AS49"/>
      <c r="AT49"/>
    </row>
    <row r="50" spans="1:46" x14ac:dyDescent="0.25">
      <c r="A50">
        <v>134</v>
      </c>
      <c r="B50" t="s">
        <v>84</v>
      </c>
      <c r="C50">
        <v>6010</v>
      </c>
      <c r="D50">
        <v>2014</v>
      </c>
      <c r="E50">
        <v>14.89</v>
      </c>
      <c r="F50">
        <v>953</v>
      </c>
      <c r="G50">
        <v>1191655</v>
      </c>
      <c r="H50">
        <v>296043</v>
      </c>
      <c r="I50">
        <v>0</v>
      </c>
      <c r="J50">
        <v>58903</v>
      </c>
      <c r="K50">
        <v>0</v>
      </c>
      <c r="L50">
        <v>2326</v>
      </c>
      <c r="M50">
        <v>217</v>
      </c>
      <c r="N50">
        <v>98021</v>
      </c>
      <c r="O50">
        <v>2099</v>
      </c>
      <c r="P50">
        <v>0</v>
      </c>
      <c r="Q50">
        <v>1649264</v>
      </c>
      <c r="R50">
        <v>562125</v>
      </c>
      <c r="S50">
        <v>1974550</v>
      </c>
      <c r="T50">
        <v>1994854</v>
      </c>
      <c r="U50">
        <v>6</v>
      </c>
      <c r="V50"/>
      <c r="W50"/>
      <c r="X50"/>
      <c r="Y50"/>
      <c r="Z50"/>
      <c r="AA50" s="15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R50"/>
      <c r="AS50"/>
      <c r="AT50"/>
    </row>
    <row r="51" spans="1:46" x14ac:dyDescent="0.25">
      <c r="A51">
        <v>137</v>
      </c>
      <c r="B51" t="s">
        <v>117</v>
      </c>
      <c r="C51">
        <v>6010</v>
      </c>
      <c r="D51">
        <v>2014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/>
      <c r="W51"/>
      <c r="X51"/>
      <c r="Y51"/>
      <c r="Z51"/>
      <c r="AA51" s="15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R51"/>
      <c r="AS51"/>
      <c r="AT51"/>
    </row>
    <row r="52" spans="1:46" x14ac:dyDescent="0.25">
      <c r="A52">
        <v>138</v>
      </c>
      <c r="B52" t="s">
        <v>133</v>
      </c>
      <c r="C52">
        <v>6010</v>
      </c>
      <c r="D52">
        <v>2014</v>
      </c>
      <c r="E52">
        <v>36.36</v>
      </c>
      <c r="F52">
        <v>9879</v>
      </c>
      <c r="G52">
        <v>3619977</v>
      </c>
      <c r="H52">
        <v>570812</v>
      </c>
      <c r="I52">
        <v>0</v>
      </c>
      <c r="J52">
        <v>499475</v>
      </c>
      <c r="K52">
        <v>158</v>
      </c>
      <c r="L52">
        <v>43296</v>
      </c>
      <c r="M52">
        <v>5765</v>
      </c>
      <c r="N52">
        <v>50713</v>
      </c>
      <c r="O52">
        <v>30784</v>
      </c>
      <c r="P52">
        <v>0</v>
      </c>
      <c r="Q52">
        <v>4820980</v>
      </c>
      <c r="R52">
        <v>6280466</v>
      </c>
      <c r="S52">
        <v>16443680</v>
      </c>
      <c r="T52">
        <v>15929799</v>
      </c>
      <c r="U52">
        <v>13</v>
      </c>
      <c r="V52"/>
      <c r="W52"/>
      <c r="X52"/>
      <c r="Y52"/>
      <c r="Z52"/>
      <c r="AA52" s="15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R52"/>
      <c r="AS52"/>
      <c r="AT52"/>
    </row>
    <row r="53" spans="1:46" x14ac:dyDescent="0.25">
      <c r="A53">
        <v>139</v>
      </c>
      <c r="B53" t="s">
        <v>107</v>
      </c>
      <c r="C53">
        <v>6010</v>
      </c>
      <c r="D53">
        <v>2014</v>
      </c>
      <c r="E53">
        <v>44.93</v>
      </c>
      <c r="F53">
        <v>3538</v>
      </c>
      <c r="G53">
        <v>3646218</v>
      </c>
      <c r="H53">
        <v>341334</v>
      </c>
      <c r="I53">
        <v>2342864</v>
      </c>
      <c r="J53">
        <v>415781</v>
      </c>
      <c r="K53">
        <v>0</v>
      </c>
      <c r="L53">
        <v>164255</v>
      </c>
      <c r="M53">
        <v>0</v>
      </c>
      <c r="N53">
        <v>124169</v>
      </c>
      <c r="O53">
        <v>8931</v>
      </c>
      <c r="P53">
        <v>0</v>
      </c>
      <c r="Q53">
        <v>7043552</v>
      </c>
      <c r="R53">
        <v>4760959</v>
      </c>
      <c r="S53">
        <v>7349728</v>
      </c>
      <c r="T53">
        <v>7304254</v>
      </c>
      <c r="U53">
        <v>12</v>
      </c>
      <c r="V53"/>
      <c r="W53"/>
      <c r="X53"/>
      <c r="Y53"/>
      <c r="Z53"/>
      <c r="AA53" s="15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R53"/>
      <c r="AS53"/>
      <c r="AT53"/>
    </row>
    <row r="54" spans="1:46" x14ac:dyDescent="0.25">
      <c r="A54">
        <v>140</v>
      </c>
      <c r="B54" t="s">
        <v>154</v>
      </c>
      <c r="C54">
        <v>6010</v>
      </c>
      <c r="D54">
        <v>2014</v>
      </c>
      <c r="E54">
        <v>14.28</v>
      </c>
      <c r="F54">
        <v>834</v>
      </c>
      <c r="G54">
        <v>1123231</v>
      </c>
      <c r="H54">
        <v>247029</v>
      </c>
      <c r="I54">
        <v>0</v>
      </c>
      <c r="J54">
        <v>42768</v>
      </c>
      <c r="K54">
        <v>0</v>
      </c>
      <c r="L54">
        <v>71395</v>
      </c>
      <c r="M54">
        <v>0</v>
      </c>
      <c r="N54">
        <v>74074</v>
      </c>
      <c r="O54">
        <v>3805</v>
      </c>
      <c r="P54">
        <v>0</v>
      </c>
      <c r="Q54">
        <v>1562302</v>
      </c>
      <c r="R54">
        <v>800844</v>
      </c>
      <c r="S54">
        <v>2717261</v>
      </c>
      <c r="T54">
        <v>1846727</v>
      </c>
      <c r="U54">
        <v>4</v>
      </c>
      <c r="V54"/>
      <c r="W54"/>
      <c r="X54"/>
      <c r="Y54"/>
      <c r="Z54"/>
      <c r="AA54" s="15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R54"/>
      <c r="AS54"/>
      <c r="AT54"/>
    </row>
    <row r="55" spans="1:46" x14ac:dyDescent="0.25">
      <c r="A55">
        <v>141</v>
      </c>
      <c r="B55" t="s">
        <v>113</v>
      </c>
      <c r="C55">
        <v>6010</v>
      </c>
      <c r="D55">
        <v>2014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 s="15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R55"/>
      <c r="AS55"/>
      <c r="AT55"/>
    </row>
    <row r="56" spans="1:46" x14ac:dyDescent="0.25">
      <c r="A56">
        <v>142</v>
      </c>
      <c r="B56" t="s">
        <v>101</v>
      </c>
      <c r="C56">
        <v>6010</v>
      </c>
      <c r="D56">
        <v>2014</v>
      </c>
      <c r="E56">
        <v>62.74</v>
      </c>
      <c r="F56">
        <v>5165</v>
      </c>
      <c r="G56">
        <v>6419390</v>
      </c>
      <c r="H56">
        <v>1712296</v>
      </c>
      <c r="I56">
        <v>36050</v>
      </c>
      <c r="J56">
        <v>813415</v>
      </c>
      <c r="K56">
        <v>1235</v>
      </c>
      <c r="L56">
        <v>108875</v>
      </c>
      <c r="M56">
        <v>93870</v>
      </c>
      <c r="N56">
        <v>314245</v>
      </c>
      <c r="O56">
        <v>24036</v>
      </c>
      <c r="P56">
        <v>2395</v>
      </c>
      <c r="Q56">
        <v>9521017</v>
      </c>
      <c r="R56">
        <v>1981968</v>
      </c>
      <c r="S56">
        <v>26705955</v>
      </c>
      <c r="T56">
        <v>25749917</v>
      </c>
      <c r="U56">
        <v>20</v>
      </c>
      <c r="V56"/>
      <c r="W56"/>
      <c r="X56"/>
      <c r="Y56"/>
      <c r="Z56"/>
      <c r="AA56" s="15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R56"/>
      <c r="AS56"/>
      <c r="AT56"/>
    </row>
    <row r="57" spans="1:46" x14ac:dyDescent="0.25">
      <c r="A57">
        <v>145</v>
      </c>
      <c r="B57" t="s">
        <v>155</v>
      </c>
      <c r="C57">
        <v>6010</v>
      </c>
      <c r="D57">
        <v>2014</v>
      </c>
      <c r="E57">
        <v>73.02</v>
      </c>
      <c r="F57">
        <v>5786</v>
      </c>
      <c r="G57">
        <v>8188747</v>
      </c>
      <c r="H57">
        <v>2281565</v>
      </c>
      <c r="I57">
        <v>0</v>
      </c>
      <c r="J57">
        <v>743828</v>
      </c>
      <c r="K57">
        <v>650</v>
      </c>
      <c r="L57">
        <v>558759</v>
      </c>
      <c r="M57">
        <v>41584</v>
      </c>
      <c r="N57">
        <v>236999</v>
      </c>
      <c r="O57">
        <v>8073</v>
      </c>
      <c r="P57">
        <v>0</v>
      </c>
      <c r="Q57">
        <v>12060205</v>
      </c>
      <c r="R57">
        <v>4969676</v>
      </c>
      <c r="S57">
        <v>34222552</v>
      </c>
      <c r="T57">
        <v>31414699</v>
      </c>
      <c r="U57">
        <v>24</v>
      </c>
      <c r="V57"/>
      <c r="W57"/>
      <c r="X57"/>
      <c r="AA57" s="15"/>
    </row>
    <row r="58" spans="1:46" x14ac:dyDescent="0.25">
      <c r="A58">
        <v>147</v>
      </c>
      <c r="B58" t="s">
        <v>103</v>
      </c>
      <c r="C58">
        <v>6010</v>
      </c>
      <c r="D58">
        <v>2014</v>
      </c>
      <c r="E58">
        <v>2.65</v>
      </c>
      <c r="F58">
        <v>53</v>
      </c>
      <c r="G58">
        <v>207217</v>
      </c>
      <c r="H58">
        <v>90353</v>
      </c>
      <c r="I58">
        <v>0</v>
      </c>
      <c r="J58">
        <v>2184</v>
      </c>
      <c r="K58">
        <v>0</v>
      </c>
      <c r="L58">
        <v>2756</v>
      </c>
      <c r="M58">
        <v>22406</v>
      </c>
      <c r="N58">
        <v>4136</v>
      </c>
      <c r="O58">
        <v>100</v>
      </c>
      <c r="P58">
        <v>0</v>
      </c>
      <c r="Q58">
        <v>329152</v>
      </c>
      <c r="R58">
        <v>73146</v>
      </c>
      <c r="S58">
        <v>151655</v>
      </c>
      <c r="T58">
        <v>151655</v>
      </c>
      <c r="U58">
        <v>2</v>
      </c>
      <c r="V58"/>
      <c r="W58"/>
      <c r="X58"/>
      <c r="Y58"/>
      <c r="Z58"/>
      <c r="AA58" s="15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R58"/>
      <c r="AS58"/>
      <c r="AT58"/>
    </row>
    <row r="59" spans="1:46" x14ac:dyDescent="0.25">
      <c r="A59">
        <v>148</v>
      </c>
      <c r="B59" t="s">
        <v>156</v>
      </c>
      <c r="C59">
        <v>6010</v>
      </c>
      <c r="D59">
        <v>2014</v>
      </c>
      <c r="E59">
        <v>16.100000000000001</v>
      </c>
      <c r="F59">
        <v>1453</v>
      </c>
      <c r="G59">
        <v>1269491</v>
      </c>
      <c r="H59">
        <v>153407</v>
      </c>
      <c r="I59">
        <v>0</v>
      </c>
      <c r="J59">
        <v>12402</v>
      </c>
      <c r="K59">
        <v>0</v>
      </c>
      <c r="L59">
        <v>0</v>
      </c>
      <c r="M59">
        <v>0</v>
      </c>
      <c r="N59">
        <v>144765</v>
      </c>
      <c r="O59">
        <v>457</v>
      </c>
      <c r="P59">
        <v>0</v>
      </c>
      <c r="Q59">
        <v>1580522</v>
      </c>
      <c r="R59">
        <v>1377611</v>
      </c>
      <c r="S59">
        <v>5894380</v>
      </c>
      <c r="T59">
        <v>5894380</v>
      </c>
      <c r="U59">
        <v>10</v>
      </c>
      <c r="V59"/>
      <c r="W59"/>
      <c r="X59"/>
      <c r="AA59" s="15"/>
    </row>
    <row r="60" spans="1:46" x14ac:dyDescent="0.25">
      <c r="A60">
        <v>150</v>
      </c>
      <c r="B60" t="s">
        <v>157</v>
      </c>
      <c r="C60">
        <v>6010</v>
      </c>
      <c r="D60">
        <v>2014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/>
      <c r="W60"/>
      <c r="X60"/>
      <c r="AA60" s="15"/>
    </row>
    <row r="61" spans="1:46" x14ac:dyDescent="0.25">
      <c r="A61">
        <v>152</v>
      </c>
      <c r="B61" t="s">
        <v>85</v>
      </c>
      <c r="C61">
        <v>6010</v>
      </c>
      <c r="D61">
        <v>2014</v>
      </c>
      <c r="E61">
        <v>19.68</v>
      </c>
      <c r="F61">
        <v>1384</v>
      </c>
      <c r="G61">
        <v>1955162</v>
      </c>
      <c r="H61">
        <v>745309</v>
      </c>
      <c r="I61">
        <v>0</v>
      </c>
      <c r="J61">
        <v>154559</v>
      </c>
      <c r="K61">
        <v>653</v>
      </c>
      <c r="L61">
        <v>9878</v>
      </c>
      <c r="M61">
        <v>2755</v>
      </c>
      <c r="N61">
        <v>278541</v>
      </c>
      <c r="O61">
        <v>3813</v>
      </c>
      <c r="P61">
        <v>0</v>
      </c>
      <c r="Q61">
        <v>3150670</v>
      </c>
      <c r="R61">
        <v>2198614</v>
      </c>
      <c r="S61">
        <v>9330563</v>
      </c>
      <c r="T61">
        <v>7749963</v>
      </c>
      <c r="U61">
        <v>7</v>
      </c>
      <c r="V61"/>
      <c r="W61"/>
      <c r="X61"/>
      <c r="Y61"/>
      <c r="Z61"/>
      <c r="AA61" s="15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</row>
    <row r="62" spans="1:46" x14ac:dyDescent="0.25">
      <c r="A62">
        <v>153</v>
      </c>
      <c r="B62" t="s">
        <v>128</v>
      </c>
      <c r="C62">
        <v>6010</v>
      </c>
      <c r="D62">
        <v>2014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/>
      <c r="W62"/>
      <c r="X62"/>
      <c r="Y62"/>
      <c r="Z62"/>
      <c r="AA62" s="15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R62"/>
      <c r="AS62"/>
      <c r="AT62"/>
    </row>
    <row r="63" spans="1:46" x14ac:dyDescent="0.25">
      <c r="A63">
        <v>155</v>
      </c>
      <c r="B63" t="s">
        <v>158</v>
      </c>
      <c r="C63">
        <v>6010</v>
      </c>
      <c r="D63">
        <v>2014</v>
      </c>
      <c r="E63">
        <v>84.2</v>
      </c>
      <c r="F63">
        <v>7906</v>
      </c>
      <c r="G63">
        <v>8718413</v>
      </c>
      <c r="H63">
        <v>2333601</v>
      </c>
      <c r="I63">
        <v>661300</v>
      </c>
      <c r="J63">
        <v>654473</v>
      </c>
      <c r="K63">
        <v>0</v>
      </c>
      <c r="L63">
        <v>109764</v>
      </c>
      <c r="M63">
        <v>155641</v>
      </c>
      <c r="N63">
        <v>276592</v>
      </c>
      <c r="O63">
        <v>30308</v>
      </c>
      <c r="P63">
        <v>-149</v>
      </c>
      <c r="Q63">
        <v>12940241</v>
      </c>
      <c r="R63">
        <v>6533013</v>
      </c>
      <c r="S63">
        <v>54526900</v>
      </c>
      <c r="T63">
        <v>54526900</v>
      </c>
      <c r="U63">
        <v>16</v>
      </c>
      <c r="V63"/>
      <c r="W63"/>
      <c r="X63"/>
      <c r="AA63" s="15"/>
    </row>
    <row r="64" spans="1:46" x14ac:dyDescent="0.25">
      <c r="A64">
        <v>156</v>
      </c>
      <c r="B64" t="s">
        <v>95</v>
      </c>
      <c r="C64">
        <v>6010</v>
      </c>
      <c r="D64">
        <v>2014</v>
      </c>
      <c r="E64">
        <v>13.14</v>
      </c>
      <c r="F64">
        <v>668</v>
      </c>
      <c r="G64">
        <v>1307094</v>
      </c>
      <c r="H64">
        <v>329378</v>
      </c>
      <c r="I64">
        <v>0</v>
      </c>
      <c r="J64">
        <v>52630</v>
      </c>
      <c r="K64">
        <v>939</v>
      </c>
      <c r="L64">
        <v>60271</v>
      </c>
      <c r="M64">
        <v>1874</v>
      </c>
      <c r="N64">
        <v>388443</v>
      </c>
      <c r="O64">
        <v>914</v>
      </c>
      <c r="P64">
        <v>0</v>
      </c>
      <c r="Q64">
        <v>2141543</v>
      </c>
      <c r="R64">
        <v>671028</v>
      </c>
      <c r="S64">
        <v>3002515</v>
      </c>
      <c r="T64">
        <v>2990325</v>
      </c>
      <c r="U64">
        <v>3</v>
      </c>
      <c r="V64"/>
      <c r="W64"/>
      <c r="X64"/>
      <c r="Y64"/>
      <c r="Z64"/>
      <c r="AA64" s="15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</row>
    <row r="65" spans="1:46" x14ac:dyDescent="0.25">
      <c r="A65">
        <v>157</v>
      </c>
      <c r="B65" t="s">
        <v>159</v>
      </c>
      <c r="C65">
        <v>6010</v>
      </c>
      <c r="D65">
        <v>2014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/>
      <c r="W65"/>
      <c r="X65"/>
      <c r="Y65"/>
      <c r="Z65"/>
      <c r="AA65" s="15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R65"/>
      <c r="AS65"/>
      <c r="AT65"/>
    </row>
    <row r="66" spans="1:46" x14ac:dyDescent="0.25">
      <c r="A66">
        <v>158</v>
      </c>
      <c r="B66" t="s">
        <v>111</v>
      </c>
      <c r="C66">
        <v>6010</v>
      </c>
      <c r="D66">
        <v>2014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/>
      <c r="W66"/>
      <c r="X66"/>
      <c r="AA66" s="15"/>
    </row>
    <row r="67" spans="1:46" x14ac:dyDescent="0.25">
      <c r="A67">
        <v>159</v>
      </c>
      <c r="B67" t="s">
        <v>160</v>
      </c>
      <c r="C67">
        <v>6010</v>
      </c>
      <c r="D67">
        <v>2014</v>
      </c>
      <c r="E67">
        <v>74</v>
      </c>
      <c r="F67">
        <v>7190</v>
      </c>
      <c r="G67">
        <v>6992999</v>
      </c>
      <c r="H67">
        <v>688520</v>
      </c>
      <c r="I67">
        <v>840871</v>
      </c>
      <c r="J67">
        <v>782053</v>
      </c>
      <c r="K67">
        <v>61</v>
      </c>
      <c r="L67">
        <v>316716</v>
      </c>
      <c r="M67">
        <v>2043</v>
      </c>
      <c r="N67">
        <v>594368</v>
      </c>
      <c r="O67">
        <v>23908</v>
      </c>
      <c r="P67">
        <v>0</v>
      </c>
      <c r="Q67">
        <v>10241539</v>
      </c>
      <c r="R67">
        <v>9547802</v>
      </c>
      <c r="S67">
        <v>45644782</v>
      </c>
      <c r="T67">
        <v>45579129</v>
      </c>
      <c r="U67">
        <v>21</v>
      </c>
      <c r="V67"/>
      <c r="W67"/>
      <c r="X67"/>
      <c r="AA67" s="15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</row>
    <row r="68" spans="1:46" x14ac:dyDescent="0.25">
      <c r="A68">
        <v>161</v>
      </c>
      <c r="B68" t="s">
        <v>131</v>
      </c>
      <c r="C68">
        <v>6010</v>
      </c>
      <c r="D68">
        <v>2014</v>
      </c>
      <c r="E68">
        <v>104.17</v>
      </c>
      <c r="F68">
        <v>10759</v>
      </c>
      <c r="G68">
        <v>8989070</v>
      </c>
      <c r="H68">
        <v>1962376</v>
      </c>
      <c r="I68">
        <v>225138</v>
      </c>
      <c r="J68">
        <v>1159632</v>
      </c>
      <c r="K68">
        <v>0</v>
      </c>
      <c r="L68">
        <v>322694</v>
      </c>
      <c r="M68">
        <v>35784</v>
      </c>
      <c r="N68">
        <v>758309</v>
      </c>
      <c r="O68">
        <v>817970</v>
      </c>
      <c r="P68">
        <v>0</v>
      </c>
      <c r="Q68">
        <v>14270973</v>
      </c>
      <c r="R68">
        <v>7441429</v>
      </c>
      <c r="S68">
        <v>49552749</v>
      </c>
      <c r="T68">
        <v>49499075</v>
      </c>
      <c r="U68">
        <v>20</v>
      </c>
      <c r="V68"/>
      <c r="W68"/>
      <c r="X68"/>
      <c r="Y68"/>
      <c r="Z68"/>
      <c r="AA68" s="15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R68"/>
      <c r="AS68"/>
      <c r="AT68"/>
    </row>
    <row r="69" spans="1:46" x14ac:dyDescent="0.25">
      <c r="A69">
        <v>162</v>
      </c>
      <c r="B69" t="s">
        <v>109</v>
      </c>
      <c r="C69">
        <v>6010</v>
      </c>
      <c r="D69">
        <v>2014</v>
      </c>
      <c r="E69" s="19">
        <v>311.70999999999998</v>
      </c>
      <c r="F69" s="20">
        <v>35485</v>
      </c>
      <c r="G69" s="20">
        <v>35154355</v>
      </c>
      <c r="H69" s="20">
        <v>3185305</v>
      </c>
      <c r="I69" s="20">
        <v>2478283</v>
      </c>
      <c r="J69" s="20">
        <v>3685474</v>
      </c>
      <c r="K69" s="20">
        <v>523</v>
      </c>
      <c r="L69" s="20">
        <v>579766</v>
      </c>
      <c r="M69" s="20">
        <v>16324</v>
      </c>
      <c r="N69" s="20">
        <v>1600433</v>
      </c>
      <c r="O69" s="20">
        <v>50977</v>
      </c>
      <c r="P69" s="20">
        <v>12760</v>
      </c>
      <c r="Q69" s="20">
        <v>46738680</v>
      </c>
      <c r="R69" s="20">
        <v>33071837</v>
      </c>
      <c r="S69" s="20">
        <v>190093693</v>
      </c>
      <c r="T69" s="20">
        <v>188157697</v>
      </c>
      <c r="U69">
        <v>116</v>
      </c>
      <c r="V69"/>
      <c r="W69"/>
      <c r="X69"/>
      <c r="Y69"/>
      <c r="Z69"/>
      <c r="AA69" s="15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</row>
    <row r="70" spans="1:46" x14ac:dyDescent="0.25">
      <c r="A70">
        <v>164</v>
      </c>
      <c r="B70" t="s">
        <v>161</v>
      </c>
      <c r="C70">
        <v>6010</v>
      </c>
      <c r="D70">
        <v>2014</v>
      </c>
      <c r="E70" s="19">
        <v>118.06</v>
      </c>
      <c r="F70" s="20">
        <v>5469</v>
      </c>
      <c r="G70" s="20">
        <v>10429650</v>
      </c>
      <c r="H70" s="20">
        <v>2617326</v>
      </c>
      <c r="I70" s="20">
        <v>604897</v>
      </c>
      <c r="J70" s="20">
        <v>1185119</v>
      </c>
      <c r="K70" s="20">
        <v>9913</v>
      </c>
      <c r="L70" s="20">
        <v>1501525</v>
      </c>
      <c r="M70" s="20">
        <v>0</v>
      </c>
      <c r="N70" s="20">
        <v>553235</v>
      </c>
      <c r="O70" s="20">
        <v>48274</v>
      </c>
      <c r="P70" s="20">
        <v>4586</v>
      </c>
      <c r="Q70" s="20">
        <v>16945353</v>
      </c>
      <c r="R70" s="20">
        <v>6590144</v>
      </c>
      <c r="S70" s="20">
        <v>59195410</v>
      </c>
      <c r="T70" s="20">
        <v>59161231</v>
      </c>
      <c r="U70">
        <v>20</v>
      </c>
      <c r="V70"/>
      <c r="W70"/>
      <c r="X70"/>
      <c r="AA70" s="15"/>
    </row>
    <row r="71" spans="1:46" x14ac:dyDescent="0.25">
      <c r="A71">
        <v>165</v>
      </c>
      <c r="B71" t="s">
        <v>116</v>
      </c>
      <c r="C71">
        <v>6010</v>
      </c>
      <c r="D71">
        <v>2014</v>
      </c>
      <c r="E71" s="19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0</v>
      </c>
      <c r="U71">
        <v>0</v>
      </c>
      <c r="V71"/>
      <c r="W71"/>
      <c r="X71"/>
      <c r="Y71"/>
      <c r="Z71"/>
      <c r="AA71" s="15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</row>
    <row r="72" spans="1:46" x14ac:dyDescent="0.25">
      <c r="A72">
        <v>167</v>
      </c>
      <c r="B72" t="s">
        <v>81</v>
      </c>
      <c r="C72" s="10">
        <v>6010</v>
      </c>
      <c r="D72">
        <v>2014</v>
      </c>
      <c r="U72"/>
      <c r="V72"/>
      <c r="W72"/>
      <c r="X72"/>
      <c r="Y72"/>
      <c r="Z72"/>
      <c r="AA72" s="15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R72"/>
      <c r="AS72"/>
      <c r="AT72"/>
    </row>
    <row r="73" spans="1:46" x14ac:dyDescent="0.25">
      <c r="A73" s="10">
        <v>168</v>
      </c>
      <c r="B73" s="10" t="s">
        <v>80</v>
      </c>
      <c r="C73" s="10">
        <v>6010</v>
      </c>
      <c r="D73">
        <v>2014</v>
      </c>
      <c r="E73" s="10">
        <v>59.68</v>
      </c>
      <c r="F73" s="11">
        <v>4921</v>
      </c>
      <c r="G73" s="11">
        <v>5026642</v>
      </c>
      <c r="H73" s="11">
        <v>1378415</v>
      </c>
      <c r="I73" s="11">
        <v>352414</v>
      </c>
      <c r="J73" s="11">
        <v>375869</v>
      </c>
      <c r="K73" s="11">
        <v>1415</v>
      </c>
      <c r="L73" s="11">
        <v>27830</v>
      </c>
      <c r="M73" s="11">
        <v>0</v>
      </c>
      <c r="N73" s="11">
        <v>206643</v>
      </c>
      <c r="O73" s="11">
        <v>3837</v>
      </c>
      <c r="P73" s="11">
        <v>0</v>
      </c>
      <c r="Q73" s="11">
        <v>7373065</v>
      </c>
      <c r="R73" s="11">
        <v>3844680</v>
      </c>
      <c r="S73" s="11">
        <v>25944957</v>
      </c>
      <c r="T73" s="11">
        <v>25899116</v>
      </c>
      <c r="U73">
        <v>26</v>
      </c>
      <c r="V73"/>
      <c r="W73"/>
      <c r="X73"/>
      <c r="AA73" s="15"/>
    </row>
    <row r="74" spans="1:46" x14ac:dyDescent="0.25">
      <c r="A74" s="10">
        <v>170</v>
      </c>
      <c r="B74" s="10" t="s">
        <v>162</v>
      </c>
      <c r="C74" s="10">
        <v>6010</v>
      </c>
      <c r="D74">
        <v>2014</v>
      </c>
      <c r="E74" s="10">
        <v>161.01</v>
      </c>
      <c r="F74" s="11">
        <v>14736</v>
      </c>
      <c r="G74" s="11">
        <v>14961360</v>
      </c>
      <c r="H74" s="11">
        <v>4376051</v>
      </c>
      <c r="I74" s="11">
        <v>3905362</v>
      </c>
      <c r="J74" s="11">
        <v>1557776</v>
      </c>
      <c r="K74" s="11">
        <v>0</v>
      </c>
      <c r="L74" s="11">
        <v>248854</v>
      </c>
      <c r="M74" s="11">
        <v>257501</v>
      </c>
      <c r="N74" s="11">
        <v>2006385</v>
      </c>
      <c r="O74" s="11">
        <v>59491</v>
      </c>
      <c r="P74" s="11">
        <v>9273</v>
      </c>
      <c r="Q74" s="11">
        <v>27363507</v>
      </c>
      <c r="R74" s="11">
        <v>12804246</v>
      </c>
      <c r="S74" s="11">
        <v>68341411</v>
      </c>
      <c r="T74" s="11">
        <v>66326174</v>
      </c>
      <c r="U74">
        <v>74</v>
      </c>
      <c r="V74"/>
      <c r="W74"/>
      <c r="X74"/>
      <c r="Y74"/>
      <c r="Z74"/>
      <c r="AA74" s="15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R74"/>
      <c r="AS74"/>
      <c r="AT74"/>
    </row>
    <row r="75" spans="1:46" x14ac:dyDescent="0.25">
      <c r="A75" s="10">
        <v>172</v>
      </c>
      <c r="B75" s="10" t="s">
        <v>105</v>
      </c>
      <c r="C75" s="10">
        <v>6010</v>
      </c>
      <c r="D75">
        <v>2014</v>
      </c>
      <c r="E75" s="10">
        <v>14.86</v>
      </c>
      <c r="F75" s="11">
        <v>433</v>
      </c>
      <c r="G75" s="11">
        <v>1156782</v>
      </c>
      <c r="H75" s="11">
        <v>247719</v>
      </c>
      <c r="I75" s="11">
        <v>1174</v>
      </c>
      <c r="J75" s="11">
        <v>35407</v>
      </c>
      <c r="K75" s="11">
        <v>468</v>
      </c>
      <c r="L75" s="11">
        <v>17613</v>
      </c>
      <c r="M75" s="11">
        <v>10931</v>
      </c>
      <c r="N75" s="11">
        <v>42815</v>
      </c>
      <c r="O75" s="11">
        <v>1635</v>
      </c>
      <c r="P75" s="11">
        <v>0</v>
      </c>
      <c r="Q75" s="11">
        <v>1514544</v>
      </c>
      <c r="R75" s="11">
        <v>754877</v>
      </c>
      <c r="S75" s="11">
        <v>1533811</v>
      </c>
      <c r="T75" s="11">
        <v>775899</v>
      </c>
      <c r="U75">
        <v>2</v>
      </c>
      <c r="V75"/>
      <c r="W75"/>
      <c r="X75"/>
      <c r="Y75"/>
      <c r="Z75"/>
      <c r="AA75" s="15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</row>
    <row r="76" spans="1:46" x14ac:dyDescent="0.25">
      <c r="A76" s="10">
        <v>173</v>
      </c>
      <c r="B76" s="10" t="s">
        <v>121</v>
      </c>
      <c r="C76" s="10">
        <v>6010</v>
      </c>
      <c r="D76">
        <v>2014</v>
      </c>
      <c r="E76" s="10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>
        <v>0</v>
      </c>
      <c r="V76"/>
      <c r="W76"/>
      <c r="X76"/>
      <c r="Y76"/>
      <c r="Z76"/>
      <c r="AA76" s="15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R76"/>
      <c r="AS76"/>
      <c r="AT76"/>
    </row>
    <row r="77" spans="1:46" x14ac:dyDescent="0.25">
      <c r="A77" s="10">
        <v>175</v>
      </c>
      <c r="B77" s="10" t="s">
        <v>120</v>
      </c>
      <c r="C77" s="10">
        <v>6010</v>
      </c>
      <c r="D77">
        <v>2014</v>
      </c>
      <c r="E77" s="10">
        <v>61.71</v>
      </c>
      <c r="F77" s="11">
        <v>2481</v>
      </c>
      <c r="G77" s="11">
        <v>3456900</v>
      </c>
      <c r="H77" s="11">
        <v>898790</v>
      </c>
      <c r="I77" s="11">
        <v>445212</v>
      </c>
      <c r="J77" s="11">
        <v>249866</v>
      </c>
      <c r="K77" s="11">
        <v>943</v>
      </c>
      <c r="L77" s="11">
        <v>60617</v>
      </c>
      <c r="M77" s="11">
        <v>5179</v>
      </c>
      <c r="N77" s="11">
        <v>1003594</v>
      </c>
      <c r="O77" s="11">
        <v>21864</v>
      </c>
      <c r="P77" s="11">
        <v>2913</v>
      </c>
      <c r="Q77" s="11">
        <v>6140052</v>
      </c>
      <c r="R77" s="11">
        <v>4129302</v>
      </c>
      <c r="S77" s="11">
        <v>27835748</v>
      </c>
      <c r="T77" s="11">
        <v>27483721</v>
      </c>
      <c r="U77">
        <v>24</v>
      </c>
      <c r="V77"/>
      <c r="W77"/>
      <c r="X77"/>
      <c r="Y77"/>
      <c r="Z77"/>
      <c r="AA77" s="15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</row>
    <row r="78" spans="1:46" x14ac:dyDescent="0.25">
      <c r="A78" s="10">
        <v>176</v>
      </c>
      <c r="B78" s="10" t="s">
        <v>163</v>
      </c>
      <c r="C78" s="10">
        <v>6010</v>
      </c>
      <c r="D78">
        <v>2014</v>
      </c>
      <c r="E78" s="10">
        <v>511.38</v>
      </c>
      <c r="F78" s="11">
        <v>38512</v>
      </c>
      <c r="G78" s="11">
        <v>30063212</v>
      </c>
      <c r="H78" s="11">
        <v>7784283</v>
      </c>
      <c r="I78" s="11">
        <v>140265</v>
      </c>
      <c r="J78" s="11">
        <v>4152499</v>
      </c>
      <c r="K78" s="11">
        <v>3442</v>
      </c>
      <c r="L78" s="11">
        <v>727679</v>
      </c>
      <c r="M78" s="11">
        <v>171740</v>
      </c>
      <c r="N78" s="11">
        <v>2315238</v>
      </c>
      <c r="O78" s="11">
        <v>42529</v>
      </c>
      <c r="P78" s="11">
        <v>89733</v>
      </c>
      <c r="Q78" s="11">
        <v>45311154</v>
      </c>
      <c r="R78" s="11">
        <v>24533608</v>
      </c>
      <c r="S78" s="11">
        <v>234305708</v>
      </c>
      <c r="T78" s="11">
        <v>232064520</v>
      </c>
      <c r="U78">
        <v>88</v>
      </c>
      <c r="V78"/>
      <c r="W78"/>
      <c r="X78"/>
      <c r="Y78"/>
      <c r="Z78"/>
      <c r="AA78" s="15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R78"/>
      <c r="AS78"/>
      <c r="AT78"/>
    </row>
    <row r="79" spans="1:46" x14ac:dyDescent="0.25">
      <c r="A79">
        <v>180</v>
      </c>
      <c r="B79" t="s">
        <v>164</v>
      </c>
      <c r="C79">
        <v>6010</v>
      </c>
      <c r="D79">
        <v>2014</v>
      </c>
      <c r="E79">
        <v>19.8</v>
      </c>
      <c r="F79">
        <v>2352</v>
      </c>
      <c r="G79">
        <v>1875890</v>
      </c>
      <c r="H79">
        <v>496899</v>
      </c>
      <c r="I79">
        <v>151895</v>
      </c>
      <c r="J79">
        <v>218240</v>
      </c>
      <c r="K79">
        <v>0</v>
      </c>
      <c r="L79">
        <v>0</v>
      </c>
      <c r="M79">
        <v>0</v>
      </c>
      <c r="N79">
        <v>62525</v>
      </c>
      <c r="O79">
        <v>20534</v>
      </c>
      <c r="P79">
        <v>0</v>
      </c>
      <c r="Q79">
        <v>2825983</v>
      </c>
      <c r="R79">
        <v>964106</v>
      </c>
      <c r="S79">
        <v>6671048</v>
      </c>
      <c r="T79">
        <v>6671048</v>
      </c>
      <c r="U79">
        <v>10</v>
      </c>
      <c r="V79"/>
      <c r="W79"/>
      <c r="X79"/>
      <c r="Y79"/>
      <c r="Z79"/>
      <c r="AA79" s="15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</row>
    <row r="80" spans="1:46" x14ac:dyDescent="0.25">
      <c r="A80">
        <v>183</v>
      </c>
      <c r="B80" t="s">
        <v>165</v>
      </c>
      <c r="C80">
        <v>6010</v>
      </c>
      <c r="D80">
        <v>2014</v>
      </c>
      <c r="E80">
        <v>57.6</v>
      </c>
      <c r="F80">
        <v>3440</v>
      </c>
      <c r="G80">
        <v>3596590</v>
      </c>
      <c r="H80">
        <v>797148</v>
      </c>
      <c r="I80">
        <v>431050</v>
      </c>
      <c r="J80">
        <v>497106</v>
      </c>
      <c r="K80">
        <v>1614</v>
      </c>
      <c r="L80">
        <v>60516</v>
      </c>
      <c r="M80">
        <v>0</v>
      </c>
      <c r="N80">
        <v>333770</v>
      </c>
      <c r="O80">
        <v>113</v>
      </c>
      <c r="P80">
        <v>2000</v>
      </c>
      <c r="Q80">
        <v>5715907</v>
      </c>
      <c r="R80">
        <v>3896869</v>
      </c>
      <c r="S80">
        <v>19755452</v>
      </c>
      <c r="T80">
        <v>19586418</v>
      </c>
      <c r="U80">
        <v>16</v>
      </c>
      <c r="V80"/>
      <c r="W80"/>
      <c r="X80"/>
      <c r="AA80" s="15"/>
    </row>
    <row r="81" spans="1:46" x14ac:dyDescent="0.25">
      <c r="A81">
        <v>186</v>
      </c>
      <c r="B81" t="s">
        <v>166</v>
      </c>
      <c r="C81">
        <v>6010</v>
      </c>
      <c r="D81">
        <v>2014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/>
      <c r="W81"/>
      <c r="X81"/>
      <c r="AA81" s="15"/>
    </row>
    <row r="82" spans="1:46" x14ac:dyDescent="0.25">
      <c r="A82">
        <v>191</v>
      </c>
      <c r="B82" t="s">
        <v>88</v>
      </c>
      <c r="C82">
        <v>6010</v>
      </c>
      <c r="D82">
        <v>2014</v>
      </c>
      <c r="E82">
        <v>13.94</v>
      </c>
      <c r="F82">
        <v>1352</v>
      </c>
      <c r="G82">
        <v>1213552</v>
      </c>
      <c r="H82">
        <v>86403</v>
      </c>
      <c r="I82">
        <v>0</v>
      </c>
      <c r="J82">
        <v>45058</v>
      </c>
      <c r="K82">
        <v>276</v>
      </c>
      <c r="L82">
        <v>7504</v>
      </c>
      <c r="M82">
        <v>954</v>
      </c>
      <c r="N82">
        <v>438</v>
      </c>
      <c r="O82">
        <v>11306</v>
      </c>
      <c r="P82">
        <v>0</v>
      </c>
      <c r="Q82">
        <v>1365491</v>
      </c>
      <c r="R82">
        <v>6745292</v>
      </c>
      <c r="S82">
        <v>8635778</v>
      </c>
      <c r="T82">
        <v>8364026</v>
      </c>
      <c r="U82">
        <v>6</v>
      </c>
      <c r="V82"/>
      <c r="W82"/>
      <c r="X82"/>
      <c r="Y82"/>
      <c r="Z82"/>
      <c r="AA82" s="15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</row>
    <row r="83" spans="1:46" x14ac:dyDescent="0.25">
      <c r="A83">
        <v>193</v>
      </c>
      <c r="B83" t="s">
        <v>108</v>
      </c>
      <c r="C83">
        <v>6010</v>
      </c>
      <c r="D83">
        <v>2014</v>
      </c>
      <c r="E83">
        <v>5.05</v>
      </c>
      <c r="F83">
        <v>450</v>
      </c>
      <c r="G83">
        <v>478820</v>
      </c>
      <c r="H83">
        <v>44079</v>
      </c>
      <c r="I83">
        <v>990770</v>
      </c>
      <c r="J83">
        <v>20455</v>
      </c>
      <c r="K83">
        <v>0</v>
      </c>
      <c r="L83">
        <v>122</v>
      </c>
      <c r="M83">
        <v>0</v>
      </c>
      <c r="N83">
        <v>89272</v>
      </c>
      <c r="O83">
        <v>317</v>
      </c>
      <c r="P83">
        <v>0</v>
      </c>
      <c r="Q83">
        <v>1623835</v>
      </c>
      <c r="R83">
        <v>1511547</v>
      </c>
      <c r="S83">
        <v>1685865</v>
      </c>
      <c r="T83">
        <v>1574969</v>
      </c>
      <c r="U83">
        <v>4</v>
      </c>
      <c r="V83"/>
      <c r="W83"/>
      <c r="X83"/>
      <c r="Y83"/>
      <c r="Z83"/>
      <c r="AA83" s="15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R83"/>
      <c r="AS83"/>
      <c r="AT83"/>
    </row>
    <row r="84" spans="1:46" x14ac:dyDescent="0.25">
      <c r="A84">
        <v>194</v>
      </c>
      <c r="B84" t="s">
        <v>167</v>
      </c>
      <c r="C84">
        <v>6010</v>
      </c>
      <c r="D84">
        <v>2014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/>
      <c r="W84"/>
      <c r="X84"/>
      <c r="Y84"/>
      <c r="Z84"/>
      <c r="AA84" s="15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R84"/>
      <c r="AS84"/>
      <c r="AT84"/>
    </row>
    <row r="85" spans="1:46" x14ac:dyDescent="0.25">
      <c r="A85">
        <v>195</v>
      </c>
      <c r="B85" t="s">
        <v>127</v>
      </c>
      <c r="C85">
        <v>6010</v>
      </c>
      <c r="D85">
        <v>2014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/>
      <c r="W85"/>
      <c r="X85"/>
      <c r="Y85"/>
      <c r="Z85"/>
      <c r="AA85" s="15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</row>
    <row r="86" spans="1:46" x14ac:dyDescent="0.25">
      <c r="A86">
        <v>197</v>
      </c>
      <c r="B86" t="s">
        <v>78</v>
      </c>
      <c r="C86">
        <v>6010</v>
      </c>
      <c r="D86">
        <v>2014</v>
      </c>
      <c r="E86">
        <v>47.11</v>
      </c>
      <c r="F86">
        <v>5999</v>
      </c>
      <c r="G86">
        <v>3833874</v>
      </c>
      <c r="H86">
        <v>273313</v>
      </c>
      <c r="I86">
        <v>369702</v>
      </c>
      <c r="J86">
        <v>191182</v>
      </c>
      <c r="K86">
        <v>842</v>
      </c>
      <c r="L86">
        <v>548</v>
      </c>
      <c r="M86">
        <v>18607</v>
      </c>
      <c r="N86">
        <v>232338</v>
      </c>
      <c r="O86">
        <v>27615</v>
      </c>
      <c r="P86">
        <v>0</v>
      </c>
      <c r="Q86">
        <v>4948021</v>
      </c>
      <c r="R86">
        <v>3505364</v>
      </c>
      <c r="S86">
        <v>24259617</v>
      </c>
      <c r="T86">
        <v>22891584</v>
      </c>
      <c r="U86">
        <v>24</v>
      </c>
      <c r="V86"/>
      <c r="W86"/>
      <c r="X86"/>
      <c r="AA86" s="15"/>
    </row>
    <row r="87" spans="1:46" x14ac:dyDescent="0.25">
      <c r="A87">
        <v>198</v>
      </c>
      <c r="B87" t="s">
        <v>90</v>
      </c>
      <c r="C87">
        <v>6010</v>
      </c>
      <c r="D87">
        <v>2014</v>
      </c>
      <c r="E87">
        <v>15.57</v>
      </c>
      <c r="F87">
        <v>1110</v>
      </c>
      <c r="G87">
        <v>1337736</v>
      </c>
      <c r="H87">
        <v>387592</v>
      </c>
      <c r="I87">
        <v>1650</v>
      </c>
      <c r="J87">
        <v>67865</v>
      </c>
      <c r="K87">
        <v>0</v>
      </c>
      <c r="L87">
        <v>409</v>
      </c>
      <c r="M87">
        <v>11735</v>
      </c>
      <c r="N87">
        <v>67957</v>
      </c>
      <c r="O87">
        <v>5166</v>
      </c>
      <c r="P87">
        <v>0</v>
      </c>
      <c r="Q87">
        <v>1880110</v>
      </c>
      <c r="R87">
        <v>938770</v>
      </c>
      <c r="S87">
        <v>4368576</v>
      </c>
      <c r="T87">
        <v>4368576</v>
      </c>
      <c r="U87">
        <v>7</v>
      </c>
      <c r="V87"/>
      <c r="W87"/>
      <c r="X87"/>
      <c r="Y87"/>
      <c r="Z87"/>
      <c r="AA87" s="15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R87"/>
      <c r="AS87"/>
      <c r="AT87"/>
    </row>
    <row r="88" spans="1:46" x14ac:dyDescent="0.25">
      <c r="A88">
        <v>199</v>
      </c>
      <c r="B88" t="s">
        <v>98</v>
      </c>
      <c r="C88">
        <v>6010</v>
      </c>
      <c r="D88">
        <v>2014</v>
      </c>
      <c r="E88">
        <v>7.4</v>
      </c>
      <c r="F88">
        <v>325</v>
      </c>
      <c r="G88">
        <v>594953</v>
      </c>
      <c r="H88">
        <v>158399</v>
      </c>
      <c r="I88">
        <v>0</v>
      </c>
      <c r="J88">
        <v>39578</v>
      </c>
      <c r="K88">
        <v>0</v>
      </c>
      <c r="L88">
        <v>16</v>
      </c>
      <c r="M88">
        <v>9096</v>
      </c>
      <c r="N88">
        <v>50810</v>
      </c>
      <c r="O88">
        <v>2142</v>
      </c>
      <c r="P88">
        <v>0</v>
      </c>
      <c r="Q88">
        <v>854994</v>
      </c>
      <c r="R88">
        <v>574720</v>
      </c>
      <c r="S88">
        <v>718840</v>
      </c>
      <c r="T88">
        <v>718840</v>
      </c>
      <c r="U88">
        <v>7</v>
      </c>
      <c r="V88"/>
      <c r="W88"/>
      <c r="X88"/>
      <c r="Y88"/>
      <c r="Z88"/>
      <c r="AA88" s="15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</row>
    <row r="89" spans="1:46" x14ac:dyDescent="0.25">
      <c r="A89">
        <v>201</v>
      </c>
      <c r="B89" t="s">
        <v>168</v>
      </c>
      <c r="C89">
        <v>6010</v>
      </c>
      <c r="D89">
        <v>2014</v>
      </c>
      <c r="E89">
        <v>42</v>
      </c>
      <c r="F89">
        <v>3796</v>
      </c>
      <c r="G89">
        <v>3779409</v>
      </c>
      <c r="H89">
        <v>881840</v>
      </c>
      <c r="I89">
        <v>488255</v>
      </c>
      <c r="J89">
        <v>409359</v>
      </c>
      <c r="K89">
        <v>0</v>
      </c>
      <c r="L89">
        <v>1163</v>
      </c>
      <c r="M89">
        <v>40534</v>
      </c>
      <c r="N89">
        <v>326513</v>
      </c>
      <c r="O89">
        <v>8159</v>
      </c>
      <c r="P89">
        <v>0</v>
      </c>
      <c r="Q89">
        <v>5935232</v>
      </c>
      <c r="R89">
        <v>3297061</v>
      </c>
      <c r="S89">
        <v>20578386</v>
      </c>
      <c r="T89">
        <v>20527971</v>
      </c>
      <c r="U89">
        <v>14</v>
      </c>
      <c r="V89"/>
      <c r="W89"/>
      <c r="X89"/>
      <c r="Y89"/>
      <c r="Z89"/>
      <c r="AA89" s="15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R89"/>
      <c r="AS89"/>
      <c r="AT89"/>
    </row>
    <row r="90" spans="1:46" x14ac:dyDescent="0.25">
      <c r="A90">
        <v>202</v>
      </c>
      <c r="B90" t="s">
        <v>169</v>
      </c>
      <c r="C90">
        <v>6010</v>
      </c>
      <c r="D90">
        <v>2014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/>
      <c r="W90"/>
      <c r="X90"/>
      <c r="Y90"/>
      <c r="Z90"/>
      <c r="AA90" s="15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R90"/>
      <c r="AS90"/>
      <c r="AT90"/>
    </row>
    <row r="91" spans="1:46" x14ac:dyDescent="0.25">
      <c r="A91">
        <v>204</v>
      </c>
      <c r="B91" t="s">
        <v>97</v>
      </c>
      <c r="C91">
        <v>6010</v>
      </c>
      <c r="D91">
        <v>2014</v>
      </c>
      <c r="E91">
        <v>0</v>
      </c>
      <c r="F91">
        <v>5603</v>
      </c>
      <c r="G91">
        <v>495028</v>
      </c>
      <c r="H91">
        <v>140915</v>
      </c>
      <c r="I91">
        <v>0</v>
      </c>
      <c r="J91">
        <v>0</v>
      </c>
      <c r="K91">
        <v>0</v>
      </c>
      <c r="L91">
        <v>45771405</v>
      </c>
      <c r="M91">
        <v>0</v>
      </c>
      <c r="N91">
        <v>0</v>
      </c>
      <c r="O91">
        <v>3375437</v>
      </c>
      <c r="P91">
        <v>0</v>
      </c>
      <c r="Q91">
        <v>49782785</v>
      </c>
      <c r="R91">
        <v>15888474</v>
      </c>
      <c r="S91">
        <v>71494213</v>
      </c>
      <c r="T91">
        <v>70138748</v>
      </c>
      <c r="U91">
        <v>4</v>
      </c>
      <c r="V91"/>
      <c r="W91"/>
      <c r="X91"/>
      <c r="Y91"/>
      <c r="Z91"/>
      <c r="AA91" s="15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</row>
    <row r="92" spans="1:46" x14ac:dyDescent="0.25">
      <c r="A92">
        <v>205</v>
      </c>
      <c r="B92" t="s">
        <v>170</v>
      </c>
      <c r="C92">
        <v>6010</v>
      </c>
      <c r="D92">
        <v>2014</v>
      </c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>
        <v>0</v>
      </c>
      <c r="V92"/>
      <c r="W92"/>
      <c r="X92"/>
      <c r="AA92" s="15"/>
    </row>
    <row r="93" spans="1:46" x14ac:dyDescent="0.25">
      <c r="A93">
        <v>206</v>
      </c>
      <c r="B93" t="s">
        <v>171</v>
      </c>
      <c r="C93">
        <v>6010</v>
      </c>
      <c r="D93">
        <v>2014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/>
      <c r="W93"/>
      <c r="X93"/>
      <c r="Y93"/>
      <c r="Z93"/>
      <c r="AA93" s="15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R93"/>
      <c r="AS93"/>
      <c r="AT93"/>
    </row>
    <row r="94" spans="1:46" x14ac:dyDescent="0.25">
      <c r="A94">
        <v>207</v>
      </c>
      <c r="B94" t="s">
        <v>99</v>
      </c>
      <c r="C94">
        <v>6010</v>
      </c>
      <c r="D94">
        <v>2014</v>
      </c>
      <c r="E94">
        <v>20.46</v>
      </c>
      <c r="F94">
        <v>6924</v>
      </c>
      <c r="G94">
        <v>1901591</v>
      </c>
      <c r="H94">
        <v>390867</v>
      </c>
      <c r="I94">
        <v>23396</v>
      </c>
      <c r="J94">
        <v>10167</v>
      </c>
      <c r="K94">
        <v>0</v>
      </c>
      <c r="L94">
        <v>10501</v>
      </c>
      <c r="M94">
        <v>0</v>
      </c>
      <c r="N94">
        <v>77680</v>
      </c>
      <c r="O94">
        <v>2195</v>
      </c>
      <c r="P94">
        <v>0</v>
      </c>
      <c r="Q94">
        <v>2416397</v>
      </c>
      <c r="R94">
        <v>1688455</v>
      </c>
      <c r="S94">
        <v>9354867</v>
      </c>
      <c r="T94">
        <v>9431479</v>
      </c>
      <c r="U94">
        <v>12</v>
      </c>
      <c r="V94"/>
      <c r="W94"/>
      <c r="X94"/>
      <c r="Y94"/>
      <c r="Z94"/>
      <c r="AA94" s="15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R94"/>
      <c r="AS94"/>
      <c r="AT94"/>
    </row>
    <row r="95" spans="1:46" x14ac:dyDescent="0.25">
      <c r="A95">
        <v>208</v>
      </c>
      <c r="B95" t="s">
        <v>100</v>
      </c>
      <c r="C95">
        <v>6010</v>
      </c>
      <c r="D95">
        <v>2014</v>
      </c>
      <c r="E95">
        <v>86.14</v>
      </c>
      <c r="F95">
        <v>9264</v>
      </c>
      <c r="G95">
        <v>8809794</v>
      </c>
      <c r="H95">
        <v>1947086</v>
      </c>
      <c r="I95">
        <v>549540</v>
      </c>
      <c r="J95">
        <v>996238</v>
      </c>
      <c r="K95">
        <v>820</v>
      </c>
      <c r="L95">
        <v>194801</v>
      </c>
      <c r="M95">
        <v>47064</v>
      </c>
      <c r="N95">
        <v>273042</v>
      </c>
      <c r="O95">
        <v>10821</v>
      </c>
      <c r="P95">
        <v>0</v>
      </c>
      <c r="Q95">
        <v>12829206</v>
      </c>
      <c r="R95">
        <v>6319582</v>
      </c>
      <c r="S95">
        <v>46291262</v>
      </c>
      <c r="T95">
        <v>46082006</v>
      </c>
      <c r="U95">
        <v>54</v>
      </c>
      <c r="V95"/>
      <c r="W95"/>
      <c r="X95"/>
      <c r="AA95" s="15"/>
    </row>
    <row r="96" spans="1:46" x14ac:dyDescent="0.25">
      <c r="A96">
        <v>209</v>
      </c>
      <c r="B96" t="s">
        <v>172</v>
      </c>
      <c r="C96">
        <v>6010</v>
      </c>
      <c r="D96">
        <v>2014</v>
      </c>
      <c r="E96">
        <v>37.47</v>
      </c>
      <c r="F96">
        <v>4238</v>
      </c>
      <c r="G96">
        <v>3549814</v>
      </c>
      <c r="H96">
        <v>762740</v>
      </c>
      <c r="I96">
        <v>253363</v>
      </c>
      <c r="J96">
        <v>307472</v>
      </c>
      <c r="K96">
        <v>600</v>
      </c>
      <c r="L96">
        <v>201</v>
      </c>
      <c r="M96">
        <v>8865</v>
      </c>
      <c r="N96">
        <v>554448</v>
      </c>
      <c r="O96">
        <v>11871</v>
      </c>
      <c r="P96">
        <v>0</v>
      </c>
      <c r="Q96">
        <v>5449374</v>
      </c>
      <c r="R96">
        <v>2952517</v>
      </c>
      <c r="S96">
        <v>18660593</v>
      </c>
      <c r="T96">
        <v>18485030</v>
      </c>
      <c r="U96">
        <v>16</v>
      </c>
      <c r="V96"/>
      <c r="W96"/>
      <c r="X96"/>
      <c r="Y96"/>
      <c r="Z96"/>
      <c r="AA96" s="15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</row>
    <row r="97" spans="1:46" x14ac:dyDescent="0.25">
      <c r="A97">
        <v>210</v>
      </c>
      <c r="B97" t="s">
        <v>173</v>
      </c>
      <c r="C97">
        <v>6010</v>
      </c>
      <c r="D97">
        <v>2014</v>
      </c>
      <c r="E97">
        <v>46.09</v>
      </c>
      <c r="F97">
        <v>4830</v>
      </c>
      <c r="G97">
        <v>4502392</v>
      </c>
      <c r="H97">
        <v>737499</v>
      </c>
      <c r="I97">
        <v>751140</v>
      </c>
      <c r="J97">
        <v>353980</v>
      </c>
      <c r="K97">
        <v>85</v>
      </c>
      <c r="L97">
        <v>108141</v>
      </c>
      <c r="M97">
        <v>18525</v>
      </c>
      <c r="N97">
        <v>157113</v>
      </c>
      <c r="O97">
        <v>114917</v>
      </c>
      <c r="P97">
        <v>0</v>
      </c>
      <c r="Q97">
        <v>6743792</v>
      </c>
      <c r="R97">
        <v>11934448</v>
      </c>
      <c r="S97">
        <v>22772582</v>
      </c>
      <c r="T97">
        <v>21914463</v>
      </c>
      <c r="U97">
        <v>36</v>
      </c>
      <c r="V97"/>
      <c r="W97"/>
      <c r="X97"/>
      <c r="AA97" s="15"/>
    </row>
    <row r="98" spans="1:46" x14ac:dyDescent="0.25">
      <c r="A98">
        <v>211</v>
      </c>
      <c r="B98" t="s">
        <v>174</v>
      </c>
      <c r="C98">
        <v>6010</v>
      </c>
      <c r="D98">
        <v>2014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/>
      <c r="W98"/>
      <c r="X98"/>
      <c r="AA98" s="15"/>
    </row>
    <row r="99" spans="1:46" x14ac:dyDescent="0.25">
      <c r="A99">
        <v>904</v>
      </c>
      <c r="B99" t="s">
        <v>110</v>
      </c>
      <c r="C99">
        <v>6010</v>
      </c>
      <c r="D99">
        <v>2014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/>
      <c r="W99"/>
      <c r="X99"/>
      <c r="Y99"/>
      <c r="Z99"/>
      <c r="AA99" s="15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R99"/>
      <c r="AS99"/>
      <c r="AT99"/>
    </row>
    <row r="100" spans="1:46" x14ac:dyDescent="0.25">
      <c r="A100">
        <v>915</v>
      </c>
      <c r="B100" t="s">
        <v>118</v>
      </c>
      <c r="C100">
        <v>6010</v>
      </c>
      <c r="D100">
        <v>2014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/>
      <c r="W100"/>
      <c r="X100"/>
      <c r="Y100"/>
      <c r="Z100"/>
      <c r="AA100" s="15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R100"/>
      <c r="AS100"/>
      <c r="AT100"/>
    </row>
    <row r="101" spans="1:46" x14ac:dyDescent="0.25">
      <c r="A101">
        <v>919</v>
      </c>
      <c r="B101" t="s">
        <v>132</v>
      </c>
      <c r="C101">
        <v>6010</v>
      </c>
      <c r="D101">
        <v>2014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/>
      <c r="W101"/>
      <c r="X101"/>
      <c r="Y101"/>
      <c r="Z101"/>
      <c r="AA101" s="15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R101"/>
      <c r="AS101"/>
      <c r="AT101"/>
    </row>
    <row r="102" spans="1:46" x14ac:dyDescent="0.25">
      <c r="A102">
        <v>921</v>
      </c>
      <c r="B102" t="s">
        <v>175</v>
      </c>
      <c r="C102">
        <v>6010</v>
      </c>
      <c r="D102">
        <v>2014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 s="21"/>
      <c r="W102"/>
      <c r="X102"/>
      <c r="Y102"/>
      <c r="Z102"/>
      <c r="AA102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</row>
    <row r="103" spans="1:46" x14ac:dyDescent="0.25">
      <c r="A103" s="10">
        <v>922</v>
      </c>
      <c r="B103" t="s">
        <v>176</v>
      </c>
      <c r="C103">
        <v>6010</v>
      </c>
      <c r="D103">
        <v>2014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 s="21"/>
      <c r="W103"/>
      <c r="X103"/>
      <c r="Y103"/>
      <c r="Z103"/>
      <c r="AA103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</row>
    <row r="104" spans="1:46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 s="21"/>
      <c r="W104"/>
      <c r="X104"/>
      <c r="Y104"/>
      <c r="Z104"/>
      <c r="AA104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</row>
    <row r="105" spans="1:46" x14ac:dyDescent="0.25">
      <c r="A105" s="13" t="s">
        <v>36</v>
      </c>
      <c r="B105" s="13" t="s">
        <v>51</v>
      </c>
      <c r="C105" s="13" t="s">
        <v>52</v>
      </c>
      <c r="D105" s="13" t="s">
        <v>53</v>
      </c>
      <c r="E105" s="13" t="s">
        <v>54</v>
      </c>
      <c r="F105" s="14" t="s">
        <v>55</v>
      </c>
      <c r="G105" s="14" t="s">
        <v>56</v>
      </c>
      <c r="H105" s="14" t="s">
        <v>57</v>
      </c>
      <c r="I105" s="14" t="s">
        <v>58</v>
      </c>
      <c r="J105" s="14" t="s">
        <v>59</v>
      </c>
      <c r="K105" s="14" t="s">
        <v>60</v>
      </c>
      <c r="L105" s="14" t="s">
        <v>61</v>
      </c>
      <c r="M105" s="14" t="s">
        <v>62</v>
      </c>
      <c r="N105" s="14" t="s">
        <v>63</v>
      </c>
      <c r="O105" s="14" t="s">
        <v>64</v>
      </c>
      <c r="P105" s="14" t="s">
        <v>65</v>
      </c>
      <c r="Q105" s="14" t="s">
        <v>66</v>
      </c>
      <c r="R105" s="14" t="s">
        <v>67</v>
      </c>
      <c r="S105" s="14" t="s">
        <v>68</v>
      </c>
      <c r="T105" s="14" t="s">
        <v>69</v>
      </c>
      <c r="U105" s="13" t="s">
        <v>71</v>
      </c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6" x14ac:dyDescent="0.25">
      <c r="A106">
        <v>1</v>
      </c>
      <c r="B106" t="s">
        <v>134</v>
      </c>
      <c r="C106">
        <v>6010</v>
      </c>
      <c r="D106">
        <v>2015</v>
      </c>
      <c r="E106">
        <v>325</v>
      </c>
      <c r="F106">
        <v>40978</v>
      </c>
      <c r="G106">
        <v>35829752</v>
      </c>
      <c r="H106">
        <v>-86</v>
      </c>
      <c r="I106">
        <v>1574184</v>
      </c>
      <c r="J106">
        <v>2957692</v>
      </c>
      <c r="K106">
        <v>9903</v>
      </c>
      <c r="L106">
        <v>735328</v>
      </c>
      <c r="M106">
        <v>25214</v>
      </c>
      <c r="N106">
        <v>74939</v>
      </c>
      <c r="O106">
        <v>251428</v>
      </c>
      <c r="P106">
        <v>10247</v>
      </c>
      <c r="Q106">
        <v>41448107</v>
      </c>
      <c r="R106">
        <v>75400195</v>
      </c>
      <c r="S106">
        <v>272913851</v>
      </c>
      <c r="T106">
        <v>272531041</v>
      </c>
      <c r="U106">
        <v>98</v>
      </c>
      <c r="AA106" s="22"/>
    </row>
    <row r="107" spans="1:46" x14ac:dyDescent="0.25">
      <c r="A107">
        <v>3</v>
      </c>
      <c r="B107" t="s">
        <v>135</v>
      </c>
      <c r="C107">
        <v>6010</v>
      </c>
      <c r="D107">
        <v>2015</v>
      </c>
      <c r="E107">
        <v>148.03</v>
      </c>
      <c r="F107">
        <v>22059</v>
      </c>
      <c r="G107">
        <v>17601507</v>
      </c>
      <c r="H107">
        <v>-1006</v>
      </c>
      <c r="I107">
        <v>1351359</v>
      </c>
      <c r="J107">
        <v>1415824</v>
      </c>
      <c r="K107">
        <v>3617</v>
      </c>
      <c r="L107">
        <v>130128</v>
      </c>
      <c r="M107">
        <v>16154</v>
      </c>
      <c r="N107">
        <v>353619</v>
      </c>
      <c r="O107">
        <v>98903</v>
      </c>
      <c r="P107">
        <v>2408</v>
      </c>
      <c r="Q107">
        <v>20967697</v>
      </c>
      <c r="R107">
        <v>31327975</v>
      </c>
      <c r="S107">
        <v>79018204</v>
      </c>
      <c r="T107">
        <v>78940579</v>
      </c>
      <c r="U107">
        <v>44</v>
      </c>
      <c r="AA107" s="22"/>
    </row>
    <row r="108" spans="1:46" x14ac:dyDescent="0.25">
      <c r="A108">
        <v>8</v>
      </c>
      <c r="B108" t="s">
        <v>136</v>
      </c>
      <c r="C108">
        <v>6010</v>
      </c>
      <c r="D108">
        <v>2015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AA108" s="22"/>
    </row>
    <row r="109" spans="1:46" x14ac:dyDescent="0.25">
      <c r="A109">
        <v>10</v>
      </c>
      <c r="B109" t="s">
        <v>93</v>
      </c>
      <c r="C109">
        <v>6010</v>
      </c>
      <c r="D109">
        <v>2015</v>
      </c>
      <c r="E109">
        <v>92.86</v>
      </c>
      <c r="F109">
        <v>6458</v>
      </c>
      <c r="G109">
        <v>8388125</v>
      </c>
      <c r="H109">
        <v>1704392</v>
      </c>
      <c r="I109">
        <v>0</v>
      </c>
      <c r="J109">
        <v>982828</v>
      </c>
      <c r="K109">
        <v>25875</v>
      </c>
      <c r="L109">
        <v>49632</v>
      </c>
      <c r="M109">
        <v>7089</v>
      </c>
      <c r="N109">
        <v>1749976</v>
      </c>
      <c r="O109">
        <v>74985</v>
      </c>
      <c r="P109">
        <v>200</v>
      </c>
      <c r="Q109">
        <v>12982702</v>
      </c>
      <c r="R109">
        <v>5822837</v>
      </c>
      <c r="S109">
        <v>38759356</v>
      </c>
      <c r="T109">
        <v>38651213</v>
      </c>
      <c r="U109">
        <v>28</v>
      </c>
      <c r="AA109" s="22"/>
    </row>
    <row r="110" spans="1:46" x14ac:dyDescent="0.25">
      <c r="A110">
        <v>14</v>
      </c>
      <c r="B110" t="s">
        <v>126</v>
      </c>
      <c r="C110">
        <v>6010</v>
      </c>
      <c r="D110">
        <v>2015</v>
      </c>
      <c r="E110">
        <v>272.01</v>
      </c>
      <c r="F110">
        <v>18614</v>
      </c>
      <c r="G110">
        <v>25193647</v>
      </c>
      <c r="H110">
        <v>7143509</v>
      </c>
      <c r="I110">
        <v>0</v>
      </c>
      <c r="J110">
        <v>2690743</v>
      </c>
      <c r="K110">
        <v>6500</v>
      </c>
      <c r="L110">
        <v>1871799</v>
      </c>
      <c r="M110">
        <v>37880</v>
      </c>
      <c r="N110">
        <v>4333023</v>
      </c>
      <c r="O110">
        <v>74260</v>
      </c>
      <c r="P110">
        <v>50</v>
      </c>
      <c r="Q110">
        <v>41351311</v>
      </c>
      <c r="R110">
        <v>50101522</v>
      </c>
      <c r="S110">
        <v>233616934</v>
      </c>
      <c r="T110">
        <v>233498714</v>
      </c>
      <c r="U110">
        <v>74</v>
      </c>
      <c r="V110" s="21"/>
      <c r="W110"/>
      <c r="X110"/>
      <c r="AA110" s="22"/>
    </row>
    <row r="111" spans="1:46" x14ac:dyDescent="0.25">
      <c r="A111">
        <v>20</v>
      </c>
      <c r="B111" t="s">
        <v>137</v>
      </c>
      <c r="C111">
        <v>6010</v>
      </c>
      <c r="D111">
        <v>2015</v>
      </c>
      <c r="E111">
        <v>2.5</v>
      </c>
      <c r="F111">
        <v>0</v>
      </c>
      <c r="G111">
        <v>874221</v>
      </c>
      <c r="H111">
        <v>192072</v>
      </c>
      <c r="I111">
        <v>0</v>
      </c>
      <c r="J111">
        <v>11119</v>
      </c>
      <c r="K111">
        <v>0</v>
      </c>
      <c r="L111">
        <v>125115</v>
      </c>
      <c r="M111">
        <v>420</v>
      </c>
      <c r="N111">
        <v>26292</v>
      </c>
      <c r="O111">
        <v>36329</v>
      </c>
      <c r="P111">
        <v>0</v>
      </c>
      <c r="Q111">
        <v>1265568</v>
      </c>
      <c r="R111">
        <v>28738</v>
      </c>
      <c r="S111">
        <v>1265568</v>
      </c>
      <c r="T111">
        <v>1265568</v>
      </c>
      <c r="U111">
        <v>0</v>
      </c>
      <c r="AA111" s="22"/>
    </row>
    <row r="112" spans="1:46" x14ac:dyDescent="0.25">
      <c r="A112">
        <v>21</v>
      </c>
      <c r="B112" t="s">
        <v>138</v>
      </c>
      <c r="C112">
        <v>6010</v>
      </c>
      <c r="D112">
        <v>2015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 s="21"/>
      <c r="W112"/>
      <c r="X112"/>
      <c r="Y112"/>
      <c r="Z112"/>
      <c r="AA112" s="22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</row>
    <row r="113" spans="1:42" x14ac:dyDescent="0.25">
      <c r="A113">
        <v>22</v>
      </c>
      <c r="B113" t="s">
        <v>119</v>
      </c>
      <c r="C113">
        <v>6010</v>
      </c>
      <c r="D113">
        <v>2015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6</v>
      </c>
      <c r="AA113" s="22"/>
    </row>
    <row r="114" spans="1:42" x14ac:dyDescent="0.25">
      <c r="A114">
        <v>23</v>
      </c>
      <c r="B114" t="s">
        <v>139</v>
      </c>
      <c r="C114">
        <v>6010</v>
      </c>
      <c r="D114">
        <v>2015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AA114" s="22"/>
    </row>
    <row r="115" spans="1:42" x14ac:dyDescent="0.25">
      <c r="A115">
        <v>26</v>
      </c>
      <c r="B115" t="s">
        <v>140</v>
      </c>
      <c r="C115">
        <v>6010</v>
      </c>
      <c r="D115">
        <v>2015</v>
      </c>
      <c r="E115">
        <v>82.36</v>
      </c>
      <c r="F115">
        <v>7486</v>
      </c>
      <c r="G115">
        <v>6544075</v>
      </c>
      <c r="H115">
        <v>1842700</v>
      </c>
      <c r="I115">
        <v>0</v>
      </c>
      <c r="J115">
        <v>566427</v>
      </c>
      <c r="K115">
        <v>0</v>
      </c>
      <c r="L115">
        <v>7840</v>
      </c>
      <c r="M115">
        <v>27201</v>
      </c>
      <c r="N115">
        <v>498036</v>
      </c>
      <c r="O115">
        <v>3835</v>
      </c>
      <c r="P115">
        <v>0</v>
      </c>
      <c r="Q115">
        <v>9490114</v>
      </c>
      <c r="R115">
        <v>6428475</v>
      </c>
      <c r="S115">
        <v>29914269</v>
      </c>
      <c r="T115">
        <v>24624488</v>
      </c>
      <c r="U115">
        <v>12</v>
      </c>
      <c r="V115" s="21"/>
      <c r="W115"/>
      <c r="X115"/>
      <c r="AA115" s="22"/>
    </row>
    <row r="116" spans="1:42" x14ac:dyDescent="0.25">
      <c r="A116">
        <v>29</v>
      </c>
      <c r="B116" t="s">
        <v>83</v>
      </c>
      <c r="C116">
        <v>6010</v>
      </c>
      <c r="D116">
        <v>2015</v>
      </c>
      <c r="E116">
        <v>333.45</v>
      </c>
      <c r="F116">
        <v>27615</v>
      </c>
      <c r="G116">
        <v>29552310</v>
      </c>
      <c r="H116">
        <v>8933324</v>
      </c>
      <c r="I116">
        <v>0</v>
      </c>
      <c r="J116">
        <v>4933189</v>
      </c>
      <c r="K116">
        <v>7906</v>
      </c>
      <c r="L116">
        <v>448457</v>
      </c>
      <c r="M116">
        <v>328</v>
      </c>
      <c r="N116">
        <v>456346</v>
      </c>
      <c r="O116">
        <v>8031</v>
      </c>
      <c r="P116">
        <v>11897</v>
      </c>
      <c r="Q116">
        <v>44327994</v>
      </c>
      <c r="R116">
        <v>29888341</v>
      </c>
      <c r="S116">
        <v>167166755</v>
      </c>
      <c r="T116">
        <v>166863491</v>
      </c>
      <c r="U116">
        <v>89</v>
      </c>
      <c r="AA116" s="22"/>
    </row>
    <row r="117" spans="1:42" x14ac:dyDescent="0.25">
      <c r="A117">
        <v>32</v>
      </c>
      <c r="B117" t="s">
        <v>141</v>
      </c>
      <c r="C117">
        <v>6010</v>
      </c>
      <c r="D117">
        <v>2015</v>
      </c>
      <c r="E117">
        <v>180.15</v>
      </c>
      <c r="F117">
        <v>17806</v>
      </c>
      <c r="G117">
        <v>14852285</v>
      </c>
      <c r="H117">
        <v>3911349</v>
      </c>
      <c r="I117">
        <v>971189</v>
      </c>
      <c r="J117">
        <v>1864955</v>
      </c>
      <c r="K117">
        <v>3435</v>
      </c>
      <c r="L117">
        <v>53207</v>
      </c>
      <c r="M117">
        <v>144058</v>
      </c>
      <c r="N117">
        <v>602804</v>
      </c>
      <c r="O117">
        <v>85043</v>
      </c>
      <c r="P117">
        <v>0</v>
      </c>
      <c r="Q117">
        <v>22488325</v>
      </c>
      <c r="R117">
        <v>6298145</v>
      </c>
      <c r="S117">
        <v>83694514</v>
      </c>
      <c r="T117">
        <v>83389234</v>
      </c>
      <c r="U117">
        <v>40</v>
      </c>
      <c r="V117" s="21"/>
      <c r="W117"/>
      <c r="X117"/>
      <c r="AA117" s="22"/>
    </row>
    <row r="118" spans="1:42" x14ac:dyDescent="0.25">
      <c r="A118">
        <v>35</v>
      </c>
      <c r="B118" t="s">
        <v>142</v>
      </c>
      <c r="C118">
        <v>6010</v>
      </c>
      <c r="D118">
        <v>2015</v>
      </c>
      <c r="E118">
        <v>0</v>
      </c>
      <c r="F118">
        <v>0</v>
      </c>
      <c r="G118">
        <v>2138</v>
      </c>
      <c r="H118">
        <v>37</v>
      </c>
      <c r="I118">
        <v>0</v>
      </c>
      <c r="J118">
        <v>175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2350</v>
      </c>
      <c r="R118">
        <v>12713</v>
      </c>
      <c r="S118">
        <v>0</v>
      </c>
      <c r="T118">
        <v>0</v>
      </c>
      <c r="U118">
        <v>4</v>
      </c>
      <c r="V118" s="21"/>
      <c r="W118"/>
      <c r="X118"/>
      <c r="Y118"/>
      <c r="Z118"/>
      <c r="AA118" s="22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</row>
    <row r="119" spans="1:42" x14ac:dyDescent="0.25">
      <c r="A119">
        <v>37</v>
      </c>
      <c r="B119" t="s">
        <v>177</v>
      </c>
      <c r="C119">
        <v>6010</v>
      </c>
      <c r="D119">
        <v>2015</v>
      </c>
      <c r="E119">
        <v>136.38</v>
      </c>
      <c r="F119">
        <v>13655</v>
      </c>
      <c r="G119">
        <v>10960592</v>
      </c>
      <c r="H119">
        <v>2929693</v>
      </c>
      <c r="I119">
        <v>1824305</v>
      </c>
      <c r="J119">
        <v>821676</v>
      </c>
      <c r="K119">
        <v>0</v>
      </c>
      <c r="L119">
        <v>13775</v>
      </c>
      <c r="M119">
        <v>23994</v>
      </c>
      <c r="N119">
        <v>740774</v>
      </c>
      <c r="O119">
        <v>63127</v>
      </c>
      <c r="P119">
        <v>0</v>
      </c>
      <c r="Q119">
        <v>17377936</v>
      </c>
      <c r="R119">
        <v>9603789</v>
      </c>
      <c r="S119">
        <v>42191491</v>
      </c>
      <c r="T119">
        <v>42191491</v>
      </c>
      <c r="U119">
        <v>35</v>
      </c>
      <c r="AA119" s="22"/>
    </row>
    <row r="120" spans="1:42" x14ac:dyDescent="0.25">
      <c r="A120">
        <v>38</v>
      </c>
      <c r="B120" t="s">
        <v>104</v>
      </c>
      <c r="C120">
        <v>6010</v>
      </c>
      <c r="D120">
        <v>2015</v>
      </c>
      <c r="E120">
        <v>47.22</v>
      </c>
      <c r="F120">
        <v>4230</v>
      </c>
      <c r="G120">
        <v>3754913</v>
      </c>
      <c r="H120">
        <v>1108523</v>
      </c>
      <c r="I120">
        <v>6059</v>
      </c>
      <c r="J120">
        <v>260401</v>
      </c>
      <c r="K120">
        <v>0</v>
      </c>
      <c r="L120">
        <v>247</v>
      </c>
      <c r="M120">
        <v>2989</v>
      </c>
      <c r="N120">
        <v>180211</v>
      </c>
      <c r="O120">
        <v>9721</v>
      </c>
      <c r="P120">
        <v>0</v>
      </c>
      <c r="Q120">
        <v>5323064</v>
      </c>
      <c r="R120">
        <v>1877821</v>
      </c>
      <c r="S120">
        <v>11754897</v>
      </c>
      <c r="T120">
        <v>11481174</v>
      </c>
      <c r="U120">
        <v>12</v>
      </c>
      <c r="AA120" s="22"/>
    </row>
    <row r="121" spans="1:42" x14ac:dyDescent="0.25">
      <c r="A121">
        <v>39</v>
      </c>
      <c r="B121" t="s">
        <v>144</v>
      </c>
      <c r="C121">
        <v>6010</v>
      </c>
      <c r="D121">
        <v>2015</v>
      </c>
      <c r="E121">
        <v>25.3</v>
      </c>
      <c r="F121">
        <v>1987</v>
      </c>
      <c r="G121">
        <v>1997622</v>
      </c>
      <c r="H121">
        <v>496268</v>
      </c>
      <c r="I121">
        <v>287181</v>
      </c>
      <c r="J121">
        <v>307361</v>
      </c>
      <c r="K121">
        <v>0</v>
      </c>
      <c r="L121">
        <v>21247</v>
      </c>
      <c r="M121">
        <v>6847</v>
      </c>
      <c r="N121">
        <v>172592</v>
      </c>
      <c r="O121">
        <v>1200</v>
      </c>
      <c r="P121">
        <v>0</v>
      </c>
      <c r="Q121">
        <v>3290318</v>
      </c>
      <c r="R121">
        <v>1328378</v>
      </c>
      <c r="S121">
        <v>6139223</v>
      </c>
      <c r="T121">
        <v>6006998</v>
      </c>
      <c r="U121">
        <v>14</v>
      </c>
      <c r="V121" s="21"/>
      <c r="W121"/>
      <c r="X121"/>
      <c r="Y121"/>
      <c r="Z121"/>
      <c r="AA121" s="22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</row>
    <row r="122" spans="1:42" x14ac:dyDescent="0.25">
      <c r="A122">
        <v>42</v>
      </c>
      <c r="B122" t="s">
        <v>178</v>
      </c>
      <c r="C122">
        <v>6010</v>
      </c>
      <c r="D122">
        <v>2015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 s="21"/>
      <c r="W122"/>
      <c r="X122"/>
      <c r="AA122" s="22"/>
    </row>
    <row r="123" spans="1:42" x14ac:dyDescent="0.25">
      <c r="A123">
        <v>45</v>
      </c>
      <c r="B123" t="s">
        <v>112</v>
      </c>
      <c r="C123">
        <v>6010</v>
      </c>
      <c r="D123">
        <v>2015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 s="21"/>
      <c r="W123"/>
      <c r="X123"/>
      <c r="AA123" s="22"/>
    </row>
    <row r="124" spans="1:42" x14ac:dyDescent="0.25">
      <c r="A124">
        <v>46</v>
      </c>
      <c r="B124" t="s">
        <v>145</v>
      </c>
      <c r="C124">
        <v>6010</v>
      </c>
      <c r="D124">
        <v>2015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 s="21"/>
      <c r="W124"/>
      <c r="X124"/>
      <c r="AA124" s="22"/>
    </row>
    <row r="125" spans="1:42" x14ac:dyDescent="0.25">
      <c r="A125">
        <v>50</v>
      </c>
      <c r="B125" t="s">
        <v>146</v>
      </c>
      <c r="C125">
        <v>6010</v>
      </c>
      <c r="D125">
        <v>2015</v>
      </c>
      <c r="E125">
        <v>35.93</v>
      </c>
      <c r="F125">
        <v>3080</v>
      </c>
      <c r="G125">
        <v>3047093</v>
      </c>
      <c r="H125">
        <v>268040</v>
      </c>
      <c r="I125">
        <v>0</v>
      </c>
      <c r="J125">
        <v>226446</v>
      </c>
      <c r="K125">
        <v>0</v>
      </c>
      <c r="L125">
        <v>87568</v>
      </c>
      <c r="M125">
        <v>0</v>
      </c>
      <c r="N125">
        <v>909392</v>
      </c>
      <c r="O125">
        <v>2601</v>
      </c>
      <c r="P125">
        <v>0</v>
      </c>
      <c r="Q125">
        <v>4541140</v>
      </c>
      <c r="R125">
        <v>3754495</v>
      </c>
      <c r="S125">
        <v>14642332</v>
      </c>
      <c r="T125">
        <v>14151057</v>
      </c>
      <c r="U125">
        <v>14</v>
      </c>
      <c r="V125" s="21"/>
      <c r="W125"/>
      <c r="X125"/>
      <c r="Y125"/>
      <c r="Z125"/>
      <c r="AA125" s="22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</row>
    <row r="126" spans="1:42" x14ac:dyDescent="0.25">
      <c r="A126">
        <v>54</v>
      </c>
      <c r="B126" t="s">
        <v>114</v>
      </c>
      <c r="C126">
        <v>6010</v>
      </c>
      <c r="D126">
        <v>2015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AA126" s="22"/>
    </row>
    <row r="127" spans="1:42" x14ac:dyDescent="0.25">
      <c r="A127">
        <v>56</v>
      </c>
      <c r="B127" t="s">
        <v>129</v>
      </c>
      <c r="C127">
        <v>6010</v>
      </c>
      <c r="D127">
        <v>2015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 s="21"/>
      <c r="W127"/>
      <c r="X127"/>
      <c r="Y127"/>
      <c r="Z127"/>
      <c r="AA127" s="22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</row>
    <row r="128" spans="1:42" x14ac:dyDescent="0.25">
      <c r="A128">
        <v>58</v>
      </c>
      <c r="B128" t="s">
        <v>179</v>
      </c>
      <c r="C128">
        <v>6010</v>
      </c>
      <c r="D128">
        <v>2015</v>
      </c>
      <c r="E128">
        <v>57.03</v>
      </c>
      <c r="F128">
        <v>5924</v>
      </c>
      <c r="G128">
        <v>4988156</v>
      </c>
      <c r="H128">
        <v>1563038</v>
      </c>
      <c r="I128">
        <v>382825</v>
      </c>
      <c r="J128">
        <v>237783</v>
      </c>
      <c r="K128">
        <v>0</v>
      </c>
      <c r="L128">
        <v>51740</v>
      </c>
      <c r="M128">
        <v>0</v>
      </c>
      <c r="N128">
        <v>192385</v>
      </c>
      <c r="O128">
        <v>50602</v>
      </c>
      <c r="P128">
        <v>37571</v>
      </c>
      <c r="Q128">
        <v>7428958</v>
      </c>
      <c r="R128">
        <v>2625547</v>
      </c>
      <c r="S128">
        <v>23777986</v>
      </c>
      <c r="T128">
        <v>23661782</v>
      </c>
      <c r="U128">
        <v>18</v>
      </c>
      <c r="AA128" s="22"/>
    </row>
    <row r="129" spans="1:42" x14ac:dyDescent="0.25">
      <c r="A129">
        <v>63</v>
      </c>
      <c r="B129" t="s">
        <v>82</v>
      </c>
      <c r="C129">
        <v>6010</v>
      </c>
      <c r="D129">
        <v>2015</v>
      </c>
      <c r="E129">
        <v>17.829999999999998</v>
      </c>
      <c r="F129">
        <v>1570</v>
      </c>
      <c r="G129">
        <v>1440210</v>
      </c>
      <c r="H129">
        <v>570883</v>
      </c>
      <c r="I129">
        <v>0</v>
      </c>
      <c r="J129">
        <v>167589</v>
      </c>
      <c r="K129">
        <v>0</v>
      </c>
      <c r="L129">
        <v>47094</v>
      </c>
      <c r="M129">
        <v>28458</v>
      </c>
      <c r="N129">
        <v>79971</v>
      </c>
      <c r="O129">
        <v>5323</v>
      </c>
      <c r="P129">
        <v>0</v>
      </c>
      <c r="Q129">
        <v>2339528</v>
      </c>
      <c r="R129">
        <v>861379</v>
      </c>
      <c r="S129">
        <v>5239162</v>
      </c>
      <c r="T129">
        <v>5240178</v>
      </c>
      <c r="U129">
        <v>10</v>
      </c>
      <c r="V129" s="21"/>
      <c r="W129"/>
      <c r="X129"/>
      <c r="AA129" s="22"/>
    </row>
    <row r="130" spans="1:42" x14ac:dyDescent="0.25">
      <c r="A130">
        <v>78</v>
      </c>
      <c r="B130" t="s">
        <v>147</v>
      </c>
      <c r="C130">
        <v>6010</v>
      </c>
      <c r="D130">
        <v>2015</v>
      </c>
      <c r="E130">
        <v>19.04</v>
      </c>
      <c r="F130">
        <v>1880</v>
      </c>
      <c r="G130">
        <v>1472753</v>
      </c>
      <c r="H130">
        <v>396917</v>
      </c>
      <c r="I130">
        <v>507092</v>
      </c>
      <c r="J130">
        <v>137046</v>
      </c>
      <c r="K130">
        <v>0</v>
      </c>
      <c r="L130">
        <v>10272</v>
      </c>
      <c r="M130">
        <v>34210</v>
      </c>
      <c r="N130">
        <v>135995</v>
      </c>
      <c r="O130">
        <v>3065</v>
      </c>
      <c r="P130">
        <v>0</v>
      </c>
      <c r="Q130">
        <v>2697350</v>
      </c>
      <c r="R130">
        <v>1356099</v>
      </c>
      <c r="S130">
        <v>5787527</v>
      </c>
      <c r="T130">
        <v>4496171</v>
      </c>
      <c r="U130">
        <v>12</v>
      </c>
      <c r="AA130" s="22"/>
    </row>
    <row r="131" spans="1:42" x14ac:dyDescent="0.25">
      <c r="A131">
        <v>79</v>
      </c>
      <c r="B131" t="s">
        <v>122</v>
      </c>
      <c r="C131">
        <v>6010</v>
      </c>
      <c r="D131">
        <v>2015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 s="21"/>
      <c r="W131"/>
      <c r="X131"/>
      <c r="AA131" s="22"/>
    </row>
    <row r="132" spans="1:42" x14ac:dyDescent="0.25">
      <c r="A132">
        <v>80</v>
      </c>
      <c r="B132" t="s">
        <v>148</v>
      </c>
      <c r="C132">
        <v>6010</v>
      </c>
      <c r="D132">
        <v>2015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AA132" s="22"/>
    </row>
    <row r="133" spans="1:42" x14ac:dyDescent="0.25">
      <c r="A133">
        <v>81</v>
      </c>
      <c r="B133" t="s">
        <v>149</v>
      </c>
      <c r="C133">
        <v>6010</v>
      </c>
      <c r="D133">
        <v>2015</v>
      </c>
      <c r="E133">
        <v>260.93</v>
      </c>
      <c r="F133">
        <v>25395</v>
      </c>
      <c r="G133">
        <v>17617181</v>
      </c>
      <c r="H133">
        <v>4322133</v>
      </c>
      <c r="I133">
        <v>0</v>
      </c>
      <c r="J133">
        <v>2912423</v>
      </c>
      <c r="K133">
        <v>3353</v>
      </c>
      <c r="L133">
        <v>250593</v>
      </c>
      <c r="M133">
        <v>191670</v>
      </c>
      <c r="N133">
        <v>1801325</v>
      </c>
      <c r="O133">
        <v>13651</v>
      </c>
      <c r="P133">
        <v>0</v>
      </c>
      <c r="Q133">
        <v>27112329</v>
      </c>
      <c r="R133">
        <v>21452975</v>
      </c>
      <c r="S133">
        <v>113926260</v>
      </c>
      <c r="T133">
        <v>111904871</v>
      </c>
      <c r="U133">
        <v>49</v>
      </c>
      <c r="V133" s="21"/>
      <c r="W133"/>
      <c r="X133"/>
      <c r="Y133"/>
      <c r="Z133"/>
      <c r="AA133" s="22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</row>
    <row r="134" spans="1:42" x14ac:dyDescent="0.25">
      <c r="A134">
        <v>82</v>
      </c>
      <c r="B134" t="s">
        <v>115</v>
      </c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AA134" s="22"/>
    </row>
    <row r="135" spans="1:42" x14ac:dyDescent="0.25">
      <c r="A135">
        <v>84</v>
      </c>
      <c r="B135" t="s">
        <v>124</v>
      </c>
      <c r="C135">
        <v>6010</v>
      </c>
      <c r="D135">
        <v>2015</v>
      </c>
      <c r="E135">
        <v>194.28</v>
      </c>
      <c r="F135">
        <v>21294</v>
      </c>
      <c r="G135">
        <v>19159220</v>
      </c>
      <c r="H135">
        <v>1334364</v>
      </c>
      <c r="I135">
        <v>1265787</v>
      </c>
      <c r="J135">
        <v>2018081</v>
      </c>
      <c r="K135">
        <v>980</v>
      </c>
      <c r="L135">
        <v>42006</v>
      </c>
      <c r="M135">
        <v>42153</v>
      </c>
      <c r="N135">
        <v>760476</v>
      </c>
      <c r="O135">
        <v>56521</v>
      </c>
      <c r="P135">
        <v>-170750</v>
      </c>
      <c r="Q135">
        <v>24850338</v>
      </c>
      <c r="R135">
        <v>40502755</v>
      </c>
      <c r="S135">
        <v>108388791</v>
      </c>
      <c r="T135">
        <v>107942410</v>
      </c>
      <c r="U135">
        <v>64</v>
      </c>
      <c r="AA135" s="22"/>
    </row>
    <row r="136" spans="1:42" x14ac:dyDescent="0.25">
      <c r="A136">
        <v>85</v>
      </c>
      <c r="B136" t="s">
        <v>150</v>
      </c>
      <c r="C136">
        <v>6010</v>
      </c>
      <c r="D136">
        <v>2015</v>
      </c>
      <c r="E136">
        <v>10.75</v>
      </c>
      <c r="F136">
        <v>277</v>
      </c>
      <c r="G136">
        <v>1070831</v>
      </c>
      <c r="H136">
        <v>257465</v>
      </c>
      <c r="I136">
        <v>0</v>
      </c>
      <c r="J136">
        <v>82303</v>
      </c>
      <c r="K136">
        <v>0</v>
      </c>
      <c r="L136">
        <v>73</v>
      </c>
      <c r="M136">
        <v>1898</v>
      </c>
      <c r="N136">
        <v>96924</v>
      </c>
      <c r="O136">
        <v>12850</v>
      </c>
      <c r="P136">
        <v>0</v>
      </c>
      <c r="Q136">
        <v>1522344</v>
      </c>
      <c r="R136">
        <v>528719</v>
      </c>
      <c r="S136">
        <v>3016196</v>
      </c>
      <c r="T136">
        <v>2793539</v>
      </c>
      <c r="U136">
        <v>6</v>
      </c>
      <c r="AA136" s="22"/>
    </row>
    <row r="137" spans="1:42" x14ac:dyDescent="0.25">
      <c r="A137">
        <v>96</v>
      </c>
      <c r="B137" t="s">
        <v>89</v>
      </c>
      <c r="C137">
        <v>6010</v>
      </c>
      <c r="D137">
        <v>2015</v>
      </c>
      <c r="E137">
        <v>0.02</v>
      </c>
      <c r="F137">
        <v>9</v>
      </c>
      <c r="G137">
        <v>2303</v>
      </c>
      <c r="H137">
        <v>607</v>
      </c>
      <c r="I137">
        <v>0</v>
      </c>
      <c r="J137">
        <v>10</v>
      </c>
      <c r="K137">
        <v>0</v>
      </c>
      <c r="L137">
        <v>216</v>
      </c>
      <c r="M137">
        <v>0</v>
      </c>
      <c r="N137">
        <v>0</v>
      </c>
      <c r="O137">
        <v>0</v>
      </c>
      <c r="P137">
        <v>0</v>
      </c>
      <c r="Q137">
        <v>3136</v>
      </c>
      <c r="R137">
        <v>3534</v>
      </c>
      <c r="S137">
        <v>27302</v>
      </c>
      <c r="T137">
        <v>27302</v>
      </c>
      <c r="U137">
        <v>2</v>
      </c>
      <c r="AA137" s="22"/>
    </row>
    <row r="138" spans="1:42" x14ac:dyDescent="0.25">
      <c r="A138">
        <v>102</v>
      </c>
      <c r="B138" t="s">
        <v>180</v>
      </c>
      <c r="C138">
        <v>6010</v>
      </c>
      <c r="D138">
        <v>2015</v>
      </c>
      <c r="E138">
        <v>20.3</v>
      </c>
      <c r="F138">
        <v>3028</v>
      </c>
      <c r="G138">
        <v>2123906</v>
      </c>
      <c r="H138">
        <v>529113</v>
      </c>
      <c r="I138">
        <v>52460</v>
      </c>
      <c r="J138">
        <v>71979</v>
      </c>
      <c r="K138">
        <v>0</v>
      </c>
      <c r="L138">
        <v>102934</v>
      </c>
      <c r="M138">
        <v>0</v>
      </c>
      <c r="N138">
        <v>167533</v>
      </c>
      <c r="O138">
        <v>14572</v>
      </c>
      <c r="P138">
        <v>0</v>
      </c>
      <c r="Q138">
        <v>3062497</v>
      </c>
      <c r="R138">
        <v>1710855</v>
      </c>
      <c r="S138">
        <v>9210843</v>
      </c>
      <c r="T138">
        <v>9210843</v>
      </c>
      <c r="U138">
        <v>25</v>
      </c>
      <c r="AA138" s="22"/>
    </row>
    <row r="139" spans="1:42" x14ac:dyDescent="0.25">
      <c r="A139">
        <v>104</v>
      </c>
      <c r="B139" t="s">
        <v>92</v>
      </c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>
        <v>0</v>
      </c>
      <c r="AA139" s="22"/>
    </row>
    <row r="140" spans="1:42" x14ac:dyDescent="0.25">
      <c r="A140">
        <v>106</v>
      </c>
      <c r="B140" t="s">
        <v>79</v>
      </c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>
        <v>6</v>
      </c>
      <c r="AA140" s="22"/>
    </row>
    <row r="141" spans="1:42" x14ac:dyDescent="0.25">
      <c r="A141">
        <v>107</v>
      </c>
      <c r="B141" t="s">
        <v>86</v>
      </c>
      <c r="C141">
        <v>6010</v>
      </c>
      <c r="D141">
        <v>2015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 s="21"/>
      <c r="W141"/>
      <c r="X141"/>
      <c r="Y141"/>
      <c r="Z141"/>
      <c r="AA141" s="22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</row>
    <row r="142" spans="1:42" x14ac:dyDescent="0.25">
      <c r="A142">
        <v>108</v>
      </c>
      <c r="B142" t="s">
        <v>91</v>
      </c>
      <c r="C142">
        <v>6010</v>
      </c>
      <c r="D142">
        <v>2015</v>
      </c>
      <c r="E142">
        <v>16.34</v>
      </c>
      <c r="F142">
        <v>1393</v>
      </c>
      <c r="G142">
        <v>1037197</v>
      </c>
      <c r="H142">
        <v>236620</v>
      </c>
      <c r="I142">
        <v>0</v>
      </c>
      <c r="J142">
        <v>95609</v>
      </c>
      <c r="K142">
        <v>0</v>
      </c>
      <c r="L142">
        <v>126467</v>
      </c>
      <c r="M142">
        <v>174</v>
      </c>
      <c r="N142">
        <v>56072</v>
      </c>
      <c r="O142">
        <v>3105</v>
      </c>
      <c r="P142">
        <v>0</v>
      </c>
      <c r="Q142">
        <v>1555244</v>
      </c>
      <c r="R142">
        <v>646547</v>
      </c>
      <c r="S142">
        <v>3653343</v>
      </c>
      <c r="T142">
        <v>3431040</v>
      </c>
      <c r="U142">
        <v>4</v>
      </c>
      <c r="AA142" s="22"/>
    </row>
    <row r="143" spans="1:42" x14ac:dyDescent="0.25">
      <c r="A143">
        <v>111</v>
      </c>
      <c r="B143" t="s">
        <v>151</v>
      </c>
      <c r="C143">
        <v>6010</v>
      </c>
      <c r="D143">
        <v>2015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AA143" s="22"/>
    </row>
    <row r="144" spans="1:42" x14ac:dyDescent="0.25">
      <c r="A144">
        <v>125</v>
      </c>
      <c r="B144" t="s">
        <v>123</v>
      </c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AA144" s="22"/>
    </row>
    <row r="145" spans="1:42" x14ac:dyDescent="0.25">
      <c r="A145">
        <v>126</v>
      </c>
      <c r="B145" t="s">
        <v>102</v>
      </c>
      <c r="C145">
        <v>6010</v>
      </c>
      <c r="D145">
        <v>2015</v>
      </c>
      <c r="E145">
        <v>31.69</v>
      </c>
      <c r="F145">
        <v>9060</v>
      </c>
      <c r="G145">
        <v>3470422</v>
      </c>
      <c r="H145">
        <v>762749</v>
      </c>
      <c r="I145">
        <v>212503</v>
      </c>
      <c r="J145">
        <v>519881</v>
      </c>
      <c r="K145">
        <v>8150</v>
      </c>
      <c r="L145">
        <v>23639</v>
      </c>
      <c r="M145">
        <v>33820</v>
      </c>
      <c r="N145">
        <v>111503</v>
      </c>
      <c r="O145">
        <v>1621</v>
      </c>
      <c r="P145">
        <v>0</v>
      </c>
      <c r="Q145">
        <v>5144288</v>
      </c>
      <c r="R145">
        <v>2870923</v>
      </c>
      <c r="S145">
        <v>17721325</v>
      </c>
      <c r="T145">
        <v>17571384</v>
      </c>
      <c r="U145">
        <v>34</v>
      </c>
      <c r="AA145" s="22"/>
    </row>
    <row r="146" spans="1:42" x14ac:dyDescent="0.25">
      <c r="A146">
        <v>128</v>
      </c>
      <c r="B146" t="s">
        <v>106</v>
      </c>
      <c r="C146">
        <v>6010</v>
      </c>
      <c r="D146">
        <v>2015</v>
      </c>
      <c r="E146" s="19">
        <v>383.96</v>
      </c>
      <c r="F146" s="20">
        <v>36195</v>
      </c>
      <c r="G146" s="20">
        <v>34994112</v>
      </c>
      <c r="H146" s="20">
        <v>9683612</v>
      </c>
      <c r="I146" s="20">
        <v>0</v>
      </c>
      <c r="J146" s="20">
        <v>3598419</v>
      </c>
      <c r="K146" s="20">
        <v>694</v>
      </c>
      <c r="L146" s="20">
        <v>3517660</v>
      </c>
      <c r="M146" s="20">
        <v>13217</v>
      </c>
      <c r="N146" s="20">
        <v>2018727</v>
      </c>
      <c r="O146" s="20">
        <v>12224</v>
      </c>
      <c r="P146" s="20">
        <v>12346</v>
      </c>
      <c r="Q146" s="20">
        <v>53826319</v>
      </c>
      <c r="R146" s="20">
        <v>30833286</v>
      </c>
      <c r="S146" s="20">
        <v>177666361</v>
      </c>
      <c r="T146" s="20">
        <v>177341986</v>
      </c>
      <c r="U146" s="10">
        <v>98</v>
      </c>
      <c r="AA146" s="22"/>
    </row>
    <row r="147" spans="1:42" x14ac:dyDescent="0.25">
      <c r="A147">
        <v>129</v>
      </c>
      <c r="B147" t="s">
        <v>125</v>
      </c>
      <c r="C147">
        <v>6010</v>
      </c>
      <c r="D147">
        <v>2015</v>
      </c>
      <c r="E147" s="19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  <c r="R147" s="20">
        <v>0</v>
      </c>
      <c r="S147" s="20">
        <v>0</v>
      </c>
      <c r="T147" s="20">
        <v>0</v>
      </c>
      <c r="U147" s="10">
        <v>0</v>
      </c>
      <c r="V147" s="21"/>
      <c r="W147"/>
      <c r="X147"/>
      <c r="Y147"/>
      <c r="Z147"/>
      <c r="AA147" s="22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</row>
    <row r="148" spans="1:42" x14ac:dyDescent="0.25">
      <c r="A148">
        <v>130</v>
      </c>
      <c r="B148" t="s">
        <v>152</v>
      </c>
      <c r="C148">
        <v>6010</v>
      </c>
      <c r="D148">
        <v>2015</v>
      </c>
      <c r="E148" s="19">
        <v>48.92</v>
      </c>
      <c r="F148" s="20">
        <v>3696</v>
      </c>
      <c r="G148" s="20">
        <v>4242307</v>
      </c>
      <c r="H148" s="20">
        <v>1145425</v>
      </c>
      <c r="I148" s="20">
        <v>34544</v>
      </c>
      <c r="J148" s="20">
        <v>318320</v>
      </c>
      <c r="K148" s="20">
        <v>9</v>
      </c>
      <c r="L148" s="20">
        <v>268418</v>
      </c>
      <c r="M148" s="20">
        <v>112156</v>
      </c>
      <c r="N148" s="20">
        <v>139574</v>
      </c>
      <c r="O148" s="20">
        <v>2222</v>
      </c>
      <c r="P148" s="20">
        <v>0</v>
      </c>
      <c r="Q148" s="20">
        <v>6262975</v>
      </c>
      <c r="R148" s="20">
        <v>3106001</v>
      </c>
      <c r="S148" s="20">
        <v>24005337</v>
      </c>
      <c r="T148" s="20">
        <v>23417875</v>
      </c>
      <c r="U148" s="10">
        <v>15</v>
      </c>
      <c r="V148" s="21"/>
      <c r="W148"/>
      <c r="X148"/>
      <c r="AA148" s="22"/>
    </row>
    <row r="149" spans="1:42" x14ac:dyDescent="0.25">
      <c r="A149">
        <v>131</v>
      </c>
      <c r="B149" t="s">
        <v>87</v>
      </c>
      <c r="C149">
        <v>6010</v>
      </c>
      <c r="D149">
        <v>2015</v>
      </c>
      <c r="E149" s="19">
        <v>115.19</v>
      </c>
      <c r="F149" s="20">
        <v>10777</v>
      </c>
      <c r="G149" s="20">
        <v>11993175</v>
      </c>
      <c r="H149" s="20">
        <v>2539984</v>
      </c>
      <c r="I149" s="20">
        <v>1336965</v>
      </c>
      <c r="J149" s="20">
        <v>1176181</v>
      </c>
      <c r="K149" s="20">
        <v>0</v>
      </c>
      <c r="L149" s="20">
        <v>550984</v>
      </c>
      <c r="M149" s="20">
        <v>40462</v>
      </c>
      <c r="N149" s="20">
        <v>993840</v>
      </c>
      <c r="O149" s="20">
        <v>37865</v>
      </c>
      <c r="P149" s="20">
        <v>43435</v>
      </c>
      <c r="Q149" s="20">
        <v>18626021</v>
      </c>
      <c r="R149" s="20">
        <v>10440884</v>
      </c>
      <c r="S149" s="20">
        <v>59786232</v>
      </c>
      <c r="T149" s="20">
        <v>59201011</v>
      </c>
      <c r="U149" s="10">
        <v>49</v>
      </c>
      <c r="V149" s="21"/>
      <c r="W149"/>
      <c r="X149"/>
      <c r="AA149" s="22"/>
    </row>
    <row r="150" spans="1:42" x14ac:dyDescent="0.25">
      <c r="A150" s="18">
        <v>132</v>
      </c>
      <c r="B150" s="18" t="s">
        <v>153</v>
      </c>
      <c r="C150">
        <v>6010</v>
      </c>
      <c r="D150">
        <v>2015</v>
      </c>
      <c r="E150" s="19">
        <v>26.89</v>
      </c>
      <c r="F150" s="20">
        <v>2778</v>
      </c>
      <c r="G150" s="20">
        <v>2142153</v>
      </c>
      <c r="H150" s="20">
        <v>532722</v>
      </c>
      <c r="I150" s="20">
        <v>485595</v>
      </c>
      <c r="J150" s="20">
        <v>488472</v>
      </c>
      <c r="K150" s="20">
        <v>924</v>
      </c>
      <c r="L150" s="20">
        <v>6709</v>
      </c>
      <c r="M150" s="20">
        <v>52409</v>
      </c>
      <c r="N150" s="20">
        <v>158761</v>
      </c>
      <c r="O150" s="20">
        <v>6593</v>
      </c>
      <c r="P150" s="20">
        <v>0</v>
      </c>
      <c r="Q150" s="20">
        <v>3874338</v>
      </c>
      <c r="R150" s="20">
        <v>1603721</v>
      </c>
      <c r="S150" s="20">
        <v>13333761</v>
      </c>
      <c r="T150" s="20">
        <v>13266704</v>
      </c>
      <c r="U150" s="10">
        <v>10</v>
      </c>
      <c r="V150" s="21"/>
      <c r="W150"/>
      <c r="X150"/>
      <c r="AA150" s="22"/>
    </row>
    <row r="151" spans="1:42" x14ac:dyDescent="0.25">
      <c r="A151" s="18">
        <v>134</v>
      </c>
      <c r="B151" s="18" t="s">
        <v>84</v>
      </c>
      <c r="C151">
        <v>6010</v>
      </c>
      <c r="D151">
        <v>2015</v>
      </c>
      <c r="E151" s="19">
        <v>15.37</v>
      </c>
      <c r="F151" s="20">
        <v>1038</v>
      </c>
      <c r="G151" s="20">
        <v>1260757</v>
      </c>
      <c r="H151" s="20">
        <v>319476</v>
      </c>
      <c r="I151" s="20">
        <v>0</v>
      </c>
      <c r="J151" s="20">
        <v>61318</v>
      </c>
      <c r="K151" s="20">
        <v>0</v>
      </c>
      <c r="L151" s="20">
        <v>3164</v>
      </c>
      <c r="M151" s="20">
        <v>1447</v>
      </c>
      <c r="N151" s="20">
        <v>74869</v>
      </c>
      <c r="O151" s="20">
        <v>459</v>
      </c>
      <c r="P151" s="20">
        <v>0</v>
      </c>
      <c r="Q151" s="20">
        <v>1721490</v>
      </c>
      <c r="R151" s="20">
        <v>621745</v>
      </c>
      <c r="S151" s="20">
        <v>2004550</v>
      </c>
      <c r="T151" s="20">
        <v>2027929</v>
      </c>
      <c r="U151" s="10">
        <v>6</v>
      </c>
      <c r="V151" s="21"/>
      <c r="W151"/>
      <c r="X151"/>
      <c r="AA151" s="22"/>
    </row>
    <row r="152" spans="1:42" x14ac:dyDescent="0.25">
      <c r="A152" s="18">
        <v>137</v>
      </c>
      <c r="B152" s="18" t="s">
        <v>117</v>
      </c>
      <c r="C152">
        <v>6010</v>
      </c>
      <c r="D152">
        <v>2015</v>
      </c>
      <c r="E152" s="19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  <c r="U152" s="10">
        <v>0</v>
      </c>
      <c r="V152" s="21"/>
      <c r="W152"/>
      <c r="X152"/>
      <c r="Y152"/>
      <c r="Z152"/>
      <c r="AA152" s="22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</row>
    <row r="153" spans="1:42" x14ac:dyDescent="0.25">
      <c r="A153" s="18">
        <v>138</v>
      </c>
      <c r="B153" s="18" t="s">
        <v>133</v>
      </c>
      <c r="C153">
        <v>6010</v>
      </c>
      <c r="D153">
        <v>2015</v>
      </c>
      <c r="E153" s="19">
        <v>38.97</v>
      </c>
      <c r="F153" s="20">
        <v>0</v>
      </c>
      <c r="G153" s="20">
        <v>4031622</v>
      </c>
      <c r="H153" s="20">
        <v>259374</v>
      </c>
      <c r="I153" s="20">
        <v>40140</v>
      </c>
      <c r="J153" s="20">
        <v>527326</v>
      </c>
      <c r="K153" s="20">
        <v>891</v>
      </c>
      <c r="L153" s="20">
        <v>60323</v>
      </c>
      <c r="M153" s="20">
        <v>14659</v>
      </c>
      <c r="N153" s="20">
        <v>48355</v>
      </c>
      <c r="O153" s="20">
        <v>4859</v>
      </c>
      <c r="P153" s="20">
        <v>1321</v>
      </c>
      <c r="Q153" s="20">
        <v>4986228</v>
      </c>
      <c r="R153" s="20">
        <v>10731263</v>
      </c>
      <c r="S153" s="20">
        <v>19558934</v>
      </c>
      <c r="T153" s="20">
        <v>19131372</v>
      </c>
      <c r="U153" s="10">
        <v>13</v>
      </c>
      <c r="V153" s="21"/>
      <c r="W153"/>
      <c r="X153"/>
      <c r="Y153"/>
      <c r="Z153"/>
      <c r="AA153" s="22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</row>
    <row r="154" spans="1:42" x14ac:dyDescent="0.25">
      <c r="A154" s="18">
        <v>139</v>
      </c>
      <c r="B154" s="18" t="s">
        <v>107</v>
      </c>
      <c r="C154">
        <v>6010</v>
      </c>
      <c r="D154">
        <v>2015</v>
      </c>
      <c r="E154" s="19">
        <v>45.02</v>
      </c>
      <c r="F154" s="20">
        <v>3627</v>
      </c>
      <c r="G154" s="20">
        <v>3845047</v>
      </c>
      <c r="H154" s="20">
        <v>350875</v>
      </c>
      <c r="I154" s="20">
        <v>2276284</v>
      </c>
      <c r="J154" s="20">
        <v>435782</v>
      </c>
      <c r="K154" s="20">
        <v>0</v>
      </c>
      <c r="L154" s="20">
        <v>199524</v>
      </c>
      <c r="M154" s="20">
        <v>40002</v>
      </c>
      <c r="N154" s="20">
        <v>110856</v>
      </c>
      <c r="O154" s="20">
        <v>10250</v>
      </c>
      <c r="P154" s="20">
        <v>0</v>
      </c>
      <c r="Q154" s="20">
        <v>7268620</v>
      </c>
      <c r="R154" s="20">
        <v>5205350</v>
      </c>
      <c r="S154" s="20">
        <v>8520418</v>
      </c>
      <c r="T154" s="20">
        <v>8471276</v>
      </c>
      <c r="U154" s="10">
        <v>12</v>
      </c>
      <c r="V154" s="21"/>
      <c r="W154"/>
      <c r="X154"/>
      <c r="AA154" s="22"/>
    </row>
    <row r="155" spans="1:42" x14ac:dyDescent="0.25">
      <c r="A155" s="18">
        <v>140</v>
      </c>
      <c r="B155" s="18" t="s">
        <v>154</v>
      </c>
      <c r="C155">
        <v>6010</v>
      </c>
      <c r="D155">
        <v>2015</v>
      </c>
      <c r="E155" s="19">
        <v>13.55</v>
      </c>
      <c r="F155" s="20">
        <v>576</v>
      </c>
      <c r="G155" s="20">
        <v>1057628</v>
      </c>
      <c r="H155" s="20">
        <v>252514</v>
      </c>
      <c r="I155" s="20">
        <v>0</v>
      </c>
      <c r="J155" s="20">
        <v>47406</v>
      </c>
      <c r="K155" s="20">
        <v>0</v>
      </c>
      <c r="L155" s="20">
        <v>127399</v>
      </c>
      <c r="M155" s="20">
        <v>0</v>
      </c>
      <c r="N155" s="20">
        <v>73368</v>
      </c>
      <c r="O155" s="20">
        <v>1439</v>
      </c>
      <c r="P155" s="20">
        <v>0</v>
      </c>
      <c r="Q155" s="20">
        <v>1559754</v>
      </c>
      <c r="R155" s="20">
        <v>735932</v>
      </c>
      <c r="S155" s="20">
        <v>2305614</v>
      </c>
      <c r="T155" s="20">
        <v>1442087</v>
      </c>
      <c r="U155" s="10">
        <v>6</v>
      </c>
      <c r="V155" s="21"/>
      <c r="W155"/>
      <c r="X155"/>
      <c r="AA155" s="22"/>
    </row>
    <row r="156" spans="1:42" x14ac:dyDescent="0.25">
      <c r="A156" s="18">
        <v>141</v>
      </c>
      <c r="B156" s="18" t="s">
        <v>113</v>
      </c>
      <c r="C156">
        <v>6010</v>
      </c>
      <c r="D156">
        <v>2015</v>
      </c>
      <c r="E156" s="19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  <c r="R156" s="20">
        <v>0</v>
      </c>
      <c r="S156" s="20">
        <v>0</v>
      </c>
      <c r="T156" s="20">
        <v>0</v>
      </c>
      <c r="U156" s="10">
        <v>0</v>
      </c>
      <c r="V156" s="21"/>
      <c r="W156"/>
      <c r="X156"/>
      <c r="Y156"/>
      <c r="Z156"/>
      <c r="AA156" s="22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</row>
    <row r="157" spans="1:42" x14ac:dyDescent="0.25">
      <c r="A157" s="18">
        <v>142</v>
      </c>
      <c r="B157" s="18" t="s">
        <v>101</v>
      </c>
      <c r="C157">
        <v>6010</v>
      </c>
      <c r="D157">
        <v>2015</v>
      </c>
      <c r="E157" s="19">
        <v>63.19</v>
      </c>
      <c r="F157" s="20">
        <v>5079</v>
      </c>
      <c r="G157" s="20">
        <v>6161764</v>
      </c>
      <c r="H157" s="20">
        <v>1363945</v>
      </c>
      <c r="I157" s="20">
        <v>109200</v>
      </c>
      <c r="J157" s="20">
        <v>722490</v>
      </c>
      <c r="K157" s="20">
        <v>1425</v>
      </c>
      <c r="L157" s="20">
        <v>1807</v>
      </c>
      <c r="M157" s="20">
        <v>54803</v>
      </c>
      <c r="N157" s="20">
        <v>304593</v>
      </c>
      <c r="O157" s="20">
        <v>9526</v>
      </c>
      <c r="P157" s="20">
        <v>0</v>
      </c>
      <c r="Q157" s="20">
        <v>8729553</v>
      </c>
      <c r="R157" s="20">
        <v>2622614</v>
      </c>
      <c r="S157" s="20">
        <v>35238257</v>
      </c>
      <c r="T157" s="20">
        <v>35234672</v>
      </c>
      <c r="U157" s="10">
        <v>20</v>
      </c>
      <c r="AA157" s="22"/>
    </row>
    <row r="158" spans="1:42" x14ac:dyDescent="0.25">
      <c r="A158" s="18">
        <v>145</v>
      </c>
      <c r="B158" s="18" t="s">
        <v>181</v>
      </c>
      <c r="C158">
        <v>6010</v>
      </c>
      <c r="D158">
        <v>2015</v>
      </c>
      <c r="E158" s="19">
        <v>72.16</v>
      </c>
      <c r="F158" s="20">
        <v>5906</v>
      </c>
      <c r="G158" s="20">
        <v>8067668</v>
      </c>
      <c r="H158" s="20">
        <v>1897238</v>
      </c>
      <c r="I158" s="20">
        <v>0</v>
      </c>
      <c r="J158" s="20">
        <v>746178</v>
      </c>
      <c r="K158" s="20">
        <v>700</v>
      </c>
      <c r="L158" s="20">
        <v>698401</v>
      </c>
      <c r="M158" s="20">
        <v>51740</v>
      </c>
      <c r="N158" s="20">
        <v>234677</v>
      </c>
      <c r="O158" s="20">
        <v>14386</v>
      </c>
      <c r="P158" s="20">
        <v>0</v>
      </c>
      <c r="Q158" s="20">
        <v>11710988</v>
      </c>
      <c r="R158" s="20">
        <v>5699599</v>
      </c>
      <c r="S158" s="20">
        <v>36495994</v>
      </c>
      <c r="T158" s="20">
        <v>33313676</v>
      </c>
      <c r="U158" s="10">
        <v>24</v>
      </c>
      <c r="V158" s="21"/>
      <c r="W158"/>
      <c r="X158"/>
      <c r="Y158"/>
      <c r="Z158"/>
      <c r="AA158" s="22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</row>
    <row r="159" spans="1:42" x14ac:dyDescent="0.25">
      <c r="A159" s="18">
        <v>147</v>
      </c>
      <c r="B159" s="18" t="s">
        <v>103</v>
      </c>
      <c r="C159">
        <v>6010</v>
      </c>
      <c r="D159">
        <v>2015</v>
      </c>
      <c r="E159" s="19">
        <v>2.65</v>
      </c>
      <c r="F159" s="20">
        <v>65</v>
      </c>
      <c r="G159" s="20">
        <v>203937</v>
      </c>
      <c r="H159" s="20">
        <v>101073</v>
      </c>
      <c r="I159" s="20">
        <v>0</v>
      </c>
      <c r="J159" s="20">
        <v>3655</v>
      </c>
      <c r="K159" s="20">
        <v>0</v>
      </c>
      <c r="L159" s="20">
        <v>2660</v>
      </c>
      <c r="M159" s="20">
        <v>19193</v>
      </c>
      <c r="N159" s="20">
        <v>4116</v>
      </c>
      <c r="O159" s="20">
        <v>689</v>
      </c>
      <c r="P159" s="20">
        <v>0</v>
      </c>
      <c r="Q159" s="20">
        <v>335323</v>
      </c>
      <c r="R159" s="20">
        <v>74908</v>
      </c>
      <c r="S159" s="20">
        <v>197324</v>
      </c>
      <c r="T159" s="20">
        <v>186159</v>
      </c>
      <c r="U159" s="10">
        <v>2</v>
      </c>
      <c r="AA159" s="22"/>
    </row>
    <row r="160" spans="1:42" x14ac:dyDescent="0.25">
      <c r="A160" s="18">
        <v>148</v>
      </c>
      <c r="B160" s="18" t="s">
        <v>156</v>
      </c>
      <c r="C160">
        <v>6010</v>
      </c>
      <c r="D160">
        <v>2015</v>
      </c>
      <c r="E160" s="19">
        <v>18.399999999999999</v>
      </c>
      <c r="F160" s="20">
        <v>1213</v>
      </c>
      <c r="G160" s="20">
        <v>1301617</v>
      </c>
      <c r="H160" s="20">
        <v>154560</v>
      </c>
      <c r="I160" s="20">
        <v>0</v>
      </c>
      <c r="J160" s="20">
        <v>7839</v>
      </c>
      <c r="K160" s="20">
        <v>0</v>
      </c>
      <c r="L160" s="20">
        <v>254200</v>
      </c>
      <c r="M160" s="20">
        <v>0</v>
      </c>
      <c r="N160" s="20">
        <v>129212</v>
      </c>
      <c r="O160" s="20">
        <v>179</v>
      </c>
      <c r="P160" s="20">
        <v>0</v>
      </c>
      <c r="Q160" s="20">
        <v>1847607</v>
      </c>
      <c r="R160" s="20">
        <v>1404468</v>
      </c>
      <c r="S160" s="20">
        <v>5197209</v>
      </c>
      <c r="T160" s="20">
        <v>5197209</v>
      </c>
      <c r="U160" s="10">
        <v>10</v>
      </c>
      <c r="AA160" s="22"/>
    </row>
    <row r="161" spans="1:42" x14ac:dyDescent="0.25">
      <c r="A161" s="18">
        <v>150</v>
      </c>
      <c r="B161" s="18" t="s">
        <v>157</v>
      </c>
      <c r="C161">
        <v>6010</v>
      </c>
      <c r="D161">
        <v>2015</v>
      </c>
      <c r="E161" s="19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10">
        <v>0</v>
      </c>
      <c r="AA161" s="22"/>
    </row>
    <row r="162" spans="1:42" x14ac:dyDescent="0.25">
      <c r="A162" s="18">
        <v>152</v>
      </c>
      <c r="B162" s="18" t="s">
        <v>85</v>
      </c>
      <c r="C162">
        <v>6010</v>
      </c>
      <c r="D162">
        <v>2015</v>
      </c>
      <c r="E162" s="19">
        <v>19.850000000000001</v>
      </c>
      <c r="F162" s="20">
        <v>1170</v>
      </c>
      <c r="G162" s="20">
        <v>1809277</v>
      </c>
      <c r="H162" s="20">
        <v>695704</v>
      </c>
      <c r="I162" s="20">
        <v>66239</v>
      </c>
      <c r="J162" s="20">
        <v>140655</v>
      </c>
      <c r="K162" s="20">
        <v>685</v>
      </c>
      <c r="L162" s="20">
        <v>9710</v>
      </c>
      <c r="M162" s="20">
        <v>2786</v>
      </c>
      <c r="N162" s="20">
        <v>281994</v>
      </c>
      <c r="O162" s="20">
        <v>5602</v>
      </c>
      <c r="P162" s="20">
        <v>0</v>
      </c>
      <c r="Q162" s="20">
        <v>3012652</v>
      </c>
      <c r="R162" s="20">
        <v>2139650</v>
      </c>
      <c r="S162" s="20">
        <v>8813423</v>
      </c>
      <c r="T162" s="20">
        <v>7055937</v>
      </c>
      <c r="U162" s="10">
        <v>7</v>
      </c>
      <c r="V162" s="21"/>
      <c r="W162"/>
      <c r="X162"/>
      <c r="AA162" s="22"/>
    </row>
    <row r="163" spans="1:42" x14ac:dyDescent="0.25">
      <c r="A163" s="18">
        <v>153</v>
      </c>
      <c r="B163" s="18" t="s">
        <v>128</v>
      </c>
      <c r="C163">
        <v>6010</v>
      </c>
      <c r="D163">
        <v>2015</v>
      </c>
      <c r="E163" s="19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  <c r="T163" s="20">
        <v>0</v>
      </c>
      <c r="U163" s="10">
        <v>0</v>
      </c>
      <c r="AA163" s="22"/>
    </row>
    <row r="164" spans="1:42" x14ac:dyDescent="0.25">
      <c r="A164" s="18">
        <v>155</v>
      </c>
      <c r="B164" s="18" t="s">
        <v>158</v>
      </c>
      <c r="C164">
        <v>6010</v>
      </c>
      <c r="D164">
        <v>2015</v>
      </c>
      <c r="E164" s="19">
        <v>94.15</v>
      </c>
      <c r="F164" s="20">
        <v>12049</v>
      </c>
      <c r="G164" s="20">
        <v>12323191</v>
      </c>
      <c r="H164" s="20">
        <v>3041859</v>
      </c>
      <c r="I164" s="20">
        <v>551805</v>
      </c>
      <c r="J164" s="20">
        <v>965144</v>
      </c>
      <c r="K164" s="20">
        <v>0</v>
      </c>
      <c r="L164" s="20">
        <v>104912</v>
      </c>
      <c r="M164" s="20">
        <v>41775</v>
      </c>
      <c r="N164" s="20">
        <v>227734</v>
      </c>
      <c r="O164" s="20">
        <v>50296</v>
      </c>
      <c r="P164" s="20">
        <v>0</v>
      </c>
      <c r="Q164" s="20">
        <v>17306716</v>
      </c>
      <c r="R164" s="20">
        <v>8564710</v>
      </c>
      <c r="S164" s="20">
        <v>76945895</v>
      </c>
      <c r="T164" s="20">
        <v>76945895</v>
      </c>
      <c r="U164" s="10">
        <v>30</v>
      </c>
      <c r="AA164" s="22"/>
    </row>
    <row r="165" spans="1:42" x14ac:dyDescent="0.25">
      <c r="A165" s="18">
        <v>156</v>
      </c>
      <c r="B165" s="18" t="s">
        <v>182</v>
      </c>
      <c r="C165">
        <v>6010</v>
      </c>
      <c r="D165">
        <v>2015</v>
      </c>
      <c r="E165" s="19">
        <v>10.8</v>
      </c>
      <c r="F165" s="20">
        <v>707</v>
      </c>
      <c r="G165" s="20">
        <v>1317377</v>
      </c>
      <c r="H165" s="20">
        <v>337801</v>
      </c>
      <c r="I165" s="20">
        <v>0</v>
      </c>
      <c r="J165" s="20">
        <v>43777</v>
      </c>
      <c r="K165" s="20">
        <v>876</v>
      </c>
      <c r="L165" s="20">
        <v>328</v>
      </c>
      <c r="M165" s="20">
        <v>701</v>
      </c>
      <c r="N165" s="20">
        <v>73899</v>
      </c>
      <c r="O165" s="20">
        <v>1270</v>
      </c>
      <c r="P165" s="20">
        <v>0</v>
      </c>
      <c r="Q165" s="20">
        <v>1776029</v>
      </c>
      <c r="R165" s="20">
        <v>623272</v>
      </c>
      <c r="S165" s="20">
        <v>2537795</v>
      </c>
      <c r="T165" s="20">
        <v>2507039</v>
      </c>
      <c r="U165" s="10">
        <v>3</v>
      </c>
      <c r="V165" s="21"/>
      <c r="W165"/>
      <c r="X165"/>
      <c r="Y165"/>
      <c r="Z165"/>
      <c r="AA165" s="22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</row>
    <row r="166" spans="1:42" x14ac:dyDescent="0.25">
      <c r="A166" s="10">
        <v>157</v>
      </c>
      <c r="B166" s="10" t="s">
        <v>159</v>
      </c>
      <c r="C166">
        <v>6010</v>
      </c>
      <c r="D166">
        <v>2015</v>
      </c>
      <c r="E166" s="10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0">
        <v>0</v>
      </c>
      <c r="AA166" s="22"/>
    </row>
    <row r="167" spans="1:42" x14ac:dyDescent="0.25">
      <c r="A167" s="18">
        <v>158</v>
      </c>
      <c r="B167" s="18" t="s">
        <v>111</v>
      </c>
      <c r="C167">
        <v>6010</v>
      </c>
      <c r="D167">
        <v>2015</v>
      </c>
      <c r="E167" s="19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  <c r="R167" s="20">
        <v>0</v>
      </c>
      <c r="S167" s="20">
        <v>0</v>
      </c>
      <c r="T167" s="20">
        <v>0</v>
      </c>
      <c r="U167" s="10">
        <v>0</v>
      </c>
      <c r="AA167" s="22"/>
    </row>
    <row r="168" spans="1:42" x14ac:dyDescent="0.25">
      <c r="A168" s="18">
        <v>159</v>
      </c>
      <c r="B168" s="18" t="s">
        <v>160</v>
      </c>
      <c r="C168">
        <v>6010</v>
      </c>
      <c r="D168">
        <v>2015</v>
      </c>
      <c r="E168" s="19">
        <v>77.64</v>
      </c>
      <c r="F168" s="20">
        <v>7669</v>
      </c>
      <c r="G168" s="20">
        <v>7666285</v>
      </c>
      <c r="H168" s="20">
        <v>561756</v>
      </c>
      <c r="I168" s="20">
        <v>819982</v>
      </c>
      <c r="J168" s="20">
        <v>882987</v>
      </c>
      <c r="K168" s="20">
        <v>66</v>
      </c>
      <c r="L168" s="20">
        <v>-120327</v>
      </c>
      <c r="M168" s="20">
        <v>0</v>
      </c>
      <c r="N168" s="20">
        <v>77285</v>
      </c>
      <c r="O168" s="20">
        <v>80517</v>
      </c>
      <c r="P168" s="20">
        <v>9728</v>
      </c>
      <c r="Q168" s="20">
        <v>9958823</v>
      </c>
      <c r="R168" s="20">
        <v>27707325</v>
      </c>
      <c r="S168" s="20">
        <v>48367031</v>
      </c>
      <c r="T168" s="20">
        <v>48284208</v>
      </c>
      <c r="U168" s="10">
        <v>29</v>
      </c>
      <c r="V168" s="21"/>
      <c r="W168"/>
      <c r="X168"/>
      <c r="AA168" s="22"/>
    </row>
    <row r="169" spans="1:42" x14ac:dyDescent="0.25">
      <c r="A169" s="18">
        <v>161</v>
      </c>
      <c r="B169" s="18" t="s">
        <v>131</v>
      </c>
      <c r="C169">
        <v>6010</v>
      </c>
      <c r="D169">
        <v>2015</v>
      </c>
      <c r="E169" s="19">
        <v>136.55000000000001</v>
      </c>
      <c r="F169" s="20">
        <v>12133</v>
      </c>
      <c r="G169" s="20">
        <v>12495239</v>
      </c>
      <c r="H169" s="20">
        <v>2089319</v>
      </c>
      <c r="I169" s="20">
        <v>306400</v>
      </c>
      <c r="J169" s="20">
        <v>1566956</v>
      </c>
      <c r="K169" s="20">
        <v>190</v>
      </c>
      <c r="L169" s="20">
        <v>415123</v>
      </c>
      <c r="M169" s="20">
        <v>22263</v>
      </c>
      <c r="N169" s="20">
        <v>802904</v>
      </c>
      <c r="O169" s="20">
        <v>179510</v>
      </c>
      <c r="P169" s="20">
        <v>0</v>
      </c>
      <c r="Q169" s="20">
        <v>17877904</v>
      </c>
      <c r="R169" s="20">
        <v>9330083</v>
      </c>
      <c r="S169" s="20">
        <v>59032319</v>
      </c>
      <c r="T169" s="20">
        <v>56849950</v>
      </c>
      <c r="U169" s="10">
        <v>47</v>
      </c>
      <c r="AA169" s="22"/>
    </row>
    <row r="170" spans="1:42" x14ac:dyDescent="0.25">
      <c r="A170" s="18">
        <v>162</v>
      </c>
      <c r="B170" s="18" t="s">
        <v>109</v>
      </c>
      <c r="C170">
        <v>6010</v>
      </c>
      <c r="D170">
        <v>2015</v>
      </c>
      <c r="E170" s="19">
        <v>325.77999999999997</v>
      </c>
      <c r="F170" s="20">
        <v>35775</v>
      </c>
      <c r="G170" s="20">
        <v>37237001</v>
      </c>
      <c r="H170" s="20">
        <v>3163721</v>
      </c>
      <c r="I170" s="20">
        <v>2271758</v>
      </c>
      <c r="J170" s="20">
        <v>4729899</v>
      </c>
      <c r="K170" s="20">
        <v>554</v>
      </c>
      <c r="L170" s="20">
        <v>738802</v>
      </c>
      <c r="M170" s="20">
        <v>9883</v>
      </c>
      <c r="N170" s="20">
        <v>1552446</v>
      </c>
      <c r="O170" s="20">
        <v>701312</v>
      </c>
      <c r="P170" s="20">
        <v>0</v>
      </c>
      <c r="Q170" s="20">
        <v>50405376</v>
      </c>
      <c r="R170" s="20">
        <v>40135773</v>
      </c>
      <c r="S170" s="20">
        <v>230180838</v>
      </c>
      <c r="T170" s="20">
        <v>228120565</v>
      </c>
      <c r="U170" s="10">
        <v>116</v>
      </c>
      <c r="AA170" s="22"/>
    </row>
    <row r="171" spans="1:42" x14ac:dyDescent="0.25">
      <c r="A171" s="18">
        <v>164</v>
      </c>
      <c r="B171" s="18" t="s">
        <v>161</v>
      </c>
      <c r="C171">
        <v>6010</v>
      </c>
      <c r="D171">
        <v>2015</v>
      </c>
      <c r="E171" s="19">
        <v>125.49</v>
      </c>
      <c r="F171" s="20">
        <v>6268</v>
      </c>
      <c r="G171" s="20">
        <v>11571956</v>
      </c>
      <c r="H171" s="20">
        <v>2821391</v>
      </c>
      <c r="I171" s="20">
        <v>597289</v>
      </c>
      <c r="J171" s="20">
        <v>1340249</v>
      </c>
      <c r="K171" s="20">
        <v>8361</v>
      </c>
      <c r="L171" s="20">
        <v>1693058</v>
      </c>
      <c r="M171" s="20">
        <v>0</v>
      </c>
      <c r="N171" s="20">
        <v>523761</v>
      </c>
      <c r="O171" s="20">
        <v>51136</v>
      </c>
      <c r="P171" s="20">
        <v>7099</v>
      </c>
      <c r="Q171" s="20">
        <v>18600102</v>
      </c>
      <c r="R171" s="20">
        <v>7179921</v>
      </c>
      <c r="S171" s="20">
        <v>73040223</v>
      </c>
      <c r="T171" s="20">
        <v>72999554</v>
      </c>
      <c r="U171" s="10">
        <v>20</v>
      </c>
      <c r="AA171" s="22"/>
    </row>
    <row r="172" spans="1:42" x14ac:dyDescent="0.25">
      <c r="A172" s="10">
        <v>165</v>
      </c>
      <c r="B172" s="10" t="s">
        <v>116</v>
      </c>
      <c r="C172">
        <v>6010</v>
      </c>
      <c r="D172">
        <v>2015</v>
      </c>
      <c r="E172" s="10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0</v>
      </c>
      <c r="Q172" s="11">
        <v>0</v>
      </c>
      <c r="R172" s="11">
        <v>0</v>
      </c>
      <c r="S172" s="11">
        <v>0</v>
      </c>
      <c r="T172" s="11">
        <v>0</v>
      </c>
      <c r="U172" s="10">
        <v>0</v>
      </c>
      <c r="V172" s="21"/>
      <c r="W172"/>
      <c r="X172"/>
      <c r="AA172" s="22"/>
    </row>
    <row r="173" spans="1:42" x14ac:dyDescent="0.25">
      <c r="A173" s="18">
        <v>167</v>
      </c>
      <c r="B173" s="18" t="s">
        <v>81</v>
      </c>
      <c r="C173"/>
      <c r="D173"/>
      <c r="E173" s="19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10">
        <v>0</v>
      </c>
      <c r="AA173" s="22"/>
    </row>
    <row r="174" spans="1:42" x14ac:dyDescent="0.25">
      <c r="A174" s="18">
        <v>168</v>
      </c>
      <c r="B174" s="18" t="s">
        <v>80</v>
      </c>
      <c r="C174">
        <v>6010</v>
      </c>
      <c r="D174">
        <v>2015</v>
      </c>
      <c r="E174" s="19">
        <v>61.9</v>
      </c>
      <c r="F174" s="20">
        <v>4989</v>
      </c>
      <c r="G174" s="20">
        <v>5250162</v>
      </c>
      <c r="H174" s="20">
        <v>1352940</v>
      </c>
      <c r="I174" s="20">
        <v>222360</v>
      </c>
      <c r="J174" s="20">
        <v>399860</v>
      </c>
      <c r="K174" s="20">
        <v>312</v>
      </c>
      <c r="L174" s="20">
        <v>28502</v>
      </c>
      <c r="M174" s="20">
        <v>0</v>
      </c>
      <c r="N174" s="20">
        <v>238003</v>
      </c>
      <c r="O174" s="20">
        <v>6183</v>
      </c>
      <c r="P174" s="20">
        <v>0</v>
      </c>
      <c r="Q174" s="20">
        <v>7498322</v>
      </c>
      <c r="R174" s="20">
        <v>4273842</v>
      </c>
      <c r="S174" s="20">
        <v>29487509</v>
      </c>
      <c r="T174" s="20">
        <v>29396900</v>
      </c>
      <c r="U174" s="10">
        <v>26</v>
      </c>
      <c r="V174" s="21"/>
      <c r="W174"/>
      <c r="X174"/>
      <c r="AA174" s="22"/>
    </row>
    <row r="175" spans="1:42" x14ac:dyDescent="0.25">
      <c r="A175" s="18">
        <v>170</v>
      </c>
      <c r="B175" s="18" t="s">
        <v>162</v>
      </c>
      <c r="C175">
        <v>6010</v>
      </c>
      <c r="D175">
        <v>2015</v>
      </c>
      <c r="E175" s="19">
        <v>165.25</v>
      </c>
      <c r="F175" s="20">
        <v>15186</v>
      </c>
      <c r="G175" s="20">
        <v>16192732</v>
      </c>
      <c r="H175" s="20">
        <v>4337429</v>
      </c>
      <c r="I175" s="20">
        <v>1766274</v>
      </c>
      <c r="J175" s="20">
        <v>1779280</v>
      </c>
      <c r="K175" s="20">
        <v>200</v>
      </c>
      <c r="L175" s="20">
        <v>130754</v>
      </c>
      <c r="M175" s="20">
        <v>110767</v>
      </c>
      <c r="N175" s="20">
        <v>2004237</v>
      </c>
      <c r="O175" s="20">
        <v>40330</v>
      </c>
      <c r="P175" s="20">
        <v>12768</v>
      </c>
      <c r="Q175" s="20">
        <v>26349235</v>
      </c>
      <c r="R175" s="20">
        <v>18770937</v>
      </c>
      <c r="S175" s="20">
        <v>68268667</v>
      </c>
      <c r="T175" s="20">
        <v>66042063</v>
      </c>
      <c r="U175" s="10">
        <v>74</v>
      </c>
      <c r="AA175" s="22"/>
    </row>
    <row r="176" spans="1:42" x14ac:dyDescent="0.25">
      <c r="A176" s="18">
        <v>172</v>
      </c>
      <c r="B176" s="18" t="s">
        <v>105</v>
      </c>
      <c r="C176">
        <v>6010</v>
      </c>
      <c r="D176">
        <v>2015</v>
      </c>
      <c r="E176" s="19">
        <v>13.2</v>
      </c>
      <c r="F176" s="20">
        <v>423</v>
      </c>
      <c r="G176" s="20">
        <v>1078354</v>
      </c>
      <c r="H176" s="20">
        <v>242327</v>
      </c>
      <c r="I176" s="20">
        <v>500</v>
      </c>
      <c r="J176" s="20">
        <v>48272</v>
      </c>
      <c r="K176" s="20">
        <v>273</v>
      </c>
      <c r="L176" s="20">
        <v>13675</v>
      </c>
      <c r="M176" s="20">
        <v>9297</v>
      </c>
      <c r="N176" s="20">
        <v>40817</v>
      </c>
      <c r="O176" s="20">
        <v>2507</v>
      </c>
      <c r="P176" s="20">
        <v>0</v>
      </c>
      <c r="Q176" s="20">
        <v>1436022</v>
      </c>
      <c r="R176" s="20">
        <v>746825</v>
      </c>
      <c r="S176" s="20">
        <v>1478181</v>
      </c>
      <c r="T176" s="20">
        <v>767555</v>
      </c>
      <c r="U176" s="10">
        <v>2</v>
      </c>
      <c r="V176" s="21"/>
      <c r="W176"/>
      <c r="X176"/>
      <c r="Y176"/>
      <c r="Z176"/>
      <c r="AA176" s="22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</row>
    <row r="177" spans="1:42" x14ac:dyDescent="0.25">
      <c r="A177" s="18">
        <v>173</v>
      </c>
      <c r="B177" s="18" t="s">
        <v>121</v>
      </c>
      <c r="C177">
        <v>6010</v>
      </c>
      <c r="D177">
        <v>2015</v>
      </c>
      <c r="E177" s="19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10">
        <v>0</v>
      </c>
      <c r="AA177" s="22"/>
    </row>
    <row r="178" spans="1:42" x14ac:dyDescent="0.25">
      <c r="A178" s="18">
        <v>175</v>
      </c>
      <c r="B178" s="18" t="s">
        <v>120</v>
      </c>
      <c r="C178">
        <v>6010</v>
      </c>
      <c r="D178">
        <v>2015</v>
      </c>
      <c r="E178" s="19">
        <v>51.02</v>
      </c>
      <c r="F178" s="20">
        <v>2481</v>
      </c>
      <c r="G178" s="20">
        <v>3577655</v>
      </c>
      <c r="H178" s="20">
        <v>871103</v>
      </c>
      <c r="I178" s="20">
        <v>445212</v>
      </c>
      <c r="J178" s="20">
        <v>257944</v>
      </c>
      <c r="K178" s="20">
        <v>1539</v>
      </c>
      <c r="L178" s="20">
        <v>64954</v>
      </c>
      <c r="M178" s="20">
        <v>26105</v>
      </c>
      <c r="N178" s="20">
        <v>892734</v>
      </c>
      <c r="O178" s="20">
        <v>26086</v>
      </c>
      <c r="P178" s="20">
        <v>4191</v>
      </c>
      <c r="Q178" s="20">
        <v>6159141</v>
      </c>
      <c r="R178" s="20">
        <v>4524610</v>
      </c>
      <c r="S178" s="20">
        <v>26546271</v>
      </c>
      <c r="T178" s="20">
        <v>26442052</v>
      </c>
      <c r="U178" s="10">
        <v>24</v>
      </c>
      <c r="V178" s="21"/>
      <c r="W178"/>
      <c r="X178"/>
      <c r="AA178" s="22"/>
    </row>
    <row r="179" spans="1:42" x14ac:dyDescent="0.25">
      <c r="A179" s="18">
        <v>176</v>
      </c>
      <c r="B179" s="18" t="s">
        <v>163</v>
      </c>
      <c r="C179">
        <v>6010</v>
      </c>
      <c r="D179">
        <v>2015</v>
      </c>
      <c r="E179" s="19">
        <v>442.31</v>
      </c>
      <c r="F179" s="20">
        <v>43805</v>
      </c>
      <c r="G179" s="20">
        <v>31737919</v>
      </c>
      <c r="H179" s="20">
        <v>8243142</v>
      </c>
      <c r="I179" s="20">
        <v>229554</v>
      </c>
      <c r="J179" s="20">
        <v>5345724</v>
      </c>
      <c r="K179" s="20">
        <v>6073</v>
      </c>
      <c r="L179" s="20">
        <v>390067</v>
      </c>
      <c r="M179" s="20">
        <v>311142</v>
      </c>
      <c r="N179" s="20">
        <v>2984025</v>
      </c>
      <c r="O179" s="20">
        <v>50858</v>
      </c>
      <c r="P179" s="20">
        <v>40000</v>
      </c>
      <c r="Q179" s="20">
        <v>49258504</v>
      </c>
      <c r="R179" s="20">
        <v>25960119</v>
      </c>
      <c r="S179" s="20">
        <v>285722426</v>
      </c>
      <c r="T179" s="20">
        <v>284373474</v>
      </c>
      <c r="U179" s="10">
        <v>102</v>
      </c>
      <c r="AA179" s="22"/>
    </row>
    <row r="180" spans="1:42" x14ac:dyDescent="0.25">
      <c r="A180" s="18">
        <v>180</v>
      </c>
      <c r="B180" s="18" t="s">
        <v>183</v>
      </c>
      <c r="C180">
        <v>6010</v>
      </c>
      <c r="D180">
        <v>2015</v>
      </c>
      <c r="E180" s="19">
        <v>21.98</v>
      </c>
      <c r="F180" s="20">
        <v>2329</v>
      </c>
      <c r="G180" s="20">
        <v>1885587</v>
      </c>
      <c r="H180" s="20">
        <v>531039</v>
      </c>
      <c r="I180" s="20">
        <v>34969</v>
      </c>
      <c r="J180" s="20">
        <v>203830</v>
      </c>
      <c r="K180" s="20">
        <v>0</v>
      </c>
      <c r="L180" s="20">
        <v>170</v>
      </c>
      <c r="M180" s="20">
        <v>0</v>
      </c>
      <c r="N180" s="20">
        <v>68726</v>
      </c>
      <c r="O180" s="20">
        <v>6928</v>
      </c>
      <c r="P180" s="20">
        <v>0</v>
      </c>
      <c r="Q180" s="20">
        <v>2731249</v>
      </c>
      <c r="R180" s="20">
        <v>894453</v>
      </c>
      <c r="S180" s="20">
        <v>6851092</v>
      </c>
      <c r="T180" s="20">
        <v>6851092</v>
      </c>
      <c r="U180" s="10">
        <v>10</v>
      </c>
      <c r="AA180" s="22"/>
    </row>
    <row r="181" spans="1:42" x14ac:dyDescent="0.25">
      <c r="A181" s="18">
        <v>183</v>
      </c>
      <c r="B181" s="18" t="s">
        <v>165</v>
      </c>
      <c r="C181">
        <v>6010</v>
      </c>
      <c r="D181">
        <v>2015</v>
      </c>
      <c r="E181" s="19">
        <v>50.94</v>
      </c>
      <c r="F181" s="20">
        <v>4192</v>
      </c>
      <c r="G181" s="20">
        <v>4150704</v>
      </c>
      <c r="H181" s="20">
        <v>876602</v>
      </c>
      <c r="I181" s="20">
        <v>232600</v>
      </c>
      <c r="J181" s="20">
        <v>579774</v>
      </c>
      <c r="K181" s="20">
        <v>1472</v>
      </c>
      <c r="L181" s="20">
        <v>33110</v>
      </c>
      <c r="M181" s="20">
        <v>120421</v>
      </c>
      <c r="N181" s="20">
        <v>299053</v>
      </c>
      <c r="O181" s="20">
        <v>762</v>
      </c>
      <c r="P181" s="20">
        <v>0</v>
      </c>
      <c r="Q181" s="20">
        <v>6294498</v>
      </c>
      <c r="R181" s="20">
        <v>4548141</v>
      </c>
      <c r="S181" s="20">
        <v>24630058</v>
      </c>
      <c r="T181" s="20">
        <v>24557587</v>
      </c>
      <c r="U181" s="10">
        <v>16</v>
      </c>
      <c r="AA181" s="22"/>
    </row>
    <row r="182" spans="1:42" x14ac:dyDescent="0.25">
      <c r="A182" s="18">
        <v>186</v>
      </c>
      <c r="B182" s="18" t="s">
        <v>166</v>
      </c>
      <c r="C182">
        <v>6010</v>
      </c>
      <c r="D182">
        <v>2015</v>
      </c>
      <c r="E182" s="19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10">
        <v>0</v>
      </c>
      <c r="AA182" s="22"/>
    </row>
    <row r="183" spans="1:42" x14ac:dyDescent="0.25">
      <c r="A183" s="18">
        <v>191</v>
      </c>
      <c r="B183" s="18" t="s">
        <v>88</v>
      </c>
      <c r="C183">
        <v>6010</v>
      </c>
      <c r="D183">
        <v>2015</v>
      </c>
      <c r="E183" s="19">
        <v>14.22</v>
      </c>
      <c r="F183" s="20">
        <v>1366</v>
      </c>
      <c r="G183" s="20">
        <v>1245237</v>
      </c>
      <c r="H183" s="20">
        <v>84304</v>
      </c>
      <c r="I183" s="20">
        <v>0</v>
      </c>
      <c r="J183" s="20">
        <v>115325</v>
      </c>
      <c r="K183" s="20">
        <v>356</v>
      </c>
      <c r="L183" s="20">
        <v>12395</v>
      </c>
      <c r="M183" s="20">
        <v>0</v>
      </c>
      <c r="N183" s="20">
        <v>437</v>
      </c>
      <c r="O183" s="20">
        <v>28360</v>
      </c>
      <c r="P183" s="20">
        <v>0</v>
      </c>
      <c r="Q183" s="20">
        <v>1486414</v>
      </c>
      <c r="R183" s="20">
        <v>7291727</v>
      </c>
      <c r="S183" s="20">
        <v>8972579</v>
      </c>
      <c r="T183" s="20">
        <v>8754870</v>
      </c>
      <c r="U183" s="10">
        <v>6</v>
      </c>
      <c r="V183" s="21"/>
      <c r="W183"/>
      <c r="X183"/>
      <c r="Y183"/>
      <c r="Z183"/>
      <c r="AA183" s="22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</row>
    <row r="184" spans="1:42" x14ac:dyDescent="0.25">
      <c r="A184" s="10">
        <v>193</v>
      </c>
      <c r="B184" t="s">
        <v>108</v>
      </c>
      <c r="C184">
        <v>6010</v>
      </c>
      <c r="D184">
        <v>2015</v>
      </c>
      <c r="E184" s="15">
        <v>5.09</v>
      </c>
      <c r="F184" s="16">
        <v>502</v>
      </c>
      <c r="G184" s="16">
        <v>515618</v>
      </c>
      <c r="H184" s="16">
        <v>48037</v>
      </c>
      <c r="I184" s="16">
        <v>1213620</v>
      </c>
      <c r="J184" s="16">
        <v>27479</v>
      </c>
      <c r="K184" s="16">
        <v>0</v>
      </c>
      <c r="L184" s="16">
        <v>5020</v>
      </c>
      <c r="M184" s="16">
        <v>0</v>
      </c>
      <c r="N184" s="16">
        <v>81126</v>
      </c>
      <c r="O184" s="16">
        <v>175</v>
      </c>
      <c r="P184" s="16">
        <v>0</v>
      </c>
      <c r="Q184" s="16">
        <v>1891075</v>
      </c>
      <c r="R184" s="16">
        <v>1623014</v>
      </c>
      <c r="S184" s="16">
        <v>1773051</v>
      </c>
      <c r="T184" s="16">
        <v>1719983</v>
      </c>
      <c r="U184" s="10">
        <v>4</v>
      </c>
      <c r="V184" s="21"/>
      <c r="W184"/>
      <c r="X184"/>
      <c r="Y184"/>
      <c r="Z184"/>
      <c r="AA184" s="22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</row>
    <row r="185" spans="1:42" x14ac:dyDescent="0.25">
      <c r="A185" s="10">
        <v>194</v>
      </c>
      <c r="B185" t="s">
        <v>167</v>
      </c>
      <c r="C185">
        <v>6010</v>
      </c>
      <c r="D185">
        <v>2015</v>
      </c>
      <c r="E185" s="10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  <c r="U185" s="10">
        <v>0</v>
      </c>
      <c r="AA185" s="22"/>
    </row>
    <row r="186" spans="1:42" x14ac:dyDescent="0.25">
      <c r="A186" s="10">
        <v>195</v>
      </c>
      <c r="B186" t="s">
        <v>127</v>
      </c>
      <c r="C186">
        <v>6010</v>
      </c>
      <c r="D186">
        <v>2015</v>
      </c>
      <c r="E186" s="10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  <c r="U186" s="10">
        <v>0</v>
      </c>
      <c r="AA186" s="22"/>
    </row>
    <row r="187" spans="1:42" x14ac:dyDescent="0.25">
      <c r="A187" s="10">
        <v>197</v>
      </c>
      <c r="B187" t="s">
        <v>78</v>
      </c>
      <c r="C187">
        <v>6010</v>
      </c>
      <c r="D187">
        <v>2015</v>
      </c>
      <c r="E187" s="10">
        <v>52.17</v>
      </c>
      <c r="F187" s="11">
        <v>6078</v>
      </c>
      <c r="G187" s="11">
        <v>4226206</v>
      </c>
      <c r="H187" s="11">
        <v>297895</v>
      </c>
      <c r="I187" s="11">
        <v>380592</v>
      </c>
      <c r="J187" s="11">
        <v>243369</v>
      </c>
      <c r="K187" s="11">
        <v>150</v>
      </c>
      <c r="L187" s="11">
        <v>6744</v>
      </c>
      <c r="M187" s="11">
        <v>14571</v>
      </c>
      <c r="N187" s="11">
        <v>229052</v>
      </c>
      <c r="O187" s="11">
        <v>30603</v>
      </c>
      <c r="P187" s="11">
        <v>0</v>
      </c>
      <c r="Q187" s="11">
        <v>5429182</v>
      </c>
      <c r="R187" s="11">
        <v>3624439</v>
      </c>
      <c r="S187" s="11">
        <v>26084549</v>
      </c>
      <c r="T187" s="11">
        <v>24841363</v>
      </c>
      <c r="U187" s="10">
        <v>24</v>
      </c>
      <c r="V187" s="21"/>
      <c r="W187"/>
      <c r="X187"/>
      <c r="AA187" s="22"/>
    </row>
    <row r="188" spans="1:42" x14ac:dyDescent="0.25">
      <c r="A188" s="10">
        <v>198</v>
      </c>
      <c r="B188" t="s">
        <v>184</v>
      </c>
      <c r="C188">
        <v>6010</v>
      </c>
      <c r="D188">
        <v>2015</v>
      </c>
      <c r="E188" s="10">
        <v>15.19</v>
      </c>
      <c r="F188" s="11">
        <v>1117</v>
      </c>
      <c r="G188" s="11">
        <v>1313936</v>
      </c>
      <c r="H188" s="11">
        <v>307350</v>
      </c>
      <c r="I188" s="11">
        <v>5226</v>
      </c>
      <c r="J188" s="11">
        <v>73309</v>
      </c>
      <c r="K188" s="11">
        <v>0</v>
      </c>
      <c r="L188" s="11">
        <v>300</v>
      </c>
      <c r="M188" s="11">
        <v>3514</v>
      </c>
      <c r="N188" s="11">
        <v>65831</v>
      </c>
      <c r="O188" s="11">
        <v>13155</v>
      </c>
      <c r="P188" s="11">
        <v>0</v>
      </c>
      <c r="Q188" s="11">
        <v>1782621</v>
      </c>
      <c r="R188" s="11">
        <v>957914</v>
      </c>
      <c r="S188" s="11">
        <v>4258688</v>
      </c>
      <c r="T188" s="11">
        <v>4258688</v>
      </c>
      <c r="U188" s="10">
        <v>7</v>
      </c>
      <c r="AA188" s="22"/>
    </row>
    <row r="189" spans="1:42" x14ac:dyDescent="0.25">
      <c r="A189" s="10">
        <v>199</v>
      </c>
      <c r="B189" t="s">
        <v>185</v>
      </c>
      <c r="C189">
        <v>6010</v>
      </c>
      <c r="D189">
        <v>2015</v>
      </c>
      <c r="E189" s="10">
        <v>8.1</v>
      </c>
      <c r="F189" s="11">
        <v>266</v>
      </c>
      <c r="G189" s="11">
        <v>664580</v>
      </c>
      <c r="H189" s="11">
        <v>169426</v>
      </c>
      <c r="I189" s="11">
        <v>0</v>
      </c>
      <c r="J189" s="11">
        <v>36280</v>
      </c>
      <c r="K189" s="11">
        <v>0</v>
      </c>
      <c r="L189" s="11">
        <v>115</v>
      </c>
      <c r="M189" s="11">
        <v>9096</v>
      </c>
      <c r="N189" s="11">
        <v>57180</v>
      </c>
      <c r="O189" s="11">
        <v>3969</v>
      </c>
      <c r="P189" s="11">
        <v>0</v>
      </c>
      <c r="Q189" s="11">
        <v>940646</v>
      </c>
      <c r="R189" s="11">
        <v>605898</v>
      </c>
      <c r="S189" s="11">
        <v>611990</v>
      </c>
      <c r="T189" s="11">
        <v>611990</v>
      </c>
      <c r="U189" s="10">
        <v>7</v>
      </c>
      <c r="V189" s="21"/>
      <c r="W189"/>
      <c r="X189"/>
      <c r="AA189" s="22"/>
    </row>
    <row r="190" spans="1:42" x14ac:dyDescent="0.25">
      <c r="A190" s="10">
        <v>201</v>
      </c>
      <c r="B190" t="s">
        <v>168</v>
      </c>
      <c r="C190">
        <v>6010</v>
      </c>
      <c r="D190">
        <v>2015</v>
      </c>
      <c r="E190" s="10">
        <v>40.6</v>
      </c>
      <c r="F190" s="11">
        <v>4029</v>
      </c>
      <c r="G190" s="11">
        <v>3660883</v>
      </c>
      <c r="H190" s="11">
        <v>862663</v>
      </c>
      <c r="I190" s="11">
        <v>485595</v>
      </c>
      <c r="J190" s="11">
        <v>482844</v>
      </c>
      <c r="K190" s="11">
        <v>340</v>
      </c>
      <c r="L190" s="11">
        <v>15520</v>
      </c>
      <c r="M190" s="11">
        <v>67667</v>
      </c>
      <c r="N190" s="11">
        <v>342241</v>
      </c>
      <c r="O190" s="11">
        <v>18020</v>
      </c>
      <c r="P190" s="11">
        <v>0</v>
      </c>
      <c r="Q190" s="11">
        <v>5935773</v>
      </c>
      <c r="R190" s="11">
        <v>3080100</v>
      </c>
      <c r="S190" s="11">
        <v>21434736</v>
      </c>
      <c r="T190" s="11">
        <v>21382657</v>
      </c>
      <c r="U190" s="10">
        <v>14</v>
      </c>
      <c r="V190" s="21"/>
      <c r="W190"/>
      <c r="X190"/>
      <c r="AA190" s="22"/>
    </row>
    <row r="191" spans="1:42" x14ac:dyDescent="0.25">
      <c r="A191" s="10">
        <v>202</v>
      </c>
      <c r="B191" t="s">
        <v>169</v>
      </c>
      <c r="C191">
        <v>6010</v>
      </c>
      <c r="D191">
        <v>2015</v>
      </c>
      <c r="E191" s="10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0">
        <v>0</v>
      </c>
      <c r="AA191" s="22"/>
    </row>
    <row r="192" spans="1:42" x14ac:dyDescent="0.25">
      <c r="A192" s="10">
        <v>204</v>
      </c>
      <c r="B192" t="s">
        <v>97</v>
      </c>
      <c r="C192">
        <v>6010</v>
      </c>
      <c r="D192">
        <v>2015</v>
      </c>
      <c r="E192" s="10">
        <v>0</v>
      </c>
      <c r="F192" s="11">
        <v>5979</v>
      </c>
      <c r="G192" s="11">
        <v>609096</v>
      </c>
      <c r="H192" s="11">
        <v>171514</v>
      </c>
      <c r="I192" s="11">
        <v>0</v>
      </c>
      <c r="J192" s="11">
        <v>0</v>
      </c>
      <c r="K192" s="11">
        <v>0</v>
      </c>
      <c r="L192" s="11">
        <v>43648217</v>
      </c>
      <c r="M192" s="11">
        <v>0</v>
      </c>
      <c r="N192" s="11">
        <v>565243</v>
      </c>
      <c r="O192" s="11">
        <v>2326052</v>
      </c>
      <c r="P192" s="11">
        <v>0</v>
      </c>
      <c r="Q192" s="11">
        <v>47320122</v>
      </c>
      <c r="R192" s="11">
        <v>16156353</v>
      </c>
      <c r="S192" s="11">
        <v>73673590</v>
      </c>
      <c r="T192" s="11">
        <v>72891303</v>
      </c>
      <c r="U192" s="10">
        <v>4</v>
      </c>
      <c r="AA192" s="22"/>
    </row>
    <row r="193" spans="1:42" x14ac:dyDescent="0.25">
      <c r="A193" s="10">
        <v>205</v>
      </c>
      <c r="B193" t="s">
        <v>170</v>
      </c>
      <c r="C193">
        <v>6010</v>
      </c>
      <c r="D193">
        <v>2015</v>
      </c>
      <c r="E193" s="10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1">
        <v>0</v>
      </c>
      <c r="Q193" s="11">
        <v>0</v>
      </c>
      <c r="R193" s="11">
        <v>0</v>
      </c>
      <c r="S193" s="11">
        <v>0</v>
      </c>
      <c r="T193" s="11">
        <v>0</v>
      </c>
      <c r="U193" s="10">
        <v>0</v>
      </c>
      <c r="V193" s="21"/>
      <c r="W193"/>
      <c r="X193"/>
      <c r="Y193"/>
      <c r="Z193"/>
      <c r="AA193" s="22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</row>
    <row r="194" spans="1:42" x14ac:dyDescent="0.25">
      <c r="A194" s="10">
        <v>206</v>
      </c>
      <c r="B194" t="s">
        <v>171</v>
      </c>
      <c r="C194">
        <v>6010</v>
      </c>
      <c r="D194">
        <v>2015</v>
      </c>
      <c r="E194" s="10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0">
        <v>0</v>
      </c>
      <c r="V194" s="21"/>
      <c r="W194"/>
      <c r="X194"/>
      <c r="Y194"/>
      <c r="Z194"/>
      <c r="AA194" s="22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</row>
    <row r="195" spans="1:42" x14ac:dyDescent="0.25">
      <c r="A195" s="10">
        <v>207</v>
      </c>
      <c r="B195" t="s">
        <v>186</v>
      </c>
      <c r="C195">
        <v>6010</v>
      </c>
      <c r="D195">
        <v>2015</v>
      </c>
      <c r="E195" s="10">
        <v>22.62</v>
      </c>
      <c r="F195" s="11">
        <v>0</v>
      </c>
      <c r="G195" s="11">
        <v>2088870</v>
      </c>
      <c r="H195" s="11">
        <v>452818</v>
      </c>
      <c r="I195" s="11">
        <v>59613</v>
      </c>
      <c r="J195" s="11">
        <v>289810</v>
      </c>
      <c r="K195" s="11">
        <v>0</v>
      </c>
      <c r="L195" s="11">
        <v>2062</v>
      </c>
      <c r="M195" s="11">
        <v>0</v>
      </c>
      <c r="N195" s="11">
        <v>82644</v>
      </c>
      <c r="O195" s="11">
        <v>56431</v>
      </c>
      <c r="P195" s="11">
        <v>0</v>
      </c>
      <c r="Q195" s="11">
        <v>3032248</v>
      </c>
      <c r="R195" s="11">
        <v>1923496</v>
      </c>
      <c r="S195" s="11">
        <v>13252157</v>
      </c>
      <c r="T195" s="11">
        <v>13316176</v>
      </c>
      <c r="U195" s="10">
        <v>12</v>
      </c>
      <c r="AA195" s="22"/>
    </row>
    <row r="196" spans="1:42" x14ac:dyDescent="0.25">
      <c r="A196" s="10">
        <v>208</v>
      </c>
      <c r="B196" t="s">
        <v>100</v>
      </c>
      <c r="C196">
        <v>6010</v>
      </c>
      <c r="D196">
        <v>2015</v>
      </c>
      <c r="E196" s="10">
        <v>105.9</v>
      </c>
      <c r="F196" s="11">
        <v>11826</v>
      </c>
      <c r="G196" s="11">
        <v>10871225</v>
      </c>
      <c r="H196" s="11">
        <v>2372344</v>
      </c>
      <c r="I196" s="11">
        <v>548805</v>
      </c>
      <c r="J196" s="11">
        <v>1172782</v>
      </c>
      <c r="K196" s="11">
        <v>920</v>
      </c>
      <c r="L196" s="11">
        <v>193136</v>
      </c>
      <c r="M196" s="11">
        <v>0</v>
      </c>
      <c r="N196" s="11">
        <v>353278</v>
      </c>
      <c r="O196" s="11">
        <v>113834</v>
      </c>
      <c r="P196" s="11">
        <v>0</v>
      </c>
      <c r="Q196" s="11">
        <v>15626324</v>
      </c>
      <c r="R196" s="11">
        <v>6773366</v>
      </c>
      <c r="S196" s="11">
        <v>57500562</v>
      </c>
      <c r="T196" s="11">
        <v>57084988</v>
      </c>
      <c r="U196" s="10">
        <v>54</v>
      </c>
      <c r="AA196" s="22"/>
    </row>
    <row r="197" spans="1:42" x14ac:dyDescent="0.25">
      <c r="A197" s="10">
        <v>209</v>
      </c>
      <c r="B197" t="s">
        <v>172</v>
      </c>
      <c r="C197">
        <v>6010</v>
      </c>
      <c r="D197">
        <v>2015</v>
      </c>
      <c r="E197" s="10">
        <v>42.04</v>
      </c>
      <c r="F197" s="11">
        <v>4883</v>
      </c>
      <c r="G197" s="11">
        <v>3839438</v>
      </c>
      <c r="H197" s="11">
        <v>870788</v>
      </c>
      <c r="I197" s="11">
        <v>253363</v>
      </c>
      <c r="J197" s="11">
        <v>339984</v>
      </c>
      <c r="K197" s="11">
        <v>1121</v>
      </c>
      <c r="L197" s="11">
        <v>592</v>
      </c>
      <c r="M197" s="11">
        <v>41706</v>
      </c>
      <c r="N197" s="11">
        <v>468948</v>
      </c>
      <c r="O197" s="11">
        <v>20659</v>
      </c>
      <c r="P197" s="11">
        <v>1960</v>
      </c>
      <c r="Q197" s="11">
        <v>5834639</v>
      </c>
      <c r="R197" s="11">
        <v>2815484</v>
      </c>
      <c r="S197" s="11">
        <v>20737693</v>
      </c>
      <c r="T197" s="11">
        <v>20560000</v>
      </c>
      <c r="U197" s="10">
        <v>16</v>
      </c>
      <c r="AA197" s="22"/>
    </row>
    <row r="198" spans="1:42" x14ac:dyDescent="0.25">
      <c r="A198" s="10">
        <v>210</v>
      </c>
      <c r="B198" t="s">
        <v>173</v>
      </c>
      <c r="C198">
        <v>6010</v>
      </c>
      <c r="D198">
        <v>2015</v>
      </c>
      <c r="E198" s="10">
        <v>49.55</v>
      </c>
      <c r="F198" s="11">
        <v>5610</v>
      </c>
      <c r="G198" s="11">
        <v>5167530</v>
      </c>
      <c r="H198" s="11">
        <v>91</v>
      </c>
      <c r="I198" s="11">
        <v>572136</v>
      </c>
      <c r="J198" s="11">
        <v>373593</v>
      </c>
      <c r="K198" s="11">
        <v>670</v>
      </c>
      <c r="L198" s="11">
        <v>30336</v>
      </c>
      <c r="M198" s="11">
        <v>23568</v>
      </c>
      <c r="N198" s="11">
        <v>279254</v>
      </c>
      <c r="O198" s="11">
        <v>77062</v>
      </c>
      <c r="P198" s="11">
        <v>0</v>
      </c>
      <c r="Q198" s="11">
        <v>6524240</v>
      </c>
      <c r="R198" s="11">
        <v>14692689</v>
      </c>
      <c r="S198" s="11">
        <v>27879761</v>
      </c>
      <c r="T198" s="11">
        <v>26886158</v>
      </c>
      <c r="U198" s="10">
        <v>36</v>
      </c>
      <c r="AA198" s="22"/>
    </row>
    <row r="199" spans="1:42" x14ac:dyDescent="0.25">
      <c r="A199" s="10">
        <v>211</v>
      </c>
      <c r="B199" t="s">
        <v>174</v>
      </c>
      <c r="C199">
        <v>6010</v>
      </c>
      <c r="D199">
        <v>2015</v>
      </c>
      <c r="E199" s="10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0">
        <v>0</v>
      </c>
      <c r="V199" s="21"/>
      <c r="W199"/>
      <c r="X199"/>
      <c r="Y199"/>
      <c r="Z199"/>
      <c r="AA199" s="22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</row>
    <row r="200" spans="1:42" x14ac:dyDescent="0.25">
      <c r="A200" s="10">
        <v>904</v>
      </c>
      <c r="B200" t="s">
        <v>110</v>
      </c>
      <c r="C200">
        <v>6010</v>
      </c>
      <c r="D200">
        <v>2015</v>
      </c>
      <c r="E200" s="10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0">
        <v>0</v>
      </c>
      <c r="V200" s="21"/>
      <c r="W200"/>
      <c r="X200"/>
      <c r="AA200" s="22"/>
    </row>
    <row r="201" spans="1:42" x14ac:dyDescent="0.25">
      <c r="A201" s="18">
        <v>915</v>
      </c>
      <c r="B201" s="18" t="s">
        <v>118</v>
      </c>
      <c r="C201">
        <v>6010</v>
      </c>
      <c r="D201">
        <v>2015</v>
      </c>
      <c r="E201" s="19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0">
        <v>0</v>
      </c>
      <c r="U201" s="10">
        <v>0</v>
      </c>
      <c r="V201" s="21"/>
      <c r="W201"/>
      <c r="X201"/>
      <c r="AA201" s="22"/>
    </row>
    <row r="202" spans="1:42" x14ac:dyDescent="0.25">
      <c r="A202" s="10">
        <v>919</v>
      </c>
      <c r="B202" t="s">
        <v>132</v>
      </c>
      <c r="C202">
        <v>6010</v>
      </c>
      <c r="D202">
        <v>2015</v>
      </c>
      <c r="E202" s="10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0">
        <v>0</v>
      </c>
    </row>
    <row r="203" spans="1:42" x14ac:dyDescent="0.25">
      <c r="A203" s="10">
        <v>921</v>
      </c>
      <c r="B203" t="s">
        <v>187</v>
      </c>
      <c r="C203">
        <v>6010</v>
      </c>
      <c r="D203">
        <v>2015</v>
      </c>
      <c r="E203" s="10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0">
        <v>0</v>
      </c>
    </row>
    <row r="204" spans="1:42" x14ac:dyDescent="0.25">
      <c r="A204" s="10">
        <v>922</v>
      </c>
      <c r="B204" t="s">
        <v>188</v>
      </c>
      <c r="C204">
        <v>6010</v>
      </c>
      <c r="D204">
        <v>2015</v>
      </c>
      <c r="E204" s="10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0">
        <v>0</v>
      </c>
    </row>
    <row r="205" spans="1:42" x14ac:dyDescent="0.25">
      <c r="B205"/>
      <c r="C205"/>
    </row>
    <row r="206" spans="1:42" x14ac:dyDescent="0.25">
      <c r="B206"/>
      <c r="C206"/>
    </row>
    <row r="207" spans="1:42" x14ac:dyDescent="0.25">
      <c r="B207"/>
      <c r="C207"/>
    </row>
    <row r="208" spans="1:42" x14ac:dyDescent="0.25">
      <c r="B208"/>
      <c r="C208"/>
    </row>
    <row r="209" spans="2:3" x14ac:dyDescent="0.25">
      <c r="B209"/>
      <c r="C209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C16" sqref="C16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4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38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39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2014</v>
      </c>
      <c r="F7" s="17">
        <f>E7</f>
        <v>2014</v>
      </c>
      <c r="G7" s="3"/>
      <c r="H7" s="2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2" t="s">
        <v>5</v>
      </c>
      <c r="F8" s="2" t="s">
        <v>1</v>
      </c>
      <c r="G8" s="2" t="s">
        <v>5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6</v>
      </c>
      <c r="E9" s="2" t="s">
        <v>3</v>
      </c>
      <c r="F9" s="2" t="s">
        <v>3</v>
      </c>
      <c r="G9" s="2" t="s">
        <v>6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ROUND(SUM(ICU!Q5:R5),0)</f>
        <v>104582116</v>
      </c>
      <c r="E10" s="7">
        <f>ROUND(+ICU!F5,0)</f>
        <v>32961</v>
      </c>
      <c r="F10" s="8">
        <f>IF(D10=0,"",IF(E10=0,"",ROUND(D10/E10,2)))</f>
        <v>3172.9</v>
      </c>
      <c r="G10" s="7">
        <f>ROUND(SUM(ICU!Q106:R106),0)</f>
        <v>116848302</v>
      </c>
      <c r="H10" s="7">
        <f>ROUND(+ICU!F106,0)</f>
        <v>40978</v>
      </c>
      <c r="I10" s="8">
        <f>IF(G10=0,"",IF(H10=0,"",ROUND(G10/H10,2)))</f>
        <v>2851.49</v>
      </c>
      <c r="J10" s="8"/>
      <c r="K10" s="9">
        <f>IF(D10=0,"",IF(E10=0,"",IF(G10=0,"",IF(H10=0,"",ROUND(I10/F10-1,4)))))</f>
        <v>-0.1013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ROUND(SUM(ICU!Q6:R6),0)</f>
        <v>45012181</v>
      </c>
      <c r="E11" s="7">
        <f>ROUND(+ICU!F6,0)</f>
        <v>19850</v>
      </c>
      <c r="F11" s="8">
        <f t="shared" ref="F11:F74" si="0">IF(D11=0,"",IF(E11=0,"",ROUND(D11/E11,2)))</f>
        <v>2267.62</v>
      </c>
      <c r="G11" s="7">
        <f>ROUND(SUM(ICU!Q107:R107),0)</f>
        <v>52295672</v>
      </c>
      <c r="H11" s="7">
        <f>ROUND(+ICU!F107,0)</f>
        <v>22059</v>
      </c>
      <c r="I11" s="8">
        <f t="shared" ref="I11:I74" si="1">IF(G11=0,"",IF(H11=0,"",ROUND(G11/H11,2)))</f>
        <v>2370.7199999999998</v>
      </c>
      <c r="J11" s="8"/>
      <c r="K11" s="9">
        <f t="shared" ref="K11:K74" si="2">IF(D11=0,"",IF(E11=0,"",IF(G11=0,"",IF(H11=0,"",ROUND(I11/F11-1,4)))))</f>
        <v>4.5499999999999999E-2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ROUND(SUM(ICU!Q7:R7),0)</f>
        <v>0</v>
      </c>
      <c r="E12" s="7">
        <f>ROUND(+ICU!F7,0)</f>
        <v>0</v>
      </c>
      <c r="F12" s="8" t="str">
        <f t="shared" si="0"/>
        <v/>
      </c>
      <c r="G12" s="7">
        <f>ROUND(SUM(ICU!Q108:R108),0)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ROUND(SUM(ICU!Q8:R8),0)</f>
        <v>18175257</v>
      </c>
      <c r="E13" s="7">
        <f>ROUND(+ICU!F8,0)</f>
        <v>7321</v>
      </c>
      <c r="F13" s="8">
        <f t="shared" si="0"/>
        <v>2482.62</v>
      </c>
      <c r="G13" s="7">
        <f>ROUND(SUM(ICU!Q109:R109),0)</f>
        <v>18805539</v>
      </c>
      <c r="H13" s="7">
        <f>ROUND(+ICU!F109,0)</f>
        <v>6458</v>
      </c>
      <c r="I13" s="8">
        <f t="shared" si="1"/>
        <v>2911.98</v>
      </c>
      <c r="J13" s="8"/>
      <c r="K13" s="9">
        <f t="shared" si="2"/>
        <v>0.1729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ROUND(SUM(ICU!Q9:R9),0)</f>
        <v>101154982</v>
      </c>
      <c r="E14" s="7">
        <f>ROUND(+ICU!F9,0)</f>
        <v>17170</v>
      </c>
      <c r="F14" s="8">
        <f t="shared" si="0"/>
        <v>5891.38</v>
      </c>
      <c r="G14" s="7">
        <f>ROUND(SUM(ICU!Q110:R110),0)</f>
        <v>91452833</v>
      </c>
      <c r="H14" s="7">
        <f>ROUND(+ICU!F110,0)</f>
        <v>18614</v>
      </c>
      <c r="I14" s="8">
        <f t="shared" si="1"/>
        <v>4913.12</v>
      </c>
      <c r="J14" s="8"/>
      <c r="K14" s="9">
        <f t="shared" si="2"/>
        <v>-0.16600000000000001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ROUND(SUM(ICU!Q10:R10),0)</f>
        <v>4418199</v>
      </c>
      <c r="E15" s="7">
        <f>ROUND(+ICU!F10,0)</f>
        <v>1043</v>
      </c>
      <c r="F15" s="8">
        <f t="shared" si="0"/>
        <v>4236.05</v>
      </c>
      <c r="G15" s="7">
        <f>ROUND(SUM(ICU!Q111:R111),0)</f>
        <v>1294306</v>
      </c>
      <c r="H15" s="7">
        <f>ROUND(+ICU!F111,0)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ROUND(SUM(ICU!Q11:R11),0)</f>
        <v>0</v>
      </c>
      <c r="E16" s="7">
        <f>ROUND(+ICU!F11,0)</f>
        <v>0</v>
      </c>
      <c r="F16" s="8" t="str">
        <f t="shared" si="0"/>
        <v/>
      </c>
      <c r="G16" s="7">
        <f>ROUND(SUM(ICU!Q112:R112),0)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ROUND(SUM(ICU!Q12:R12),0)</f>
        <v>0</v>
      </c>
      <c r="E17" s="7">
        <f>ROUND(+ICU!F12,0)</f>
        <v>0</v>
      </c>
      <c r="F17" s="8" t="str">
        <f t="shared" si="0"/>
        <v/>
      </c>
      <c r="G17" s="7">
        <f>ROUND(SUM(ICU!Q113:R113),0)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ROUND(SUM(ICU!Q13:R13),0)</f>
        <v>0</v>
      </c>
      <c r="E18" s="7">
        <f>ROUND(+ICU!F13,0)</f>
        <v>0</v>
      </c>
      <c r="F18" s="8" t="str">
        <f t="shared" si="0"/>
        <v/>
      </c>
      <c r="G18" s="7">
        <f>ROUND(SUM(ICU!Q114:R114),0)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ROUND(SUM(ICU!Q14:R14),0)</f>
        <v>15727699</v>
      </c>
      <c r="E19" s="7">
        <f>ROUND(+ICU!F14,0)</f>
        <v>7790</v>
      </c>
      <c r="F19" s="8">
        <f t="shared" si="0"/>
        <v>2018.96</v>
      </c>
      <c r="G19" s="7">
        <f>ROUND(SUM(ICU!Q115:R115),0)</f>
        <v>15918589</v>
      </c>
      <c r="H19" s="7">
        <f>ROUND(+ICU!F115,0)</f>
        <v>7486</v>
      </c>
      <c r="I19" s="8">
        <f t="shared" si="1"/>
        <v>2126.4499999999998</v>
      </c>
      <c r="J19" s="8"/>
      <c r="K19" s="9">
        <f t="shared" si="2"/>
        <v>5.3199999999999997E-2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ROUND(SUM(ICU!Q15:R15),0)</f>
        <v>76177499</v>
      </c>
      <c r="E20" s="7">
        <f>ROUND(+ICU!F15,0)</f>
        <v>26555</v>
      </c>
      <c r="F20" s="8">
        <f t="shared" si="0"/>
        <v>2868.67</v>
      </c>
      <c r="G20" s="7">
        <f>ROUND(SUM(ICU!Q116:R116),0)</f>
        <v>74216335</v>
      </c>
      <c r="H20" s="7">
        <f>ROUND(+ICU!F116,0)</f>
        <v>27615</v>
      </c>
      <c r="I20" s="8">
        <f t="shared" si="1"/>
        <v>2687.54</v>
      </c>
      <c r="J20" s="8"/>
      <c r="K20" s="9">
        <f t="shared" si="2"/>
        <v>-6.3100000000000003E-2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ROUND(SUM(ICU!Q16:R16),0)</f>
        <v>31827712</v>
      </c>
      <c r="E21" s="7">
        <f>ROUND(+ICU!F16,0)</f>
        <v>17765</v>
      </c>
      <c r="F21" s="8">
        <f t="shared" si="0"/>
        <v>1791.6</v>
      </c>
      <c r="G21" s="7">
        <f>ROUND(SUM(ICU!Q117:R117),0)</f>
        <v>28786470</v>
      </c>
      <c r="H21" s="7">
        <f>ROUND(+ICU!F117,0)</f>
        <v>17806</v>
      </c>
      <c r="I21" s="8">
        <f t="shared" si="1"/>
        <v>1616.67</v>
      </c>
      <c r="J21" s="8"/>
      <c r="K21" s="9">
        <f t="shared" si="2"/>
        <v>-9.7600000000000006E-2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ROUND(SUM(ICU!Q17:R17),0)</f>
        <v>185962</v>
      </c>
      <c r="E22" s="7">
        <f>ROUND(+ICU!F17,0)</f>
        <v>397</v>
      </c>
      <c r="F22" s="8">
        <f t="shared" si="0"/>
        <v>468.42</v>
      </c>
      <c r="G22" s="7">
        <f>ROUND(SUM(ICU!Q118:R118),0)</f>
        <v>15063</v>
      </c>
      <c r="H22" s="7">
        <f>ROUND(+ICU!F118,0)</f>
        <v>0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ROUND(SUM(ICU!Q18:R18),0)</f>
        <v>26175516</v>
      </c>
      <c r="E23" s="7">
        <f>ROUND(+ICU!F18,0)</f>
        <v>15009</v>
      </c>
      <c r="F23" s="8">
        <f t="shared" si="0"/>
        <v>1743.99</v>
      </c>
      <c r="G23" s="7">
        <f>ROUND(SUM(ICU!Q119:R119),0)</f>
        <v>26981725</v>
      </c>
      <c r="H23" s="7">
        <f>ROUND(+ICU!F119,0)</f>
        <v>13655</v>
      </c>
      <c r="I23" s="8">
        <f t="shared" si="1"/>
        <v>1975.96</v>
      </c>
      <c r="J23" s="8"/>
      <c r="K23" s="9">
        <f t="shared" si="2"/>
        <v>0.13300000000000001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ROUND(SUM(ICU!Q19:R19),0)</f>
        <v>6713754</v>
      </c>
      <c r="E24" s="7">
        <f>ROUND(+ICU!F19,0)</f>
        <v>3899</v>
      </c>
      <c r="F24" s="8">
        <f t="shared" si="0"/>
        <v>1721.92</v>
      </c>
      <c r="G24" s="7">
        <f>ROUND(SUM(ICU!Q120:R120),0)</f>
        <v>7200885</v>
      </c>
      <c r="H24" s="7">
        <f>ROUND(+ICU!F120,0)</f>
        <v>4230</v>
      </c>
      <c r="I24" s="8">
        <f t="shared" si="1"/>
        <v>1702.34</v>
      </c>
      <c r="J24" s="8"/>
      <c r="K24" s="9">
        <f t="shared" si="2"/>
        <v>-1.14E-2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ROUND(SUM(ICU!Q20:R20),0)</f>
        <v>3675506</v>
      </c>
      <c r="E25" s="7">
        <f>ROUND(+ICU!F20,0)</f>
        <v>1463</v>
      </c>
      <c r="F25" s="8">
        <f t="shared" si="0"/>
        <v>2512.31</v>
      </c>
      <c r="G25" s="7">
        <f>ROUND(SUM(ICU!Q121:R121),0)</f>
        <v>4618696</v>
      </c>
      <c r="H25" s="7">
        <f>ROUND(+ICU!F121,0)</f>
        <v>1987</v>
      </c>
      <c r="I25" s="8">
        <f t="shared" si="1"/>
        <v>2324.46</v>
      </c>
      <c r="J25" s="8"/>
      <c r="K25" s="9">
        <f t="shared" si="2"/>
        <v>-7.4800000000000005E-2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ROUND(SUM(ICU!Q21:R21),0)</f>
        <v>1664739</v>
      </c>
      <c r="E26" s="7">
        <f>ROUND(+ICU!F21,0)</f>
        <v>818</v>
      </c>
      <c r="F26" s="8">
        <f t="shared" si="0"/>
        <v>2035.13</v>
      </c>
      <c r="G26" s="7">
        <f>ROUND(SUM(ICU!Q122:R122),0)</f>
        <v>0</v>
      </c>
      <c r="H26" s="7">
        <f>ROUND(+ICU!F122,0)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ROUND(SUM(ICU!Q22:R22),0)</f>
        <v>0</v>
      </c>
      <c r="E27" s="7">
        <f>ROUND(+ICU!F22,0)</f>
        <v>0</v>
      </c>
      <c r="F27" s="8" t="str">
        <f t="shared" si="0"/>
        <v/>
      </c>
      <c r="G27" s="7">
        <f>ROUND(SUM(ICU!Q123:R123),0)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ROUND(SUM(ICU!Q23:R23),0)</f>
        <v>0</v>
      </c>
      <c r="E28" s="7">
        <f>ROUND(+ICU!F23,0)</f>
        <v>0</v>
      </c>
      <c r="F28" s="8" t="str">
        <f t="shared" si="0"/>
        <v/>
      </c>
      <c r="G28" s="7">
        <f>ROUND(SUM(ICU!Q124:R124),0)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ROUND(SUM(ICU!Q24:R24),0)</f>
        <v>7394288</v>
      </c>
      <c r="E29" s="7">
        <f>ROUND(+ICU!F24,0)</f>
        <v>2878</v>
      </c>
      <c r="F29" s="8">
        <f t="shared" si="0"/>
        <v>2569.25</v>
      </c>
      <c r="G29" s="7">
        <f>ROUND(SUM(ICU!Q125:R125),0)</f>
        <v>8295635</v>
      </c>
      <c r="H29" s="7">
        <f>ROUND(+ICU!F125,0)</f>
        <v>3080</v>
      </c>
      <c r="I29" s="8">
        <f t="shared" si="1"/>
        <v>2693.39</v>
      </c>
      <c r="J29" s="8"/>
      <c r="K29" s="9">
        <f t="shared" si="2"/>
        <v>4.8300000000000003E-2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ROUND(SUM(ICU!Q25:R25),0)</f>
        <v>0</v>
      </c>
      <c r="E30" s="7">
        <f>ROUND(+ICU!F25,0)</f>
        <v>0</v>
      </c>
      <c r="F30" s="8" t="str">
        <f t="shared" si="0"/>
        <v/>
      </c>
      <c r="G30" s="7">
        <f>ROUND(SUM(ICU!Q126:R126),0)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ROUND(SUM(ICU!Q26:R26),0)</f>
        <v>0</v>
      </c>
      <c r="E31" s="7">
        <f>ROUND(+ICU!F26,0)</f>
        <v>0</v>
      </c>
      <c r="F31" s="8" t="str">
        <f t="shared" si="0"/>
        <v/>
      </c>
      <c r="G31" s="7">
        <f>ROUND(SUM(ICU!Q127:R127),0)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ROUND(SUM(ICU!Q27:R27),0)</f>
        <v>9696927</v>
      </c>
      <c r="E32" s="7">
        <f>ROUND(+ICU!F27,0)</f>
        <v>5901</v>
      </c>
      <c r="F32" s="8">
        <f t="shared" si="0"/>
        <v>1643.27</v>
      </c>
      <c r="G32" s="7">
        <f>ROUND(SUM(ICU!Q128:R128),0)</f>
        <v>10054505</v>
      </c>
      <c r="H32" s="7">
        <f>ROUND(+ICU!F128,0)</f>
        <v>5924</v>
      </c>
      <c r="I32" s="8">
        <f t="shared" si="1"/>
        <v>1697.25</v>
      </c>
      <c r="J32" s="8"/>
      <c r="K32" s="9">
        <f t="shared" si="2"/>
        <v>3.2800000000000003E-2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ROUND(SUM(ICU!Q28:R28),0)</f>
        <v>3036987</v>
      </c>
      <c r="E33" s="7">
        <f>ROUND(+ICU!F28,0)</f>
        <v>1460</v>
      </c>
      <c r="F33" s="8">
        <f t="shared" si="0"/>
        <v>2080.13</v>
      </c>
      <c r="G33" s="7">
        <f>ROUND(SUM(ICU!Q129:R129),0)</f>
        <v>3200907</v>
      </c>
      <c r="H33" s="7">
        <f>ROUND(+ICU!F129,0)</f>
        <v>1570</v>
      </c>
      <c r="I33" s="8">
        <f t="shared" si="1"/>
        <v>2038.79</v>
      </c>
      <c r="J33" s="8"/>
      <c r="K33" s="9">
        <f t="shared" si="2"/>
        <v>-1.9900000000000001E-2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ROUND(SUM(ICU!Q29:R29),0)</f>
        <v>4029240</v>
      </c>
      <c r="E34" s="7">
        <f>ROUND(+ICU!F29,0)</f>
        <v>2072</v>
      </c>
      <c r="F34" s="8">
        <f t="shared" si="0"/>
        <v>1944.61</v>
      </c>
      <c r="G34" s="7">
        <f>ROUND(SUM(ICU!Q130:R130),0)</f>
        <v>4053449</v>
      </c>
      <c r="H34" s="7">
        <f>ROUND(+ICU!F130,0)</f>
        <v>1880</v>
      </c>
      <c r="I34" s="8">
        <f t="shared" si="1"/>
        <v>2156.09</v>
      </c>
      <c r="J34" s="8"/>
      <c r="K34" s="9">
        <f t="shared" si="2"/>
        <v>0.10879999999999999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ROUND(SUM(ICU!Q30:R30),0)</f>
        <v>0</v>
      </c>
      <c r="E35" s="7">
        <f>ROUND(+ICU!F30,0)</f>
        <v>0</v>
      </c>
      <c r="F35" s="8" t="str">
        <f t="shared" si="0"/>
        <v/>
      </c>
      <c r="G35" s="7">
        <f>ROUND(SUM(ICU!Q131:R131),0)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ROUND(SUM(ICU!Q31:R31),0)</f>
        <v>0</v>
      </c>
      <c r="E36" s="7">
        <f>ROUND(+ICU!F31,0)</f>
        <v>0</v>
      </c>
      <c r="F36" s="8" t="str">
        <f t="shared" si="0"/>
        <v/>
      </c>
      <c r="G36" s="7">
        <f>ROUND(SUM(ICU!Q132:R132),0)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ROUND(SUM(ICU!Q32:R32),0)</f>
        <v>25949975</v>
      </c>
      <c r="E37" s="7">
        <f>ROUND(+ICU!F32,0)</f>
        <v>12701</v>
      </c>
      <c r="F37" s="8">
        <f t="shared" si="0"/>
        <v>2043.14</v>
      </c>
      <c r="G37" s="7">
        <f>ROUND(SUM(ICU!Q133:R133),0)</f>
        <v>48565304</v>
      </c>
      <c r="H37" s="7">
        <f>ROUND(+ICU!F133,0)</f>
        <v>25395</v>
      </c>
      <c r="I37" s="8">
        <f t="shared" si="1"/>
        <v>1912.4</v>
      </c>
      <c r="J37" s="8"/>
      <c r="K37" s="9">
        <f t="shared" si="2"/>
        <v>-6.4000000000000001E-2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ROUND(SUM(ICU!Q33:R33),0)</f>
        <v>0</v>
      </c>
      <c r="E38" s="7">
        <f>ROUND(+ICU!F33,0)</f>
        <v>0</v>
      </c>
      <c r="F38" s="8" t="str">
        <f t="shared" si="0"/>
        <v/>
      </c>
      <c r="G38" s="7">
        <f>ROUND(SUM(ICU!Q134:R134),0)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ROUND(SUM(ICU!Q34:R34),0)</f>
        <v>42653317</v>
      </c>
      <c r="E39" s="7">
        <f>ROUND(+ICU!F34,0)</f>
        <v>21441</v>
      </c>
      <c r="F39" s="8">
        <f t="shared" si="0"/>
        <v>1989.33</v>
      </c>
      <c r="G39" s="7">
        <f>ROUND(SUM(ICU!Q135:R135),0)</f>
        <v>65353093</v>
      </c>
      <c r="H39" s="7">
        <f>ROUND(+ICU!F135,0)</f>
        <v>21294</v>
      </c>
      <c r="I39" s="8">
        <f t="shared" si="1"/>
        <v>3069.08</v>
      </c>
      <c r="J39" s="8"/>
      <c r="K39" s="9">
        <f t="shared" si="2"/>
        <v>0.54279999999999995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ROUND(SUM(ICU!Q35:R35),0)</f>
        <v>1903933</v>
      </c>
      <c r="E40" s="7">
        <f>ROUND(+ICU!F35,0)</f>
        <v>235</v>
      </c>
      <c r="F40" s="8">
        <f t="shared" si="0"/>
        <v>8101.84</v>
      </c>
      <c r="G40" s="7">
        <f>ROUND(SUM(ICU!Q136:R136),0)</f>
        <v>2051063</v>
      </c>
      <c r="H40" s="7">
        <f>ROUND(+ICU!F136,0)</f>
        <v>277</v>
      </c>
      <c r="I40" s="8">
        <f t="shared" si="1"/>
        <v>7404.56</v>
      </c>
      <c r="J40" s="8"/>
      <c r="K40" s="9">
        <f t="shared" si="2"/>
        <v>-8.6099999999999996E-2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ROUND(SUM(ICU!Q36:R36),0)</f>
        <v>6059</v>
      </c>
      <c r="E41" s="7">
        <f>ROUND(+ICU!F36,0)</f>
        <v>5</v>
      </c>
      <c r="F41" s="8">
        <f t="shared" si="0"/>
        <v>1211.8</v>
      </c>
      <c r="G41" s="7">
        <f>ROUND(SUM(ICU!Q137:R137),0)</f>
        <v>6670</v>
      </c>
      <c r="H41" s="7">
        <f>ROUND(+ICU!F137,0)</f>
        <v>9</v>
      </c>
      <c r="I41" s="8">
        <f t="shared" si="1"/>
        <v>741.11</v>
      </c>
      <c r="J41" s="8"/>
      <c r="K41" s="9">
        <f t="shared" si="2"/>
        <v>-0.38840000000000002</v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ROUND(SUM(ICU!Q37:R37),0)</f>
        <v>4288937</v>
      </c>
      <c r="E42" s="7">
        <f>ROUND(+ICU!F37,0)</f>
        <v>2135</v>
      </c>
      <c r="F42" s="8">
        <f t="shared" si="0"/>
        <v>2008.87</v>
      </c>
      <c r="G42" s="7">
        <f>ROUND(SUM(ICU!Q138:R138),0)</f>
        <v>4773352</v>
      </c>
      <c r="H42" s="7">
        <f>ROUND(+ICU!F138,0)</f>
        <v>3028</v>
      </c>
      <c r="I42" s="8">
        <f t="shared" si="1"/>
        <v>1576.4</v>
      </c>
      <c r="J42" s="8"/>
      <c r="K42" s="9">
        <f t="shared" si="2"/>
        <v>-0.21529999999999999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ROUND(SUM(ICU!Q38:R38),0)</f>
        <v>0</v>
      </c>
      <c r="E43" s="7">
        <f>ROUND(+ICU!F38,0)</f>
        <v>0</v>
      </c>
      <c r="F43" s="8" t="str">
        <f t="shared" si="0"/>
        <v/>
      </c>
      <c r="G43" s="7">
        <f>ROUND(SUM(ICU!Q139:R139),0)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ROUND(SUM(ICU!Q39:R39),0)</f>
        <v>1038194</v>
      </c>
      <c r="E44" s="7">
        <f>ROUND(+ICU!F39,0)</f>
        <v>525</v>
      </c>
      <c r="F44" s="8">
        <f t="shared" si="0"/>
        <v>1977.51</v>
      </c>
      <c r="G44" s="7">
        <f>ROUND(SUM(ICU!Q140:R140),0)</f>
        <v>0</v>
      </c>
      <c r="H44" s="7">
        <f>ROUND(+ICU!F140,0)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ROUND(SUM(ICU!Q40:R40),0)</f>
        <v>0</v>
      </c>
      <c r="E45" s="7">
        <f>ROUND(+ICU!F40,0)</f>
        <v>0</v>
      </c>
      <c r="F45" s="8" t="str">
        <f t="shared" si="0"/>
        <v/>
      </c>
      <c r="G45" s="7">
        <f>ROUND(SUM(ICU!Q141:R141),0)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ROUND(SUM(ICU!Q41:R41),0)</f>
        <v>1835731</v>
      </c>
      <c r="E46" s="7">
        <f>ROUND(+ICU!F41,0)</f>
        <v>1484</v>
      </c>
      <c r="F46" s="8">
        <f t="shared" si="0"/>
        <v>1237.02</v>
      </c>
      <c r="G46" s="7">
        <f>ROUND(SUM(ICU!Q142:R142),0)</f>
        <v>2201791</v>
      </c>
      <c r="H46" s="7">
        <f>ROUND(+ICU!F142,0)</f>
        <v>1393</v>
      </c>
      <c r="I46" s="8">
        <f t="shared" si="1"/>
        <v>1580.61</v>
      </c>
      <c r="J46" s="8"/>
      <c r="K46" s="9">
        <f t="shared" si="2"/>
        <v>0.27779999999999999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ROUND(SUM(ICU!Q42:R42),0)</f>
        <v>0</v>
      </c>
      <c r="E47" s="7">
        <f>ROUND(+ICU!F42,0)</f>
        <v>0</v>
      </c>
      <c r="F47" s="8" t="str">
        <f t="shared" si="0"/>
        <v/>
      </c>
      <c r="G47" s="7">
        <f>ROUND(SUM(ICU!Q143:R143),0)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ROUND(SUM(ICU!Q43:R43),0)</f>
        <v>0</v>
      </c>
      <c r="E48" s="7">
        <f>ROUND(+ICU!F43,0)</f>
        <v>0</v>
      </c>
      <c r="F48" s="8" t="str">
        <f t="shared" si="0"/>
        <v/>
      </c>
      <c r="G48" s="7">
        <f>ROUND(SUM(ICU!Q144:R144),0)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ROUND(SUM(ICU!Q44:R44),0)</f>
        <v>7247947</v>
      </c>
      <c r="E49" s="7">
        <f>ROUND(+ICU!F44,0)</f>
        <v>8853</v>
      </c>
      <c r="F49" s="8">
        <f t="shared" si="0"/>
        <v>818.7</v>
      </c>
      <c r="G49" s="7">
        <f>ROUND(SUM(ICU!Q145:R145),0)</f>
        <v>8015211</v>
      </c>
      <c r="H49" s="7">
        <f>ROUND(+ICU!F145,0)</f>
        <v>9060</v>
      </c>
      <c r="I49" s="8">
        <f t="shared" si="1"/>
        <v>884.68</v>
      </c>
      <c r="J49" s="8"/>
      <c r="K49" s="9">
        <f t="shared" si="2"/>
        <v>8.0600000000000005E-2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ROUND(SUM(ICU!Q45:R45),0)</f>
        <v>83086000</v>
      </c>
      <c r="E50" s="7">
        <f>ROUND(+ICU!F45,0)</f>
        <v>35969</v>
      </c>
      <c r="F50" s="8">
        <f t="shared" si="0"/>
        <v>2309.9299999999998</v>
      </c>
      <c r="G50" s="7">
        <f>ROUND(SUM(ICU!Q146:R146),0)</f>
        <v>84659605</v>
      </c>
      <c r="H50" s="7">
        <f>ROUND(+ICU!F146,0)</f>
        <v>36195</v>
      </c>
      <c r="I50" s="8">
        <f t="shared" si="1"/>
        <v>2338.9899999999998</v>
      </c>
      <c r="J50" s="8"/>
      <c r="K50" s="9">
        <f t="shared" si="2"/>
        <v>1.26E-2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ROUND(SUM(ICU!Q46:R46),0)</f>
        <v>0</v>
      </c>
      <c r="E51" s="7">
        <f>ROUND(+ICU!F46,0)</f>
        <v>0</v>
      </c>
      <c r="F51" s="8" t="str">
        <f t="shared" si="0"/>
        <v/>
      </c>
      <c r="G51" s="7">
        <f>ROUND(SUM(ICU!Q147:R147),0)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ROUND(SUM(ICU!Q47:R47),0)</f>
        <v>8952568</v>
      </c>
      <c r="E52" s="7">
        <f>ROUND(+ICU!F47,0)</f>
        <v>3814</v>
      </c>
      <c r="F52" s="8">
        <f t="shared" si="0"/>
        <v>2347.29</v>
      </c>
      <c r="G52" s="7">
        <f>ROUND(SUM(ICU!Q148:R148),0)</f>
        <v>9368976</v>
      </c>
      <c r="H52" s="7">
        <f>ROUND(+ICU!F148,0)</f>
        <v>3696</v>
      </c>
      <c r="I52" s="8">
        <f t="shared" si="1"/>
        <v>2534.9</v>
      </c>
      <c r="J52" s="8"/>
      <c r="K52" s="9">
        <f t="shared" si="2"/>
        <v>7.9899999999999999E-2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ROUND(SUM(ICU!Q48:R48),0)</f>
        <v>27769644</v>
      </c>
      <c r="E53" s="7">
        <f>ROUND(+ICU!F48,0)</f>
        <v>11024</v>
      </c>
      <c r="F53" s="8">
        <f t="shared" si="0"/>
        <v>2519.02</v>
      </c>
      <c r="G53" s="7">
        <f>ROUND(SUM(ICU!Q149:R149),0)</f>
        <v>29066905</v>
      </c>
      <c r="H53" s="7">
        <f>ROUND(+ICU!F149,0)</f>
        <v>10777</v>
      </c>
      <c r="I53" s="8">
        <f t="shared" si="1"/>
        <v>2697.12</v>
      </c>
      <c r="J53" s="8"/>
      <c r="K53" s="9">
        <f t="shared" si="2"/>
        <v>7.0699999999999999E-2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ROUND(SUM(ICU!Q49:R49),0)</f>
        <v>5630261</v>
      </c>
      <c r="E54" s="7">
        <f>ROUND(+ICU!F49,0)</f>
        <v>2771</v>
      </c>
      <c r="F54" s="8">
        <f t="shared" si="0"/>
        <v>2031.85</v>
      </c>
      <c r="G54" s="7">
        <f>ROUND(SUM(ICU!Q150:R150),0)</f>
        <v>5478059</v>
      </c>
      <c r="H54" s="7">
        <f>ROUND(+ICU!F150,0)</f>
        <v>2778</v>
      </c>
      <c r="I54" s="8">
        <f t="shared" si="1"/>
        <v>1971.94</v>
      </c>
      <c r="J54" s="8"/>
      <c r="K54" s="9">
        <f t="shared" si="2"/>
        <v>-2.9499999999999998E-2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ROUND(SUM(ICU!Q50:R50),0)</f>
        <v>2211389</v>
      </c>
      <c r="E55" s="7">
        <f>ROUND(+ICU!F50,0)</f>
        <v>953</v>
      </c>
      <c r="F55" s="8">
        <f t="shared" si="0"/>
        <v>2320.4499999999998</v>
      </c>
      <c r="G55" s="7">
        <f>ROUND(SUM(ICU!Q151:R151),0)</f>
        <v>2343235</v>
      </c>
      <c r="H55" s="7">
        <f>ROUND(+ICU!F151,0)</f>
        <v>1038</v>
      </c>
      <c r="I55" s="8">
        <f t="shared" si="1"/>
        <v>2257.4499999999998</v>
      </c>
      <c r="J55" s="8"/>
      <c r="K55" s="9">
        <f t="shared" si="2"/>
        <v>-2.7099999999999999E-2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ROUND(SUM(ICU!Q51:R51),0)</f>
        <v>0</v>
      </c>
      <c r="E56" s="7">
        <f>ROUND(+ICU!F51,0)</f>
        <v>0</v>
      </c>
      <c r="F56" s="8" t="str">
        <f t="shared" si="0"/>
        <v/>
      </c>
      <c r="G56" s="7">
        <f>ROUND(SUM(ICU!Q152:R152),0)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ROUND(SUM(ICU!Q52:R52),0)</f>
        <v>11101446</v>
      </c>
      <c r="E57" s="7">
        <f>ROUND(+ICU!F52,0)</f>
        <v>9879</v>
      </c>
      <c r="F57" s="8">
        <f t="shared" si="0"/>
        <v>1123.74</v>
      </c>
      <c r="G57" s="7">
        <f>ROUND(SUM(ICU!Q153:R153),0)</f>
        <v>15717491</v>
      </c>
      <c r="H57" s="7">
        <f>ROUND(+ICU!F153,0)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ROUND(SUM(ICU!Q53:R53),0)</f>
        <v>11804511</v>
      </c>
      <c r="E58" s="7">
        <f>ROUND(+ICU!F53,0)</f>
        <v>3538</v>
      </c>
      <c r="F58" s="8">
        <f t="shared" si="0"/>
        <v>3336.49</v>
      </c>
      <c r="G58" s="7">
        <f>ROUND(SUM(ICU!Q154:R154),0)</f>
        <v>12473970</v>
      </c>
      <c r="H58" s="7">
        <f>ROUND(+ICU!F154,0)</f>
        <v>3627</v>
      </c>
      <c r="I58" s="8">
        <f t="shared" si="1"/>
        <v>3439.2</v>
      </c>
      <c r="J58" s="8"/>
      <c r="K58" s="9">
        <f t="shared" si="2"/>
        <v>3.0800000000000001E-2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ROUND(SUM(ICU!Q54:R54),0)</f>
        <v>2363146</v>
      </c>
      <c r="E59" s="7">
        <f>ROUND(+ICU!F54,0)</f>
        <v>834</v>
      </c>
      <c r="F59" s="8">
        <f t="shared" si="0"/>
        <v>2833.51</v>
      </c>
      <c r="G59" s="7">
        <f>ROUND(SUM(ICU!Q155:R155),0)</f>
        <v>2295686</v>
      </c>
      <c r="H59" s="7">
        <f>ROUND(+ICU!F155,0)</f>
        <v>576</v>
      </c>
      <c r="I59" s="8">
        <f t="shared" si="1"/>
        <v>3985.57</v>
      </c>
      <c r="J59" s="8"/>
      <c r="K59" s="9">
        <f t="shared" si="2"/>
        <v>0.40660000000000002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ROUND(SUM(ICU!Q55:R55),0)</f>
        <v>0</v>
      </c>
      <c r="E60" s="7">
        <f>ROUND(+ICU!F55,0)</f>
        <v>0</v>
      </c>
      <c r="F60" s="8" t="str">
        <f t="shared" si="0"/>
        <v/>
      </c>
      <c r="G60" s="7">
        <f>ROUND(SUM(ICU!Q156:R156),0)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ROUND(SUM(ICU!Q56:R56),0)</f>
        <v>11502985</v>
      </c>
      <c r="E61" s="7">
        <f>ROUND(+ICU!F56,0)</f>
        <v>5165</v>
      </c>
      <c r="F61" s="8">
        <f t="shared" si="0"/>
        <v>2227.1</v>
      </c>
      <c r="G61" s="7">
        <f>ROUND(SUM(ICU!Q157:R157),0)</f>
        <v>11352167</v>
      </c>
      <c r="H61" s="7">
        <f>ROUND(+ICU!F157,0)</f>
        <v>5079</v>
      </c>
      <c r="I61" s="8">
        <f t="shared" si="1"/>
        <v>2235.12</v>
      </c>
      <c r="J61" s="8"/>
      <c r="K61" s="9">
        <f t="shared" si="2"/>
        <v>3.5999999999999999E-3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ROUND(SUM(ICU!Q57:R57),0)</f>
        <v>17029881</v>
      </c>
      <c r="E62" s="7">
        <f>ROUND(+ICU!F57,0)</f>
        <v>5786</v>
      </c>
      <c r="F62" s="8">
        <f t="shared" si="0"/>
        <v>2943.29</v>
      </c>
      <c r="G62" s="7">
        <f>ROUND(SUM(ICU!Q158:R158),0)</f>
        <v>17410587</v>
      </c>
      <c r="H62" s="7">
        <f>ROUND(+ICU!F158,0)</f>
        <v>5906</v>
      </c>
      <c r="I62" s="8">
        <f t="shared" si="1"/>
        <v>2947.95</v>
      </c>
      <c r="J62" s="8"/>
      <c r="K62" s="9">
        <f t="shared" si="2"/>
        <v>1.6000000000000001E-3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ROUND(SUM(ICU!Q58:R58),0)</f>
        <v>402298</v>
      </c>
      <c r="E63" s="7">
        <f>ROUND(+ICU!F58,0)</f>
        <v>53</v>
      </c>
      <c r="F63" s="8">
        <f t="shared" si="0"/>
        <v>7590.53</v>
      </c>
      <c r="G63" s="7">
        <f>ROUND(SUM(ICU!Q159:R159),0)</f>
        <v>410231</v>
      </c>
      <c r="H63" s="7">
        <f>ROUND(+ICU!F159,0)</f>
        <v>65</v>
      </c>
      <c r="I63" s="8">
        <f t="shared" si="1"/>
        <v>6311.25</v>
      </c>
      <c r="J63" s="8"/>
      <c r="K63" s="9">
        <f t="shared" si="2"/>
        <v>-0.16850000000000001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ROUND(SUM(ICU!Q59:R59),0)</f>
        <v>2958133</v>
      </c>
      <c r="E64" s="7">
        <f>ROUND(+ICU!F59,0)</f>
        <v>1453</v>
      </c>
      <c r="F64" s="8">
        <f t="shared" si="0"/>
        <v>2035.88</v>
      </c>
      <c r="G64" s="7">
        <f>ROUND(SUM(ICU!Q160:R160),0)</f>
        <v>3252075</v>
      </c>
      <c r="H64" s="7">
        <f>ROUND(+ICU!F160,0)</f>
        <v>1213</v>
      </c>
      <c r="I64" s="8">
        <f t="shared" si="1"/>
        <v>2681.02</v>
      </c>
      <c r="J64" s="8"/>
      <c r="K64" s="9">
        <f t="shared" si="2"/>
        <v>0.31690000000000002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ROUND(SUM(ICU!Q60:R60),0)</f>
        <v>0</v>
      </c>
      <c r="E65" s="7">
        <f>ROUND(+ICU!F60,0)</f>
        <v>0</v>
      </c>
      <c r="F65" s="8" t="str">
        <f t="shared" si="0"/>
        <v/>
      </c>
      <c r="G65" s="7">
        <f>ROUND(SUM(ICU!Q161:R161),0)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ROUND(SUM(ICU!Q61:R61),0)</f>
        <v>5349284</v>
      </c>
      <c r="E66" s="7">
        <f>ROUND(+ICU!F61,0)</f>
        <v>1384</v>
      </c>
      <c r="F66" s="8">
        <f t="shared" si="0"/>
        <v>3865.09</v>
      </c>
      <c r="G66" s="7">
        <f>ROUND(SUM(ICU!Q162:R162),0)</f>
        <v>5152302</v>
      </c>
      <c r="H66" s="7">
        <f>ROUND(+ICU!F162,0)</f>
        <v>1170</v>
      </c>
      <c r="I66" s="8">
        <f t="shared" si="1"/>
        <v>4403.68</v>
      </c>
      <c r="J66" s="8"/>
      <c r="K66" s="9">
        <f t="shared" si="2"/>
        <v>0.13930000000000001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ROUND(SUM(ICU!Q62:R62),0)</f>
        <v>0</v>
      </c>
      <c r="E67" s="7">
        <f>ROUND(+ICU!F62,0)</f>
        <v>0</v>
      </c>
      <c r="F67" s="8" t="str">
        <f t="shared" si="0"/>
        <v/>
      </c>
      <c r="G67" s="7">
        <f>ROUND(SUM(ICU!Q163:R163),0)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ROUND(SUM(ICU!Q63:R63),0)</f>
        <v>19473254</v>
      </c>
      <c r="E68" s="7">
        <f>ROUND(+ICU!F63,0)</f>
        <v>7906</v>
      </c>
      <c r="F68" s="8">
        <f t="shared" si="0"/>
        <v>2463.1</v>
      </c>
      <c r="G68" s="7">
        <f>ROUND(SUM(ICU!Q164:R164),0)</f>
        <v>25871426</v>
      </c>
      <c r="H68" s="7">
        <f>ROUND(+ICU!F164,0)</f>
        <v>12049</v>
      </c>
      <c r="I68" s="8">
        <f t="shared" si="1"/>
        <v>2147.1799999999998</v>
      </c>
      <c r="J68" s="8"/>
      <c r="K68" s="9">
        <f t="shared" si="2"/>
        <v>-0.1283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ROUND(SUM(ICU!Q64:R64),0)</f>
        <v>2812571</v>
      </c>
      <c r="E69" s="7">
        <f>ROUND(+ICU!F64,0)</f>
        <v>668</v>
      </c>
      <c r="F69" s="8">
        <f t="shared" si="0"/>
        <v>4210.4399999999996</v>
      </c>
      <c r="G69" s="7">
        <f>ROUND(SUM(ICU!Q165:R165),0)</f>
        <v>2399301</v>
      </c>
      <c r="H69" s="7">
        <f>ROUND(+ICU!F165,0)</f>
        <v>707</v>
      </c>
      <c r="I69" s="8">
        <f t="shared" si="1"/>
        <v>3393.64</v>
      </c>
      <c r="J69" s="8"/>
      <c r="K69" s="9">
        <f t="shared" si="2"/>
        <v>-0.19400000000000001</v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ROUND(SUM(ICU!Q65:R65),0)</f>
        <v>0</v>
      </c>
      <c r="E70" s="7">
        <f>ROUND(+ICU!F65,0)</f>
        <v>0</v>
      </c>
      <c r="F70" s="8" t="str">
        <f t="shared" si="0"/>
        <v/>
      </c>
      <c r="G70" s="7">
        <f>ROUND(SUM(ICU!Q166:R166),0)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ROUND(SUM(ICU!Q66:R66),0)</f>
        <v>0</v>
      </c>
      <c r="E71" s="7">
        <f>ROUND(+ICU!F66,0)</f>
        <v>0</v>
      </c>
      <c r="F71" s="8" t="str">
        <f t="shared" si="0"/>
        <v/>
      </c>
      <c r="G71" s="7">
        <f>ROUND(SUM(ICU!Q167:R167),0)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ROUND(SUM(ICU!Q67:R67),0)</f>
        <v>19789341</v>
      </c>
      <c r="E72" s="7">
        <f>ROUND(+ICU!F67,0)</f>
        <v>7190</v>
      </c>
      <c r="F72" s="8">
        <f t="shared" si="0"/>
        <v>2752.34</v>
      </c>
      <c r="G72" s="7">
        <f>ROUND(SUM(ICU!Q168:R168),0)</f>
        <v>37666148</v>
      </c>
      <c r="H72" s="7">
        <f>ROUND(+ICU!F168,0)</f>
        <v>7669</v>
      </c>
      <c r="I72" s="8">
        <f t="shared" si="1"/>
        <v>4911.4799999999996</v>
      </c>
      <c r="J72" s="8"/>
      <c r="K72" s="9">
        <f t="shared" si="2"/>
        <v>0.78449999999999998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ROUND(SUM(ICU!Q68:R68),0)</f>
        <v>21712402</v>
      </c>
      <c r="E73" s="7">
        <f>ROUND(+ICU!F68,0)</f>
        <v>10759</v>
      </c>
      <c r="F73" s="8">
        <f t="shared" si="0"/>
        <v>2018.07</v>
      </c>
      <c r="G73" s="7">
        <f>ROUND(SUM(ICU!Q169:R169),0)</f>
        <v>27207987</v>
      </c>
      <c r="H73" s="7">
        <f>ROUND(+ICU!F169,0)</f>
        <v>12133</v>
      </c>
      <c r="I73" s="8">
        <f t="shared" si="1"/>
        <v>2242.48</v>
      </c>
      <c r="J73" s="8"/>
      <c r="K73" s="9">
        <f t="shared" si="2"/>
        <v>0.11119999999999999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ROUND(SUM(ICU!Q69:R69),0)</f>
        <v>79810517</v>
      </c>
      <c r="E74" s="7">
        <f>ROUND(+ICU!F69,0)</f>
        <v>35485</v>
      </c>
      <c r="F74" s="8">
        <f t="shared" si="0"/>
        <v>2249.13</v>
      </c>
      <c r="G74" s="7">
        <f>ROUND(SUM(ICU!Q170:R170),0)</f>
        <v>90541149</v>
      </c>
      <c r="H74" s="7">
        <f>ROUND(+ICU!F170,0)</f>
        <v>35775</v>
      </c>
      <c r="I74" s="8">
        <f t="shared" si="1"/>
        <v>2530.85</v>
      </c>
      <c r="J74" s="8"/>
      <c r="K74" s="9">
        <f t="shared" si="2"/>
        <v>0.12529999999999999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ROUND(SUM(ICU!Q70:R70),0)</f>
        <v>23535497</v>
      </c>
      <c r="E75" s="7">
        <f>ROUND(+ICU!F70,0)</f>
        <v>5469</v>
      </c>
      <c r="F75" s="8">
        <f t="shared" ref="F75:F107" si="3">IF(D75=0,"",IF(E75=0,"",ROUND(D75/E75,2)))</f>
        <v>4303.4399999999996</v>
      </c>
      <c r="G75" s="7">
        <f>ROUND(SUM(ICU!Q171:R171),0)</f>
        <v>25780023</v>
      </c>
      <c r="H75" s="7">
        <f>ROUND(+ICU!F171,0)</f>
        <v>6268</v>
      </c>
      <c r="I75" s="8">
        <f t="shared" ref="I75:I107" si="4">IF(G75=0,"",IF(H75=0,"",ROUND(G75/H75,2)))</f>
        <v>4112.96</v>
      </c>
      <c r="J75" s="8"/>
      <c r="K75" s="9">
        <f t="shared" ref="K75:K107" si="5">IF(D75=0,"",IF(E75=0,"",IF(G75=0,"",IF(H75=0,"",ROUND(I75/F75-1,4)))))</f>
        <v>-4.4299999999999999E-2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ROUND(SUM(ICU!Q71:R71),0)</f>
        <v>0</v>
      </c>
      <c r="E76" s="7">
        <f>ROUND(+ICU!F71,0)</f>
        <v>0</v>
      </c>
      <c r="F76" s="8" t="str">
        <f t="shared" si="3"/>
        <v/>
      </c>
      <c r="G76" s="7">
        <f>ROUND(SUM(ICU!Q172:R172),0)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ROUND(SUM(ICU!Q72:R72),0)</f>
        <v>0</v>
      </c>
      <c r="E77" s="7">
        <f>ROUND(+ICU!F72,0)</f>
        <v>0</v>
      </c>
      <c r="F77" s="8" t="str">
        <f t="shared" si="3"/>
        <v/>
      </c>
      <c r="G77" s="7">
        <f>ROUND(SUM(ICU!Q173:R173),0)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ROUND(SUM(ICU!Q73:R73),0)</f>
        <v>11217745</v>
      </c>
      <c r="E78" s="7">
        <f>ROUND(+ICU!F73,0)</f>
        <v>4921</v>
      </c>
      <c r="F78" s="8">
        <f t="shared" si="3"/>
        <v>2279.5700000000002</v>
      </c>
      <c r="G78" s="7">
        <f>ROUND(SUM(ICU!Q174:R174),0)</f>
        <v>11772164</v>
      </c>
      <c r="H78" s="7">
        <f>ROUND(+ICU!F174,0)</f>
        <v>4989</v>
      </c>
      <c r="I78" s="8">
        <f t="shared" si="4"/>
        <v>2359.62</v>
      </c>
      <c r="J78" s="8"/>
      <c r="K78" s="9">
        <f t="shared" si="5"/>
        <v>3.5099999999999999E-2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ROUND(SUM(ICU!Q74:R74),0)</f>
        <v>40167753</v>
      </c>
      <c r="E79" s="7">
        <f>ROUND(+ICU!F74,0)</f>
        <v>14736</v>
      </c>
      <c r="F79" s="8">
        <f t="shared" si="3"/>
        <v>2725.82</v>
      </c>
      <c r="G79" s="7">
        <f>ROUND(SUM(ICU!Q175:R175),0)</f>
        <v>45120172</v>
      </c>
      <c r="H79" s="7">
        <f>ROUND(+ICU!F175,0)</f>
        <v>15186</v>
      </c>
      <c r="I79" s="8">
        <f t="shared" si="4"/>
        <v>2971.17</v>
      </c>
      <c r="J79" s="8"/>
      <c r="K79" s="9">
        <f t="shared" si="5"/>
        <v>0.09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ROUND(SUM(ICU!Q75:R75),0)</f>
        <v>2269421</v>
      </c>
      <c r="E80" s="7">
        <f>ROUND(+ICU!F75,0)</f>
        <v>433</v>
      </c>
      <c r="F80" s="8">
        <f t="shared" si="3"/>
        <v>5241.16</v>
      </c>
      <c r="G80" s="7">
        <f>ROUND(SUM(ICU!Q176:R176),0)</f>
        <v>2182847</v>
      </c>
      <c r="H80" s="7">
        <f>ROUND(+ICU!F176,0)</f>
        <v>423</v>
      </c>
      <c r="I80" s="8">
        <f t="shared" si="4"/>
        <v>5160.3900000000003</v>
      </c>
      <c r="J80" s="8"/>
      <c r="K80" s="9">
        <f t="shared" si="5"/>
        <v>-1.54E-2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ROUND(SUM(ICU!Q76:R76),0)</f>
        <v>0</v>
      </c>
      <c r="E81" s="7">
        <f>ROUND(+ICU!F76,0)</f>
        <v>0</v>
      </c>
      <c r="F81" s="8" t="str">
        <f t="shared" si="3"/>
        <v/>
      </c>
      <c r="G81" s="7">
        <f>ROUND(SUM(ICU!Q177:R177),0)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ROUND(SUM(ICU!Q77:R77),0)</f>
        <v>10269354</v>
      </c>
      <c r="E82" s="7">
        <f>ROUND(+ICU!F77,0)</f>
        <v>2481</v>
      </c>
      <c r="F82" s="8">
        <f t="shared" si="3"/>
        <v>4139.2</v>
      </c>
      <c r="G82" s="7">
        <f>ROUND(SUM(ICU!Q178:R178),0)</f>
        <v>10683751</v>
      </c>
      <c r="H82" s="7">
        <f>ROUND(+ICU!F178,0)</f>
        <v>2481</v>
      </c>
      <c r="I82" s="8">
        <f t="shared" si="4"/>
        <v>4306.2299999999996</v>
      </c>
      <c r="J82" s="8"/>
      <c r="K82" s="9">
        <f t="shared" si="5"/>
        <v>4.0399999999999998E-2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ROUND(SUM(ICU!Q78:R78),0)</f>
        <v>69844762</v>
      </c>
      <c r="E83" s="7">
        <f>ROUND(+ICU!F78,0)</f>
        <v>38512</v>
      </c>
      <c r="F83" s="8">
        <f t="shared" si="3"/>
        <v>1813.58</v>
      </c>
      <c r="G83" s="7">
        <f>ROUND(SUM(ICU!Q179:R179),0)</f>
        <v>75218623</v>
      </c>
      <c r="H83" s="7">
        <f>ROUND(+ICU!F179,0)</f>
        <v>43805</v>
      </c>
      <c r="I83" s="8">
        <f t="shared" si="4"/>
        <v>1717.12</v>
      </c>
      <c r="J83" s="8"/>
      <c r="K83" s="9">
        <f t="shared" si="5"/>
        <v>-5.3199999999999997E-2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ROUND(SUM(ICU!Q79:R79),0)</f>
        <v>3790089</v>
      </c>
      <c r="E84" s="7">
        <f>ROUND(+ICU!F79,0)</f>
        <v>2352</v>
      </c>
      <c r="F84" s="8">
        <f t="shared" si="3"/>
        <v>1611.43</v>
      </c>
      <c r="G84" s="7">
        <f>ROUND(SUM(ICU!Q180:R180),0)</f>
        <v>3625702</v>
      </c>
      <c r="H84" s="7">
        <f>ROUND(+ICU!F180,0)</f>
        <v>2329</v>
      </c>
      <c r="I84" s="8">
        <f t="shared" si="4"/>
        <v>1556.76</v>
      </c>
      <c r="J84" s="8"/>
      <c r="K84" s="9">
        <f t="shared" si="5"/>
        <v>-3.39E-2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ROUND(SUM(ICU!Q80:R80),0)</f>
        <v>9612776</v>
      </c>
      <c r="E85" s="7">
        <f>ROUND(+ICU!F80,0)</f>
        <v>3440</v>
      </c>
      <c r="F85" s="8">
        <f t="shared" si="3"/>
        <v>2794.41</v>
      </c>
      <c r="G85" s="7">
        <f>ROUND(SUM(ICU!Q181:R181),0)</f>
        <v>10842639</v>
      </c>
      <c r="H85" s="7">
        <f>ROUND(+ICU!F181,0)</f>
        <v>4192</v>
      </c>
      <c r="I85" s="8">
        <f t="shared" si="4"/>
        <v>2586.5100000000002</v>
      </c>
      <c r="J85" s="8"/>
      <c r="K85" s="9">
        <f t="shared" si="5"/>
        <v>-7.4399999999999994E-2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ROUND(SUM(ICU!Q81:R81),0)</f>
        <v>0</v>
      </c>
      <c r="E86" s="7">
        <f>ROUND(+ICU!F81,0)</f>
        <v>0</v>
      </c>
      <c r="F86" s="8" t="str">
        <f t="shared" si="3"/>
        <v/>
      </c>
      <c r="G86" s="7">
        <f>ROUND(SUM(ICU!Q182:R182),0)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ROUND(SUM(ICU!Q82:R82),0)</f>
        <v>8110783</v>
      </c>
      <c r="E87" s="7">
        <f>ROUND(+ICU!F82,0)</f>
        <v>1352</v>
      </c>
      <c r="F87" s="8">
        <f t="shared" si="3"/>
        <v>5999.1</v>
      </c>
      <c r="G87" s="7">
        <f>ROUND(SUM(ICU!Q183:R183),0)</f>
        <v>8778141</v>
      </c>
      <c r="H87" s="7">
        <f>ROUND(+ICU!F183,0)</f>
        <v>1366</v>
      </c>
      <c r="I87" s="8">
        <f t="shared" si="4"/>
        <v>6426.16</v>
      </c>
      <c r="J87" s="8"/>
      <c r="K87" s="9">
        <f t="shared" si="5"/>
        <v>7.1199999999999999E-2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ROUND(SUM(ICU!Q83:R83),0)</f>
        <v>3135382</v>
      </c>
      <c r="E88" s="7">
        <f>ROUND(+ICU!F83,0)</f>
        <v>450</v>
      </c>
      <c r="F88" s="8">
        <f t="shared" si="3"/>
        <v>6967.52</v>
      </c>
      <c r="G88" s="7">
        <f>ROUND(SUM(ICU!Q184:R184),0)</f>
        <v>3514089</v>
      </c>
      <c r="H88" s="7">
        <f>ROUND(+ICU!F184,0)</f>
        <v>502</v>
      </c>
      <c r="I88" s="8">
        <f t="shared" si="4"/>
        <v>7000.18</v>
      </c>
      <c r="J88" s="8"/>
      <c r="K88" s="9">
        <f t="shared" si="5"/>
        <v>4.7000000000000002E-3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ROUND(SUM(ICU!Q84:R84),0)</f>
        <v>0</v>
      </c>
      <c r="E89" s="7">
        <f>ROUND(+ICU!F84,0)</f>
        <v>0</v>
      </c>
      <c r="F89" s="8" t="str">
        <f t="shared" si="3"/>
        <v/>
      </c>
      <c r="G89" s="7">
        <f>ROUND(SUM(ICU!Q185:R185),0)</f>
        <v>0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ROUND(SUM(ICU!Q85:R85),0)</f>
        <v>0</v>
      </c>
      <c r="E90" s="7">
        <f>ROUND(+ICU!F85,0)</f>
        <v>0</v>
      </c>
      <c r="F90" s="8" t="str">
        <f t="shared" si="3"/>
        <v/>
      </c>
      <c r="G90" s="7">
        <f>ROUND(SUM(ICU!Q186:R186),0)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ROUND(SUM(ICU!Q86:R86),0)</f>
        <v>8453385</v>
      </c>
      <c r="E91" s="7">
        <f>ROUND(+ICU!F86,0)</f>
        <v>5999</v>
      </c>
      <c r="F91" s="8">
        <f t="shared" si="3"/>
        <v>1409.13</v>
      </c>
      <c r="G91" s="7">
        <f>ROUND(SUM(ICU!Q187:R187),0)</f>
        <v>9053621</v>
      </c>
      <c r="H91" s="7">
        <f>ROUND(+ICU!F187,0)</f>
        <v>6078</v>
      </c>
      <c r="I91" s="8">
        <f t="shared" si="4"/>
        <v>1489.57</v>
      </c>
      <c r="J91" s="8"/>
      <c r="K91" s="9">
        <f t="shared" si="5"/>
        <v>5.7099999999999998E-2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ROUND(SUM(ICU!Q87:R87),0)</f>
        <v>2818880</v>
      </c>
      <c r="E92" s="7">
        <f>ROUND(+ICU!F87,0)</f>
        <v>1110</v>
      </c>
      <c r="F92" s="8">
        <f t="shared" si="3"/>
        <v>2539.5300000000002</v>
      </c>
      <c r="G92" s="7">
        <f>ROUND(SUM(ICU!Q188:R188),0)</f>
        <v>2740535</v>
      </c>
      <c r="H92" s="7">
        <f>ROUND(+ICU!F188,0)</f>
        <v>1117</v>
      </c>
      <c r="I92" s="8">
        <f t="shared" si="4"/>
        <v>2453.48</v>
      </c>
      <c r="J92" s="8"/>
      <c r="K92" s="9">
        <f t="shared" si="5"/>
        <v>-3.39E-2</v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ROUND(SUM(ICU!Q88:R88),0)</f>
        <v>1429714</v>
      </c>
      <c r="E93" s="7">
        <f>ROUND(+ICU!F88,0)</f>
        <v>325</v>
      </c>
      <c r="F93" s="8">
        <f t="shared" si="3"/>
        <v>4399.12</v>
      </c>
      <c r="G93" s="7">
        <f>ROUND(SUM(ICU!Q189:R189),0)</f>
        <v>1546544</v>
      </c>
      <c r="H93" s="7">
        <f>ROUND(+ICU!F189,0)</f>
        <v>266</v>
      </c>
      <c r="I93" s="8">
        <f t="shared" si="4"/>
        <v>5814.08</v>
      </c>
      <c r="J93" s="8"/>
      <c r="K93" s="9">
        <f t="shared" si="5"/>
        <v>0.3216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ROUND(SUM(ICU!Q89:R89),0)</f>
        <v>9232293</v>
      </c>
      <c r="E94" s="7">
        <f>ROUND(+ICU!F89,0)</f>
        <v>3796</v>
      </c>
      <c r="F94" s="8">
        <f t="shared" si="3"/>
        <v>2432.11</v>
      </c>
      <c r="G94" s="7">
        <f>ROUND(SUM(ICU!Q190:R190),0)</f>
        <v>9015873</v>
      </c>
      <c r="H94" s="7">
        <f>ROUND(+ICU!F190,0)</f>
        <v>4029</v>
      </c>
      <c r="I94" s="8">
        <f t="shared" si="4"/>
        <v>2237.7399999999998</v>
      </c>
      <c r="J94" s="8"/>
      <c r="K94" s="9">
        <f t="shared" si="5"/>
        <v>-7.9899999999999999E-2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ROUND(SUM(ICU!Q90:R90),0)</f>
        <v>0</v>
      </c>
      <c r="E95" s="7">
        <f>ROUND(+ICU!F90,0)</f>
        <v>0</v>
      </c>
      <c r="F95" s="8" t="str">
        <f t="shared" si="3"/>
        <v/>
      </c>
      <c r="G95" s="7">
        <f>ROUND(SUM(ICU!Q191:R191),0)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ROUND(SUM(ICU!Q91:R91),0)</f>
        <v>65671259</v>
      </c>
      <c r="E96" s="7">
        <f>ROUND(+ICU!F91,0)</f>
        <v>5603</v>
      </c>
      <c r="F96" s="8">
        <f t="shared" si="3"/>
        <v>11720.73</v>
      </c>
      <c r="G96" s="7">
        <f>ROUND(SUM(ICU!Q192:R192),0)</f>
        <v>63476475</v>
      </c>
      <c r="H96" s="7">
        <f>ROUND(+ICU!F192,0)</f>
        <v>5979</v>
      </c>
      <c r="I96" s="8">
        <f t="shared" si="4"/>
        <v>10616.57</v>
      </c>
      <c r="J96" s="8"/>
      <c r="K96" s="9">
        <f t="shared" si="5"/>
        <v>-9.4200000000000006E-2</v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ROUND(SUM(ICU!Q92:R92),0)</f>
        <v>0</v>
      </c>
      <c r="E97" s="7">
        <f>ROUND(+ICU!F92,0)</f>
        <v>0</v>
      </c>
      <c r="F97" s="8" t="str">
        <f t="shared" si="3"/>
        <v/>
      </c>
      <c r="G97" s="7">
        <f>ROUND(SUM(ICU!Q193:R193),0)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ROUND(SUM(ICU!Q93:R93),0)</f>
        <v>0</v>
      </c>
      <c r="E98" s="7">
        <f>ROUND(+ICU!F93,0)</f>
        <v>0</v>
      </c>
      <c r="F98" s="8" t="str">
        <f t="shared" si="3"/>
        <v/>
      </c>
      <c r="G98" s="7">
        <f>ROUND(SUM(ICU!Q194:R194),0)</f>
        <v>0</v>
      </c>
      <c r="H98" s="7">
        <f>ROUND(+ICU!F194,0)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ROUND(SUM(ICU!Q94:R94),0)</f>
        <v>4104852</v>
      </c>
      <c r="E99" s="7">
        <f>ROUND(+ICU!F94,0)</f>
        <v>6924</v>
      </c>
      <c r="F99" s="8">
        <f t="shared" si="3"/>
        <v>592.84</v>
      </c>
      <c r="G99" s="7">
        <f>ROUND(SUM(ICU!Q195:R195),0)</f>
        <v>4955744</v>
      </c>
      <c r="H99" s="7">
        <f>ROUND(+ICU!F195,0)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ROUND(SUM(ICU!Q95:R95),0)</f>
        <v>19148788</v>
      </c>
      <c r="E100" s="7">
        <f>ROUND(+ICU!F95,0)</f>
        <v>9264</v>
      </c>
      <c r="F100" s="8">
        <f t="shared" si="3"/>
        <v>2067.0100000000002</v>
      </c>
      <c r="G100" s="7">
        <f>ROUND(SUM(ICU!Q196:R196),0)</f>
        <v>22399690</v>
      </c>
      <c r="H100" s="7">
        <f>ROUND(+ICU!F196,0)</f>
        <v>11826</v>
      </c>
      <c r="I100" s="8">
        <f t="shared" si="4"/>
        <v>1894.11</v>
      </c>
      <c r="J100" s="8"/>
      <c r="K100" s="9">
        <f t="shared" si="5"/>
        <v>-8.3599999999999994E-2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ROUND(SUM(ICU!Q96:R96),0)</f>
        <v>8401891</v>
      </c>
      <c r="E101" s="7">
        <f>ROUND(+ICU!F96,0)</f>
        <v>4238</v>
      </c>
      <c r="F101" s="8">
        <f t="shared" si="3"/>
        <v>1982.51</v>
      </c>
      <c r="G101" s="7">
        <f>ROUND(SUM(ICU!Q197:R197),0)</f>
        <v>8650123</v>
      </c>
      <c r="H101" s="7">
        <f>ROUND(+ICU!F197,0)</f>
        <v>4883</v>
      </c>
      <c r="I101" s="8">
        <f t="shared" si="4"/>
        <v>1771.48</v>
      </c>
      <c r="J101" s="8"/>
      <c r="K101" s="9">
        <f t="shared" si="5"/>
        <v>-0.10639999999999999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ROUND(SUM(ICU!Q97:R97),0)</f>
        <v>18678240</v>
      </c>
      <c r="E102" s="7">
        <f>ROUND(+ICU!F97,0)</f>
        <v>4830</v>
      </c>
      <c r="F102" s="8">
        <f t="shared" si="3"/>
        <v>3867.13</v>
      </c>
      <c r="G102" s="7">
        <f>ROUND(SUM(ICU!Q198:R198),0)</f>
        <v>21216929</v>
      </c>
      <c r="H102" s="7">
        <f>ROUND(+ICU!F198,0)</f>
        <v>5610</v>
      </c>
      <c r="I102" s="8">
        <f t="shared" si="4"/>
        <v>3781.98</v>
      </c>
      <c r="J102" s="8"/>
      <c r="K102" s="9">
        <f t="shared" si="5"/>
        <v>-2.1999999999999999E-2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ROUND(SUM(ICU!Q98:R98),0)</f>
        <v>0</v>
      </c>
      <c r="E103" s="7">
        <f>ROUND(+ICU!F98,0)</f>
        <v>0</v>
      </c>
      <c r="F103" s="8" t="str">
        <f t="shared" si="3"/>
        <v/>
      </c>
      <c r="G103" s="7">
        <f>ROUND(SUM(ICU!Q199:R199),0)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ROUND(SUM(ICU!Q99:R99),0)</f>
        <v>0</v>
      </c>
      <c r="E104" s="7">
        <f>ROUND(+ICU!F99,0)</f>
        <v>0</v>
      </c>
      <c r="F104" s="8" t="str">
        <f t="shared" si="3"/>
        <v/>
      </c>
      <c r="G104" s="7">
        <f>ROUND(SUM(ICU!Q200:R200),0)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ROUND(SUM(ICU!Q100:R100),0)</f>
        <v>0</v>
      </c>
      <c r="E105" s="7">
        <f>ROUND(+ICU!F100,0)</f>
        <v>0</v>
      </c>
      <c r="F105" s="8" t="str">
        <f t="shared" si="3"/>
        <v/>
      </c>
      <c r="G105" s="7">
        <f>ROUND(SUM(ICU!Q201:R201),0)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ROUND(SUM(ICU!Q101:R101),0)</f>
        <v>0</v>
      </c>
      <c r="E106" s="7">
        <f>ROUND(+ICU!F101,0)</f>
        <v>0</v>
      </c>
      <c r="F106" s="8" t="str">
        <f t="shared" si="3"/>
        <v/>
      </c>
      <c r="G106" s="7">
        <f>ROUND(SUM(ICU!Q202:R202),0)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ROUND(SUM(ICU!Q102:R102),0)</f>
        <v>0</v>
      </c>
      <c r="E107" s="7">
        <f>ROUND(+ICU!F102,0)</f>
        <v>0</v>
      </c>
      <c r="F107" s="8" t="str">
        <f t="shared" si="3"/>
        <v/>
      </c>
      <c r="G107" s="7">
        <f>ROUND(SUM(ICU!Q203:R203),0)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FAIRFAX EVERETT</v>
      </c>
      <c r="D108" s="7">
        <f>ROUND(SUM(ICU!Q103:R103),0)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ROUND(SUM(ICU!Q204:R204),0)</f>
        <v>0</v>
      </c>
      <c r="H108" s="7">
        <f>ROUND(+ICU!F204,0)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C11" sqref="C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7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40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40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2014</v>
      </c>
      <c r="F7" s="17">
        <f>E7</f>
        <v>2014</v>
      </c>
      <c r="G7" s="3"/>
      <c r="H7" s="2">
        <f>+F7+1</f>
        <v>2015</v>
      </c>
      <c r="I7" s="3">
        <f>+H7</f>
        <v>2015</v>
      </c>
    </row>
    <row r="8" spans="1:11" x14ac:dyDescent="0.2">
      <c r="A8" s="3"/>
      <c r="B8" s="3"/>
      <c r="C8" s="3"/>
      <c r="F8" s="2" t="s">
        <v>1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8</v>
      </c>
      <c r="E9" s="2" t="s">
        <v>3</v>
      </c>
      <c r="F9" s="2" t="s">
        <v>3</v>
      </c>
      <c r="G9" s="2" t="s">
        <v>8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ROUND(+ICU!G5,0)</f>
        <v>28900854</v>
      </c>
      <c r="E10" s="7">
        <f>ROUND(+ICU!F5,0)</f>
        <v>32961</v>
      </c>
      <c r="F10" s="8">
        <f>IF(D10=0,"",IF(E10=0,"",ROUND(D10/E10,2)))</f>
        <v>876.82</v>
      </c>
      <c r="G10" s="7">
        <f>ROUND(+ICU!G106,0)</f>
        <v>35829752</v>
      </c>
      <c r="H10" s="7">
        <f>ROUND(+ICU!F106,0)</f>
        <v>40978</v>
      </c>
      <c r="I10" s="8">
        <f>IF(G10=0,"",IF(H10=0,"",ROUND(G10/H10,2)))</f>
        <v>874.37</v>
      </c>
      <c r="J10" s="8"/>
      <c r="K10" s="9">
        <f>IF(D10=0,"",IF(E10=0,"",IF(G10=0,"",IF(H10=0,"",ROUND(I10/F10-1,4)))))</f>
        <v>-2.8E-3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ROUND(+ICU!G6,0)</f>
        <v>11892494</v>
      </c>
      <c r="E11" s="7">
        <f>ROUND(+ICU!F6,0)</f>
        <v>19850</v>
      </c>
      <c r="F11" s="8">
        <f t="shared" ref="F11:F74" si="0">IF(D11=0,"",IF(E11=0,"",ROUND(D11/E11,2)))</f>
        <v>599.12</v>
      </c>
      <c r="G11" s="7">
        <f>ROUND(+ICU!G107,0)</f>
        <v>17601507</v>
      </c>
      <c r="H11" s="7">
        <f>ROUND(+ICU!F107,0)</f>
        <v>22059</v>
      </c>
      <c r="I11" s="8">
        <f t="shared" ref="I11:I74" si="1">IF(G11=0,"",IF(H11=0,"",ROUND(G11/H11,2)))</f>
        <v>797.93</v>
      </c>
      <c r="J11" s="8"/>
      <c r="K11" s="9">
        <f t="shared" ref="K11:K74" si="2">IF(D11=0,"",IF(E11=0,"",IF(G11=0,"",IF(H11=0,"",ROUND(I11/F11-1,4)))))</f>
        <v>0.33179999999999998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ROUND(+ICU!G7,0)</f>
        <v>0</v>
      </c>
      <c r="E12" s="7">
        <f>ROUND(+ICU!F7,0)</f>
        <v>0</v>
      </c>
      <c r="F12" s="8" t="str">
        <f t="shared" si="0"/>
        <v/>
      </c>
      <c r="G12" s="7">
        <f>ROUND(+ICU!G108,0)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ROUND(+ICU!G8,0)</f>
        <v>9291581</v>
      </c>
      <c r="E13" s="7">
        <f>ROUND(+ICU!F8,0)</f>
        <v>7321</v>
      </c>
      <c r="F13" s="8">
        <f t="shared" si="0"/>
        <v>1269.17</v>
      </c>
      <c r="G13" s="7">
        <f>ROUND(+ICU!G109,0)</f>
        <v>8388125</v>
      </c>
      <c r="H13" s="7">
        <f>ROUND(+ICU!F109,0)</f>
        <v>6458</v>
      </c>
      <c r="I13" s="8">
        <f t="shared" si="1"/>
        <v>1298.8699999999999</v>
      </c>
      <c r="J13" s="8"/>
      <c r="K13" s="9">
        <f t="shared" si="2"/>
        <v>2.3400000000000001E-2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ROUND(+ICU!G9,0)</f>
        <v>22578237</v>
      </c>
      <c r="E14" s="7">
        <f>ROUND(+ICU!F9,0)</f>
        <v>17170</v>
      </c>
      <c r="F14" s="8">
        <f t="shared" si="0"/>
        <v>1314.98</v>
      </c>
      <c r="G14" s="7">
        <f>ROUND(+ICU!G110,0)</f>
        <v>25193647</v>
      </c>
      <c r="H14" s="7">
        <f>ROUND(+ICU!F110,0)</f>
        <v>18614</v>
      </c>
      <c r="I14" s="8">
        <f t="shared" si="1"/>
        <v>1353.48</v>
      </c>
      <c r="J14" s="8"/>
      <c r="K14" s="9">
        <f t="shared" si="2"/>
        <v>2.93E-2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ROUND(+ICU!G10,0)</f>
        <v>2547694</v>
      </c>
      <c r="E15" s="7">
        <f>ROUND(+ICU!F10,0)</f>
        <v>1043</v>
      </c>
      <c r="F15" s="8">
        <f t="shared" si="0"/>
        <v>2442.66</v>
      </c>
      <c r="G15" s="7">
        <f>ROUND(+ICU!G111,0)</f>
        <v>874221</v>
      </c>
      <c r="H15" s="7">
        <f>ROUND(+ICU!F111,0)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ROUND(+ICU!G11,0)</f>
        <v>0</v>
      </c>
      <c r="E16" s="7">
        <f>ROUND(+ICU!F11,0)</f>
        <v>0</v>
      </c>
      <c r="F16" s="8" t="str">
        <f t="shared" si="0"/>
        <v/>
      </c>
      <c r="G16" s="7">
        <f>ROUND(+ICU!G112,0)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ROUND(+ICU!G12,0)</f>
        <v>0</v>
      </c>
      <c r="E17" s="7">
        <f>ROUND(+ICU!F12,0)</f>
        <v>0</v>
      </c>
      <c r="F17" s="8" t="str">
        <f t="shared" si="0"/>
        <v/>
      </c>
      <c r="G17" s="7">
        <f>ROUND(+ICU!G113,0)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ROUND(+ICU!G13,0)</f>
        <v>0</v>
      </c>
      <c r="E18" s="7">
        <f>ROUND(+ICU!F13,0)</f>
        <v>0</v>
      </c>
      <c r="F18" s="8" t="str">
        <f t="shared" si="0"/>
        <v/>
      </c>
      <c r="G18" s="7">
        <f>ROUND(+ICU!G114,0)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ROUND(+ICU!G14,0)</f>
        <v>6106216</v>
      </c>
      <c r="E19" s="7">
        <f>ROUND(+ICU!F14,0)</f>
        <v>7790</v>
      </c>
      <c r="F19" s="8">
        <f t="shared" si="0"/>
        <v>783.85</v>
      </c>
      <c r="G19" s="7">
        <f>ROUND(+ICU!G115,0)</f>
        <v>6544075</v>
      </c>
      <c r="H19" s="7">
        <f>ROUND(+ICU!F115,0)</f>
        <v>7486</v>
      </c>
      <c r="I19" s="8">
        <f t="shared" si="1"/>
        <v>874.18</v>
      </c>
      <c r="J19" s="8"/>
      <c r="K19" s="9">
        <f t="shared" si="2"/>
        <v>0.1152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ROUND(+ICU!G15,0)</f>
        <v>28606057</v>
      </c>
      <c r="E20" s="7">
        <f>ROUND(+ICU!F15,0)</f>
        <v>26555</v>
      </c>
      <c r="F20" s="8">
        <f t="shared" si="0"/>
        <v>1077.24</v>
      </c>
      <c r="G20" s="7">
        <f>ROUND(+ICU!G116,0)</f>
        <v>29552310</v>
      </c>
      <c r="H20" s="7">
        <f>ROUND(+ICU!F116,0)</f>
        <v>27615</v>
      </c>
      <c r="I20" s="8">
        <f t="shared" si="1"/>
        <v>1070.1500000000001</v>
      </c>
      <c r="J20" s="8"/>
      <c r="K20" s="9">
        <f t="shared" si="2"/>
        <v>-6.6E-3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ROUND(+ICU!G16,0)</f>
        <v>14875992</v>
      </c>
      <c r="E21" s="7">
        <f>ROUND(+ICU!F16,0)</f>
        <v>17765</v>
      </c>
      <c r="F21" s="8">
        <f t="shared" si="0"/>
        <v>837.38</v>
      </c>
      <c r="G21" s="7">
        <f>ROUND(+ICU!G117,0)</f>
        <v>14852285</v>
      </c>
      <c r="H21" s="7">
        <f>ROUND(+ICU!F117,0)</f>
        <v>17806</v>
      </c>
      <c r="I21" s="8">
        <f t="shared" si="1"/>
        <v>834.12</v>
      </c>
      <c r="J21" s="8"/>
      <c r="K21" s="9">
        <f t="shared" si="2"/>
        <v>-3.8999999999999998E-3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ROUND(+ICU!G17,0)</f>
        <v>74027</v>
      </c>
      <c r="E22" s="7">
        <f>ROUND(+ICU!F17,0)</f>
        <v>397</v>
      </c>
      <c r="F22" s="8">
        <f t="shared" si="0"/>
        <v>186.47</v>
      </c>
      <c r="G22" s="7">
        <f>ROUND(+ICU!G118,0)</f>
        <v>2138</v>
      </c>
      <c r="H22" s="7">
        <f>ROUND(+ICU!F118,0)</f>
        <v>0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ROUND(+ICU!G18,0)</f>
        <v>10869769</v>
      </c>
      <c r="E23" s="7">
        <f>ROUND(+ICU!F18,0)</f>
        <v>15009</v>
      </c>
      <c r="F23" s="8">
        <f t="shared" si="0"/>
        <v>724.22</v>
      </c>
      <c r="G23" s="7">
        <f>ROUND(+ICU!G119,0)</f>
        <v>10960592</v>
      </c>
      <c r="H23" s="7">
        <f>ROUND(+ICU!F119,0)</f>
        <v>13655</v>
      </c>
      <c r="I23" s="8">
        <f t="shared" si="1"/>
        <v>802.68</v>
      </c>
      <c r="J23" s="8"/>
      <c r="K23" s="9">
        <f t="shared" si="2"/>
        <v>0.10829999999999999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ROUND(+ICU!G19,0)</f>
        <v>3504134</v>
      </c>
      <c r="E24" s="7">
        <f>ROUND(+ICU!F19,0)</f>
        <v>3899</v>
      </c>
      <c r="F24" s="8">
        <f t="shared" si="0"/>
        <v>898.73</v>
      </c>
      <c r="G24" s="7">
        <f>ROUND(+ICU!G120,0)</f>
        <v>3754913</v>
      </c>
      <c r="H24" s="7">
        <f>ROUND(+ICU!F120,0)</f>
        <v>4230</v>
      </c>
      <c r="I24" s="8">
        <f t="shared" si="1"/>
        <v>887.69</v>
      </c>
      <c r="J24" s="8"/>
      <c r="K24" s="9">
        <f t="shared" si="2"/>
        <v>-1.23E-2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ROUND(+ICU!G20,0)</f>
        <v>1617207</v>
      </c>
      <c r="E25" s="7">
        <f>ROUND(+ICU!F20,0)</f>
        <v>1463</v>
      </c>
      <c r="F25" s="8">
        <f t="shared" si="0"/>
        <v>1105.4000000000001</v>
      </c>
      <c r="G25" s="7">
        <f>ROUND(+ICU!G121,0)</f>
        <v>1997622</v>
      </c>
      <c r="H25" s="7">
        <f>ROUND(+ICU!F121,0)</f>
        <v>1987</v>
      </c>
      <c r="I25" s="8">
        <f t="shared" si="1"/>
        <v>1005.35</v>
      </c>
      <c r="J25" s="8"/>
      <c r="K25" s="9">
        <f t="shared" si="2"/>
        <v>-9.0499999999999997E-2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ROUND(+ICU!G21,0)</f>
        <v>620687</v>
      </c>
      <c r="E26" s="7">
        <f>ROUND(+ICU!F21,0)</f>
        <v>818</v>
      </c>
      <c r="F26" s="8">
        <f t="shared" si="0"/>
        <v>758.79</v>
      </c>
      <c r="G26" s="7">
        <f>ROUND(+ICU!G122,0)</f>
        <v>0</v>
      </c>
      <c r="H26" s="7">
        <f>ROUND(+ICU!F122,0)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ROUND(+ICU!G22,0)</f>
        <v>0</v>
      </c>
      <c r="E27" s="7">
        <f>ROUND(+ICU!F22,0)</f>
        <v>0</v>
      </c>
      <c r="F27" s="8" t="str">
        <f t="shared" si="0"/>
        <v/>
      </c>
      <c r="G27" s="7">
        <f>ROUND(+ICU!G123,0)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ROUND(+ICU!G23,0)</f>
        <v>0</v>
      </c>
      <c r="E28" s="7">
        <f>ROUND(+ICU!F23,0)</f>
        <v>0</v>
      </c>
      <c r="F28" s="8" t="str">
        <f t="shared" si="0"/>
        <v/>
      </c>
      <c r="G28" s="7">
        <f>ROUND(+ICU!G124,0)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ROUND(+ICU!G24,0)</f>
        <v>2500138</v>
      </c>
      <c r="E29" s="7">
        <f>ROUND(+ICU!F24,0)</f>
        <v>2878</v>
      </c>
      <c r="F29" s="8">
        <f t="shared" si="0"/>
        <v>868.71</v>
      </c>
      <c r="G29" s="7">
        <f>ROUND(+ICU!G125,0)</f>
        <v>3047093</v>
      </c>
      <c r="H29" s="7">
        <f>ROUND(+ICU!F125,0)</f>
        <v>3080</v>
      </c>
      <c r="I29" s="8">
        <f t="shared" si="1"/>
        <v>989.32</v>
      </c>
      <c r="J29" s="8"/>
      <c r="K29" s="9">
        <f t="shared" si="2"/>
        <v>0.13880000000000001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ROUND(+ICU!G25,0)</f>
        <v>0</v>
      </c>
      <c r="E30" s="7">
        <f>ROUND(+ICU!F25,0)</f>
        <v>0</v>
      </c>
      <c r="F30" s="8" t="str">
        <f t="shared" si="0"/>
        <v/>
      </c>
      <c r="G30" s="7">
        <f>ROUND(+ICU!G126,0)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ROUND(+ICU!G26,0)</f>
        <v>0</v>
      </c>
      <c r="E31" s="7">
        <f>ROUND(+ICU!F26,0)</f>
        <v>0</v>
      </c>
      <c r="F31" s="8" t="str">
        <f t="shared" si="0"/>
        <v/>
      </c>
      <c r="G31" s="7">
        <f>ROUND(+ICU!G127,0)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ROUND(+ICU!G27,0)</f>
        <v>4838123</v>
      </c>
      <c r="E32" s="7">
        <f>ROUND(+ICU!F27,0)</f>
        <v>5901</v>
      </c>
      <c r="F32" s="8">
        <f t="shared" si="0"/>
        <v>819.88</v>
      </c>
      <c r="G32" s="7">
        <f>ROUND(+ICU!G128,0)</f>
        <v>4988156</v>
      </c>
      <c r="H32" s="7">
        <f>ROUND(+ICU!F128,0)</f>
        <v>5924</v>
      </c>
      <c r="I32" s="8">
        <f t="shared" si="1"/>
        <v>842.02</v>
      </c>
      <c r="J32" s="8"/>
      <c r="K32" s="9">
        <f t="shared" si="2"/>
        <v>2.7E-2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ROUND(+ICU!G28,0)</f>
        <v>1271671</v>
      </c>
      <c r="E33" s="7">
        <f>ROUND(+ICU!F28,0)</f>
        <v>1460</v>
      </c>
      <c r="F33" s="8">
        <f t="shared" si="0"/>
        <v>871.01</v>
      </c>
      <c r="G33" s="7">
        <f>ROUND(+ICU!G129,0)</f>
        <v>1440210</v>
      </c>
      <c r="H33" s="7">
        <f>ROUND(+ICU!F129,0)</f>
        <v>1570</v>
      </c>
      <c r="I33" s="8">
        <f t="shared" si="1"/>
        <v>917.33</v>
      </c>
      <c r="J33" s="8"/>
      <c r="K33" s="9">
        <f t="shared" si="2"/>
        <v>5.3199999999999997E-2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ROUND(+ICU!G29,0)</f>
        <v>1564993</v>
      </c>
      <c r="E34" s="7">
        <f>ROUND(+ICU!F29,0)</f>
        <v>2072</v>
      </c>
      <c r="F34" s="8">
        <f t="shared" si="0"/>
        <v>755.31</v>
      </c>
      <c r="G34" s="7">
        <f>ROUND(+ICU!G130,0)</f>
        <v>1472753</v>
      </c>
      <c r="H34" s="7">
        <f>ROUND(+ICU!F130,0)</f>
        <v>1880</v>
      </c>
      <c r="I34" s="8">
        <f t="shared" si="1"/>
        <v>783.38</v>
      </c>
      <c r="J34" s="8"/>
      <c r="K34" s="9">
        <f t="shared" si="2"/>
        <v>3.7199999999999997E-2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ROUND(+ICU!G30,0)</f>
        <v>0</v>
      </c>
      <c r="E35" s="7">
        <f>ROUND(+ICU!F30,0)</f>
        <v>0</v>
      </c>
      <c r="F35" s="8" t="str">
        <f t="shared" si="0"/>
        <v/>
      </c>
      <c r="G35" s="7">
        <f>ROUND(+ICU!G131,0)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ROUND(+ICU!G31,0)</f>
        <v>0</v>
      </c>
      <c r="E36" s="7">
        <f>ROUND(+ICU!F31,0)</f>
        <v>0</v>
      </c>
      <c r="F36" s="8" t="str">
        <f t="shared" si="0"/>
        <v/>
      </c>
      <c r="G36" s="7">
        <f>ROUND(+ICU!G132,0)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ROUND(+ICU!G32,0)</f>
        <v>9677897</v>
      </c>
      <c r="E37" s="7">
        <f>ROUND(+ICU!F32,0)</f>
        <v>12701</v>
      </c>
      <c r="F37" s="8">
        <f t="shared" si="0"/>
        <v>761.98</v>
      </c>
      <c r="G37" s="7">
        <f>ROUND(+ICU!G133,0)</f>
        <v>17617181</v>
      </c>
      <c r="H37" s="7">
        <f>ROUND(+ICU!F133,0)</f>
        <v>25395</v>
      </c>
      <c r="I37" s="8">
        <f t="shared" si="1"/>
        <v>693.73</v>
      </c>
      <c r="J37" s="8"/>
      <c r="K37" s="9">
        <f t="shared" si="2"/>
        <v>-8.9599999999999999E-2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ROUND(+ICU!G33,0)</f>
        <v>0</v>
      </c>
      <c r="E38" s="7">
        <f>ROUND(+ICU!F33,0)</f>
        <v>0</v>
      </c>
      <c r="F38" s="8" t="str">
        <f t="shared" si="0"/>
        <v/>
      </c>
      <c r="G38" s="7">
        <f>ROUND(+ICU!G134,0)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ROUND(+ICU!G34,0)</f>
        <v>17720599</v>
      </c>
      <c r="E39" s="7">
        <f>ROUND(+ICU!F34,0)</f>
        <v>21441</v>
      </c>
      <c r="F39" s="8">
        <f t="shared" si="0"/>
        <v>826.48</v>
      </c>
      <c r="G39" s="7">
        <f>ROUND(+ICU!G135,0)</f>
        <v>19159220</v>
      </c>
      <c r="H39" s="7">
        <f>ROUND(+ICU!F135,0)</f>
        <v>21294</v>
      </c>
      <c r="I39" s="8">
        <f t="shared" si="1"/>
        <v>899.75</v>
      </c>
      <c r="J39" s="8"/>
      <c r="K39" s="9">
        <f t="shared" si="2"/>
        <v>8.8700000000000001E-2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ROUND(+ICU!G35,0)</f>
        <v>1032211</v>
      </c>
      <c r="E40" s="7">
        <f>ROUND(+ICU!F35,0)</f>
        <v>235</v>
      </c>
      <c r="F40" s="8">
        <f t="shared" si="0"/>
        <v>4392.3900000000003</v>
      </c>
      <c r="G40" s="7">
        <f>ROUND(+ICU!G136,0)</f>
        <v>1070831</v>
      </c>
      <c r="H40" s="7">
        <f>ROUND(+ICU!F136,0)</f>
        <v>277</v>
      </c>
      <c r="I40" s="8">
        <f t="shared" si="1"/>
        <v>3865.82</v>
      </c>
      <c r="J40" s="8"/>
      <c r="K40" s="9">
        <f t="shared" si="2"/>
        <v>-0.11990000000000001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ROUND(+ICU!G36,0)</f>
        <v>2522</v>
      </c>
      <c r="E41" s="7">
        <f>ROUND(+ICU!F36,0)</f>
        <v>5</v>
      </c>
      <c r="F41" s="8">
        <f t="shared" si="0"/>
        <v>504.4</v>
      </c>
      <c r="G41" s="7">
        <f>ROUND(+ICU!G137,0)</f>
        <v>2303</v>
      </c>
      <c r="H41" s="7">
        <f>ROUND(+ICU!F137,0)</f>
        <v>9</v>
      </c>
      <c r="I41" s="8">
        <f t="shared" si="1"/>
        <v>255.89</v>
      </c>
      <c r="J41" s="8"/>
      <c r="K41" s="9">
        <f t="shared" si="2"/>
        <v>-0.49270000000000003</v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ROUND(+ICU!G37,0)</f>
        <v>2051654</v>
      </c>
      <c r="E42" s="7">
        <f>ROUND(+ICU!F37,0)</f>
        <v>2135</v>
      </c>
      <c r="F42" s="8">
        <f t="shared" si="0"/>
        <v>960.96</v>
      </c>
      <c r="G42" s="7">
        <f>ROUND(+ICU!G138,0)</f>
        <v>2123906</v>
      </c>
      <c r="H42" s="7">
        <f>ROUND(+ICU!F138,0)</f>
        <v>3028</v>
      </c>
      <c r="I42" s="8">
        <f t="shared" si="1"/>
        <v>701.42</v>
      </c>
      <c r="J42" s="8"/>
      <c r="K42" s="9">
        <f t="shared" si="2"/>
        <v>-0.27010000000000001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ROUND(+ICU!G38,0)</f>
        <v>0</v>
      </c>
      <c r="E43" s="7">
        <f>ROUND(+ICU!F38,0)</f>
        <v>0</v>
      </c>
      <c r="F43" s="8" t="str">
        <f t="shared" si="0"/>
        <v/>
      </c>
      <c r="G43" s="7">
        <f>ROUND(+ICU!G139,0)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ROUND(+ICU!G39,0)</f>
        <v>354453</v>
      </c>
      <c r="E44" s="7">
        <f>ROUND(+ICU!F39,0)</f>
        <v>525</v>
      </c>
      <c r="F44" s="8">
        <f t="shared" si="0"/>
        <v>675.15</v>
      </c>
      <c r="G44" s="7">
        <f>ROUND(+ICU!G140,0)</f>
        <v>0</v>
      </c>
      <c r="H44" s="7">
        <f>ROUND(+ICU!F140,0)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ROUND(+ICU!G40,0)</f>
        <v>0</v>
      </c>
      <c r="E45" s="7">
        <f>ROUND(+ICU!F40,0)</f>
        <v>0</v>
      </c>
      <c r="F45" s="8" t="str">
        <f t="shared" si="0"/>
        <v/>
      </c>
      <c r="G45" s="7">
        <f>ROUND(+ICU!G141,0)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ROUND(+ICU!G41,0)</f>
        <v>951081</v>
      </c>
      <c r="E46" s="7">
        <f>ROUND(+ICU!F41,0)</f>
        <v>1484</v>
      </c>
      <c r="F46" s="8">
        <f t="shared" si="0"/>
        <v>640.89</v>
      </c>
      <c r="G46" s="7">
        <f>ROUND(+ICU!G142,0)</f>
        <v>1037197</v>
      </c>
      <c r="H46" s="7">
        <f>ROUND(+ICU!F142,0)</f>
        <v>1393</v>
      </c>
      <c r="I46" s="8">
        <f t="shared" si="1"/>
        <v>744.58</v>
      </c>
      <c r="J46" s="8"/>
      <c r="K46" s="9">
        <f t="shared" si="2"/>
        <v>0.1618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ROUND(+ICU!G42,0)</f>
        <v>0</v>
      </c>
      <c r="E47" s="7">
        <f>ROUND(+ICU!F42,0)</f>
        <v>0</v>
      </c>
      <c r="F47" s="8" t="str">
        <f t="shared" si="0"/>
        <v/>
      </c>
      <c r="G47" s="7">
        <f>ROUND(+ICU!G143,0)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ROUND(+ICU!G43,0)</f>
        <v>0</v>
      </c>
      <c r="E48" s="7">
        <f>ROUND(+ICU!F43,0)</f>
        <v>0</v>
      </c>
      <c r="F48" s="8" t="str">
        <f t="shared" si="0"/>
        <v/>
      </c>
      <c r="G48" s="7">
        <f>ROUND(+ICU!G144,0)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ROUND(+ICU!G44,0)</f>
        <v>2834224</v>
      </c>
      <c r="E49" s="7">
        <f>ROUND(+ICU!F44,0)</f>
        <v>8853</v>
      </c>
      <c r="F49" s="8">
        <f t="shared" si="0"/>
        <v>320.14</v>
      </c>
      <c r="G49" s="7">
        <f>ROUND(+ICU!G145,0)</f>
        <v>3470422</v>
      </c>
      <c r="H49" s="7">
        <f>ROUND(+ICU!F145,0)</f>
        <v>9060</v>
      </c>
      <c r="I49" s="8">
        <f t="shared" si="1"/>
        <v>383.05</v>
      </c>
      <c r="J49" s="8"/>
      <c r="K49" s="9">
        <f t="shared" si="2"/>
        <v>0.19650000000000001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ROUND(+ICU!G45,0)</f>
        <v>33535955</v>
      </c>
      <c r="E50" s="7">
        <f>ROUND(+ICU!F45,0)</f>
        <v>35969</v>
      </c>
      <c r="F50" s="8">
        <f t="shared" si="0"/>
        <v>932.36</v>
      </c>
      <c r="G50" s="7">
        <f>ROUND(+ICU!G146,0)</f>
        <v>34994112</v>
      </c>
      <c r="H50" s="7">
        <f>ROUND(+ICU!F146,0)</f>
        <v>36195</v>
      </c>
      <c r="I50" s="8">
        <f t="shared" si="1"/>
        <v>966.82</v>
      </c>
      <c r="J50" s="8"/>
      <c r="K50" s="9">
        <f t="shared" si="2"/>
        <v>3.6999999999999998E-2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ROUND(+ICU!G46,0)</f>
        <v>0</v>
      </c>
      <c r="E51" s="7">
        <f>ROUND(+ICU!F46,0)</f>
        <v>0</v>
      </c>
      <c r="F51" s="8" t="str">
        <f t="shared" si="0"/>
        <v/>
      </c>
      <c r="G51" s="7">
        <f>ROUND(+ICU!G147,0)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ROUND(+ICU!G47,0)</f>
        <v>4317520</v>
      </c>
      <c r="E52" s="7">
        <f>ROUND(+ICU!F47,0)</f>
        <v>3814</v>
      </c>
      <c r="F52" s="8">
        <f t="shared" si="0"/>
        <v>1132.02</v>
      </c>
      <c r="G52" s="7">
        <f>ROUND(+ICU!G148,0)</f>
        <v>4242307</v>
      </c>
      <c r="H52" s="7">
        <f>ROUND(+ICU!F148,0)</f>
        <v>3696</v>
      </c>
      <c r="I52" s="8">
        <f t="shared" si="1"/>
        <v>1147.81</v>
      </c>
      <c r="J52" s="8"/>
      <c r="K52" s="9">
        <f t="shared" si="2"/>
        <v>1.3899999999999999E-2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ROUND(+ICU!G48,0)</f>
        <v>11082136</v>
      </c>
      <c r="E53" s="7">
        <f>ROUND(+ICU!F48,0)</f>
        <v>11024</v>
      </c>
      <c r="F53" s="8">
        <f t="shared" si="0"/>
        <v>1005.27</v>
      </c>
      <c r="G53" s="7">
        <f>ROUND(+ICU!G149,0)</f>
        <v>11993175</v>
      </c>
      <c r="H53" s="7">
        <f>ROUND(+ICU!F149,0)</f>
        <v>10777</v>
      </c>
      <c r="I53" s="8">
        <f t="shared" si="1"/>
        <v>1112.8499999999999</v>
      </c>
      <c r="J53" s="8"/>
      <c r="K53" s="9">
        <f t="shared" si="2"/>
        <v>0.107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ROUND(+ICU!G49,0)</f>
        <v>2135989</v>
      </c>
      <c r="E54" s="7">
        <f>ROUND(+ICU!F49,0)</f>
        <v>2771</v>
      </c>
      <c r="F54" s="8">
        <f t="shared" si="0"/>
        <v>770.84</v>
      </c>
      <c r="G54" s="7">
        <f>ROUND(+ICU!G150,0)</f>
        <v>2142153</v>
      </c>
      <c r="H54" s="7">
        <f>ROUND(+ICU!F150,0)</f>
        <v>2778</v>
      </c>
      <c r="I54" s="8">
        <f t="shared" si="1"/>
        <v>771.11</v>
      </c>
      <c r="J54" s="8"/>
      <c r="K54" s="9">
        <f t="shared" si="2"/>
        <v>4.0000000000000002E-4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ROUND(+ICU!G50,0)</f>
        <v>1191655</v>
      </c>
      <c r="E55" s="7">
        <f>ROUND(+ICU!F50,0)</f>
        <v>953</v>
      </c>
      <c r="F55" s="8">
        <f t="shared" si="0"/>
        <v>1250.42</v>
      </c>
      <c r="G55" s="7">
        <f>ROUND(+ICU!G151,0)</f>
        <v>1260757</v>
      </c>
      <c r="H55" s="7">
        <f>ROUND(+ICU!F151,0)</f>
        <v>1038</v>
      </c>
      <c r="I55" s="8">
        <f t="shared" si="1"/>
        <v>1214.5999999999999</v>
      </c>
      <c r="J55" s="8"/>
      <c r="K55" s="9">
        <f t="shared" si="2"/>
        <v>-2.86E-2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ROUND(+ICU!G51,0)</f>
        <v>0</v>
      </c>
      <c r="E56" s="7">
        <f>ROUND(+ICU!F51,0)</f>
        <v>0</v>
      </c>
      <c r="F56" s="8" t="str">
        <f t="shared" si="0"/>
        <v/>
      </c>
      <c r="G56" s="7">
        <f>ROUND(+ICU!G152,0)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ROUND(+ICU!G52,0)</f>
        <v>3619977</v>
      </c>
      <c r="E57" s="7">
        <f>ROUND(+ICU!F52,0)</f>
        <v>9879</v>
      </c>
      <c r="F57" s="8">
        <f t="shared" si="0"/>
        <v>366.43</v>
      </c>
      <c r="G57" s="7">
        <f>ROUND(+ICU!G153,0)</f>
        <v>4031622</v>
      </c>
      <c r="H57" s="7">
        <f>ROUND(+ICU!F153,0)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ROUND(+ICU!G53,0)</f>
        <v>3646218</v>
      </c>
      <c r="E58" s="7">
        <f>ROUND(+ICU!F53,0)</f>
        <v>3538</v>
      </c>
      <c r="F58" s="8">
        <f t="shared" si="0"/>
        <v>1030.5899999999999</v>
      </c>
      <c r="G58" s="7">
        <f>ROUND(+ICU!G154,0)</f>
        <v>3845047</v>
      </c>
      <c r="H58" s="7">
        <f>ROUND(+ICU!F154,0)</f>
        <v>3627</v>
      </c>
      <c r="I58" s="8">
        <f t="shared" si="1"/>
        <v>1060.1199999999999</v>
      </c>
      <c r="J58" s="8"/>
      <c r="K58" s="9">
        <f t="shared" si="2"/>
        <v>2.87E-2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ROUND(+ICU!G54,0)</f>
        <v>1123231</v>
      </c>
      <c r="E59" s="7">
        <f>ROUND(+ICU!F54,0)</f>
        <v>834</v>
      </c>
      <c r="F59" s="8">
        <f t="shared" si="0"/>
        <v>1346.8</v>
      </c>
      <c r="G59" s="7">
        <f>ROUND(+ICU!G155,0)</f>
        <v>1057628</v>
      </c>
      <c r="H59" s="7">
        <f>ROUND(+ICU!F155,0)</f>
        <v>576</v>
      </c>
      <c r="I59" s="8">
        <f t="shared" si="1"/>
        <v>1836.16</v>
      </c>
      <c r="J59" s="8"/>
      <c r="K59" s="9">
        <f t="shared" si="2"/>
        <v>0.3634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ROUND(+ICU!G55,0)</f>
        <v>0</v>
      </c>
      <c r="E60" s="7">
        <f>ROUND(+ICU!F55,0)</f>
        <v>0</v>
      </c>
      <c r="F60" s="8" t="str">
        <f t="shared" si="0"/>
        <v/>
      </c>
      <c r="G60" s="7">
        <f>ROUND(+ICU!G156,0)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ROUND(+ICU!G56,0)</f>
        <v>6419390</v>
      </c>
      <c r="E61" s="7">
        <f>ROUND(+ICU!F56,0)</f>
        <v>5165</v>
      </c>
      <c r="F61" s="8">
        <f t="shared" si="0"/>
        <v>1242.8599999999999</v>
      </c>
      <c r="G61" s="7">
        <f>ROUND(+ICU!G157,0)</f>
        <v>6161764</v>
      </c>
      <c r="H61" s="7">
        <f>ROUND(+ICU!F157,0)</f>
        <v>5079</v>
      </c>
      <c r="I61" s="8">
        <f t="shared" si="1"/>
        <v>1213.18</v>
      </c>
      <c r="J61" s="8"/>
      <c r="K61" s="9">
        <f t="shared" si="2"/>
        <v>-2.3900000000000001E-2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ROUND(+ICU!G57,0)</f>
        <v>8188747</v>
      </c>
      <c r="E62" s="7">
        <f>ROUND(+ICU!F57,0)</f>
        <v>5786</v>
      </c>
      <c r="F62" s="8">
        <f t="shared" si="0"/>
        <v>1415.27</v>
      </c>
      <c r="G62" s="7">
        <f>ROUND(+ICU!G158,0)</f>
        <v>8067668</v>
      </c>
      <c r="H62" s="7">
        <f>ROUND(+ICU!F158,0)</f>
        <v>5906</v>
      </c>
      <c r="I62" s="8">
        <f t="shared" si="1"/>
        <v>1366.01</v>
      </c>
      <c r="J62" s="8"/>
      <c r="K62" s="9">
        <f t="shared" si="2"/>
        <v>-3.4799999999999998E-2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ROUND(+ICU!G58,0)</f>
        <v>207217</v>
      </c>
      <c r="E63" s="7">
        <f>ROUND(+ICU!F58,0)</f>
        <v>53</v>
      </c>
      <c r="F63" s="8">
        <f t="shared" si="0"/>
        <v>3909.75</v>
      </c>
      <c r="G63" s="7">
        <f>ROUND(+ICU!G159,0)</f>
        <v>203937</v>
      </c>
      <c r="H63" s="7">
        <f>ROUND(+ICU!F159,0)</f>
        <v>65</v>
      </c>
      <c r="I63" s="8">
        <f t="shared" si="1"/>
        <v>3137.49</v>
      </c>
      <c r="J63" s="8"/>
      <c r="K63" s="9">
        <f t="shared" si="2"/>
        <v>-0.19750000000000001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ROUND(+ICU!G59,0)</f>
        <v>1269491</v>
      </c>
      <c r="E64" s="7">
        <f>ROUND(+ICU!F59,0)</f>
        <v>1453</v>
      </c>
      <c r="F64" s="8">
        <f t="shared" si="0"/>
        <v>873.7</v>
      </c>
      <c r="G64" s="7">
        <f>ROUND(+ICU!G160,0)</f>
        <v>1301617</v>
      </c>
      <c r="H64" s="7">
        <f>ROUND(+ICU!F160,0)</f>
        <v>1213</v>
      </c>
      <c r="I64" s="8">
        <f t="shared" si="1"/>
        <v>1073.06</v>
      </c>
      <c r="J64" s="8"/>
      <c r="K64" s="9">
        <f t="shared" si="2"/>
        <v>0.22819999999999999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ROUND(+ICU!G60,0)</f>
        <v>0</v>
      </c>
      <c r="E65" s="7">
        <f>ROUND(+ICU!F60,0)</f>
        <v>0</v>
      </c>
      <c r="F65" s="8" t="str">
        <f t="shared" si="0"/>
        <v/>
      </c>
      <c r="G65" s="7">
        <f>ROUND(+ICU!G161,0)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ROUND(+ICU!G61,0)</f>
        <v>1955162</v>
      </c>
      <c r="E66" s="7">
        <f>ROUND(+ICU!F61,0)</f>
        <v>1384</v>
      </c>
      <c r="F66" s="8">
        <f t="shared" si="0"/>
        <v>1412.69</v>
      </c>
      <c r="G66" s="7">
        <f>ROUND(+ICU!G162,0)</f>
        <v>1809277</v>
      </c>
      <c r="H66" s="7">
        <f>ROUND(+ICU!F162,0)</f>
        <v>1170</v>
      </c>
      <c r="I66" s="8">
        <f t="shared" si="1"/>
        <v>1546.39</v>
      </c>
      <c r="J66" s="8"/>
      <c r="K66" s="9">
        <f t="shared" si="2"/>
        <v>9.4600000000000004E-2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ROUND(+ICU!G62,0)</f>
        <v>0</v>
      </c>
      <c r="E67" s="7">
        <f>ROUND(+ICU!F62,0)</f>
        <v>0</v>
      </c>
      <c r="F67" s="8" t="str">
        <f t="shared" si="0"/>
        <v/>
      </c>
      <c r="G67" s="7">
        <f>ROUND(+ICU!G163,0)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ROUND(+ICU!G63,0)</f>
        <v>8718413</v>
      </c>
      <c r="E68" s="7">
        <f>ROUND(+ICU!F63,0)</f>
        <v>7906</v>
      </c>
      <c r="F68" s="8">
        <f t="shared" si="0"/>
        <v>1102.76</v>
      </c>
      <c r="G68" s="7">
        <f>ROUND(+ICU!G164,0)</f>
        <v>12323191</v>
      </c>
      <c r="H68" s="7">
        <f>ROUND(+ICU!F164,0)</f>
        <v>12049</v>
      </c>
      <c r="I68" s="8">
        <f t="shared" si="1"/>
        <v>1022.76</v>
      </c>
      <c r="J68" s="8"/>
      <c r="K68" s="9">
        <f t="shared" si="2"/>
        <v>-7.2499999999999995E-2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ROUND(+ICU!G64,0)</f>
        <v>1307094</v>
      </c>
      <c r="E69" s="7">
        <f>ROUND(+ICU!F64,0)</f>
        <v>668</v>
      </c>
      <c r="F69" s="8">
        <f t="shared" si="0"/>
        <v>1956.73</v>
      </c>
      <c r="G69" s="7">
        <f>ROUND(+ICU!G165,0)</f>
        <v>1317377</v>
      </c>
      <c r="H69" s="7">
        <f>ROUND(+ICU!F165,0)</f>
        <v>707</v>
      </c>
      <c r="I69" s="8">
        <f t="shared" si="1"/>
        <v>1863.33</v>
      </c>
      <c r="J69" s="8"/>
      <c r="K69" s="9">
        <f t="shared" si="2"/>
        <v>-4.7699999999999999E-2</v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ROUND(+ICU!G65,0)</f>
        <v>0</v>
      </c>
      <c r="E70" s="7">
        <f>ROUND(+ICU!F65,0)</f>
        <v>0</v>
      </c>
      <c r="F70" s="8" t="str">
        <f t="shared" si="0"/>
        <v/>
      </c>
      <c r="G70" s="7">
        <f>ROUND(+ICU!G166,0)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ROUND(+ICU!G66,0)</f>
        <v>0</v>
      </c>
      <c r="E71" s="7">
        <f>ROUND(+ICU!F66,0)</f>
        <v>0</v>
      </c>
      <c r="F71" s="8" t="str">
        <f t="shared" si="0"/>
        <v/>
      </c>
      <c r="G71" s="7">
        <f>ROUND(+ICU!G167,0)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ROUND(+ICU!G67,0)</f>
        <v>6992999</v>
      </c>
      <c r="E72" s="7">
        <f>ROUND(+ICU!F67,0)</f>
        <v>7190</v>
      </c>
      <c r="F72" s="8">
        <f t="shared" si="0"/>
        <v>972.6</v>
      </c>
      <c r="G72" s="7">
        <f>ROUND(+ICU!G168,0)</f>
        <v>7666285</v>
      </c>
      <c r="H72" s="7">
        <f>ROUND(+ICU!F168,0)</f>
        <v>7669</v>
      </c>
      <c r="I72" s="8">
        <f t="shared" si="1"/>
        <v>999.65</v>
      </c>
      <c r="J72" s="8"/>
      <c r="K72" s="9">
        <f t="shared" si="2"/>
        <v>2.7799999999999998E-2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ROUND(+ICU!G68,0)</f>
        <v>8989070</v>
      </c>
      <c r="E73" s="7">
        <f>ROUND(+ICU!F68,0)</f>
        <v>10759</v>
      </c>
      <c r="F73" s="8">
        <f t="shared" si="0"/>
        <v>835.49</v>
      </c>
      <c r="G73" s="7">
        <f>ROUND(+ICU!G169,0)</f>
        <v>12495239</v>
      </c>
      <c r="H73" s="7">
        <f>ROUND(+ICU!F169,0)</f>
        <v>12133</v>
      </c>
      <c r="I73" s="8">
        <f t="shared" si="1"/>
        <v>1029.8599999999999</v>
      </c>
      <c r="J73" s="8"/>
      <c r="K73" s="9">
        <f t="shared" si="2"/>
        <v>0.2326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ROUND(+ICU!G69,0)</f>
        <v>35154355</v>
      </c>
      <c r="E74" s="7">
        <f>ROUND(+ICU!F69,0)</f>
        <v>35485</v>
      </c>
      <c r="F74" s="8">
        <f t="shared" si="0"/>
        <v>990.68</v>
      </c>
      <c r="G74" s="7">
        <f>ROUND(+ICU!G170,0)</f>
        <v>37237001</v>
      </c>
      <c r="H74" s="7">
        <f>ROUND(+ICU!F170,0)</f>
        <v>35775</v>
      </c>
      <c r="I74" s="8">
        <f t="shared" si="1"/>
        <v>1040.8699999999999</v>
      </c>
      <c r="J74" s="8"/>
      <c r="K74" s="9">
        <f t="shared" si="2"/>
        <v>5.0700000000000002E-2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ROUND(+ICU!G70,0)</f>
        <v>10429650</v>
      </c>
      <c r="E75" s="7">
        <f>ROUND(+ICU!F70,0)</f>
        <v>5469</v>
      </c>
      <c r="F75" s="8">
        <f t="shared" ref="F75:F107" si="3">IF(D75=0,"",IF(E75=0,"",ROUND(D75/E75,2)))</f>
        <v>1907.05</v>
      </c>
      <c r="G75" s="7">
        <f>ROUND(+ICU!G171,0)</f>
        <v>11571956</v>
      </c>
      <c r="H75" s="7">
        <f>ROUND(+ICU!F171,0)</f>
        <v>6268</v>
      </c>
      <c r="I75" s="8">
        <f t="shared" ref="I75:I107" si="4">IF(G75=0,"",IF(H75=0,"",ROUND(G75/H75,2)))</f>
        <v>1846.2</v>
      </c>
      <c r="J75" s="8"/>
      <c r="K75" s="9">
        <f t="shared" ref="K75:K107" si="5">IF(D75=0,"",IF(E75=0,"",IF(G75=0,"",IF(H75=0,"",ROUND(I75/F75-1,4)))))</f>
        <v>-3.1899999999999998E-2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ROUND(+ICU!G71,0)</f>
        <v>0</v>
      </c>
      <c r="E76" s="7">
        <f>ROUND(+ICU!F71,0)</f>
        <v>0</v>
      </c>
      <c r="F76" s="8" t="str">
        <f t="shared" si="3"/>
        <v/>
      </c>
      <c r="G76" s="7">
        <f>ROUND(+ICU!G172,0)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ROUND(+ICU!G72,0)</f>
        <v>0</v>
      </c>
      <c r="E77" s="7">
        <f>ROUND(+ICU!F72,0)</f>
        <v>0</v>
      </c>
      <c r="F77" s="8" t="str">
        <f t="shared" si="3"/>
        <v/>
      </c>
      <c r="G77" s="7">
        <f>ROUND(+ICU!G173,0)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ROUND(+ICU!G73,0)</f>
        <v>5026642</v>
      </c>
      <c r="E78" s="7">
        <f>ROUND(+ICU!F73,0)</f>
        <v>4921</v>
      </c>
      <c r="F78" s="8">
        <f t="shared" si="3"/>
        <v>1021.47</v>
      </c>
      <c r="G78" s="7">
        <f>ROUND(+ICU!G174,0)</f>
        <v>5250162</v>
      </c>
      <c r="H78" s="7">
        <f>ROUND(+ICU!F174,0)</f>
        <v>4989</v>
      </c>
      <c r="I78" s="8">
        <f t="shared" si="4"/>
        <v>1052.3499999999999</v>
      </c>
      <c r="J78" s="8"/>
      <c r="K78" s="9">
        <f t="shared" si="5"/>
        <v>3.0200000000000001E-2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ROUND(+ICU!G74,0)</f>
        <v>14961360</v>
      </c>
      <c r="E79" s="7">
        <f>ROUND(+ICU!F74,0)</f>
        <v>14736</v>
      </c>
      <c r="F79" s="8">
        <f t="shared" si="3"/>
        <v>1015.29</v>
      </c>
      <c r="G79" s="7">
        <f>ROUND(+ICU!G175,0)</f>
        <v>16192732</v>
      </c>
      <c r="H79" s="7">
        <f>ROUND(+ICU!F175,0)</f>
        <v>15186</v>
      </c>
      <c r="I79" s="8">
        <f t="shared" si="4"/>
        <v>1066.29</v>
      </c>
      <c r="J79" s="8"/>
      <c r="K79" s="9">
        <f t="shared" si="5"/>
        <v>5.0200000000000002E-2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ROUND(+ICU!G75,0)</f>
        <v>1156782</v>
      </c>
      <c r="E80" s="7">
        <f>ROUND(+ICU!F75,0)</f>
        <v>433</v>
      </c>
      <c r="F80" s="8">
        <f t="shared" si="3"/>
        <v>2671.55</v>
      </c>
      <c r="G80" s="7">
        <f>ROUND(+ICU!G176,0)</f>
        <v>1078354</v>
      </c>
      <c r="H80" s="7">
        <f>ROUND(+ICU!F176,0)</f>
        <v>423</v>
      </c>
      <c r="I80" s="8">
        <f t="shared" si="4"/>
        <v>2549.3000000000002</v>
      </c>
      <c r="J80" s="8"/>
      <c r="K80" s="9">
        <f t="shared" si="5"/>
        <v>-4.58E-2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ROUND(+ICU!G76,0)</f>
        <v>0</v>
      </c>
      <c r="E81" s="7">
        <f>ROUND(+ICU!F76,0)</f>
        <v>0</v>
      </c>
      <c r="F81" s="8" t="str">
        <f t="shared" si="3"/>
        <v/>
      </c>
      <c r="G81" s="7">
        <f>ROUND(+ICU!G177,0)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ROUND(+ICU!G77,0)</f>
        <v>3456900</v>
      </c>
      <c r="E82" s="7">
        <f>ROUND(+ICU!F77,0)</f>
        <v>2481</v>
      </c>
      <c r="F82" s="8">
        <f t="shared" si="3"/>
        <v>1393.35</v>
      </c>
      <c r="G82" s="7">
        <f>ROUND(+ICU!G178,0)</f>
        <v>3577655</v>
      </c>
      <c r="H82" s="7">
        <f>ROUND(+ICU!F178,0)</f>
        <v>2481</v>
      </c>
      <c r="I82" s="8">
        <f t="shared" si="4"/>
        <v>1442.02</v>
      </c>
      <c r="J82" s="8"/>
      <c r="K82" s="9">
        <f t="shared" si="5"/>
        <v>3.49E-2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ROUND(+ICU!G78,0)</f>
        <v>30063212</v>
      </c>
      <c r="E83" s="7">
        <f>ROUND(+ICU!F78,0)</f>
        <v>38512</v>
      </c>
      <c r="F83" s="8">
        <f t="shared" si="3"/>
        <v>780.62</v>
      </c>
      <c r="G83" s="7">
        <f>ROUND(+ICU!G179,0)</f>
        <v>31737919</v>
      </c>
      <c r="H83" s="7">
        <f>ROUND(+ICU!F179,0)</f>
        <v>43805</v>
      </c>
      <c r="I83" s="8">
        <f t="shared" si="4"/>
        <v>724.53</v>
      </c>
      <c r="J83" s="8"/>
      <c r="K83" s="9">
        <f t="shared" si="5"/>
        <v>-7.1900000000000006E-2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ROUND(+ICU!G79,0)</f>
        <v>1875890</v>
      </c>
      <c r="E84" s="7">
        <f>ROUND(+ICU!F79,0)</f>
        <v>2352</v>
      </c>
      <c r="F84" s="8">
        <f t="shared" si="3"/>
        <v>797.57</v>
      </c>
      <c r="G84" s="7">
        <f>ROUND(+ICU!G180,0)</f>
        <v>1885587</v>
      </c>
      <c r="H84" s="7">
        <f>ROUND(+ICU!F180,0)</f>
        <v>2329</v>
      </c>
      <c r="I84" s="8">
        <f t="shared" si="4"/>
        <v>809.61</v>
      </c>
      <c r="J84" s="8"/>
      <c r="K84" s="9">
        <f t="shared" si="5"/>
        <v>1.5100000000000001E-2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ROUND(+ICU!G80,0)</f>
        <v>3596590</v>
      </c>
      <c r="E85" s="7">
        <f>ROUND(+ICU!F80,0)</f>
        <v>3440</v>
      </c>
      <c r="F85" s="8">
        <f t="shared" si="3"/>
        <v>1045.52</v>
      </c>
      <c r="G85" s="7">
        <f>ROUND(+ICU!G181,0)</f>
        <v>4150704</v>
      </c>
      <c r="H85" s="7">
        <f>ROUND(+ICU!F181,0)</f>
        <v>4192</v>
      </c>
      <c r="I85" s="8">
        <f t="shared" si="4"/>
        <v>990.15</v>
      </c>
      <c r="J85" s="8"/>
      <c r="K85" s="9">
        <f t="shared" si="5"/>
        <v>-5.2999999999999999E-2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ROUND(+ICU!G81,0)</f>
        <v>0</v>
      </c>
      <c r="E86" s="7">
        <f>ROUND(+ICU!F81,0)</f>
        <v>0</v>
      </c>
      <c r="F86" s="8" t="str">
        <f t="shared" si="3"/>
        <v/>
      </c>
      <c r="G86" s="7">
        <f>ROUND(+ICU!G182,0)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ROUND(+ICU!G82,0)</f>
        <v>1213552</v>
      </c>
      <c r="E87" s="7">
        <f>ROUND(+ICU!F82,0)</f>
        <v>1352</v>
      </c>
      <c r="F87" s="8">
        <f t="shared" si="3"/>
        <v>897.6</v>
      </c>
      <c r="G87" s="7">
        <f>ROUND(+ICU!G183,0)</f>
        <v>1245237</v>
      </c>
      <c r="H87" s="7">
        <f>ROUND(+ICU!F183,0)</f>
        <v>1366</v>
      </c>
      <c r="I87" s="8">
        <f t="shared" si="4"/>
        <v>911.59</v>
      </c>
      <c r="J87" s="8"/>
      <c r="K87" s="9">
        <f t="shared" si="5"/>
        <v>1.5599999999999999E-2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ROUND(+ICU!G83,0)</f>
        <v>478820</v>
      </c>
      <c r="E88" s="7">
        <f>ROUND(+ICU!F83,0)</f>
        <v>450</v>
      </c>
      <c r="F88" s="8">
        <f t="shared" si="3"/>
        <v>1064.04</v>
      </c>
      <c r="G88" s="7">
        <f>ROUND(+ICU!G184,0)</f>
        <v>515618</v>
      </c>
      <c r="H88" s="7">
        <f>ROUND(+ICU!F184,0)</f>
        <v>502</v>
      </c>
      <c r="I88" s="8">
        <f t="shared" si="4"/>
        <v>1027.1300000000001</v>
      </c>
      <c r="J88" s="8"/>
      <c r="K88" s="9">
        <f t="shared" si="5"/>
        <v>-3.4700000000000002E-2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ROUND(+ICU!G84,0)</f>
        <v>0</v>
      </c>
      <c r="E89" s="7">
        <f>ROUND(+ICU!F84,0)</f>
        <v>0</v>
      </c>
      <c r="F89" s="8" t="str">
        <f t="shared" si="3"/>
        <v/>
      </c>
      <c r="G89" s="7">
        <f>ROUND(+ICU!G185,0)</f>
        <v>0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ROUND(+ICU!G85,0)</f>
        <v>0</v>
      </c>
      <c r="E90" s="7">
        <f>ROUND(+ICU!F85,0)</f>
        <v>0</v>
      </c>
      <c r="F90" s="8" t="str">
        <f t="shared" si="3"/>
        <v/>
      </c>
      <c r="G90" s="7">
        <f>ROUND(+ICU!G186,0)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ROUND(+ICU!G86,0)</f>
        <v>3833874</v>
      </c>
      <c r="E91" s="7">
        <f>ROUND(+ICU!F86,0)</f>
        <v>5999</v>
      </c>
      <c r="F91" s="8">
        <f t="shared" si="3"/>
        <v>639.09</v>
      </c>
      <c r="G91" s="7">
        <f>ROUND(+ICU!G187,0)</f>
        <v>4226206</v>
      </c>
      <c r="H91" s="7">
        <f>ROUND(+ICU!F187,0)</f>
        <v>6078</v>
      </c>
      <c r="I91" s="8">
        <f t="shared" si="4"/>
        <v>695.33</v>
      </c>
      <c r="J91" s="8"/>
      <c r="K91" s="9">
        <f t="shared" si="5"/>
        <v>8.7999999999999995E-2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ROUND(+ICU!G87,0)</f>
        <v>1337736</v>
      </c>
      <c r="E92" s="7">
        <f>ROUND(+ICU!F87,0)</f>
        <v>1110</v>
      </c>
      <c r="F92" s="8">
        <f t="shared" si="3"/>
        <v>1205.17</v>
      </c>
      <c r="G92" s="7">
        <f>ROUND(+ICU!G188,0)</f>
        <v>1313936</v>
      </c>
      <c r="H92" s="7">
        <f>ROUND(+ICU!F188,0)</f>
        <v>1117</v>
      </c>
      <c r="I92" s="8">
        <f t="shared" si="4"/>
        <v>1176.31</v>
      </c>
      <c r="J92" s="8"/>
      <c r="K92" s="9">
        <f t="shared" si="5"/>
        <v>-2.3900000000000001E-2</v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ROUND(+ICU!G88,0)</f>
        <v>594953</v>
      </c>
      <c r="E93" s="7">
        <f>ROUND(+ICU!F88,0)</f>
        <v>325</v>
      </c>
      <c r="F93" s="8">
        <f t="shared" si="3"/>
        <v>1830.62</v>
      </c>
      <c r="G93" s="7">
        <f>ROUND(+ICU!G189,0)</f>
        <v>664580</v>
      </c>
      <c r="H93" s="7">
        <f>ROUND(+ICU!F189,0)</f>
        <v>266</v>
      </c>
      <c r="I93" s="8">
        <f t="shared" si="4"/>
        <v>2498.42</v>
      </c>
      <c r="J93" s="8"/>
      <c r="K93" s="9">
        <f t="shared" si="5"/>
        <v>0.36480000000000001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ROUND(+ICU!G89,0)</f>
        <v>3779409</v>
      </c>
      <c r="E94" s="7">
        <f>ROUND(+ICU!F89,0)</f>
        <v>3796</v>
      </c>
      <c r="F94" s="8">
        <f t="shared" si="3"/>
        <v>995.63</v>
      </c>
      <c r="G94" s="7">
        <f>ROUND(+ICU!G190,0)</f>
        <v>3660883</v>
      </c>
      <c r="H94" s="7">
        <f>ROUND(+ICU!F190,0)</f>
        <v>4029</v>
      </c>
      <c r="I94" s="8">
        <f t="shared" si="4"/>
        <v>908.63</v>
      </c>
      <c r="J94" s="8"/>
      <c r="K94" s="9">
        <f t="shared" si="5"/>
        <v>-8.7400000000000005E-2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ROUND(+ICU!G90,0)</f>
        <v>0</v>
      </c>
      <c r="E95" s="7">
        <f>ROUND(+ICU!F90,0)</f>
        <v>0</v>
      </c>
      <c r="F95" s="8" t="str">
        <f t="shared" si="3"/>
        <v/>
      </c>
      <c r="G95" s="7">
        <f>ROUND(+ICU!G191,0)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ROUND(+ICU!G91,0)</f>
        <v>495028</v>
      </c>
      <c r="E96" s="7">
        <f>ROUND(+ICU!F91,0)</f>
        <v>5603</v>
      </c>
      <c r="F96" s="8">
        <f t="shared" si="3"/>
        <v>88.35</v>
      </c>
      <c r="G96" s="7">
        <f>ROUND(+ICU!G192,0)</f>
        <v>609096</v>
      </c>
      <c r="H96" s="7">
        <f>ROUND(+ICU!F192,0)</f>
        <v>5979</v>
      </c>
      <c r="I96" s="8">
        <f t="shared" si="4"/>
        <v>101.87</v>
      </c>
      <c r="J96" s="8"/>
      <c r="K96" s="9">
        <f t="shared" si="5"/>
        <v>0.153</v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ROUND(+ICU!G92,0)</f>
        <v>0</v>
      </c>
      <c r="E97" s="7">
        <f>ROUND(+ICU!F92,0)</f>
        <v>0</v>
      </c>
      <c r="F97" s="8" t="str">
        <f t="shared" si="3"/>
        <v/>
      </c>
      <c r="G97" s="7">
        <f>ROUND(+ICU!G193,0)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ROUND(+ICU!G93,0)</f>
        <v>0</v>
      </c>
      <c r="E98" s="7">
        <f>ROUND(+ICU!F93,0)</f>
        <v>0</v>
      </c>
      <c r="F98" s="8" t="str">
        <f t="shared" si="3"/>
        <v/>
      </c>
      <c r="G98" s="7">
        <f>ROUND(+ICU!G194,0)</f>
        <v>0</v>
      </c>
      <c r="H98" s="7">
        <f>ROUND(+ICU!F194,0)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ROUND(+ICU!G94,0)</f>
        <v>1901591</v>
      </c>
      <c r="E99" s="7">
        <f>ROUND(+ICU!F94,0)</f>
        <v>6924</v>
      </c>
      <c r="F99" s="8">
        <f t="shared" si="3"/>
        <v>274.64</v>
      </c>
      <c r="G99" s="7">
        <f>ROUND(+ICU!G195,0)</f>
        <v>2088870</v>
      </c>
      <c r="H99" s="7">
        <f>ROUND(+ICU!F195,0)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ROUND(+ICU!G95,0)</f>
        <v>8809794</v>
      </c>
      <c r="E100" s="7">
        <f>ROUND(+ICU!F95,0)</f>
        <v>9264</v>
      </c>
      <c r="F100" s="8">
        <f t="shared" si="3"/>
        <v>950.97</v>
      </c>
      <c r="G100" s="7">
        <f>ROUND(+ICU!G196,0)</f>
        <v>10871225</v>
      </c>
      <c r="H100" s="7">
        <f>ROUND(+ICU!F196,0)</f>
        <v>11826</v>
      </c>
      <c r="I100" s="8">
        <f t="shared" si="4"/>
        <v>919.26</v>
      </c>
      <c r="J100" s="8"/>
      <c r="K100" s="9">
        <f t="shared" si="5"/>
        <v>-3.3300000000000003E-2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ROUND(+ICU!G96,0)</f>
        <v>3549814</v>
      </c>
      <c r="E101" s="7">
        <f>ROUND(+ICU!F96,0)</f>
        <v>4238</v>
      </c>
      <c r="F101" s="8">
        <f t="shared" si="3"/>
        <v>837.62</v>
      </c>
      <c r="G101" s="7">
        <f>ROUND(+ICU!G197,0)</f>
        <v>3839438</v>
      </c>
      <c r="H101" s="7">
        <f>ROUND(+ICU!F197,0)</f>
        <v>4883</v>
      </c>
      <c r="I101" s="8">
        <f t="shared" si="4"/>
        <v>786.29</v>
      </c>
      <c r="J101" s="8"/>
      <c r="K101" s="9">
        <f t="shared" si="5"/>
        <v>-6.13E-2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ROUND(+ICU!G97,0)</f>
        <v>4502392</v>
      </c>
      <c r="E102" s="7">
        <f>ROUND(+ICU!F97,0)</f>
        <v>4830</v>
      </c>
      <c r="F102" s="8">
        <f t="shared" si="3"/>
        <v>932.17</v>
      </c>
      <c r="G102" s="7">
        <f>ROUND(+ICU!G198,0)</f>
        <v>5167530</v>
      </c>
      <c r="H102" s="7">
        <f>ROUND(+ICU!F198,0)</f>
        <v>5610</v>
      </c>
      <c r="I102" s="8">
        <f t="shared" si="4"/>
        <v>921.13</v>
      </c>
      <c r="J102" s="8"/>
      <c r="K102" s="9">
        <f t="shared" si="5"/>
        <v>-1.18E-2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ROUND(+ICU!G98,0)</f>
        <v>0</v>
      </c>
      <c r="E103" s="7">
        <f>ROUND(+ICU!F98,0)</f>
        <v>0</v>
      </c>
      <c r="F103" s="8" t="str">
        <f t="shared" si="3"/>
        <v/>
      </c>
      <c r="G103" s="7">
        <f>ROUND(+ICU!G199,0)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ROUND(+ICU!G99,0)</f>
        <v>0</v>
      </c>
      <c r="E104" s="7">
        <f>ROUND(+ICU!F99,0)</f>
        <v>0</v>
      </c>
      <c r="F104" s="8" t="str">
        <f t="shared" si="3"/>
        <v/>
      </c>
      <c r="G104" s="7">
        <f>ROUND(+ICU!G200,0)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ROUND(+ICU!G100,0)</f>
        <v>0</v>
      </c>
      <c r="E105" s="7">
        <f>ROUND(+ICU!F100,0)</f>
        <v>0</v>
      </c>
      <c r="F105" s="8" t="str">
        <f t="shared" si="3"/>
        <v/>
      </c>
      <c r="G105" s="7">
        <f>ROUND(+ICU!G201,0)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ROUND(+ICU!G101,0)</f>
        <v>0</v>
      </c>
      <c r="E106" s="7">
        <f>ROUND(+ICU!F101,0)</f>
        <v>0</v>
      </c>
      <c r="F106" s="8" t="str">
        <f t="shared" si="3"/>
        <v/>
      </c>
      <c r="G106" s="7">
        <f>ROUND(+ICU!G202,0)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ROUND(+ICU!G102,0)</f>
        <v>0</v>
      </c>
      <c r="E107" s="7">
        <f>ROUND(+ICU!F102,0)</f>
        <v>0</v>
      </c>
      <c r="F107" s="8" t="str">
        <f t="shared" si="3"/>
        <v/>
      </c>
      <c r="G107" s="7">
        <f>ROUND(+ICU!G203,0)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FAIRFAX EVERETT</v>
      </c>
      <c r="D108" s="7">
        <f>ROUND(+ICU!G103,0)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ROUND(+ICU!G204,0)</f>
        <v>0</v>
      </c>
      <c r="H108" s="7">
        <f>ROUND(+ICU!F204,0)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topLeftCell="A3" zoomScale="75" workbookViewId="0">
      <selection activeCell="C15" sqref="C1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9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42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41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2014</v>
      </c>
      <c r="F7" s="17">
        <f>E7</f>
        <v>2014</v>
      </c>
      <c r="G7" s="3"/>
      <c r="H7" s="2">
        <f>+F7+1</f>
        <v>2015</v>
      </c>
      <c r="I7" s="3">
        <f>+H7</f>
        <v>2015</v>
      </c>
    </row>
    <row r="8" spans="1:11" x14ac:dyDescent="0.2">
      <c r="A8" s="3"/>
      <c r="B8" s="3"/>
      <c r="C8" s="3"/>
      <c r="D8" t="s">
        <v>10</v>
      </c>
      <c r="F8" s="2" t="s">
        <v>1</v>
      </c>
      <c r="G8" t="s">
        <v>10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11</v>
      </c>
      <c r="E9" s="2" t="s">
        <v>3</v>
      </c>
      <c r="F9" s="2" t="s">
        <v>3</v>
      </c>
      <c r="G9" s="2" t="s">
        <v>11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ROUND(+ICU!H5,0)</f>
        <v>4700437</v>
      </c>
      <c r="E10" s="7">
        <f>ROUND(+ICU!F5,0)</f>
        <v>32961</v>
      </c>
      <c r="F10" s="8">
        <f>IF(D10=0,"",IF(E10=0,"",ROUND(D10/E10,2)))</f>
        <v>142.61000000000001</v>
      </c>
      <c r="G10" s="7">
        <f>ROUND(+ICU!H106,0)</f>
        <v>-86</v>
      </c>
      <c r="H10" s="7">
        <f>ROUND(+ICU!F106,0)</f>
        <v>40978</v>
      </c>
      <c r="I10" s="8">
        <f>IF(G10=0,"",IF(H10=0,"",ROUND(G10/H10,2)))</f>
        <v>0</v>
      </c>
      <c r="J10" s="8"/>
      <c r="K10" s="9">
        <f>IF(D10=0,"",IF(E10=0,"",IF(G10=0,"",IF(H10=0,"",ROUND(I10/F10-1,4)))))</f>
        <v>-1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ROUND(+ICU!H6,0)</f>
        <v>2081834</v>
      </c>
      <c r="E11" s="7">
        <f>ROUND(+ICU!F6,0)</f>
        <v>19850</v>
      </c>
      <c r="F11" s="8">
        <f t="shared" ref="F11:F74" si="0">IF(D11=0,"",IF(E11=0,"",ROUND(D11/E11,2)))</f>
        <v>104.88</v>
      </c>
      <c r="G11" s="7">
        <f>ROUND(+ICU!H107,0)</f>
        <v>-1006</v>
      </c>
      <c r="H11" s="7">
        <f>ROUND(+ICU!F107,0)</f>
        <v>22059</v>
      </c>
      <c r="I11" s="8">
        <f t="shared" ref="I11:I74" si="1">IF(G11=0,"",IF(H11=0,"",ROUND(G11/H11,2)))</f>
        <v>-0.05</v>
      </c>
      <c r="J11" s="8"/>
      <c r="K11" s="9">
        <f t="shared" ref="K11:K74" si="2">IF(D11=0,"",IF(E11=0,"",IF(G11=0,"",IF(H11=0,"",ROUND(I11/F11-1,4)))))</f>
        <v>-1.0004999999999999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ROUND(+ICU!H7,0)</f>
        <v>0</v>
      </c>
      <c r="E12" s="7">
        <f>ROUND(+ICU!F7,0)</f>
        <v>0</v>
      </c>
      <c r="F12" s="8" t="str">
        <f t="shared" si="0"/>
        <v/>
      </c>
      <c r="G12" s="7">
        <f>ROUND(+ICU!H108,0)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ROUND(+ICU!H8,0)</f>
        <v>1678802</v>
      </c>
      <c r="E13" s="7">
        <f>ROUND(+ICU!F8,0)</f>
        <v>7321</v>
      </c>
      <c r="F13" s="8">
        <f t="shared" si="0"/>
        <v>229.31</v>
      </c>
      <c r="G13" s="7">
        <f>ROUND(+ICU!H109,0)</f>
        <v>1704392</v>
      </c>
      <c r="H13" s="7">
        <f>ROUND(+ICU!F109,0)</f>
        <v>6458</v>
      </c>
      <c r="I13" s="8">
        <f t="shared" si="1"/>
        <v>263.92</v>
      </c>
      <c r="J13" s="8"/>
      <c r="K13" s="9">
        <f t="shared" si="2"/>
        <v>0.15090000000000001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ROUND(+ICU!H9,0)</f>
        <v>6323312</v>
      </c>
      <c r="E14" s="7">
        <f>ROUND(+ICU!F9,0)</f>
        <v>17170</v>
      </c>
      <c r="F14" s="8">
        <f t="shared" si="0"/>
        <v>368.28</v>
      </c>
      <c r="G14" s="7">
        <f>ROUND(+ICU!H110,0)</f>
        <v>7143509</v>
      </c>
      <c r="H14" s="7">
        <f>ROUND(+ICU!F110,0)</f>
        <v>18614</v>
      </c>
      <c r="I14" s="8">
        <f t="shared" si="1"/>
        <v>383.77</v>
      </c>
      <c r="J14" s="8"/>
      <c r="K14" s="9">
        <f t="shared" si="2"/>
        <v>4.2099999999999999E-2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ROUND(+ICU!H10,0)</f>
        <v>699180</v>
      </c>
      <c r="E15" s="7">
        <f>ROUND(+ICU!F10,0)</f>
        <v>1043</v>
      </c>
      <c r="F15" s="8">
        <f t="shared" si="0"/>
        <v>670.35</v>
      </c>
      <c r="G15" s="7">
        <f>ROUND(+ICU!H111,0)</f>
        <v>192072</v>
      </c>
      <c r="H15" s="7">
        <f>ROUND(+ICU!F111,0)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ROUND(+ICU!H11,0)</f>
        <v>0</v>
      </c>
      <c r="E16" s="7">
        <f>ROUND(+ICU!F11,0)</f>
        <v>0</v>
      </c>
      <c r="F16" s="8" t="str">
        <f t="shared" si="0"/>
        <v/>
      </c>
      <c r="G16" s="7">
        <f>ROUND(+ICU!H112,0)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ROUND(+ICU!H12,0)</f>
        <v>0</v>
      </c>
      <c r="E17" s="7">
        <f>ROUND(+ICU!F12,0)</f>
        <v>0</v>
      </c>
      <c r="F17" s="8" t="str">
        <f t="shared" si="0"/>
        <v/>
      </c>
      <c r="G17" s="7">
        <f>ROUND(+ICU!H113,0)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ROUND(+ICU!H13,0)</f>
        <v>0</v>
      </c>
      <c r="E18" s="7">
        <f>ROUND(+ICU!F13,0)</f>
        <v>0</v>
      </c>
      <c r="F18" s="8" t="str">
        <f t="shared" si="0"/>
        <v/>
      </c>
      <c r="G18" s="7">
        <f>ROUND(+ICU!H114,0)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ROUND(+ICU!H14,0)</f>
        <v>2062752</v>
      </c>
      <c r="E19" s="7">
        <f>ROUND(+ICU!F14,0)</f>
        <v>7790</v>
      </c>
      <c r="F19" s="8">
        <f t="shared" si="0"/>
        <v>264.79000000000002</v>
      </c>
      <c r="G19" s="7">
        <f>ROUND(+ICU!H115,0)</f>
        <v>1842700</v>
      </c>
      <c r="H19" s="7">
        <f>ROUND(+ICU!F115,0)</f>
        <v>7486</v>
      </c>
      <c r="I19" s="8">
        <f t="shared" si="1"/>
        <v>246.15</v>
      </c>
      <c r="J19" s="8"/>
      <c r="K19" s="9">
        <f t="shared" si="2"/>
        <v>-7.0400000000000004E-2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ROUND(+ICU!H15,0)</f>
        <v>9103563</v>
      </c>
      <c r="E20" s="7">
        <f>ROUND(+ICU!F15,0)</f>
        <v>26555</v>
      </c>
      <c r="F20" s="8">
        <f t="shared" si="0"/>
        <v>342.82</v>
      </c>
      <c r="G20" s="7">
        <f>ROUND(+ICU!H116,0)</f>
        <v>8933324</v>
      </c>
      <c r="H20" s="7">
        <f>ROUND(+ICU!F116,0)</f>
        <v>27615</v>
      </c>
      <c r="I20" s="8">
        <f t="shared" si="1"/>
        <v>323.5</v>
      </c>
      <c r="J20" s="8"/>
      <c r="K20" s="9">
        <f t="shared" si="2"/>
        <v>-5.6399999999999999E-2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ROUND(+ICU!H16,0)</f>
        <v>3790881</v>
      </c>
      <c r="E21" s="7">
        <f>ROUND(+ICU!F16,0)</f>
        <v>17765</v>
      </c>
      <c r="F21" s="8">
        <f t="shared" si="0"/>
        <v>213.39</v>
      </c>
      <c r="G21" s="7">
        <f>ROUND(+ICU!H117,0)</f>
        <v>3911349</v>
      </c>
      <c r="H21" s="7">
        <f>ROUND(+ICU!F117,0)</f>
        <v>17806</v>
      </c>
      <c r="I21" s="8">
        <f t="shared" si="1"/>
        <v>219.66</v>
      </c>
      <c r="J21" s="8"/>
      <c r="K21" s="9">
        <f t="shared" si="2"/>
        <v>2.9399999999999999E-2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ROUND(+ICU!H17,0)</f>
        <v>33</v>
      </c>
      <c r="E22" s="7">
        <f>ROUND(+ICU!F17,0)</f>
        <v>397</v>
      </c>
      <c r="F22" s="8">
        <f t="shared" si="0"/>
        <v>0.08</v>
      </c>
      <c r="G22" s="7">
        <f>ROUND(+ICU!H118,0)</f>
        <v>37</v>
      </c>
      <c r="H22" s="7">
        <f>ROUND(+ICU!F118,0)</f>
        <v>0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ROUND(+ICU!H18,0)</f>
        <v>3013127</v>
      </c>
      <c r="E23" s="7">
        <f>ROUND(+ICU!F18,0)</f>
        <v>15009</v>
      </c>
      <c r="F23" s="8">
        <f t="shared" si="0"/>
        <v>200.75</v>
      </c>
      <c r="G23" s="7">
        <f>ROUND(+ICU!H119,0)</f>
        <v>2929693</v>
      </c>
      <c r="H23" s="7">
        <f>ROUND(+ICU!F119,0)</f>
        <v>13655</v>
      </c>
      <c r="I23" s="8">
        <f t="shared" si="1"/>
        <v>214.55</v>
      </c>
      <c r="J23" s="8"/>
      <c r="K23" s="9">
        <f t="shared" si="2"/>
        <v>6.8699999999999997E-2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ROUND(+ICU!H19,0)</f>
        <v>992283</v>
      </c>
      <c r="E24" s="7">
        <f>ROUND(+ICU!F19,0)</f>
        <v>3899</v>
      </c>
      <c r="F24" s="8">
        <f t="shared" si="0"/>
        <v>254.5</v>
      </c>
      <c r="G24" s="7">
        <f>ROUND(+ICU!H120,0)</f>
        <v>1108523</v>
      </c>
      <c r="H24" s="7">
        <f>ROUND(+ICU!F120,0)</f>
        <v>4230</v>
      </c>
      <c r="I24" s="8">
        <f t="shared" si="1"/>
        <v>262.06</v>
      </c>
      <c r="J24" s="8"/>
      <c r="K24" s="9">
        <f t="shared" si="2"/>
        <v>2.9700000000000001E-2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ROUND(+ICU!H20,0)</f>
        <v>394679</v>
      </c>
      <c r="E25" s="7">
        <f>ROUND(+ICU!F20,0)</f>
        <v>1463</v>
      </c>
      <c r="F25" s="8">
        <f t="shared" si="0"/>
        <v>269.77</v>
      </c>
      <c r="G25" s="7">
        <f>ROUND(+ICU!H121,0)</f>
        <v>496268</v>
      </c>
      <c r="H25" s="7">
        <f>ROUND(+ICU!F121,0)</f>
        <v>1987</v>
      </c>
      <c r="I25" s="8">
        <f t="shared" si="1"/>
        <v>249.76</v>
      </c>
      <c r="J25" s="8"/>
      <c r="K25" s="9">
        <f t="shared" si="2"/>
        <v>-7.4200000000000002E-2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ROUND(+ICU!H21,0)</f>
        <v>204829</v>
      </c>
      <c r="E26" s="7">
        <f>ROUND(+ICU!F21,0)</f>
        <v>818</v>
      </c>
      <c r="F26" s="8">
        <f t="shared" si="0"/>
        <v>250.4</v>
      </c>
      <c r="G26" s="7">
        <f>ROUND(+ICU!H122,0)</f>
        <v>0</v>
      </c>
      <c r="H26" s="7">
        <f>ROUND(+ICU!F122,0)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ROUND(+ICU!H22,0)</f>
        <v>0</v>
      </c>
      <c r="E27" s="7">
        <f>ROUND(+ICU!F22,0)</f>
        <v>0</v>
      </c>
      <c r="F27" s="8" t="str">
        <f t="shared" si="0"/>
        <v/>
      </c>
      <c r="G27" s="7">
        <f>ROUND(+ICU!H123,0)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ROUND(+ICU!H23,0)</f>
        <v>0</v>
      </c>
      <c r="E28" s="7">
        <f>ROUND(+ICU!F23,0)</f>
        <v>0</v>
      </c>
      <c r="F28" s="8" t="str">
        <f t="shared" si="0"/>
        <v/>
      </c>
      <c r="G28" s="7">
        <f>ROUND(+ICU!H124,0)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ROUND(+ICU!H24,0)</f>
        <v>248361</v>
      </c>
      <c r="E29" s="7">
        <f>ROUND(+ICU!F24,0)</f>
        <v>2878</v>
      </c>
      <c r="F29" s="8">
        <f t="shared" si="0"/>
        <v>86.3</v>
      </c>
      <c r="G29" s="7">
        <f>ROUND(+ICU!H125,0)</f>
        <v>268040</v>
      </c>
      <c r="H29" s="7">
        <f>ROUND(+ICU!F125,0)</f>
        <v>3080</v>
      </c>
      <c r="I29" s="8">
        <f t="shared" si="1"/>
        <v>87.03</v>
      </c>
      <c r="J29" s="8"/>
      <c r="K29" s="9">
        <f t="shared" si="2"/>
        <v>8.5000000000000006E-3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ROUND(+ICU!H25,0)</f>
        <v>0</v>
      </c>
      <c r="E30" s="7">
        <f>ROUND(+ICU!F25,0)</f>
        <v>0</v>
      </c>
      <c r="F30" s="8" t="str">
        <f t="shared" si="0"/>
        <v/>
      </c>
      <c r="G30" s="7">
        <f>ROUND(+ICU!H126,0)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ROUND(+ICU!H26,0)</f>
        <v>0</v>
      </c>
      <c r="E31" s="7">
        <f>ROUND(+ICU!F26,0)</f>
        <v>0</v>
      </c>
      <c r="F31" s="8" t="str">
        <f t="shared" si="0"/>
        <v/>
      </c>
      <c r="G31" s="7">
        <f>ROUND(+ICU!H127,0)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ROUND(+ICU!H27,0)</f>
        <v>1250162</v>
      </c>
      <c r="E32" s="7">
        <f>ROUND(+ICU!F27,0)</f>
        <v>5901</v>
      </c>
      <c r="F32" s="8">
        <f t="shared" si="0"/>
        <v>211.86</v>
      </c>
      <c r="G32" s="7">
        <f>ROUND(+ICU!H128,0)</f>
        <v>1563038</v>
      </c>
      <c r="H32" s="7">
        <f>ROUND(+ICU!F128,0)</f>
        <v>5924</v>
      </c>
      <c r="I32" s="8">
        <f t="shared" si="1"/>
        <v>263.85000000000002</v>
      </c>
      <c r="J32" s="8"/>
      <c r="K32" s="9">
        <f t="shared" si="2"/>
        <v>0.24540000000000001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ROUND(+ICU!H28,0)</f>
        <v>556334</v>
      </c>
      <c r="E33" s="7">
        <f>ROUND(+ICU!F28,0)</f>
        <v>1460</v>
      </c>
      <c r="F33" s="8">
        <f t="shared" si="0"/>
        <v>381.05</v>
      </c>
      <c r="G33" s="7">
        <f>ROUND(+ICU!H129,0)</f>
        <v>570883</v>
      </c>
      <c r="H33" s="7">
        <f>ROUND(+ICU!F129,0)</f>
        <v>1570</v>
      </c>
      <c r="I33" s="8">
        <f t="shared" si="1"/>
        <v>363.62</v>
      </c>
      <c r="J33" s="8"/>
      <c r="K33" s="9">
        <f t="shared" si="2"/>
        <v>-4.5699999999999998E-2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ROUND(+ICU!H29,0)</f>
        <v>380916</v>
      </c>
      <c r="E34" s="7">
        <f>ROUND(+ICU!F29,0)</f>
        <v>2072</v>
      </c>
      <c r="F34" s="8">
        <f t="shared" si="0"/>
        <v>183.84</v>
      </c>
      <c r="G34" s="7">
        <f>ROUND(+ICU!H130,0)</f>
        <v>396917</v>
      </c>
      <c r="H34" s="7">
        <f>ROUND(+ICU!F130,0)</f>
        <v>1880</v>
      </c>
      <c r="I34" s="8">
        <f t="shared" si="1"/>
        <v>211.13</v>
      </c>
      <c r="J34" s="8"/>
      <c r="K34" s="9">
        <f t="shared" si="2"/>
        <v>0.1484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ROUND(+ICU!H30,0)</f>
        <v>0</v>
      </c>
      <c r="E35" s="7">
        <f>ROUND(+ICU!F30,0)</f>
        <v>0</v>
      </c>
      <c r="F35" s="8" t="str">
        <f t="shared" si="0"/>
        <v/>
      </c>
      <c r="G35" s="7">
        <f>ROUND(+ICU!H131,0)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ROUND(+ICU!H31,0)</f>
        <v>0</v>
      </c>
      <c r="E36" s="7">
        <f>ROUND(+ICU!F31,0)</f>
        <v>0</v>
      </c>
      <c r="F36" s="8" t="str">
        <f t="shared" si="0"/>
        <v/>
      </c>
      <c r="G36" s="7">
        <f>ROUND(+ICU!H132,0)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ROUND(+ICU!H32,0)</f>
        <v>2388519</v>
      </c>
      <c r="E37" s="7">
        <f>ROUND(+ICU!F32,0)</f>
        <v>12701</v>
      </c>
      <c r="F37" s="8">
        <f t="shared" si="0"/>
        <v>188.06</v>
      </c>
      <c r="G37" s="7">
        <f>ROUND(+ICU!H133,0)</f>
        <v>4322133</v>
      </c>
      <c r="H37" s="7">
        <f>ROUND(+ICU!F133,0)</f>
        <v>25395</v>
      </c>
      <c r="I37" s="8">
        <f t="shared" si="1"/>
        <v>170.2</v>
      </c>
      <c r="J37" s="8"/>
      <c r="K37" s="9">
        <f t="shared" si="2"/>
        <v>-9.5000000000000001E-2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ROUND(+ICU!H33,0)</f>
        <v>0</v>
      </c>
      <c r="E38" s="7">
        <f>ROUND(+ICU!F33,0)</f>
        <v>0</v>
      </c>
      <c r="F38" s="8" t="str">
        <f t="shared" si="0"/>
        <v/>
      </c>
      <c r="G38" s="7">
        <f>ROUND(+ICU!H134,0)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ROUND(+ICU!H34,0)</f>
        <v>1701220</v>
      </c>
      <c r="E39" s="7">
        <f>ROUND(+ICU!F34,0)</f>
        <v>21441</v>
      </c>
      <c r="F39" s="8">
        <f t="shared" si="0"/>
        <v>79.34</v>
      </c>
      <c r="G39" s="7">
        <f>ROUND(+ICU!H135,0)</f>
        <v>1334364</v>
      </c>
      <c r="H39" s="7">
        <f>ROUND(+ICU!F135,0)</f>
        <v>21294</v>
      </c>
      <c r="I39" s="8">
        <f t="shared" si="1"/>
        <v>62.66</v>
      </c>
      <c r="J39" s="8"/>
      <c r="K39" s="9">
        <f t="shared" si="2"/>
        <v>-0.2102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ROUND(+ICU!H35,0)</f>
        <v>244407</v>
      </c>
      <c r="E40" s="7">
        <f>ROUND(+ICU!F35,0)</f>
        <v>235</v>
      </c>
      <c r="F40" s="8">
        <f t="shared" si="0"/>
        <v>1040.03</v>
      </c>
      <c r="G40" s="7">
        <f>ROUND(+ICU!H136,0)</f>
        <v>257465</v>
      </c>
      <c r="H40" s="7">
        <f>ROUND(+ICU!F136,0)</f>
        <v>277</v>
      </c>
      <c r="I40" s="8">
        <f t="shared" si="1"/>
        <v>929.48</v>
      </c>
      <c r="J40" s="8"/>
      <c r="K40" s="9">
        <f t="shared" si="2"/>
        <v>-0.10630000000000001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ROUND(+ICU!H36,0)</f>
        <v>562</v>
      </c>
      <c r="E41" s="7">
        <f>ROUND(+ICU!F36,0)</f>
        <v>5</v>
      </c>
      <c r="F41" s="8">
        <f t="shared" si="0"/>
        <v>112.4</v>
      </c>
      <c r="G41" s="7">
        <f>ROUND(+ICU!H137,0)</f>
        <v>607</v>
      </c>
      <c r="H41" s="7">
        <f>ROUND(+ICU!F137,0)</f>
        <v>9</v>
      </c>
      <c r="I41" s="8">
        <f t="shared" si="1"/>
        <v>67.44</v>
      </c>
      <c r="J41" s="8"/>
      <c r="K41" s="9">
        <f t="shared" si="2"/>
        <v>-0.4</v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ROUND(+ICU!H37,0)</f>
        <v>534046</v>
      </c>
      <c r="E42" s="7">
        <f>ROUND(+ICU!F37,0)</f>
        <v>2135</v>
      </c>
      <c r="F42" s="8">
        <f t="shared" si="0"/>
        <v>250.14</v>
      </c>
      <c r="G42" s="7">
        <f>ROUND(+ICU!H138,0)</f>
        <v>529113</v>
      </c>
      <c r="H42" s="7">
        <f>ROUND(+ICU!F138,0)</f>
        <v>3028</v>
      </c>
      <c r="I42" s="8">
        <f t="shared" si="1"/>
        <v>174.74</v>
      </c>
      <c r="J42" s="8"/>
      <c r="K42" s="9">
        <f t="shared" si="2"/>
        <v>-0.3014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ROUND(+ICU!H38,0)</f>
        <v>0</v>
      </c>
      <c r="E43" s="7">
        <f>ROUND(+ICU!F38,0)</f>
        <v>0</v>
      </c>
      <c r="F43" s="8" t="str">
        <f t="shared" si="0"/>
        <v/>
      </c>
      <c r="G43" s="7">
        <f>ROUND(+ICU!H139,0)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ROUND(+ICU!H39,0)</f>
        <v>77881</v>
      </c>
      <c r="E44" s="7">
        <f>ROUND(+ICU!F39,0)</f>
        <v>525</v>
      </c>
      <c r="F44" s="8">
        <f t="shared" si="0"/>
        <v>148.34</v>
      </c>
      <c r="G44" s="7">
        <f>ROUND(+ICU!H140,0)</f>
        <v>0</v>
      </c>
      <c r="H44" s="7">
        <f>ROUND(+ICU!F140,0)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ROUND(+ICU!H40,0)</f>
        <v>0</v>
      </c>
      <c r="E45" s="7">
        <f>ROUND(+ICU!F40,0)</f>
        <v>0</v>
      </c>
      <c r="F45" s="8" t="str">
        <f t="shared" si="0"/>
        <v/>
      </c>
      <c r="G45" s="7">
        <f>ROUND(+ICU!H141,0)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ROUND(+ICU!H41,0)</f>
        <v>221669</v>
      </c>
      <c r="E46" s="7">
        <f>ROUND(+ICU!F41,0)</f>
        <v>1484</v>
      </c>
      <c r="F46" s="8">
        <f t="shared" si="0"/>
        <v>149.37</v>
      </c>
      <c r="G46" s="7">
        <f>ROUND(+ICU!H142,0)</f>
        <v>236620</v>
      </c>
      <c r="H46" s="7">
        <f>ROUND(+ICU!F142,0)</f>
        <v>1393</v>
      </c>
      <c r="I46" s="8">
        <f t="shared" si="1"/>
        <v>169.86</v>
      </c>
      <c r="J46" s="8"/>
      <c r="K46" s="9">
        <f t="shared" si="2"/>
        <v>0.13719999999999999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ROUND(+ICU!H42,0)</f>
        <v>0</v>
      </c>
      <c r="E47" s="7">
        <f>ROUND(+ICU!F42,0)</f>
        <v>0</v>
      </c>
      <c r="F47" s="8" t="str">
        <f t="shared" si="0"/>
        <v/>
      </c>
      <c r="G47" s="7">
        <f>ROUND(+ICU!H143,0)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ROUND(+ICU!H43,0)</f>
        <v>0</v>
      </c>
      <c r="E48" s="7">
        <f>ROUND(+ICU!F43,0)</f>
        <v>0</v>
      </c>
      <c r="F48" s="8" t="str">
        <f t="shared" si="0"/>
        <v/>
      </c>
      <c r="G48" s="7">
        <f>ROUND(+ICU!H144,0)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ROUND(+ICU!H44,0)</f>
        <v>877839</v>
      </c>
      <c r="E49" s="7">
        <f>ROUND(+ICU!F44,0)</f>
        <v>8853</v>
      </c>
      <c r="F49" s="8">
        <f t="shared" si="0"/>
        <v>99.16</v>
      </c>
      <c r="G49" s="7">
        <f>ROUND(+ICU!H145,0)</f>
        <v>762749</v>
      </c>
      <c r="H49" s="7">
        <f>ROUND(+ICU!F145,0)</f>
        <v>9060</v>
      </c>
      <c r="I49" s="8">
        <f t="shared" si="1"/>
        <v>84.19</v>
      </c>
      <c r="J49" s="8"/>
      <c r="K49" s="9">
        <f t="shared" si="2"/>
        <v>-0.151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ROUND(+ICU!H45,0)</f>
        <v>10091638</v>
      </c>
      <c r="E50" s="7">
        <f>ROUND(+ICU!F45,0)</f>
        <v>35969</v>
      </c>
      <c r="F50" s="8">
        <f t="shared" si="0"/>
        <v>280.56</v>
      </c>
      <c r="G50" s="7">
        <f>ROUND(+ICU!H146,0)</f>
        <v>9683612</v>
      </c>
      <c r="H50" s="7">
        <f>ROUND(+ICU!F146,0)</f>
        <v>36195</v>
      </c>
      <c r="I50" s="8">
        <f t="shared" si="1"/>
        <v>267.54000000000002</v>
      </c>
      <c r="J50" s="8"/>
      <c r="K50" s="9">
        <f t="shared" si="2"/>
        <v>-4.6399999999999997E-2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ROUND(+ICU!H46,0)</f>
        <v>0</v>
      </c>
      <c r="E51" s="7">
        <f>ROUND(+ICU!F46,0)</f>
        <v>0</v>
      </c>
      <c r="F51" s="8" t="str">
        <f t="shared" si="0"/>
        <v/>
      </c>
      <c r="G51" s="7">
        <f>ROUND(+ICU!H147,0)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ROUND(+ICU!H47,0)</f>
        <v>1165731</v>
      </c>
      <c r="E52" s="7">
        <f>ROUND(+ICU!F47,0)</f>
        <v>3814</v>
      </c>
      <c r="F52" s="8">
        <f t="shared" si="0"/>
        <v>305.64999999999998</v>
      </c>
      <c r="G52" s="7">
        <f>ROUND(+ICU!H148,0)</f>
        <v>1145425</v>
      </c>
      <c r="H52" s="7">
        <f>ROUND(+ICU!F148,0)</f>
        <v>3696</v>
      </c>
      <c r="I52" s="8">
        <f t="shared" si="1"/>
        <v>309.91000000000003</v>
      </c>
      <c r="J52" s="8"/>
      <c r="K52" s="9">
        <f t="shared" si="2"/>
        <v>1.3899999999999999E-2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ROUND(+ICU!H48,0)</f>
        <v>2335682</v>
      </c>
      <c r="E53" s="7">
        <f>ROUND(+ICU!F48,0)</f>
        <v>11024</v>
      </c>
      <c r="F53" s="8">
        <f t="shared" si="0"/>
        <v>211.87</v>
      </c>
      <c r="G53" s="7">
        <f>ROUND(+ICU!H149,0)</f>
        <v>2539984</v>
      </c>
      <c r="H53" s="7">
        <f>ROUND(+ICU!F149,0)</f>
        <v>10777</v>
      </c>
      <c r="I53" s="8">
        <f t="shared" si="1"/>
        <v>235.69</v>
      </c>
      <c r="J53" s="8"/>
      <c r="K53" s="9">
        <f t="shared" si="2"/>
        <v>0.1124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ROUND(+ICU!H49,0)</f>
        <v>511335</v>
      </c>
      <c r="E54" s="7">
        <f>ROUND(+ICU!F49,0)</f>
        <v>2771</v>
      </c>
      <c r="F54" s="8">
        <f t="shared" si="0"/>
        <v>184.53</v>
      </c>
      <c r="G54" s="7">
        <f>ROUND(+ICU!H150,0)</f>
        <v>532722</v>
      </c>
      <c r="H54" s="7">
        <f>ROUND(+ICU!F150,0)</f>
        <v>2778</v>
      </c>
      <c r="I54" s="8">
        <f t="shared" si="1"/>
        <v>191.76</v>
      </c>
      <c r="J54" s="8"/>
      <c r="K54" s="9">
        <f t="shared" si="2"/>
        <v>3.9199999999999999E-2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ROUND(+ICU!H50,0)</f>
        <v>296043</v>
      </c>
      <c r="E55" s="7">
        <f>ROUND(+ICU!F50,0)</f>
        <v>953</v>
      </c>
      <c r="F55" s="8">
        <f t="shared" si="0"/>
        <v>310.64</v>
      </c>
      <c r="G55" s="7">
        <f>ROUND(+ICU!H151,0)</f>
        <v>319476</v>
      </c>
      <c r="H55" s="7">
        <f>ROUND(+ICU!F151,0)</f>
        <v>1038</v>
      </c>
      <c r="I55" s="8">
        <f t="shared" si="1"/>
        <v>307.77999999999997</v>
      </c>
      <c r="J55" s="8"/>
      <c r="K55" s="9">
        <f t="shared" si="2"/>
        <v>-9.1999999999999998E-3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ROUND(+ICU!H51,0)</f>
        <v>0</v>
      </c>
      <c r="E56" s="7">
        <f>ROUND(+ICU!F51,0)</f>
        <v>0</v>
      </c>
      <c r="F56" s="8" t="str">
        <f t="shared" si="0"/>
        <v/>
      </c>
      <c r="G56" s="7">
        <f>ROUND(+ICU!H152,0)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ROUND(+ICU!H52,0)</f>
        <v>570812</v>
      </c>
      <c r="E57" s="7">
        <f>ROUND(+ICU!F52,0)</f>
        <v>9879</v>
      </c>
      <c r="F57" s="8">
        <f t="shared" si="0"/>
        <v>57.78</v>
      </c>
      <c r="G57" s="7">
        <f>ROUND(+ICU!H153,0)</f>
        <v>259374</v>
      </c>
      <c r="H57" s="7">
        <f>ROUND(+ICU!F153,0)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ROUND(+ICU!H53,0)</f>
        <v>341334</v>
      </c>
      <c r="E58" s="7">
        <f>ROUND(+ICU!F53,0)</f>
        <v>3538</v>
      </c>
      <c r="F58" s="8">
        <f t="shared" si="0"/>
        <v>96.48</v>
      </c>
      <c r="G58" s="7">
        <f>ROUND(+ICU!H154,0)</f>
        <v>350875</v>
      </c>
      <c r="H58" s="7">
        <f>ROUND(+ICU!F154,0)</f>
        <v>3627</v>
      </c>
      <c r="I58" s="8">
        <f t="shared" si="1"/>
        <v>96.74</v>
      </c>
      <c r="J58" s="8"/>
      <c r="K58" s="9">
        <f t="shared" si="2"/>
        <v>2.7000000000000001E-3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ROUND(+ICU!H54,0)</f>
        <v>247029</v>
      </c>
      <c r="E59" s="7">
        <f>ROUND(+ICU!F54,0)</f>
        <v>834</v>
      </c>
      <c r="F59" s="8">
        <f t="shared" si="0"/>
        <v>296.2</v>
      </c>
      <c r="G59" s="7">
        <f>ROUND(+ICU!H155,0)</f>
        <v>252514</v>
      </c>
      <c r="H59" s="7">
        <f>ROUND(+ICU!F155,0)</f>
        <v>576</v>
      </c>
      <c r="I59" s="8">
        <f t="shared" si="1"/>
        <v>438.39</v>
      </c>
      <c r="J59" s="8"/>
      <c r="K59" s="9">
        <f t="shared" si="2"/>
        <v>0.48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ROUND(+ICU!H55,0)</f>
        <v>0</v>
      </c>
      <c r="E60" s="7">
        <f>ROUND(+ICU!F55,0)</f>
        <v>0</v>
      </c>
      <c r="F60" s="8" t="str">
        <f t="shared" si="0"/>
        <v/>
      </c>
      <c r="G60" s="7">
        <f>ROUND(+ICU!H156,0)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ROUND(+ICU!H56,0)</f>
        <v>1712296</v>
      </c>
      <c r="E61" s="7">
        <f>ROUND(+ICU!F56,0)</f>
        <v>5165</v>
      </c>
      <c r="F61" s="8">
        <f t="shared" si="0"/>
        <v>331.52</v>
      </c>
      <c r="G61" s="7">
        <f>ROUND(+ICU!H157,0)</f>
        <v>1363945</v>
      </c>
      <c r="H61" s="7">
        <f>ROUND(+ICU!F157,0)</f>
        <v>5079</v>
      </c>
      <c r="I61" s="8">
        <f t="shared" si="1"/>
        <v>268.55</v>
      </c>
      <c r="J61" s="8"/>
      <c r="K61" s="9">
        <f t="shared" si="2"/>
        <v>-0.18990000000000001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ROUND(+ICU!H57,0)</f>
        <v>2281565</v>
      </c>
      <c r="E62" s="7">
        <f>ROUND(+ICU!F57,0)</f>
        <v>5786</v>
      </c>
      <c r="F62" s="8">
        <f t="shared" si="0"/>
        <v>394.33</v>
      </c>
      <c r="G62" s="7">
        <f>ROUND(+ICU!H158,0)</f>
        <v>1897238</v>
      </c>
      <c r="H62" s="7">
        <f>ROUND(+ICU!F158,0)</f>
        <v>5906</v>
      </c>
      <c r="I62" s="8">
        <f t="shared" si="1"/>
        <v>321.24</v>
      </c>
      <c r="J62" s="8"/>
      <c r="K62" s="9">
        <f t="shared" si="2"/>
        <v>-0.18540000000000001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ROUND(+ICU!H58,0)</f>
        <v>90353</v>
      </c>
      <c r="E63" s="7">
        <f>ROUND(+ICU!F58,0)</f>
        <v>53</v>
      </c>
      <c r="F63" s="8">
        <f t="shared" si="0"/>
        <v>1704.77</v>
      </c>
      <c r="G63" s="7">
        <f>ROUND(+ICU!H159,0)</f>
        <v>101073</v>
      </c>
      <c r="H63" s="7">
        <f>ROUND(+ICU!F159,0)</f>
        <v>65</v>
      </c>
      <c r="I63" s="8">
        <f t="shared" si="1"/>
        <v>1554.97</v>
      </c>
      <c r="J63" s="8"/>
      <c r="K63" s="9">
        <f t="shared" si="2"/>
        <v>-8.7900000000000006E-2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ROUND(+ICU!H59,0)</f>
        <v>153407</v>
      </c>
      <c r="E64" s="7">
        <f>ROUND(+ICU!F59,0)</f>
        <v>1453</v>
      </c>
      <c r="F64" s="8">
        <f t="shared" si="0"/>
        <v>105.58</v>
      </c>
      <c r="G64" s="7">
        <f>ROUND(+ICU!H160,0)</f>
        <v>154560</v>
      </c>
      <c r="H64" s="7">
        <f>ROUND(+ICU!F160,0)</f>
        <v>1213</v>
      </c>
      <c r="I64" s="8">
        <f t="shared" si="1"/>
        <v>127.42</v>
      </c>
      <c r="J64" s="8"/>
      <c r="K64" s="9">
        <f t="shared" si="2"/>
        <v>0.2069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ROUND(+ICU!H60,0)</f>
        <v>0</v>
      </c>
      <c r="E65" s="7">
        <f>ROUND(+ICU!F60,0)</f>
        <v>0</v>
      </c>
      <c r="F65" s="8" t="str">
        <f t="shared" si="0"/>
        <v/>
      </c>
      <c r="G65" s="7">
        <f>ROUND(+ICU!H161,0)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ROUND(+ICU!H61,0)</f>
        <v>745309</v>
      </c>
      <c r="E66" s="7">
        <f>ROUND(+ICU!F61,0)</f>
        <v>1384</v>
      </c>
      <c r="F66" s="8">
        <f t="shared" si="0"/>
        <v>538.52</v>
      </c>
      <c r="G66" s="7">
        <f>ROUND(+ICU!H162,0)</f>
        <v>695704</v>
      </c>
      <c r="H66" s="7">
        <f>ROUND(+ICU!F162,0)</f>
        <v>1170</v>
      </c>
      <c r="I66" s="8">
        <f t="shared" si="1"/>
        <v>594.62</v>
      </c>
      <c r="J66" s="8"/>
      <c r="K66" s="9">
        <f t="shared" si="2"/>
        <v>0.1042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ROUND(+ICU!H62,0)</f>
        <v>0</v>
      </c>
      <c r="E67" s="7">
        <f>ROUND(+ICU!F62,0)</f>
        <v>0</v>
      </c>
      <c r="F67" s="8" t="str">
        <f t="shared" si="0"/>
        <v/>
      </c>
      <c r="G67" s="7">
        <f>ROUND(+ICU!H163,0)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ROUND(+ICU!H63,0)</f>
        <v>2333601</v>
      </c>
      <c r="E68" s="7">
        <f>ROUND(+ICU!F63,0)</f>
        <v>7906</v>
      </c>
      <c r="F68" s="8">
        <f t="shared" si="0"/>
        <v>295.17</v>
      </c>
      <c r="G68" s="7">
        <f>ROUND(+ICU!H164,0)</f>
        <v>3041859</v>
      </c>
      <c r="H68" s="7">
        <f>ROUND(+ICU!F164,0)</f>
        <v>12049</v>
      </c>
      <c r="I68" s="8">
        <f t="shared" si="1"/>
        <v>252.46</v>
      </c>
      <c r="J68" s="8"/>
      <c r="K68" s="9">
        <f t="shared" si="2"/>
        <v>-0.1447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ROUND(+ICU!H64,0)</f>
        <v>329378</v>
      </c>
      <c r="E69" s="7">
        <f>ROUND(+ICU!F64,0)</f>
        <v>668</v>
      </c>
      <c r="F69" s="8">
        <f t="shared" si="0"/>
        <v>493.08</v>
      </c>
      <c r="G69" s="7">
        <f>ROUND(+ICU!H165,0)</f>
        <v>337801</v>
      </c>
      <c r="H69" s="7">
        <f>ROUND(+ICU!F165,0)</f>
        <v>707</v>
      </c>
      <c r="I69" s="8">
        <f t="shared" si="1"/>
        <v>477.79</v>
      </c>
      <c r="J69" s="8"/>
      <c r="K69" s="9">
        <f t="shared" si="2"/>
        <v>-3.1E-2</v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ROUND(+ICU!H65,0)</f>
        <v>0</v>
      </c>
      <c r="E70" s="7">
        <f>ROUND(+ICU!F65,0)</f>
        <v>0</v>
      </c>
      <c r="F70" s="8" t="str">
        <f t="shared" si="0"/>
        <v/>
      </c>
      <c r="G70" s="7">
        <f>ROUND(+ICU!H166,0)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ROUND(+ICU!H66,0)</f>
        <v>0</v>
      </c>
      <c r="E71" s="7">
        <f>ROUND(+ICU!F66,0)</f>
        <v>0</v>
      </c>
      <c r="F71" s="8" t="str">
        <f t="shared" si="0"/>
        <v/>
      </c>
      <c r="G71" s="7">
        <f>ROUND(+ICU!H167,0)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ROUND(+ICU!H67,0)</f>
        <v>688520</v>
      </c>
      <c r="E72" s="7">
        <f>ROUND(+ICU!F67,0)</f>
        <v>7190</v>
      </c>
      <c r="F72" s="8">
        <f t="shared" si="0"/>
        <v>95.76</v>
      </c>
      <c r="G72" s="7">
        <f>ROUND(+ICU!H168,0)</f>
        <v>561756</v>
      </c>
      <c r="H72" s="7">
        <f>ROUND(+ICU!F168,0)</f>
        <v>7669</v>
      </c>
      <c r="I72" s="8">
        <f t="shared" si="1"/>
        <v>73.25</v>
      </c>
      <c r="J72" s="8"/>
      <c r="K72" s="9">
        <f t="shared" si="2"/>
        <v>-0.2351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ROUND(+ICU!H68,0)</f>
        <v>1962376</v>
      </c>
      <c r="E73" s="7">
        <f>ROUND(+ICU!F68,0)</f>
        <v>10759</v>
      </c>
      <c r="F73" s="8">
        <f t="shared" si="0"/>
        <v>182.39</v>
      </c>
      <c r="G73" s="7">
        <f>ROUND(+ICU!H169,0)</f>
        <v>2089319</v>
      </c>
      <c r="H73" s="7">
        <f>ROUND(+ICU!F169,0)</f>
        <v>12133</v>
      </c>
      <c r="I73" s="8">
        <f t="shared" si="1"/>
        <v>172.2</v>
      </c>
      <c r="J73" s="8"/>
      <c r="K73" s="9">
        <f t="shared" si="2"/>
        <v>-5.5899999999999998E-2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ROUND(+ICU!H69,0)</f>
        <v>3185305</v>
      </c>
      <c r="E74" s="7">
        <f>ROUND(+ICU!F69,0)</f>
        <v>35485</v>
      </c>
      <c r="F74" s="8">
        <f t="shared" si="0"/>
        <v>89.76</v>
      </c>
      <c r="G74" s="7">
        <f>ROUND(+ICU!H170,0)</f>
        <v>3163721</v>
      </c>
      <c r="H74" s="7">
        <f>ROUND(+ICU!F170,0)</f>
        <v>35775</v>
      </c>
      <c r="I74" s="8">
        <f t="shared" si="1"/>
        <v>88.43</v>
      </c>
      <c r="J74" s="8"/>
      <c r="K74" s="9">
        <f t="shared" si="2"/>
        <v>-1.4800000000000001E-2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ROUND(+ICU!H70,0)</f>
        <v>2617326</v>
      </c>
      <c r="E75" s="7">
        <f>ROUND(+ICU!F70,0)</f>
        <v>5469</v>
      </c>
      <c r="F75" s="8">
        <f t="shared" ref="F75:F107" si="3">IF(D75=0,"",IF(E75=0,"",ROUND(D75/E75,2)))</f>
        <v>478.57</v>
      </c>
      <c r="G75" s="7">
        <f>ROUND(+ICU!H171,0)</f>
        <v>2821391</v>
      </c>
      <c r="H75" s="7">
        <f>ROUND(+ICU!F171,0)</f>
        <v>6268</v>
      </c>
      <c r="I75" s="8">
        <f t="shared" ref="I75:I107" si="4">IF(G75=0,"",IF(H75=0,"",ROUND(G75/H75,2)))</f>
        <v>450.13</v>
      </c>
      <c r="J75" s="8"/>
      <c r="K75" s="9">
        <f t="shared" ref="K75:K107" si="5">IF(D75=0,"",IF(E75=0,"",IF(G75=0,"",IF(H75=0,"",ROUND(I75/F75-1,4)))))</f>
        <v>-5.9400000000000001E-2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ROUND(+ICU!H71,0)</f>
        <v>0</v>
      </c>
      <c r="E76" s="7">
        <f>ROUND(+ICU!F71,0)</f>
        <v>0</v>
      </c>
      <c r="F76" s="8" t="str">
        <f t="shared" si="3"/>
        <v/>
      </c>
      <c r="G76" s="7">
        <f>ROUND(+ICU!H172,0)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ROUND(+ICU!H72,0)</f>
        <v>0</v>
      </c>
      <c r="E77" s="7">
        <f>ROUND(+ICU!F72,0)</f>
        <v>0</v>
      </c>
      <c r="F77" s="8" t="str">
        <f t="shared" si="3"/>
        <v/>
      </c>
      <c r="G77" s="7">
        <f>ROUND(+ICU!H173,0)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ROUND(+ICU!H73,0)</f>
        <v>1378415</v>
      </c>
      <c r="E78" s="7">
        <f>ROUND(+ICU!F73,0)</f>
        <v>4921</v>
      </c>
      <c r="F78" s="8">
        <f t="shared" si="3"/>
        <v>280.11</v>
      </c>
      <c r="G78" s="7">
        <f>ROUND(+ICU!H174,0)</f>
        <v>1352940</v>
      </c>
      <c r="H78" s="7">
        <f>ROUND(+ICU!F174,0)</f>
        <v>4989</v>
      </c>
      <c r="I78" s="8">
        <f t="shared" si="4"/>
        <v>271.18</v>
      </c>
      <c r="J78" s="8"/>
      <c r="K78" s="9">
        <f t="shared" si="5"/>
        <v>-3.1899999999999998E-2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ROUND(+ICU!H74,0)</f>
        <v>4376051</v>
      </c>
      <c r="E79" s="7">
        <f>ROUND(+ICU!F74,0)</f>
        <v>14736</v>
      </c>
      <c r="F79" s="8">
        <f t="shared" si="3"/>
        <v>296.95999999999998</v>
      </c>
      <c r="G79" s="7">
        <f>ROUND(+ICU!H175,0)</f>
        <v>4337429</v>
      </c>
      <c r="H79" s="7">
        <f>ROUND(+ICU!F175,0)</f>
        <v>15186</v>
      </c>
      <c r="I79" s="8">
        <f t="shared" si="4"/>
        <v>285.62</v>
      </c>
      <c r="J79" s="8"/>
      <c r="K79" s="9">
        <f t="shared" si="5"/>
        <v>-3.8199999999999998E-2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ROUND(+ICU!H75,0)</f>
        <v>247719</v>
      </c>
      <c r="E80" s="7">
        <f>ROUND(+ICU!F75,0)</f>
        <v>433</v>
      </c>
      <c r="F80" s="8">
        <f t="shared" si="3"/>
        <v>572.1</v>
      </c>
      <c r="G80" s="7">
        <f>ROUND(+ICU!H176,0)</f>
        <v>242327</v>
      </c>
      <c r="H80" s="7">
        <f>ROUND(+ICU!F176,0)</f>
        <v>423</v>
      </c>
      <c r="I80" s="8">
        <f t="shared" si="4"/>
        <v>572.88</v>
      </c>
      <c r="J80" s="8"/>
      <c r="K80" s="9">
        <f t="shared" si="5"/>
        <v>1.4E-3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ROUND(+ICU!H76,0)</f>
        <v>0</v>
      </c>
      <c r="E81" s="7">
        <f>ROUND(+ICU!F76,0)</f>
        <v>0</v>
      </c>
      <c r="F81" s="8" t="str">
        <f t="shared" si="3"/>
        <v/>
      </c>
      <c r="G81" s="7">
        <f>ROUND(+ICU!H177,0)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ROUND(+ICU!H77,0)</f>
        <v>898790</v>
      </c>
      <c r="E82" s="7">
        <f>ROUND(+ICU!F77,0)</f>
        <v>2481</v>
      </c>
      <c r="F82" s="8">
        <f t="shared" si="3"/>
        <v>362.27</v>
      </c>
      <c r="G82" s="7">
        <f>ROUND(+ICU!H178,0)</f>
        <v>871103</v>
      </c>
      <c r="H82" s="7">
        <f>ROUND(+ICU!F178,0)</f>
        <v>2481</v>
      </c>
      <c r="I82" s="8">
        <f t="shared" si="4"/>
        <v>351.11</v>
      </c>
      <c r="J82" s="8"/>
      <c r="K82" s="9">
        <f t="shared" si="5"/>
        <v>-3.0800000000000001E-2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ROUND(+ICU!H78,0)</f>
        <v>7784283</v>
      </c>
      <c r="E83" s="7">
        <f>ROUND(+ICU!F78,0)</f>
        <v>38512</v>
      </c>
      <c r="F83" s="8">
        <f t="shared" si="3"/>
        <v>202.13</v>
      </c>
      <c r="G83" s="7">
        <f>ROUND(+ICU!H179,0)</f>
        <v>8243142</v>
      </c>
      <c r="H83" s="7">
        <f>ROUND(+ICU!F179,0)</f>
        <v>43805</v>
      </c>
      <c r="I83" s="8">
        <f t="shared" si="4"/>
        <v>188.18</v>
      </c>
      <c r="J83" s="8"/>
      <c r="K83" s="9">
        <f t="shared" si="5"/>
        <v>-6.9000000000000006E-2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ROUND(+ICU!H79,0)</f>
        <v>496899</v>
      </c>
      <c r="E84" s="7">
        <f>ROUND(+ICU!F79,0)</f>
        <v>2352</v>
      </c>
      <c r="F84" s="8">
        <f t="shared" si="3"/>
        <v>211.27</v>
      </c>
      <c r="G84" s="7">
        <f>ROUND(+ICU!H180,0)</f>
        <v>531039</v>
      </c>
      <c r="H84" s="7">
        <f>ROUND(+ICU!F180,0)</f>
        <v>2329</v>
      </c>
      <c r="I84" s="8">
        <f t="shared" si="4"/>
        <v>228.01</v>
      </c>
      <c r="J84" s="8"/>
      <c r="K84" s="9">
        <f t="shared" si="5"/>
        <v>7.9200000000000007E-2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ROUND(+ICU!H80,0)</f>
        <v>797148</v>
      </c>
      <c r="E85" s="7">
        <f>ROUND(+ICU!F80,0)</f>
        <v>3440</v>
      </c>
      <c r="F85" s="8">
        <f t="shared" si="3"/>
        <v>231.73</v>
      </c>
      <c r="G85" s="7">
        <f>ROUND(+ICU!H181,0)</f>
        <v>876602</v>
      </c>
      <c r="H85" s="7">
        <f>ROUND(+ICU!F181,0)</f>
        <v>4192</v>
      </c>
      <c r="I85" s="8">
        <f t="shared" si="4"/>
        <v>209.11</v>
      </c>
      <c r="J85" s="8"/>
      <c r="K85" s="9">
        <f t="shared" si="5"/>
        <v>-9.7600000000000006E-2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ROUND(+ICU!H81,0)</f>
        <v>0</v>
      </c>
      <c r="E86" s="7">
        <f>ROUND(+ICU!F81,0)</f>
        <v>0</v>
      </c>
      <c r="F86" s="8" t="str">
        <f t="shared" si="3"/>
        <v/>
      </c>
      <c r="G86" s="7">
        <f>ROUND(+ICU!H182,0)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ROUND(+ICU!H82,0)</f>
        <v>86403</v>
      </c>
      <c r="E87" s="7">
        <f>ROUND(+ICU!F82,0)</f>
        <v>1352</v>
      </c>
      <c r="F87" s="8">
        <f t="shared" si="3"/>
        <v>63.91</v>
      </c>
      <c r="G87" s="7">
        <f>ROUND(+ICU!H183,0)</f>
        <v>84304</v>
      </c>
      <c r="H87" s="7">
        <f>ROUND(+ICU!F183,0)</f>
        <v>1366</v>
      </c>
      <c r="I87" s="8">
        <f t="shared" si="4"/>
        <v>61.72</v>
      </c>
      <c r="J87" s="8"/>
      <c r="K87" s="9">
        <f t="shared" si="5"/>
        <v>-3.4299999999999997E-2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ROUND(+ICU!H83,0)</f>
        <v>44079</v>
      </c>
      <c r="E88" s="7">
        <f>ROUND(+ICU!F83,0)</f>
        <v>450</v>
      </c>
      <c r="F88" s="8">
        <f t="shared" si="3"/>
        <v>97.95</v>
      </c>
      <c r="G88" s="7">
        <f>ROUND(+ICU!H184,0)</f>
        <v>48037</v>
      </c>
      <c r="H88" s="7">
        <f>ROUND(+ICU!F184,0)</f>
        <v>502</v>
      </c>
      <c r="I88" s="8">
        <f t="shared" si="4"/>
        <v>95.69</v>
      </c>
      <c r="J88" s="8"/>
      <c r="K88" s="9">
        <f t="shared" si="5"/>
        <v>-2.3099999999999999E-2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ROUND(+ICU!H84,0)</f>
        <v>0</v>
      </c>
      <c r="E89" s="7">
        <f>ROUND(+ICU!F84,0)</f>
        <v>0</v>
      </c>
      <c r="F89" s="8" t="str">
        <f t="shared" si="3"/>
        <v/>
      </c>
      <c r="G89" s="7">
        <f>ROUND(+ICU!H185,0)</f>
        <v>0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ROUND(+ICU!H85,0)</f>
        <v>0</v>
      </c>
      <c r="E90" s="7">
        <f>ROUND(+ICU!F85,0)</f>
        <v>0</v>
      </c>
      <c r="F90" s="8" t="str">
        <f t="shared" si="3"/>
        <v/>
      </c>
      <c r="G90" s="7">
        <f>ROUND(+ICU!H186,0)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ROUND(+ICU!H86,0)</f>
        <v>273313</v>
      </c>
      <c r="E91" s="7">
        <f>ROUND(+ICU!F86,0)</f>
        <v>5999</v>
      </c>
      <c r="F91" s="8">
        <f t="shared" si="3"/>
        <v>45.56</v>
      </c>
      <c r="G91" s="7">
        <f>ROUND(+ICU!H187,0)</f>
        <v>297895</v>
      </c>
      <c r="H91" s="7">
        <f>ROUND(+ICU!F187,0)</f>
        <v>6078</v>
      </c>
      <c r="I91" s="8">
        <f t="shared" si="4"/>
        <v>49.01</v>
      </c>
      <c r="J91" s="8"/>
      <c r="K91" s="9">
        <f t="shared" si="5"/>
        <v>7.5700000000000003E-2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ROUND(+ICU!H87,0)</f>
        <v>387592</v>
      </c>
      <c r="E92" s="7">
        <f>ROUND(+ICU!F87,0)</f>
        <v>1110</v>
      </c>
      <c r="F92" s="8">
        <f t="shared" si="3"/>
        <v>349.18</v>
      </c>
      <c r="G92" s="7">
        <f>ROUND(+ICU!H188,0)</f>
        <v>307350</v>
      </c>
      <c r="H92" s="7">
        <f>ROUND(+ICU!F188,0)</f>
        <v>1117</v>
      </c>
      <c r="I92" s="8">
        <f t="shared" si="4"/>
        <v>275.16000000000003</v>
      </c>
      <c r="J92" s="8"/>
      <c r="K92" s="9">
        <f t="shared" si="5"/>
        <v>-0.21199999999999999</v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ROUND(+ICU!H88,0)</f>
        <v>158399</v>
      </c>
      <c r="E93" s="7">
        <f>ROUND(+ICU!F88,0)</f>
        <v>325</v>
      </c>
      <c r="F93" s="8">
        <f t="shared" si="3"/>
        <v>487.38</v>
      </c>
      <c r="G93" s="7">
        <f>ROUND(+ICU!H189,0)</f>
        <v>169426</v>
      </c>
      <c r="H93" s="7">
        <f>ROUND(+ICU!F189,0)</f>
        <v>266</v>
      </c>
      <c r="I93" s="8">
        <f t="shared" si="4"/>
        <v>636.94000000000005</v>
      </c>
      <c r="J93" s="8"/>
      <c r="K93" s="9">
        <f t="shared" si="5"/>
        <v>0.30690000000000001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ROUND(+ICU!H89,0)</f>
        <v>881840</v>
      </c>
      <c r="E94" s="7">
        <f>ROUND(+ICU!F89,0)</f>
        <v>3796</v>
      </c>
      <c r="F94" s="8">
        <f t="shared" si="3"/>
        <v>232.31</v>
      </c>
      <c r="G94" s="7">
        <f>ROUND(+ICU!H190,0)</f>
        <v>862663</v>
      </c>
      <c r="H94" s="7">
        <f>ROUND(+ICU!F190,0)</f>
        <v>4029</v>
      </c>
      <c r="I94" s="8">
        <f t="shared" si="4"/>
        <v>214.11</v>
      </c>
      <c r="J94" s="8"/>
      <c r="K94" s="9">
        <f t="shared" si="5"/>
        <v>-7.8299999999999995E-2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ROUND(+ICU!H90,0)</f>
        <v>0</v>
      </c>
      <c r="E95" s="7">
        <f>ROUND(+ICU!F90,0)</f>
        <v>0</v>
      </c>
      <c r="F95" s="8" t="str">
        <f t="shared" si="3"/>
        <v/>
      </c>
      <c r="G95" s="7">
        <f>ROUND(+ICU!H191,0)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ROUND(+ICU!H91,0)</f>
        <v>140915</v>
      </c>
      <c r="E96" s="7">
        <f>ROUND(+ICU!F91,0)</f>
        <v>5603</v>
      </c>
      <c r="F96" s="8">
        <f t="shared" si="3"/>
        <v>25.15</v>
      </c>
      <c r="G96" s="7">
        <f>ROUND(+ICU!H192,0)</f>
        <v>171514</v>
      </c>
      <c r="H96" s="7">
        <f>ROUND(+ICU!F192,0)</f>
        <v>5979</v>
      </c>
      <c r="I96" s="8">
        <f t="shared" si="4"/>
        <v>28.69</v>
      </c>
      <c r="J96" s="8"/>
      <c r="K96" s="9">
        <f t="shared" si="5"/>
        <v>0.14080000000000001</v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ROUND(+ICU!H92,0)</f>
        <v>0</v>
      </c>
      <c r="E97" s="7">
        <f>ROUND(+ICU!F92,0)</f>
        <v>0</v>
      </c>
      <c r="F97" s="8" t="str">
        <f t="shared" si="3"/>
        <v/>
      </c>
      <c r="G97" s="7">
        <f>ROUND(+ICU!H193,0)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ROUND(+ICU!H93,0)</f>
        <v>0</v>
      </c>
      <c r="E98" s="7">
        <f>ROUND(+ICU!F93,0)</f>
        <v>0</v>
      </c>
      <c r="F98" s="8" t="str">
        <f t="shared" si="3"/>
        <v/>
      </c>
      <c r="G98" s="7">
        <f>ROUND(+ICU!H194,0)</f>
        <v>0</v>
      </c>
      <c r="H98" s="7">
        <f>ROUND(+ICU!F194,0)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ROUND(+ICU!H94,0)</f>
        <v>390867</v>
      </c>
      <c r="E99" s="7">
        <f>ROUND(+ICU!F94,0)</f>
        <v>6924</v>
      </c>
      <c r="F99" s="8">
        <f t="shared" si="3"/>
        <v>56.45</v>
      </c>
      <c r="G99" s="7">
        <f>ROUND(+ICU!H195,0)</f>
        <v>452818</v>
      </c>
      <c r="H99" s="7">
        <f>ROUND(+ICU!F195,0)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ROUND(+ICU!H95,0)</f>
        <v>1947086</v>
      </c>
      <c r="E100" s="7">
        <f>ROUND(+ICU!F95,0)</f>
        <v>9264</v>
      </c>
      <c r="F100" s="8">
        <f t="shared" si="3"/>
        <v>210.18</v>
      </c>
      <c r="G100" s="7">
        <f>ROUND(+ICU!H196,0)</f>
        <v>2372344</v>
      </c>
      <c r="H100" s="7">
        <f>ROUND(+ICU!F196,0)</f>
        <v>11826</v>
      </c>
      <c r="I100" s="8">
        <f t="shared" si="4"/>
        <v>200.6</v>
      </c>
      <c r="J100" s="8"/>
      <c r="K100" s="9">
        <f t="shared" si="5"/>
        <v>-4.5600000000000002E-2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ROUND(+ICU!H96,0)</f>
        <v>762740</v>
      </c>
      <c r="E101" s="7">
        <f>ROUND(+ICU!F96,0)</f>
        <v>4238</v>
      </c>
      <c r="F101" s="8">
        <f t="shared" si="3"/>
        <v>179.98</v>
      </c>
      <c r="G101" s="7">
        <f>ROUND(+ICU!H197,0)</f>
        <v>870788</v>
      </c>
      <c r="H101" s="7">
        <f>ROUND(+ICU!F197,0)</f>
        <v>4883</v>
      </c>
      <c r="I101" s="8">
        <f t="shared" si="4"/>
        <v>178.33</v>
      </c>
      <c r="J101" s="8"/>
      <c r="K101" s="9">
        <f t="shared" si="5"/>
        <v>-9.1999999999999998E-3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ROUND(+ICU!H97,0)</f>
        <v>737499</v>
      </c>
      <c r="E102" s="7">
        <f>ROUND(+ICU!F97,0)</f>
        <v>4830</v>
      </c>
      <c r="F102" s="8">
        <f t="shared" si="3"/>
        <v>152.69</v>
      </c>
      <c r="G102" s="7">
        <f>ROUND(+ICU!H198,0)</f>
        <v>91</v>
      </c>
      <c r="H102" s="7">
        <f>ROUND(+ICU!F198,0)</f>
        <v>5610</v>
      </c>
      <c r="I102" s="8">
        <f t="shared" si="4"/>
        <v>0.02</v>
      </c>
      <c r="J102" s="8"/>
      <c r="K102" s="9">
        <f t="shared" si="5"/>
        <v>-0.99990000000000001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ROUND(+ICU!H98,0)</f>
        <v>0</v>
      </c>
      <c r="E103" s="7">
        <f>ROUND(+ICU!F98,0)</f>
        <v>0</v>
      </c>
      <c r="F103" s="8" t="str">
        <f t="shared" si="3"/>
        <v/>
      </c>
      <c r="G103" s="7">
        <f>ROUND(+ICU!H199,0)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ROUND(+ICU!H99,0)</f>
        <v>0</v>
      </c>
      <c r="E104" s="7">
        <f>ROUND(+ICU!F99,0)</f>
        <v>0</v>
      </c>
      <c r="F104" s="8" t="str">
        <f t="shared" si="3"/>
        <v/>
      </c>
      <c r="G104" s="7">
        <f>ROUND(+ICU!H200,0)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ROUND(+ICU!H100,0)</f>
        <v>0</v>
      </c>
      <c r="E105" s="7">
        <f>ROUND(+ICU!F100,0)</f>
        <v>0</v>
      </c>
      <c r="F105" s="8" t="str">
        <f t="shared" si="3"/>
        <v/>
      </c>
      <c r="G105" s="7">
        <f>ROUND(+ICU!H201,0)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ROUND(+ICU!H101,0)</f>
        <v>0</v>
      </c>
      <c r="E106" s="7">
        <f>ROUND(+ICU!F101,0)</f>
        <v>0</v>
      </c>
      <c r="F106" s="8" t="str">
        <f t="shared" si="3"/>
        <v/>
      </c>
      <c r="G106" s="7">
        <f>ROUND(+ICU!H202,0)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ROUND(+ICU!H102,0)</f>
        <v>0</v>
      </c>
      <c r="E107" s="7">
        <f>ROUND(+ICU!F102,0)</f>
        <v>0</v>
      </c>
      <c r="F107" s="8" t="str">
        <f t="shared" si="3"/>
        <v/>
      </c>
      <c r="G107" s="7">
        <f>ROUND(+ICU!H203,0)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FAIRFAX EVERETT</v>
      </c>
      <c r="D108" s="7">
        <f>ROUND(+ICU!H103,0)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ROUND(+ICU!H204,0)</f>
        <v>0</v>
      </c>
      <c r="H108" s="7">
        <f>ROUND(+ICU!F204,0)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I110" sqref="I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12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44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42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2014</v>
      </c>
      <c r="F7" s="17">
        <f>E7</f>
        <v>2014</v>
      </c>
      <c r="G7" s="3"/>
      <c r="H7" s="2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2" t="s">
        <v>13</v>
      </c>
      <c r="F8" s="2" t="s">
        <v>1</v>
      </c>
      <c r="G8" s="2" t="s">
        <v>13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14</v>
      </c>
      <c r="E9" s="2" t="s">
        <v>3</v>
      </c>
      <c r="F9" s="2" t="s">
        <v>3</v>
      </c>
      <c r="G9" s="2" t="s">
        <v>14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ROUND(+ICU!I5,0)</f>
        <v>1195897</v>
      </c>
      <c r="E10" s="7">
        <f>ROUND(+ICU!F5,0)</f>
        <v>32961</v>
      </c>
      <c r="F10" s="8">
        <f>IF(D10=0,"",IF(E10=0,"",ROUND(D10/E10,2)))</f>
        <v>36.28</v>
      </c>
      <c r="G10" s="7">
        <f>ROUND(+ICU!I106,0)</f>
        <v>1574184</v>
      </c>
      <c r="H10" s="7">
        <f>ROUND(+ICU!F106,2)</f>
        <v>40978</v>
      </c>
      <c r="I10" s="8">
        <f>IF(G10=0,"",IF(H10=0,"",ROUND(G10/H10,2)))</f>
        <v>38.42</v>
      </c>
      <c r="J10" s="8"/>
      <c r="K10" s="9">
        <f>IF(D10=0,"",IF(E10=0,"",IF(G10=0,"",IF(H10=0,"",ROUND(I10/F10-1,4)))))</f>
        <v>5.8999999999999997E-2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ROUND(+ICU!I6,0)</f>
        <v>1009214</v>
      </c>
      <c r="E11" s="7">
        <f>ROUND(+ICU!F6,0)</f>
        <v>19850</v>
      </c>
      <c r="F11" s="8">
        <f t="shared" ref="F11:F74" si="0">IF(D11=0,"",IF(E11=0,"",ROUND(D11/E11,2)))</f>
        <v>50.84</v>
      </c>
      <c r="G11" s="7">
        <f>ROUND(+ICU!I107,0)</f>
        <v>1351359</v>
      </c>
      <c r="H11" s="7">
        <f>ROUND(+ICU!F107,2)</f>
        <v>22059</v>
      </c>
      <c r="I11" s="8">
        <f t="shared" ref="I11:I74" si="1">IF(G11=0,"",IF(H11=0,"",ROUND(G11/H11,2)))</f>
        <v>61.26</v>
      </c>
      <c r="J11" s="8"/>
      <c r="K11" s="9">
        <f t="shared" ref="K11:K74" si="2">IF(D11=0,"",IF(E11=0,"",IF(G11=0,"",IF(H11=0,"",ROUND(I11/F11-1,4)))))</f>
        <v>0.20499999999999999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ROUND(+ICU!I7,0)</f>
        <v>0</v>
      </c>
      <c r="E12" s="7">
        <f>ROUND(+ICU!F7,0)</f>
        <v>0</v>
      </c>
      <c r="F12" s="8" t="str">
        <f t="shared" si="0"/>
        <v/>
      </c>
      <c r="G12" s="7">
        <f>ROUND(+ICU!I108,0)</f>
        <v>0</v>
      </c>
      <c r="H12" s="7">
        <f>ROUND(+ICU!F108,2)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ROUND(+ICU!I8,0)</f>
        <v>0</v>
      </c>
      <c r="E13" s="7">
        <f>ROUND(+ICU!F8,0)</f>
        <v>7321</v>
      </c>
      <c r="F13" s="8" t="str">
        <f t="shared" si="0"/>
        <v/>
      </c>
      <c r="G13" s="7">
        <f>ROUND(+ICU!I109,0)</f>
        <v>0</v>
      </c>
      <c r="H13" s="7">
        <f>ROUND(+ICU!F109,2)</f>
        <v>6458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ROUND(+ICU!I9,0)</f>
        <v>0</v>
      </c>
      <c r="E14" s="7">
        <f>ROUND(+ICU!F9,0)</f>
        <v>17170</v>
      </c>
      <c r="F14" s="8" t="str">
        <f t="shared" si="0"/>
        <v/>
      </c>
      <c r="G14" s="7">
        <f>ROUND(+ICU!I110,0)</f>
        <v>0</v>
      </c>
      <c r="H14" s="7">
        <f>ROUND(+ICU!F110,2)</f>
        <v>18614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ROUND(+ICU!I10,0)</f>
        <v>0</v>
      </c>
      <c r="E15" s="7">
        <f>ROUND(+ICU!F10,0)</f>
        <v>1043</v>
      </c>
      <c r="F15" s="8" t="str">
        <f t="shared" si="0"/>
        <v/>
      </c>
      <c r="G15" s="7">
        <f>ROUND(+ICU!I111,0)</f>
        <v>0</v>
      </c>
      <c r="H15" s="7">
        <f>ROUND(+ICU!F111,2)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ROUND(+ICU!I11,0)</f>
        <v>0</v>
      </c>
      <c r="E16" s="7">
        <f>ROUND(+ICU!F11,0)</f>
        <v>0</v>
      </c>
      <c r="F16" s="8" t="str">
        <f t="shared" si="0"/>
        <v/>
      </c>
      <c r="G16" s="7">
        <f>ROUND(+ICU!I112,0)</f>
        <v>0</v>
      </c>
      <c r="H16" s="7">
        <f>ROUND(+ICU!F112,2)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ROUND(+ICU!I12,0)</f>
        <v>0</v>
      </c>
      <c r="E17" s="7">
        <f>ROUND(+ICU!F12,0)</f>
        <v>0</v>
      </c>
      <c r="F17" s="8" t="str">
        <f t="shared" si="0"/>
        <v/>
      </c>
      <c r="G17" s="7">
        <f>ROUND(+ICU!I113,0)</f>
        <v>0</v>
      </c>
      <c r="H17" s="7">
        <f>ROUND(+ICU!F113,2)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ROUND(+ICU!I13,0)</f>
        <v>0</v>
      </c>
      <c r="E18" s="7">
        <f>ROUND(+ICU!F13,0)</f>
        <v>0</v>
      </c>
      <c r="F18" s="8" t="str">
        <f t="shared" si="0"/>
        <v/>
      </c>
      <c r="G18" s="7">
        <f>ROUND(+ICU!I114,0)</f>
        <v>0</v>
      </c>
      <c r="H18" s="7">
        <f>ROUND(+ICU!F114,2)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ROUND(+ICU!I14,0)</f>
        <v>0</v>
      </c>
      <c r="E19" s="7">
        <f>ROUND(+ICU!F14,0)</f>
        <v>7790</v>
      </c>
      <c r="F19" s="8" t="str">
        <f t="shared" si="0"/>
        <v/>
      </c>
      <c r="G19" s="7">
        <f>ROUND(+ICU!I115,0)</f>
        <v>0</v>
      </c>
      <c r="H19" s="7">
        <f>ROUND(+ICU!F115,2)</f>
        <v>7486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ROUND(+ICU!I15,0)</f>
        <v>0</v>
      </c>
      <c r="E20" s="7">
        <f>ROUND(+ICU!F15,0)</f>
        <v>26555</v>
      </c>
      <c r="F20" s="8" t="str">
        <f t="shared" si="0"/>
        <v/>
      </c>
      <c r="G20" s="7">
        <f>ROUND(+ICU!I116,0)</f>
        <v>0</v>
      </c>
      <c r="H20" s="7">
        <f>ROUND(+ICU!F116,2)</f>
        <v>27615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ROUND(+ICU!I16,0)</f>
        <v>976510</v>
      </c>
      <c r="E21" s="7">
        <f>ROUND(+ICU!F16,0)</f>
        <v>17765</v>
      </c>
      <c r="F21" s="8">
        <f t="shared" si="0"/>
        <v>54.97</v>
      </c>
      <c r="G21" s="7">
        <f>ROUND(+ICU!I117,0)</f>
        <v>971189</v>
      </c>
      <c r="H21" s="7">
        <f>ROUND(+ICU!F117,2)</f>
        <v>17806</v>
      </c>
      <c r="I21" s="8">
        <f t="shared" si="1"/>
        <v>54.54</v>
      </c>
      <c r="J21" s="8"/>
      <c r="K21" s="9">
        <f t="shared" si="2"/>
        <v>-7.7999999999999996E-3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ROUND(+ICU!I17,0)</f>
        <v>0</v>
      </c>
      <c r="E22" s="7">
        <f>ROUND(+ICU!F17,0)</f>
        <v>397</v>
      </c>
      <c r="F22" s="8" t="str">
        <f t="shared" si="0"/>
        <v/>
      </c>
      <c r="G22" s="7">
        <f>ROUND(+ICU!I118,0)</f>
        <v>0</v>
      </c>
      <c r="H22" s="7">
        <f>ROUND(+ICU!F118,2)</f>
        <v>0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ROUND(+ICU!I18,0)</f>
        <v>1651098</v>
      </c>
      <c r="E23" s="7">
        <f>ROUND(+ICU!F18,0)</f>
        <v>15009</v>
      </c>
      <c r="F23" s="8">
        <f t="shared" si="0"/>
        <v>110.01</v>
      </c>
      <c r="G23" s="7">
        <f>ROUND(+ICU!I119,0)</f>
        <v>1824305</v>
      </c>
      <c r="H23" s="7">
        <f>ROUND(+ICU!F119,2)</f>
        <v>13655</v>
      </c>
      <c r="I23" s="8">
        <f t="shared" si="1"/>
        <v>133.6</v>
      </c>
      <c r="J23" s="8"/>
      <c r="K23" s="9">
        <f t="shared" si="2"/>
        <v>0.21440000000000001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ROUND(+ICU!I19,0)</f>
        <v>0</v>
      </c>
      <c r="E24" s="7">
        <f>ROUND(+ICU!F19,0)</f>
        <v>3899</v>
      </c>
      <c r="F24" s="8" t="str">
        <f t="shared" si="0"/>
        <v/>
      </c>
      <c r="G24" s="7">
        <f>ROUND(+ICU!I120,0)</f>
        <v>6059</v>
      </c>
      <c r="H24" s="7">
        <f>ROUND(+ICU!F120,2)</f>
        <v>4230</v>
      </c>
      <c r="I24" s="8">
        <f t="shared" si="1"/>
        <v>1.43</v>
      </c>
      <c r="J24" s="8"/>
      <c r="K24" s="9" t="str">
        <f t="shared" si="2"/>
        <v/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ROUND(+ICU!I20,0)</f>
        <v>108186</v>
      </c>
      <c r="E25" s="7">
        <f>ROUND(+ICU!F20,0)</f>
        <v>1463</v>
      </c>
      <c r="F25" s="8">
        <f t="shared" si="0"/>
        <v>73.95</v>
      </c>
      <c r="G25" s="7">
        <f>ROUND(+ICU!I121,0)</f>
        <v>287181</v>
      </c>
      <c r="H25" s="7">
        <f>ROUND(+ICU!F121,2)</f>
        <v>1987</v>
      </c>
      <c r="I25" s="8">
        <f t="shared" si="1"/>
        <v>144.53</v>
      </c>
      <c r="J25" s="8"/>
      <c r="K25" s="9">
        <f t="shared" si="2"/>
        <v>0.95440000000000003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ROUND(+ICU!I21,0)</f>
        <v>26425</v>
      </c>
      <c r="E26" s="7">
        <f>ROUND(+ICU!F21,0)</f>
        <v>818</v>
      </c>
      <c r="F26" s="8">
        <f t="shared" si="0"/>
        <v>32.299999999999997</v>
      </c>
      <c r="G26" s="7">
        <f>ROUND(+ICU!I122,0)</f>
        <v>0</v>
      </c>
      <c r="H26" s="7">
        <f>ROUND(+ICU!F122,2)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ROUND(+ICU!I22,0)</f>
        <v>0</v>
      </c>
      <c r="E27" s="7">
        <f>ROUND(+ICU!F22,0)</f>
        <v>0</v>
      </c>
      <c r="F27" s="8" t="str">
        <f t="shared" si="0"/>
        <v/>
      </c>
      <c r="G27" s="7">
        <f>ROUND(+ICU!I123,0)</f>
        <v>0</v>
      </c>
      <c r="H27" s="7">
        <f>ROUND(+ICU!F123,2)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ROUND(+ICU!I23,0)</f>
        <v>0</v>
      </c>
      <c r="E28" s="7">
        <f>ROUND(+ICU!F23,0)</f>
        <v>0</v>
      </c>
      <c r="F28" s="8" t="str">
        <f t="shared" si="0"/>
        <v/>
      </c>
      <c r="G28" s="7">
        <f>ROUND(+ICU!I124,0)</f>
        <v>0</v>
      </c>
      <c r="H28" s="7">
        <f>ROUND(+ICU!F124,2)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ROUND(+ICU!I24,0)</f>
        <v>0</v>
      </c>
      <c r="E29" s="7">
        <f>ROUND(+ICU!F24,0)</f>
        <v>2878</v>
      </c>
      <c r="F29" s="8" t="str">
        <f t="shared" si="0"/>
        <v/>
      </c>
      <c r="G29" s="7">
        <f>ROUND(+ICU!I125,0)</f>
        <v>0</v>
      </c>
      <c r="H29" s="7">
        <f>ROUND(+ICU!F125,2)</f>
        <v>3080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ROUND(+ICU!I25,0)</f>
        <v>0</v>
      </c>
      <c r="E30" s="7">
        <f>ROUND(+ICU!F25,0)</f>
        <v>0</v>
      </c>
      <c r="F30" s="8" t="str">
        <f t="shared" si="0"/>
        <v/>
      </c>
      <c r="G30" s="7">
        <f>ROUND(+ICU!I126,0)</f>
        <v>0</v>
      </c>
      <c r="H30" s="7">
        <f>ROUND(+ICU!F126,2)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ROUND(+ICU!I26,0)</f>
        <v>0</v>
      </c>
      <c r="E31" s="7">
        <f>ROUND(+ICU!F26,0)</f>
        <v>0</v>
      </c>
      <c r="F31" s="8" t="str">
        <f t="shared" si="0"/>
        <v/>
      </c>
      <c r="G31" s="7">
        <f>ROUND(+ICU!I127,0)</f>
        <v>0</v>
      </c>
      <c r="H31" s="7">
        <f>ROUND(+ICU!F127,2)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ROUND(+ICU!I27,0)</f>
        <v>363400</v>
      </c>
      <c r="E32" s="7">
        <f>ROUND(+ICU!F27,0)</f>
        <v>5901</v>
      </c>
      <c r="F32" s="8">
        <f t="shared" si="0"/>
        <v>61.58</v>
      </c>
      <c r="G32" s="7">
        <f>ROUND(+ICU!I128,0)</f>
        <v>382825</v>
      </c>
      <c r="H32" s="7">
        <f>ROUND(+ICU!F128,2)</f>
        <v>5924</v>
      </c>
      <c r="I32" s="8">
        <f t="shared" si="1"/>
        <v>64.62</v>
      </c>
      <c r="J32" s="8"/>
      <c r="K32" s="9">
        <f t="shared" si="2"/>
        <v>4.9399999999999999E-2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ROUND(+ICU!I28,0)</f>
        <v>0</v>
      </c>
      <c r="E33" s="7">
        <f>ROUND(+ICU!F28,0)</f>
        <v>1460</v>
      </c>
      <c r="F33" s="8" t="str">
        <f t="shared" si="0"/>
        <v/>
      </c>
      <c r="G33" s="7">
        <f>ROUND(+ICU!I129,0)</f>
        <v>0</v>
      </c>
      <c r="H33" s="7">
        <f>ROUND(+ICU!F129,2)</f>
        <v>1570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ROUND(+ICU!I29,0)</f>
        <v>506620</v>
      </c>
      <c r="E34" s="7">
        <f>ROUND(+ICU!F29,0)</f>
        <v>2072</v>
      </c>
      <c r="F34" s="8">
        <f t="shared" si="0"/>
        <v>244.51</v>
      </c>
      <c r="G34" s="7">
        <f>ROUND(+ICU!I130,0)</f>
        <v>507092</v>
      </c>
      <c r="H34" s="7">
        <f>ROUND(+ICU!F130,2)</f>
        <v>1880</v>
      </c>
      <c r="I34" s="8">
        <f t="shared" si="1"/>
        <v>269.73</v>
      </c>
      <c r="J34" s="8"/>
      <c r="K34" s="9">
        <f t="shared" si="2"/>
        <v>0.1031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ROUND(+ICU!I30,0)</f>
        <v>0</v>
      </c>
      <c r="E35" s="7">
        <f>ROUND(+ICU!F30,0)</f>
        <v>0</v>
      </c>
      <c r="F35" s="8" t="str">
        <f t="shared" si="0"/>
        <v/>
      </c>
      <c r="G35" s="7">
        <f>ROUND(+ICU!I131,0)</f>
        <v>0</v>
      </c>
      <c r="H35" s="7">
        <f>ROUND(+ICU!F131,2)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ROUND(+ICU!I31,0)</f>
        <v>0</v>
      </c>
      <c r="E36" s="7">
        <f>ROUND(+ICU!F31,0)</f>
        <v>0</v>
      </c>
      <c r="F36" s="8" t="str">
        <f t="shared" si="0"/>
        <v/>
      </c>
      <c r="G36" s="7">
        <f>ROUND(+ICU!I132,0)</f>
        <v>0</v>
      </c>
      <c r="H36" s="7">
        <f>ROUND(+ICU!F132,2)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ROUND(+ICU!I32,0)</f>
        <v>0</v>
      </c>
      <c r="E37" s="7">
        <f>ROUND(+ICU!F32,0)</f>
        <v>12701</v>
      </c>
      <c r="F37" s="8" t="str">
        <f t="shared" si="0"/>
        <v/>
      </c>
      <c r="G37" s="7">
        <f>ROUND(+ICU!I133,0)</f>
        <v>0</v>
      </c>
      <c r="H37" s="7">
        <f>ROUND(+ICU!F133,2)</f>
        <v>25395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ROUND(+ICU!I33,0)</f>
        <v>0</v>
      </c>
      <c r="E38" s="7">
        <f>ROUND(+ICU!F33,0)</f>
        <v>0</v>
      </c>
      <c r="F38" s="8" t="str">
        <f t="shared" si="0"/>
        <v/>
      </c>
      <c r="G38" s="7">
        <f>ROUND(+ICU!I134,0)</f>
        <v>0</v>
      </c>
      <c r="H38" s="7">
        <f>ROUND(+ICU!F134,2)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ROUND(+ICU!I34,0)</f>
        <v>1124888</v>
      </c>
      <c r="E39" s="7">
        <f>ROUND(+ICU!F34,0)</f>
        <v>21441</v>
      </c>
      <c r="F39" s="8">
        <f t="shared" si="0"/>
        <v>52.46</v>
      </c>
      <c r="G39" s="7">
        <f>ROUND(+ICU!I135,0)</f>
        <v>1265787</v>
      </c>
      <c r="H39" s="7">
        <f>ROUND(+ICU!F135,2)</f>
        <v>21294</v>
      </c>
      <c r="I39" s="8">
        <f t="shared" si="1"/>
        <v>59.44</v>
      </c>
      <c r="J39" s="8"/>
      <c r="K39" s="9">
        <f t="shared" si="2"/>
        <v>0.1331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ROUND(+ICU!I35,0)</f>
        <v>0</v>
      </c>
      <c r="E40" s="7">
        <f>ROUND(+ICU!F35,0)</f>
        <v>235</v>
      </c>
      <c r="F40" s="8" t="str">
        <f t="shared" si="0"/>
        <v/>
      </c>
      <c r="G40" s="7">
        <f>ROUND(+ICU!I136,0)</f>
        <v>0</v>
      </c>
      <c r="H40" s="7">
        <f>ROUND(+ICU!F136,2)</f>
        <v>277</v>
      </c>
      <c r="I40" s="8" t="str">
        <f t="shared" si="1"/>
        <v/>
      </c>
      <c r="J40" s="8"/>
      <c r="K40" s="9" t="str">
        <f t="shared" si="2"/>
        <v/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ROUND(+ICU!I36,0)</f>
        <v>0</v>
      </c>
      <c r="E41" s="7">
        <f>ROUND(+ICU!F36,0)</f>
        <v>5</v>
      </c>
      <c r="F41" s="8" t="str">
        <f t="shared" si="0"/>
        <v/>
      </c>
      <c r="G41" s="7">
        <f>ROUND(+ICU!I137,0)</f>
        <v>0</v>
      </c>
      <c r="H41" s="7">
        <f>ROUND(+ICU!F137,2)</f>
        <v>9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ROUND(+ICU!I37,0)</f>
        <v>0</v>
      </c>
      <c r="E42" s="7">
        <f>ROUND(+ICU!F37,0)</f>
        <v>2135</v>
      </c>
      <c r="F42" s="8" t="str">
        <f t="shared" si="0"/>
        <v/>
      </c>
      <c r="G42" s="7">
        <f>ROUND(+ICU!I138,0)</f>
        <v>52460</v>
      </c>
      <c r="H42" s="7">
        <f>ROUND(+ICU!F138,2)</f>
        <v>3028</v>
      </c>
      <c r="I42" s="8">
        <f t="shared" si="1"/>
        <v>17.32</v>
      </c>
      <c r="J42" s="8"/>
      <c r="K42" s="9" t="str">
        <f t="shared" si="2"/>
        <v/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ROUND(+ICU!I38,0)</f>
        <v>0</v>
      </c>
      <c r="E43" s="7">
        <f>ROUND(+ICU!F38,0)</f>
        <v>0</v>
      </c>
      <c r="F43" s="8" t="str">
        <f t="shared" si="0"/>
        <v/>
      </c>
      <c r="G43" s="7">
        <f>ROUND(+ICU!I139,0)</f>
        <v>0</v>
      </c>
      <c r="H43" s="7">
        <f>ROUND(+ICU!F139,2)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ROUND(+ICU!I39,0)</f>
        <v>0</v>
      </c>
      <c r="E44" s="7">
        <f>ROUND(+ICU!F39,0)</f>
        <v>525</v>
      </c>
      <c r="F44" s="8" t="str">
        <f t="shared" si="0"/>
        <v/>
      </c>
      <c r="G44" s="7">
        <f>ROUND(+ICU!I140,0)</f>
        <v>0</v>
      </c>
      <c r="H44" s="7">
        <f>ROUND(+ICU!F140,2)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ROUND(+ICU!I40,0)</f>
        <v>0</v>
      </c>
      <c r="E45" s="7">
        <f>ROUND(+ICU!F40,0)</f>
        <v>0</v>
      </c>
      <c r="F45" s="8" t="str">
        <f t="shared" si="0"/>
        <v/>
      </c>
      <c r="G45" s="7">
        <f>ROUND(+ICU!I141,0)</f>
        <v>0</v>
      </c>
      <c r="H45" s="7">
        <f>ROUND(+ICU!F141,2)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ROUND(+ICU!I41,0)</f>
        <v>0</v>
      </c>
      <c r="E46" s="7">
        <f>ROUND(+ICU!F41,0)</f>
        <v>1484</v>
      </c>
      <c r="F46" s="8" t="str">
        <f t="shared" si="0"/>
        <v/>
      </c>
      <c r="G46" s="7">
        <f>ROUND(+ICU!I142,0)</f>
        <v>0</v>
      </c>
      <c r="H46" s="7">
        <f>ROUND(+ICU!F142,2)</f>
        <v>1393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ROUND(+ICU!I42,0)</f>
        <v>0</v>
      </c>
      <c r="E47" s="7">
        <f>ROUND(+ICU!F42,0)</f>
        <v>0</v>
      </c>
      <c r="F47" s="8" t="str">
        <f t="shared" si="0"/>
        <v/>
      </c>
      <c r="G47" s="7">
        <f>ROUND(+ICU!I143,0)</f>
        <v>0</v>
      </c>
      <c r="H47" s="7">
        <f>ROUND(+ICU!F143,2)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ROUND(+ICU!I43,0)</f>
        <v>0</v>
      </c>
      <c r="E48" s="7">
        <f>ROUND(+ICU!F43,0)</f>
        <v>0</v>
      </c>
      <c r="F48" s="8" t="str">
        <f t="shared" si="0"/>
        <v/>
      </c>
      <c r="G48" s="7">
        <f>ROUND(+ICU!I144,0)</f>
        <v>0</v>
      </c>
      <c r="H48" s="7">
        <f>ROUND(+ICU!F144,2)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ROUND(+ICU!I44,0)</f>
        <v>329061</v>
      </c>
      <c r="E49" s="7">
        <f>ROUND(+ICU!F44,0)</f>
        <v>8853</v>
      </c>
      <c r="F49" s="8">
        <f t="shared" si="0"/>
        <v>37.17</v>
      </c>
      <c r="G49" s="7">
        <f>ROUND(+ICU!I145,0)</f>
        <v>212503</v>
      </c>
      <c r="H49" s="7">
        <f>ROUND(+ICU!F145,2)</f>
        <v>9060</v>
      </c>
      <c r="I49" s="8">
        <f t="shared" si="1"/>
        <v>23.46</v>
      </c>
      <c r="J49" s="8"/>
      <c r="K49" s="9">
        <f t="shared" si="2"/>
        <v>-0.36880000000000002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ROUND(+ICU!I45,0)</f>
        <v>0</v>
      </c>
      <c r="E50" s="7">
        <f>ROUND(+ICU!F45,0)</f>
        <v>35969</v>
      </c>
      <c r="F50" s="8" t="str">
        <f t="shared" si="0"/>
        <v/>
      </c>
      <c r="G50" s="7">
        <f>ROUND(+ICU!I146,0)</f>
        <v>0</v>
      </c>
      <c r="H50" s="7">
        <f>ROUND(+ICU!F146,2)</f>
        <v>36195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ROUND(+ICU!I46,0)</f>
        <v>0</v>
      </c>
      <c r="E51" s="7">
        <f>ROUND(+ICU!F46,0)</f>
        <v>0</v>
      </c>
      <c r="F51" s="8" t="str">
        <f t="shared" si="0"/>
        <v/>
      </c>
      <c r="G51" s="7">
        <f>ROUND(+ICU!I147,0)</f>
        <v>0</v>
      </c>
      <c r="H51" s="7">
        <f>ROUND(+ICU!F147,2)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ROUND(+ICU!I47,0)</f>
        <v>0</v>
      </c>
      <c r="E52" s="7">
        <f>ROUND(+ICU!F47,0)</f>
        <v>3814</v>
      </c>
      <c r="F52" s="8" t="str">
        <f t="shared" si="0"/>
        <v/>
      </c>
      <c r="G52" s="7">
        <f>ROUND(+ICU!I148,0)</f>
        <v>34544</v>
      </c>
      <c r="H52" s="7">
        <f>ROUND(+ICU!F148,2)</f>
        <v>3696</v>
      </c>
      <c r="I52" s="8">
        <f t="shared" si="1"/>
        <v>9.35</v>
      </c>
      <c r="J52" s="8"/>
      <c r="K52" s="9" t="str">
        <f t="shared" si="2"/>
        <v/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ROUND(+ICU!I48,0)</f>
        <v>1777761</v>
      </c>
      <c r="E53" s="7">
        <f>ROUND(+ICU!F48,0)</f>
        <v>11024</v>
      </c>
      <c r="F53" s="8">
        <f t="shared" si="0"/>
        <v>161.26</v>
      </c>
      <c r="G53" s="7">
        <f>ROUND(+ICU!I149,0)</f>
        <v>1336965</v>
      </c>
      <c r="H53" s="7">
        <f>ROUND(+ICU!F149,2)</f>
        <v>10777</v>
      </c>
      <c r="I53" s="8">
        <f t="shared" si="1"/>
        <v>124.06</v>
      </c>
      <c r="J53" s="8"/>
      <c r="K53" s="9">
        <f t="shared" si="2"/>
        <v>-0.23069999999999999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ROUND(+ICU!I49,0)</f>
        <v>488256</v>
      </c>
      <c r="E54" s="7">
        <f>ROUND(+ICU!F49,0)</f>
        <v>2771</v>
      </c>
      <c r="F54" s="8">
        <f t="shared" si="0"/>
        <v>176.2</v>
      </c>
      <c r="G54" s="7">
        <f>ROUND(+ICU!I150,0)</f>
        <v>485595</v>
      </c>
      <c r="H54" s="7">
        <f>ROUND(+ICU!F150,2)</f>
        <v>2778</v>
      </c>
      <c r="I54" s="8">
        <f t="shared" si="1"/>
        <v>174.8</v>
      </c>
      <c r="J54" s="8"/>
      <c r="K54" s="9">
        <f t="shared" si="2"/>
        <v>-7.9000000000000008E-3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ROUND(+ICU!I50,0)</f>
        <v>0</v>
      </c>
      <c r="E55" s="7">
        <f>ROUND(+ICU!F50,0)</f>
        <v>953</v>
      </c>
      <c r="F55" s="8" t="str">
        <f t="shared" si="0"/>
        <v/>
      </c>
      <c r="G55" s="7">
        <f>ROUND(+ICU!I151,0)</f>
        <v>0</v>
      </c>
      <c r="H55" s="7">
        <f>ROUND(+ICU!F151,2)</f>
        <v>1038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ROUND(+ICU!I51,0)</f>
        <v>0</v>
      </c>
      <c r="E56" s="7">
        <f>ROUND(+ICU!F51,0)</f>
        <v>0</v>
      </c>
      <c r="F56" s="8" t="str">
        <f t="shared" si="0"/>
        <v/>
      </c>
      <c r="G56" s="7">
        <f>ROUND(+ICU!I152,0)</f>
        <v>0</v>
      </c>
      <c r="H56" s="7">
        <f>ROUND(+ICU!F152,2)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ROUND(+ICU!I52,0)</f>
        <v>0</v>
      </c>
      <c r="E57" s="7">
        <f>ROUND(+ICU!F52,0)</f>
        <v>9879</v>
      </c>
      <c r="F57" s="8" t="str">
        <f t="shared" si="0"/>
        <v/>
      </c>
      <c r="G57" s="7">
        <f>ROUND(+ICU!I153,0)</f>
        <v>40140</v>
      </c>
      <c r="H57" s="7">
        <f>ROUND(+ICU!F153,2)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ROUND(+ICU!I53,0)</f>
        <v>2342864</v>
      </c>
      <c r="E58" s="7">
        <f>ROUND(+ICU!F53,0)</f>
        <v>3538</v>
      </c>
      <c r="F58" s="8">
        <f t="shared" si="0"/>
        <v>662.2</v>
      </c>
      <c r="G58" s="7">
        <f>ROUND(+ICU!I154,0)</f>
        <v>2276284</v>
      </c>
      <c r="H58" s="7">
        <f>ROUND(+ICU!F154,2)</f>
        <v>3627</v>
      </c>
      <c r="I58" s="8">
        <f t="shared" si="1"/>
        <v>627.59</v>
      </c>
      <c r="J58" s="8"/>
      <c r="K58" s="9">
        <f t="shared" si="2"/>
        <v>-5.2299999999999999E-2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ROUND(+ICU!I54,0)</f>
        <v>0</v>
      </c>
      <c r="E59" s="7">
        <f>ROUND(+ICU!F54,0)</f>
        <v>834</v>
      </c>
      <c r="F59" s="8" t="str">
        <f t="shared" si="0"/>
        <v/>
      </c>
      <c r="G59" s="7">
        <f>ROUND(+ICU!I155,0)</f>
        <v>0</v>
      </c>
      <c r="H59" s="7">
        <f>ROUND(+ICU!F155,2)</f>
        <v>576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ROUND(+ICU!I55,0)</f>
        <v>0</v>
      </c>
      <c r="E60" s="7">
        <f>ROUND(+ICU!F55,0)</f>
        <v>0</v>
      </c>
      <c r="F60" s="8" t="str">
        <f t="shared" si="0"/>
        <v/>
      </c>
      <c r="G60" s="7">
        <f>ROUND(+ICU!I156,0)</f>
        <v>0</v>
      </c>
      <c r="H60" s="7">
        <f>ROUND(+ICU!F156,2)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ROUND(+ICU!I56,0)</f>
        <v>36050</v>
      </c>
      <c r="E61" s="7">
        <f>ROUND(+ICU!F56,0)</f>
        <v>5165</v>
      </c>
      <c r="F61" s="8">
        <f t="shared" si="0"/>
        <v>6.98</v>
      </c>
      <c r="G61" s="7">
        <f>ROUND(+ICU!I157,0)</f>
        <v>109200</v>
      </c>
      <c r="H61" s="7">
        <f>ROUND(+ICU!F157,2)</f>
        <v>5079</v>
      </c>
      <c r="I61" s="8">
        <f t="shared" si="1"/>
        <v>21.5</v>
      </c>
      <c r="J61" s="8"/>
      <c r="K61" s="9">
        <f t="shared" si="2"/>
        <v>2.0802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ROUND(+ICU!I57,0)</f>
        <v>0</v>
      </c>
      <c r="E62" s="7">
        <f>ROUND(+ICU!F57,0)</f>
        <v>5786</v>
      </c>
      <c r="F62" s="8" t="str">
        <f t="shared" si="0"/>
        <v/>
      </c>
      <c r="G62" s="7">
        <f>ROUND(+ICU!I158,0)</f>
        <v>0</v>
      </c>
      <c r="H62" s="7">
        <f>ROUND(+ICU!F158,2)</f>
        <v>5906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ROUND(+ICU!I58,0)</f>
        <v>0</v>
      </c>
      <c r="E63" s="7">
        <f>ROUND(+ICU!F58,0)</f>
        <v>53</v>
      </c>
      <c r="F63" s="8" t="str">
        <f t="shared" si="0"/>
        <v/>
      </c>
      <c r="G63" s="7">
        <f>ROUND(+ICU!I159,0)</f>
        <v>0</v>
      </c>
      <c r="H63" s="7">
        <f>ROUND(+ICU!F159,2)</f>
        <v>65</v>
      </c>
      <c r="I63" s="8" t="str">
        <f t="shared" si="1"/>
        <v/>
      </c>
      <c r="J63" s="8"/>
      <c r="K63" s="9" t="str">
        <f t="shared" si="2"/>
        <v/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ROUND(+ICU!I59,0)</f>
        <v>0</v>
      </c>
      <c r="E64" s="7">
        <f>ROUND(+ICU!F59,0)</f>
        <v>1453</v>
      </c>
      <c r="F64" s="8" t="str">
        <f t="shared" si="0"/>
        <v/>
      </c>
      <c r="G64" s="7">
        <f>ROUND(+ICU!I160,0)</f>
        <v>0</v>
      </c>
      <c r="H64" s="7">
        <f>ROUND(+ICU!F160,2)</f>
        <v>1213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ROUND(+ICU!I60,0)</f>
        <v>0</v>
      </c>
      <c r="E65" s="7">
        <f>ROUND(+ICU!F60,0)</f>
        <v>0</v>
      </c>
      <c r="F65" s="8" t="str">
        <f t="shared" si="0"/>
        <v/>
      </c>
      <c r="G65" s="7">
        <f>ROUND(+ICU!I161,0)</f>
        <v>0</v>
      </c>
      <c r="H65" s="7">
        <f>ROUND(+ICU!F161,2)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ROUND(+ICU!I61,0)</f>
        <v>0</v>
      </c>
      <c r="E66" s="7">
        <f>ROUND(+ICU!F61,0)</f>
        <v>1384</v>
      </c>
      <c r="F66" s="8" t="str">
        <f t="shared" si="0"/>
        <v/>
      </c>
      <c r="G66" s="7">
        <f>ROUND(+ICU!I162,0)</f>
        <v>66239</v>
      </c>
      <c r="H66" s="7">
        <f>ROUND(+ICU!F162,2)</f>
        <v>1170</v>
      </c>
      <c r="I66" s="8">
        <f t="shared" si="1"/>
        <v>56.61</v>
      </c>
      <c r="J66" s="8"/>
      <c r="K66" s="9" t="str">
        <f t="shared" si="2"/>
        <v/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ROUND(+ICU!I62,0)</f>
        <v>0</v>
      </c>
      <c r="E67" s="7">
        <f>ROUND(+ICU!F62,0)</f>
        <v>0</v>
      </c>
      <c r="F67" s="8" t="str">
        <f t="shared" si="0"/>
        <v/>
      </c>
      <c r="G67" s="7">
        <f>ROUND(+ICU!I163,0)</f>
        <v>0</v>
      </c>
      <c r="H67" s="7">
        <f>ROUND(+ICU!F163,2)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ROUND(+ICU!I63,0)</f>
        <v>661300</v>
      </c>
      <c r="E68" s="7">
        <f>ROUND(+ICU!F63,0)</f>
        <v>7906</v>
      </c>
      <c r="F68" s="8">
        <f t="shared" si="0"/>
        <v>83.65</v>
      </c>
      <c r="G68" s="7">
        <f>ROUND(+ICU!I164,0)</f>
        <v>551805</v>
      </c>
      <c r="H68" s="7">
        <f>ROUND(+ICU!F164,2)</f>
        <v>12049</v>
      </c>
      <c r="I68" s="8">
        <f t="shared" si="1"/>
        <v>45.8</v>
      </c>
      <c r="J68" s="8"/>
      <c r="K68" s="9">
        <f t="shared" si="2"/>
        <v>-0.45250000000000001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ROUND(+ICU!I64,0)</f>
        <v>0</v>
      </c>
      <c r="E69" s="7">
        <f>ROUND(+ICU!F64,0)</f>
        <v>668</v>
      </c>
      <c r="F69" s="8" t="str">
        <f t="shared" si="0"/>
        <v/>
      </c>
      <c r="G69" s="7">
        <f>ROUND(+ICU!I165,0)</f>
        <v>0</v>
      </c>
      <c r="H69" s="7">
        <f>ROUND(+ICU!F165,2)</f>
        <v>707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ROUND(+ICU!I65,0)</f>
        <v>0</v>
      </c>
      <c r="E70" s="7">
        <f>ROUND(+ICU!F65,0)</f>
        <v>0</v>
      </c>
      <c r="F70" s="8" t="str">
        <f t="shared" si="0"/>
        <v/>
      </c>
      <c r="G70" s="7">
        <f>ROUND(+ICU!I166,0)</f>
        <v>0</v>
      </c>
      <c r="H70" s="7">
        <f>ROUND(+ICU!F166,2)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ROUND(+ICU!I66,0)</f>
        <v>0</v>
      </c>
      <c r="E71" s="7">
        <f>ROUND(+ICU!F66,0)</f>
        <v>0</v>
      </c>
      <c r="F71" s="8" t="str">
        <f t="shared" si="0"/>
        <v/>
      </c>
      <c r="G71" s="7">
        <f>ROUND(+ICU!I167,0)</f>
        <v>0</v>
      </c>
      <c r="H71" s="7">
        <f>ROUND(+ICU!F167,2)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ROUND(+ICU!I67,0)</f>
        <v>840871</v>
      </c>
      <c r="E72" s="7">
        <f>ROUND(+ICU!F67,0)</f>
        <v>7190</v>
      </c>
      <c r="F72" s="8">
        <f t="shared" si="0"/>
        <v>116.95</v>
      </c>
      <c r="G72" s="7">
        <f>ROUND(+ICU!I168,0)</f>
        <v>819982</v>
      </c>
      <c r="H72" s="7">
        <f>ROUND(+ICU!F168,2)</f>
        <v>7669</v>
      </c>
      <c r="I72" s="8">
        <f t="shared" si="1"/>
        <v>106.92</v>
      </c>
      <c r="J72" s="8"/>
      <c r="K72" s="9">
        <f t="shared" si="2"/>
        <v>-8.5800000000000001E-2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ROUND(+ICU!I68,0)</f>
        <v>225138</v>
      </c>
      <c r="E73" s="7">
        <f>ROUND(+ICU!F68,0)</f>
        <v>10759</v>
      </c>
      <c r="F73" s="8">
        <f t="shared" si="0"/>
        <v>20.93</v>
      </c>
      <c r="G73" s="7">
        <f>ROUND(+ICU!I169,0)</f>
        <v>306400</v>
      </c>
      <c r="H73" s="7">
        <f>ROUND(+ICU!F169,2)</f>
        <v>12133</v>
      </c>
      <c r="I73" s="8">
        <f t="shared" si="1"/>
        <v>25.25</v>
      </c>
      <c r="J73" s="8"/>
      <c r="K73" s="9">
        <f t="shared" si="2"/>
        <v>0.2064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ROUND(+ICU!I69,0)</f>
        <v>2478283</v>
      </c>
      <c r="E74" s="7">
        <f>ROUND(+ICU!F69,0)</f>
        <v>35485</v>
      </c>
      <c r="F74" s="8">
        <f t="shared" si="0"/>
        <v>69.84</v>
      </c>
      <c r="G74" s="7">
        <f>ROUND(+ICU!I170,0)</f>
        <v>2271758</v>
      </c>
      <c r="H74" s="7">
        <f>ROUND(+ICU!F170,2)</f>
        <v>35775</v>
      </c>
      <c r="I74" s="8">
        <f t="shared" si="1"/>
        <v>63.5</v>
      </c>
      <c r="J74" s="8"/>
      <c r="K74" s="9">
        <f t="shared" si="2"/>
        <v>-9.0800000000000006E-2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ROUND(+ICU!I70,0)</f>
        <v>604897</v>
      </c>
      <c r="E75" s="7">
        <f>ROUND(+ICU!F70,0)</f>
        <v>5469</v>
      </c>
      <c r="F75" s="8">
        <f t="shared" ref="F75:F107" si="3">IF(D75=0,"",IF(E75=0,"",ROUND(D75/E75,2)))</f>
        <v>110.6</v>
      </c>
      <c r="G75" s="7">
        <f>ROUND(+ICU!I171,0)</f>
        <v>597289</v>
      </c>
      <c r="H75" s="7">
        <f>ROUND(+ICU!F171,2)</f>
        <v>6268</v>
      </c>
      <c r="I75" s="8">
        <f t="shared" ref="I75:I107" si="4">IF(G75=0,"",IF(H75=0,"",ROUND(G75/H75,2)))</f>
        <v>95.29</v>
      </c>
      <c r="J75" s="8"/>
      <c r="K75" s="9">
        <f t="shared" ref="K75:K107" si="5">IF(D75=0,"",IF(E75=0,"",IF(G75=0,"",IF(H75=0,"",ROUND(I75/F75-1,4)))))</f>
        <v>-0.1384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ROUND(+ICU!I71,0)</f>
        <v>0</v>
      </c>
      <c r="E76" s="7">
        <f>ROUND(+ICU!F71,0)</f>
        <v>0</v>
      </c>
      <c r="F76" s="8" t="str">
        <f t="shared" si="3"/>
        <v/>
      </c>
      <c r="G76" s="7">
        <f>ROUND(+ICU!I172,0)</f>
        <v>0</v>
      </c>
      <c r="H76" s="7">
        <f>ROUND(+ICU!F172,2)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ROUND(+ICU!I72,0)</f>
        <v>0</v>
      </c>
      <c r="E77" s="7">
        <f>ROUND(+ICU!F72,0)</f>
        <v>0</v>
      </c>
      <c r="F77" s="8" t="str">
        <f t="shared" si="3"/>
        <v/>
      </c>
      <c r="G77" s="7">
        <f>ROUND(+ICU!I173,0)</f>
        <v>0</v>
      </c>
      <c r="H77" s="7">
        <f>ROUND(+ICU!F173,2)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ROUND(+ICU!I73,0)</f>
        <v>352414</v>
      </c>
      <c r="E78" s="7">
        <f>ROUND(+ICU!F73,0)</f>
        <v>4921</v>
      </c>
      <c r="F78" s="8">
        <f t="shared" si="3"/>
        <v>71.61</v>
      </c>
      <c r="G78" s="7">
        <f>ROUND(+ICU!I174,0)</f>
        <v>222360</v>
      </c>
      <c r="H78" s="7">
        <f>ROUND(+ICU!F174,2)</f>
        <v>4989</v>
      </c>
      <c r="I78" s="8">
        <f t="shared" si="4"/>
        <v>44.57</v>
      </c>
      <c r="J78" s="8"/>
      <c r="K78" s="9">
        <f t="shared" si="5"/>
        <v>-0.37759999999999999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ROUND(+ICU!I74,0)</f>
        <v>3905362</v>
      </c>
      <c r="E79" s="7">
        <f>ROUND(+ICU!F74,0)</f>
        <v>14736</v>
      </c>
      <c r="F79" s="8">
        <f t="shared" si="3"/>
        <v>265.02</v>
      </c>
      <c r="G79" s="7">
        <f>ROUND(+ICU!I175,0)</f>
        <v>1766274</v>
      </c>
      <c r="H79" s="7">
        <f>ROUND(+ICU!F175,2)</f>
        <v>15186</v>
      </c>
      <c r="I79" s="8">
        <f t="shared" si="4"/>
        <v>116.31</v>
      </c>
      <c r="J79" s="8"/>
      <c r="K79" s="9">
        <f t="shared" si="5"/>
        <v>-0.56110000000000004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ROUND(+ICU!I75,0)</f>
        <v>1174</v>
      </c>
      <c r="E80" s="7">
        <f>ROUND(+ICU!F75,0)</f>
        <v>433</v>
      </c>
      <c r="F80" s="8">
        <f t="shared" si="3"/>
        <v>2.71</v>
      </c>
      <c r="G80" s="7">
        <f>ROUND(+ICU!I176,0)</f>
        <v>500</v>
      </c>
      <c r="H80" s="7">
        <f>ROUND(+ICU!F176,2)</f>
        <v>423</v>
      </c>
      <c r="I80" s="8">
        <f t="shared" si="4"/>
        <v>1.18</v>
      </c>
      <c r="J80" s="8"/>
      <c r="K80" s="9">
        <f t="shared" si="5"/>
        <v>-0.56459999999999999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ROUND(+ICU!I76,0)</f>
        <v>0</v>
      </c>
      <c r="E81" s="7">
        <f>ROUND(+ICU!F76,0)</f>
        <v>0</v>
      </c>
      <c r="F81" s="8" t="str">
        <f t="shared" si="3"/>
        <v/>
      </c>
      <c r="G81" s="7">
        <f>ROUND(+ICU!I177,0)</f>
        <v>0</v>
      </c>
      <c r="H81" s="7">
        <f>ROUND(+ICU!F177,2)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ROUND(+ICU!I77,0)</f>
        <v>445212</v>
      </c>
      <c r="E82" s="7">
        <f>ROUND(+ICU!F77,0)</f>
        <v>2481</v>
      </c>
      <c r="F82" s="8">
        <f t="shared" si="3"/>
        <v>179.45</v>
      </c>
      <c r="G82" s="7">
        <f>ROUND(+ICU!I178,0)</f>
        <v>445212</v>
      </c>
      <c r="H82" s="7">
        <f>ROUND(+ICU!F178,2)</f>
        <v>2481</v>
      </c>
      <c r="I82" s="8">
        <f t="shared" si="4"/>
        <v>179.45</v>
      </c>
      <c r="J82" s="8"/>
      <c r="K82" s="9">
        <f t="shared" si="5"/>
        <v>0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ROUND(+ICU!I78,0)</f>
        <v>140265</v>
      </c>
      <c r="E83" s="7">
        <f>ROUND(+ICU!F78,0)</f>
        <v>38512</v>
      </c>
      <c r="F83" s="8">
        <f t="shared" si="3"/>
        <v>3.64</v>
      </c>
      <c r="G83" s="7">
        <f>ROUND(+ICU!I179,0)</f>
        <v>229554</v>
      </c>
      <c r="H83" s="7">
        <f>ROUND(+ICU!F179,2)</f>
        <v>43805</v>
      </c>
      <c r="I83" s="8">
        <f t="shared" si="4"/>
        <v>5.24</v>
      </c>
      <c r="J83" s="8"/>
      <c r="K83" s="9">
        <f t="shared" si="5"/>
        <v>0.43959999999999999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ROUND(+ICU!I79,0)</f>
        <v>151895</v>
      </c>
      <c r="E84" s="7">
        <f>ROUND(+ICU!F79,0)</f>
        <v>2352</v>
      </c>
      <c r="F84" s="8">
        <f t="shared" si="3"/>
        <v>64.58</v>
      </c>
      <c r="G84" s="7">
        <f>ROUND(+ICU!I180,0)</f>
        <v>34969</v>
      </c>
      <c r="H84" s="7">
        <f>ROUND(+ICU!F180,2)</f>
        <v>2329</v>
      </c>
      <c r="I84" s="8">
        <f t="shared" si="4"/>
        <v>15.01</v>
      </c>
      <c r="J84" s="8"/>
      <c r="K84" s="9">
        <f t="shared" si="5"/>
        <v>-0.76759999999999995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ROUND(+ICU!I80,0)</f>
        <v>431050</v>
      </c>
      <c r="E85" s="7">
        <f>ROUND(+ICU!F80,0)</f>
        <v>3440</v>
      </c>
      <c r="F85" s="8">
        <f t="shared" si="3"/>
        <v>125.31</v>
      </c>
      <c r="G85" s="7">
        <f>ROUND(+ICU!I181,0)</f>
        <v>232600</v>
      </c>
      <c r="H85" s="7">
        <f>ROUND(+ICU!F181,2)</f>
        <v>4192</v>
      </c>
      <c r="I85" s="8">
        <f t="shared" si="4"/>
        <v>55.49</v>
      </c>
      <c r="J85" s="8"/>
      <c r="K85" s="9">
        <f t="shared" si="5"/>
        <v>-0.55720000000000003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ROUND(+ICU!I81,0)</f>
        <v>0</v>
      </c>
      <c r="E86" s="7">
        <f>ROUND(+ICU!F81,0)</f>
        <v>0</v>
      </c>
      <c r="F86" s="8" t="str">
        <f t="shared" si="3"/>
        <v/>
      </c>
      <c r="G86" s="7">
        <f>ROUND(+ICU!I182,0)</f>
        <v>0</v>
      </c>
      <c r="H86" s="7">
        <f>ROUND(+ICU!F182,2)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ROUND(+ICU!I82,0)</f>
        <v>0</v>
      </c>
      <c r="E87" s="7">
        <f>ROUND(+ICU!F82,0)</f>
        <v>1352</v>
      </c>
      <c r="F87" s="8" t="str">
        <f t="shared" si="3"/>
        <v/>
      </c>
      <c r="G87" s="7">
        <f>ROUND(+ICU!I183,0)</f>
        <v>0</v>
      </c>
      <c r="H87" s="7">
        <f>ROUND(+ICU!F183,2)</f>
        <v>1366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ROUND(+ICU!I83,0)</f>
        <v>990770</v>
      </c>
      <c r="E88" s="7">
        <f>ROUND(+ICU!F83,0)</f>
        <v>450</v>
      </c>
      <c r="F88" s="8">
        <f t="shared" si="3"/>
        <v>2201.71</v>
      </c>
      <c r="G88" s="7">
        <f>ROUND(+ICU!I184,0)</f>
        <v>1213620</v>
      </c>
      <c r="H88" s="7">
        <f>ROUND(+ICU!F184,2)</f>
        <v>502</v>
      </c>
      <c r="I88" s="8">
        <f t="shared" si="4"/>
        <v>2417.5700000000002</v>
      </c>
      <c r="J88" s="8"/>
      <c r="K88" s="9">
        <f t="shared" si="5"/>
        <v>9.8000000000000004E-2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ROUND(+ICU!I84,0)</f>
        <v>0</v>
      </c>
      <c r="E89" s="7">
        <f>ROUND(+ICU!F84,0)</f>
        <v>0</v>
      </c>
      <c r="F89" s="8" t="str">
        <f t="shared" si="3"/>
        <v/>
      </c>
      <c r="G89" s="7">
        <f>ROUND(+ICU!I185,0)</f>
        <v>0</v>
      </c>
      <c r="H89" s="7">
        <f>ROUND(+ICU!F185,2)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ROUND(+ICU!I85,0)</f>
        <v>0</v>
      </c>
      <c r="E90" s="7">
        <f>ROUND(+ICU!F85,0)</f>
        <v>0</v>
      </c>
      <c r="F90" s="8" t="str">
        <f t="shared" si="3"/>
        <v/>
      </c>
      <c r="G90" s="7">
        <f>ROUND(+ICU!I186,0)</f>
        <v>0</v>
      </c>
      <c r="H90" s="7">
        <f>ROUND(+ICU!F186,2)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ROUND(+ICU!I86,0)</f>
        <v>369702</v>
      </c>
      <c r="E91" s="7">
        <f>ROUND(+ICU!F86,0)</f>
        <v>5999</v>
      </c>
      <c r="F91" s="8">
        <f t="shared" si="3"/>
        <v>61.63</v>
      </c>
      <c r="G91" s="7">
        <f>ROUND(+ICU!I187,0)</f>
        <v>380592</v>
      </c>
      <c r="H91" s="7">
        <f>ROUND(+ICU!F187,2)</f>
        <v>6078</v>
      </c>
      <c r="I91" s="8">
        <f t="shared" si="4"/>
        <v>62.62</v>
      </c>
      <c r="J91" s="8"/>
      <c r="K91" s="9">
        <f t="shared" si="5"/>
        <v>1.61E-2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ROUND(+ICU!I87,0)</f>
        <v>1650</v>
      </c>
      <c r="E92" s="7">
        <f>ROUND(+ICU!F87,0)</f>
        <v>1110</v>
      </c>
      <c r="F92" s="8">
        <f t="shared" si="3"/>
        <v>1.49</v>
      </c>
      <c r="G92" s="7">
        <f>ROUND(+ICU!I188,0)</f>
        <v>5226</v>
      </c>
      <c r="H92" s="7">
        <f>ROUND(+ICU!F188,2)</f>
        <v>1117</v>
      </c>
      <c r="I92" s="8">
        <f t="shared" si="4"/>
        <v>4.68</v>
      </c>
      <c r="J92" s="8"/>
      <c r="K92" s="9">
        <f t="shared" si="5"/>
        <v>2.1408999999999998</v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ROUND(+ICU!I88,0)</f>
        <v>0</v>
      </c>
      <c r="E93" s="7">
        <f>ROUND(+ICU!F88,0)</f>
        <v>325</v>
      </c>
      <c r="F93" s="8" t="str">
        <f t="shared" si="3"/>
        <v/>
      </c>
      <c r="G93" s="7">
        <f>ROUND(+ICU!I189,0)</f>
        <v>0</v>
      </c>
      <c r="H93" s="7">
        <f>ROUND(+ICU!F189,2)</f>
        <v>266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ROUND(+ICU!I89,0)</f>
        <v>488255</v>
      </c>
      <c r="E94" s="7">
        <f>ROUND(+ICU!F89,0)</f>
        <v>3796</v>
      </c>
      <c r="F94" s="8">
        <f t="shared" si="3"/>
        <v>128.62</v>
      </c>
      <c r="G94" s="7">
        <f>ROUND(+ICU!I190,0)</f>
        <v>485595</v>
      </c>
      <c r="H94" s="7">
        <f>ROUND(+ICU!F190,2)</f>
        <v>4029</v>
      </c>
      <c r="I94" s="8">
        <f t="shared" si="4"/>
        <v>120.52</v>
      </c>
      <c r="J94" s="8"/>
      <c r="K94" s="9">
        <f t="shared" si="5"/>
        <v>-6.3E-2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ROUND(+ICU!I90,0)</f>
        <v>0</v>
      </c>
      <c r="E95" s="7">
        <f>ROUND(+ICU!F90,0)</f>
        <v>0</v>
      </c>
      <c r="F95" s="8" t="str">
        <f t="shared" si="3"/>
        <v/>
      </c>
      <c r="G95" s="7">
        <f>ROUND(+ICU!I191,0)</f>
        <v>0</v>
      </c>
      <c r="H95" s="7">
        <f>ROUND(+ICU!F191,2)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ROUND(+ICU!I91,0)</f>
        <v>0</v>
      </c>
      <c r="E96" s="7">
        <f>ROUND(+ICU!F91,0)</f>
        <v>5603</v>
      </c>
      <c r="F96" s="8" t="str">
        <f t="shared" si="3"/>
        <v/>
      </c>
      <c r="G96" s="7">
        <f>ROUND(+ICU!I192,0)</f>
        <v>0</v>
      </c>
      <c r="H96" s="7">
        <f>ROUND(+ICU!F192,2)</f>
        <v>5979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ROUND(+ICU!I92,0)</f>
        <v>0</v>
      </c>
      <c r="E97" s="7">
        <f>ROUND(+ICU!F92,0)</f>
        <v>0</v>
      </c>
      <c r="F97" s="8" t="str">
        <f t="shared" si="3"/>
        <v/>
      </c>
      <c r="G97" s="7">
        <f>ROUND(+ICU!I193,0)</f>
        <v>0</v>
      </c>
      <c r="H97" s="7">
        <f>ROUND(+ICU!F193,2)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ROUND(+ICU!I93,0)</f>
        <v>0</v>
      </c>
      <c r="E98" s="7">
        <f>ROUND(+ICU!F93,0)</f>
        <v>0</v>
      </c>
      <c r="F98" s="8" t="str">
        <f t="shared" si="3"/>
        <v/>
      </c>
      <c r="G98" s="7">
        <f>ROUND(+ICU!I194,0)</f>
        <v>0</v>
      </c>
      <c r="H98" s="7">
        <f>ROUND(+ICU!F194,2)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ROUND(+ICU!I94,0)</f>
        <v>23396</v>
      </c>
      <c r="E99" s="7">
        <f>ROUND(+ICU!F94,0)</f>
        <v>6924</v>
      </c>
      <c r="F99" s="8">
        <f t="shared" si="3"/>
        <v>3.38</v>
      </c>
      <c r="G99" s="7">
        <f>ROUND(+ICU!I195,0)</f>
        <v>59613</v>
      </c>
      <c r="H99" s="7">
        <f>ROUND(+ICU!F195,2)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ROUND(+ICU!I95,0)</f>
        <v>549540</v>
      </c>
      <c r="E100" s="7">
        <f>ROUND(+ICU!F95,0)</f>
        <v>9264</v>
      </c>
      <c r="F100" s="8">
        <f t="shared" si="3"/>
        <v>59.32</v>
      </c>
      <c r="G100" s="7">
        <f>ROUND(+ICU!I196,0)</f>
        <v>548805</v>
      </c>
      <c r="H100" s="7">
        <f>ROUND(+ICU!F196,2)</f>
        <v>11826</v>
      </c>
      <c r="I100" s="8">
        <f t="shared" si="4"/>
        <v>46.41</v>
      </c>
      <c r="J100" s="8"/>
      <c r="K100" s="9">
        <f t="shared" si="5"/>
        <v>-0.21759999999999999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ROUND(+ICU!I96,0)</f>
        <v>253363</v>
      </c>
      <c r="E101" s="7">
        <f>ROUND(+ICU!F96,0)</f>
        <v>4238</v>
      </c>
      <c r="F101" s="8">
        <f t="shared" si="3"/>
        <v>59.78</v>
      </c>
      <c r="G101" s="7">
        <f>ROUND(+ICU!I197,0)</f>
        <v>253363</v>
      </c>
      <c r="H101" s="7">
        <f>ROUND(+ICU!F197,2)</f>
        <v>4883</v>
      </c>
      <c r="I101" s="8">
        <f t="shared" si="4"/>
        <v>51.89</v>
      </c>
      <c r="J101" s="8"/>
      <c r="K101" s="9">
        <f t="shared" si="5"/>
        <v>-0.13200000000000001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ROUND(+ICU!I97,0)</f>
        <v>751140</v>
      </c>
      <c r="E102" s="7">
        <f>ROUND(+ICU!F97,0)</f>
        <v>4830</v>
      </c>
      <c r="F102" s="8">
        <f t="shared" si="3"/>
        <v>155.52000000000001</v>
      </c>
      <c r="G102" s="7">
        <f>ROUND(+ICU!I198,0)</f>
        <v>572136</v>
      </c>
      <c r="H102" s="7">
        <f>ROUND(+ICU!F198,2)</f>
        <v>5610</v>
      </c>
      <c r="I102" s="8">
        <f t="shared" si="4"/>
        <v>101.99</v>
      </c>
      <c r="J102" s="8"/>
      <c r="K102" s="9">
        <f t="shared" si="5"/>
        <v>-0.34420000000000001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ROUND(+ICU!I98,0)</f>
        <v>0</v>
      </c>
      <c r="E103" s="7">
        <f>ROUND(+ICU!F98,0)</f>
        <v>0</v>
      </c>
      <c r="F103" s="8" t="str">
        <f t="shared" si="3"/>
        <v/>
      </c>
      <c r="G103" s="7">
        <f>ROUND(+ICU!I199,0)</f>
        <v>0</v>
      </c>
      <c r="H103" s="7">
        <f>ROUND(+ICU!F199,2)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ROUND(+ICU!I99,0)</f>
        <v>0</v>
      </c>
      <c r="E104" s="7">
        <f>ROUND(+ICU!F99,0)</f>
        <v>0</v>
      </c>
      <c r="F104" s="8" t="str">
        <f t="shared" si="3"/>
        <v/>
      </c>
      <c r="G104" s="7">
        <f>ROUND(+ICU!I200,0)</f>
        <v>0</v>
      </c>
      <c r="H104" s="7">
        <f>ROUND(+ICU!F200,2)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ROUND(+ICU!I100,0)</f>
        <v>0</v>
      </c>
      <c r="E105" s="7">
        <f>ROUND(+ICU!F100,0)</f>
        <v>0</v>
      </c>
      <c r="F105" s="8" t="str">
        <f t="shared" si="3"/>
        <v/>
      </c>
      <c r="G105" s="7">
        <f>ROUND(+ICU!I201,0)</f>
        <v>0</v>
      </c>
      <c r="H105" s="7">
        <f>ROUND(+ICU!F201,2)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ROUND(+ICU!I101,0)</f>
        <v>0</v>
      </c>
      <c r="E106" s="7">
        <f>ROUND(+ICU!F101,0)</f>
        <v>0</v>
      </c>
      <c r="F106" s="8" t="str">
        <f t="shared" si="3"/>
        <v/>
      </c>
      <c r="G106" s="7">
        <f>ROUND(+ICU!I202,0)</f>
        <v>0</v>
      </c>
      <c r="H106" s="7">
        <f>ROUND(+ICU!F202,2)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ROUND(+ICU!I102,0)</f>
        <v>0</v>
      </c>
      <c r="E107" s="7">
        <f>ROUND(+ICU!F102,0)</f>
        <v>0</v>
      </c>
      <c r="F107" s="8" t="str">
        <f t="shared" si="3"/>
        <v/>
      </c>
      <c r="G107" s="7">
        <f>ROUND(+ICU!I203,0)</f>
        <v>0</v>
      </c>
      <c r="H107" s="7">
        <f>ROUND(+ICU!F203,2)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FAIRFAX EVERETT</v>
      </c>
      <c r="D108" s="7">
        <f>ROUND(+ICU!I103,0)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ROUND(+ICU!I204,0)</f>
        <v>0</v>
      </c>
      <c r="H108" s="7">
        <f>ROUND(+ICU!F204,2)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C18" sqref="C1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4" t="s">
        <v>15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46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43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2014</v>
      </c>
      <c r="F7" s="17">
        <f>E7</f>
        <v>2014</v>
      </c>
      <c r="G7" s="3"/>
      <c r="H7" s="2">
        <f>+F7+1</f>
        <v>2015</v>
      </c>
      <c r="I7" s="3">
        <f>+H7</f>
        <v>2015</v>
      </c>
    </row>
    <row r="8" spans="1:11" x14ac:dyDescent="0.2">
      <c r="A8" s="3"/>
      <c r="B8" s="3"/>
      <c r="C8" s="3"/>
      <c r="F8" s="2" t="s">
        <v>1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16</v>
      </c>
      <c r="E9" s="2" t="s">
        <v>3</v>
      </c>
      <c r="F9" s="2" t="s">
        <v>3</v>
      </c>
      <c r="G9" s="2" t="s">
        <v>16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ROUND(+ICU!J5,0)</f>
        <v>2729279</v>
      </c>
      <c r="E10" s="7">
        <f>ROUND(+ICU!F5,0)</f>
        <v>32961</v>
      </c>
      <c r="F10" s="8">
        <f>IF(D10=0,"",IF(E10=0,"",ROUND(D10/E10,2)))</f>
        <v>82.8</v>
      </c>
      <c r="G10" s="7">
        <f>ROUND(+ICU!J106,0)</f>
        <v>2957692</v>
      </c>
      <c r="H10" s="7">
        <f>ROUND(+ICU!F106,0)</f>
        <v>40978</v>
      </c>
      <c r="I10" s="8">
        <f>IF(G10=0,"",IF(H10=0,"",ROUND(G10/H10,2)))</f>
        <v>72.180000000000007</v>
      </c>
      <c r="J10" s="8"/>
      <c r="K10" s="9">
        <f>IF(D10=0,"",IF(E10=0,"",IF(G10=0,"",IF(H10=0,"",ROUND(I10/F10-1,4)))))</f>
        <v>-0.1283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ROUND(+ICU!J6,0)</f>
        <v>1370155</v>
      </c>
      <c r="E11" s="7">
        <f>ROUND(+ICU!F6,0)</f>
        <v>19850</v>
      </c>
      <c r="F11" s="8">
        <f t="shared" ref="F11:F74" si="0">IF(D11=0,"",IF(E11=0,"",ROUND(D11/E11,2)))</f>
        <v>69.03</v>
      </c>
      <c r="G11" s="7">
        <f>ROUND(+ICU!J107,0)</f>
        <v>1415824</v>
      </c>
      <c r="H11" s="7">
        <f>ROUND(+ICU!F107,0)</f>
        <v>22059</v>
      </c>
      <c r="I11" s="8">
        <f t="shared" ref="I11:I74" si="1">IF(G11=0,"",IF(H11=0,"",ROUND(G11/H11,2)))</f>
        <v>64.180000000000007</v>
      </c>
      <c r="J11" s="8"/>
      <c r="K11" s="9">
        <f t="shared" ref="K11:K74" si="2">IF(D11=0,"",IF(E11=0,"",IF(G11=0,"",IF(H11=0,"",ROUND(I11/F11-1,4)))))</f>
        <v>-7.0300000000000001E-2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ROUND(+ICU!J7,0)</f>
        <v>0</v>
      </c>
      <c r="E12" s="7">
        <f>ROUND(+ICU!F7,0)</f>
        <v>0</v>
      </c>
      <c r="F12" s="8" t="str">
        <f t="shared" si="0"/>
        <v/>
      </c>
      <c r="G12" s="7">
        <f>ROUND(+ICU!J108,0)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ROUND(+ICU!J8,0)</f>
        <v>1076958</v>
      </c>
      <c r="E13" s="7">
        <f>ROUND(+ICU!F8,0)</f>
        <v>7321</v>
      </c>
      <c r="F13" s="8">
        <f t="shared" si="0"/>
        <v>147.11000000000001</v>
      </c>
      <c r="G13" s="7">
        <f>ROUND(+ICU!J109,0)</f>
        <v>982828</v>
      </c>
      <c r="H13" s="7">
        <f>ROUND(+ICU!F109,0)</f>
        <v>6458</v>
      </c>
      <c r="I13" s="8">
        <f t="shared" si="1"/>
        <v>152.19</v>
      </c>
      <c r="J13" s="8"/>
      <c r="K13" s="9">
        <f t="shared" si="2"/>
        <v>3.4500000000000003E-2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ROUND(+ICU!J9,0)</f>
        <v>2961168</v>
      </c>
      <c r="E14" s="7">
        <f>ROUND(+ICU!F9,0)</f>
        <v>17170</v>
      </c>
      <c r="F14" s="8">
        <f t="shared" si="0"/>
        <v>172.46</v>
      </c>
      <c r="G14" s="7">
        <f>ROUND(+ICU!J110,0)</f>
        <v>2690743</v>
      </c>
      <c r="H14" s="7">
        <f>ROUND(+ICU!F110,0)</f>
        <v>18614</v>
      </c>
      <c r="I14" s="8">
        <f t="shared" si="1"/>
        <v>144.55000000000001</v>
      </c>
      <c r="J14" s="8"/>
      <c r="K14" s="9">
        <f t="shared" si="2"/>
        <v>-0.1618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ROUND(+ICU!J10,0)</f>
        <v>73627</v>
      </c>
      <c r="E15" s="7">
        <f>ROUND(+ICU!F10,0)</f>
        <v>1043</v>
      </c>
      <c r="F15" s="8">
        <f t="shared" si="0"/>
        <v>70.59</v>
      </c>
      <c r="G15" s="7">
        <f>ROUND(+ICU!J111,0)</f>
        <v>11119</v>
      </c>
      <c r="H15" s="7">
        <f>ROUND(+ICU!F111,0)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ROUND(+ICU!J11,0)</f>
        <v>0</v>
      </c>
      <c r="E16" s="7">
        <f>ROUND(+ICU!F11,0)</f>
        <v>0</v>
      </c>
      <c r="F16" s="8" t="str">
        <f t="shared" si="0"/>
        <v/>
      </c>
      <c r="G16" s="7">
        <f>ROUND(+ICU!J112,0)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ROUND(+ICU!J12,0)</f>
        <v>0</v>
      </c>
      <c r="E17" s="7">
        <f>ROUND(+ICU!F12,0)</f>
        <v>0</v>
      </c>
      <c r="F17" s="8" t="str">
        <f t="shared" si="0"/>
        <v/>
      </c>
      <c r="G17" s="7">
        <f>ROUND(+ICU!J113,0)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ROUND(+ICU!J13,0)</f>
        <v>0</v>
      </c>
      <c r="E18" s="7">
        <f>ROUND(+ICU!F13,0)</f>
        <v>0</v>
      </c>
      <c r="F18" s="8" t="str">
        <f t="shared" si="0"/>
        <v/>
      </c>
      <c r="G18" s="7">
        <f>ROUND(+ICU!J114,0)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ROUND(+ICU!J14,0)</f>
        <v>566057</v>
      </c>
      <c r="E19" s="7">
        <f>ROUND(+ICU!F14,0)</f>
        <v>7790</v>
      </c>
      <c r="F19" s="8">
        <f t="shared" si="0"/>
        <v>72.66</v>
      </c>
      <c r="G19" s="7">
        <f>ROUND(+ICU!J115,0)</f>
        <v>566427</v>
      </c>
      <c r="H19" s="7">
        <f>ROUND(+ICU!F115,0)</f>
        <v>7486</v>
      </c>
      <c r="I19" s="8">
        <f t="shared" si="1"/>
        <v>75.66</v>
      </c>
      <c r="J19" s="8"/>
      <c r="K19" s="9">
        <f t="shared" si="2"/>
        <v>4.1300000000000003E-2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ROUND(+ICU!J15,0)</f>
        <v>4932280</v>
      </c>
      <c r="E20" s="7">
        <f>ROUND(+ICU!F15,0)</f>
        <v>26555</v>
      </c>
      <c r="F20" s="8">
        <f t="shared" si="0"/>
        <v>185.74</v>
      </c>
      <c r="G20" s="7">
        <f>ROUND(+ICU!J116,0)</f>
        <v>4933189</v>
      </c>
      <c r="H20" s="7">
        <f>ROUND(+ICU!F116,0)</f>
        <v>27615</v>
      </c>
      <c r="I20" s="8">
        <f t="shared" si="1"/>
        <v>178.64</v>
      </c>
      <c r="J20" s="8"/>
      <c r="K20" s="9">
        <f t="shared" si="2"/>
        <v>-3.8199999999999998E-2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ROUND(+ICU!J16,0)</f>
        <v>1575900</v>
      </c>
      <c r="E21" s="7">
        <f>ROUND(+ICU!F16,0)</f>
        <v>17765</v>
      </c>
      <c r="F21" s="8">
        <f t="shared" si="0"/>
        <v>88.71</v>
      </c>
      <c r="G21" s="7">
        <f>ROUND(+ICU!J117,0)</f>
        <v>1864955</v>
      </c>
      <c r="H21" s="7">
        <f>ROUND(+ICU!F117,0)</f>
        <v>17806</v>
      </c>
      <c r="I21" s="8">
        <f t="shared" si="1"/>
        <v>104.74</v>
      </c>
      <c r="J21" s="8"/>
      <c r="K21" s="9">
        <f t="shared" si="2"/>
        <v>0.1807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ROUND(+ICU!J17,0)</f>
        <v>1021</v>
      </c>
      <c r="E22" s="7">
        <f>ROUND(+ICU!F17,0)</f>
        <v>397</v>
      </c>
      <c r="F22" s="8">
        <f t="shared" si="0"/>
        <v>2.57</v>
      </c>
      <c r="G22" s="7">
        <f>ROUND(+ICU!J118,0)</f>
        <v>175</v>
      </c>
      <c r="H22" s="7">
        <f>ROUND(+ICU!F118,0)</f>
        <v>0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ROUND(+ICU!J18,0)</f>
        <v>776928</v>
      </c>
      <c r="E23" s="7">
        <f>ROUND(+ICU!F18,0)</f>
        <v>15009</v>
      </c>
      <c r="F23" s="8">
        <f t="shared" si="0"/>
        <v>51.76</v>
      </c>
      <c r="G23" s="7">
        <f>ROUND(+ICU!J119,0)</f>
        <v>821676</v>
      </c>
      <c r="H23" s="7">
        <f>ROUND(+ICU!F119,0)</f>
        <v>13655</v>
      </c>
      <c r="I23" s="8">
        <f t="shared" si="1"/>
        <v>60.17</v>
      </c>
      <c r="J23" s="8"/>
      <c r="K23" s="9">
        <f t="shared" si="2"/>
        <v>0.16250000000000001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ROUND(+ICU!J19,0)</f>
        <v>246633</v>
      </c>
      <c r="E24" s="7">
        <f>ROUND(+ICU!F19,0)</f>
        <v>3899</v>
      </c>
      <c r="F24" s="8">
        <f t="shared" si="0"/>
        <v>63.26</v>
      </c>
      <c r="G24" s="7">
        <f>ROUND(+ICU!J120,0)</f>
        <v>260401</v>
      </c>
      <c r="H24" s="7">
        <f>ROUND(+ICU!F120,0)</f>
        <v>4230</v>
      </c>
      <c r="I24" s="8">
        <f t="shared" si="1"/>
        <v>61.56</v>
      </c>
      <c r="J24" s="8"/>
      <c r="K24" s="9">
        <f t="shared" si="2"/>
        <v>-2.69E-2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ROUND(+ICU!J20,0)</f>
        <v>218450</v>
      </c>
      <c r="E25" s="7">
        <f>ROUND(+ICU!F20,0)</f>
        <v>1463</v>
      </c>
      <c r="F25" s="8">
        <f t="shared" si="0"/>
        <v>149.32</v>
      </c>
      <c r="G25" s="7">
        <f>ROUND(+ICU!J121,0)</f>
        <v>307361</v>
      </c>
      <c r="H25" s="7">
        <f>ROUND(+ICU!F121,0)</f>
        <v>1987</v>
      </c>
      <c r="I25" s="8">
        <f t="shared" si="1"/>
        <v>154.69</v>
      </c>
      <c r="J25" s="8"/>
      <c r="K25" s="9">
        <f t="shared" si="2"/>
        <v>3.5999999999999997E-2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ROUND(+ICU!J21,0)</f>
        <v>35725</v>
      </c>
      <c r="E26" s="7">
        <f>ROUND(+ICU!F21,0)</f>
        <v>818</v>
      </c>
      <c r="F26" s="8">
        <f t="shared" si="0"/>
        <v>43.67</v>
      </c>
      <c r="G26" s="7">
        <f>ROUND(+ICU!J122,0)</f>
        <v>0</v>
      </c>
      <c r="H26" s="7">
        <f>ROUND(+ICU!F122,0)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ROUND(+ICU!J22,0)</f>
        <v>0</v>
      </c>
      <c r="E27" s="7">
        <f>ROUND(+ICU!F22,0)</f>
        <v>0</v>
      </c>
      <c r="F27" s="8" t="str">
        <f t="shared" si="0"/>
        <v/>
      </c>
      <c r="G27" s="7">
        <f>ROUND(+ICU!J123,0)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ROUND(+ICU!J23,0)</f>
        <v>0</v>
      </c>
      <c r="E28" s="7">
        <f>ROUND(+ICU!F23,0)</f>
        <v>0</v>
      </c>
      <c r="F28" s="8" t="str">
        <f t="shared" si="0"/>
        <v/>
      </c>
      <c r="G28" s="7">
        <f>ROUND(+ICU!J124,0)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ROUND(+ICU!J24,0)</f>
        <v>226772</v>
      </c>
      <c r="E29" s="7">
        <f>ROUND(+ICU!F24,0)</f>
        <v>2878</v>
      </c>
      <c r="F29" s="8">
        <f t="shared" si="0"/>
        <v>78.790000000000006</v>
      </c>
      <c r="G29" s="7">
        <f>ROUND(+ICU!J125,0)</f>
        <v>226446</v>
      </c>
      <c r="H29" s="7">
        <f>ROUND(+ICU!F125,0)</f>
        <v>3080</v>
      </c>
      <c r="I29" s="8">
        <f t="shared" si="1"/>
        <v>73.52</v>
      </c>
      <c r="J29" s="8"/>
      <c r="K29" s="9">
        <f t="shared" si="2"/>
        <v>-6.6900000000000001E-2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ROUND(+ICU!J25,0)</f>
        <v>0</v>
      </c>
      <c r="E30" s="7">
        <f>ROUND(+ICU!F25,0)</f>
        <v>0</v>
      </c>
      <c r="F30" s="8" t="str">
        <f t="shared" si="0"/>
        <v/>
      </c>
      <c r="G30" s="7">
        <f>ROUND(+ICU!J126,0)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ROUND(+ICU!J26,0)</f>
        <v>0</v>
      </c>
      <c r="E31" s="7">
        <f>ROUND(+ICU!F26,0)</f>
        <v>0</v>
      </c>
      <c r="F31" s="8" t="str">
        <f t="shared" si="0"/>
        <v/>
      </c>
      <c r="G31" s="7">
        <f>ROUND(+ICU!J127,0)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ROUND(+ICU!J27,0)</f>
        <v>223477</v>
      </c>
      <c r="E32" s="7">
        <f>ROUND(+ICU!F27,0)</f>
        <v>5901</v>
      </c>
      <c r="F32" s="8">
        <f t="shared" si="0"/>
        <v>37.869999999999997</v>
      </c>
      <c r="G32" s="7">
        <f>ROUND(+ICU!J128,0)</f>
        <v>237783</v>
      </c>
      <c r="H32" s="7">
        <f>ROUND(+ICU!F128,0)</f>
        <v>5924</v>
      </c>
      <c r="I32" s="8">
        <f t="shared" si="1"/>
        <v>40.14</v>
      </c>
      <c r="J32" s="8"/>
      <c r="K32" s="9">
        <f t="shared" si="2"/>
        <v>5.9900000000000002E-2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ROUND(+ICU!J28,0)</f>
        <v>107808</v>
      </c>
      <c r="E33" s="7">
        <f>ROUND(+ICU!F28,0)</f>
        <v>1460</v>
      </c>
      <c r="F33" s="8">
        <f t="shared" si="0"/>
        <v>73.84</v>
      </c>
      <c r="G33" s="7">
        <f>ROUND(+ICU!J129,0)</f>
        <v>167589</v>
      </c>
      <c r="H33" s="7">
        <f>ROUND(+ICU!F129,0)</f>
        <v>1570</v>
      </c>
      <c r="I33" s="8">
        <f t="shared" si="1"/>
        <v>106.74</v>
      </c>
      <c r="J33" s="8"/>
      <c r="K33" s="9">
        <f t="shared" si="2"/>
        <v>0.4456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ROUND(+ICU!J29,0)</f>
        <v>125831</v>
      </c>
      <c r="E34" s="7">
        <f>ROUND(+ICU!F29,0)</f>
        <v>2072</v>
      </c>
      <c r="F34" s="8">
        <f t="shared" si="0"/>
        <v>60.73</v>
      </c>
      <c r="G34" s="7">
        <f>ROUND(+ICU!J130,0)</f>
        <v>137046</v>
      </c>
      <c r="H34" s="7">
        <f>ROUND(+ICU!F130,0)</f>
        <v>1880</v>
      </c>
      <c r="I34" s="8">
        <f t="shared" si="1"/>
        <v>72.900000000000006</v>
      </c>
      <c r="J34" s="8"/>
      <c r="K34" s="9">
        <f t="shared" si="2"/>
        <v>0.20039999999999999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ROUND(+ICU!J30,0)</f>
        <v>0</v>
      </c>
      <c r="E35" s="7">
        <f>ROUND(+ICU!F30,0)</f>
        <v>0</v>
      </c>
      <c r="F35" s="8" t="str">
        <f t="shared" si="0"/>
        <v/>
      </c>
      <c r="G35" s="7">
        <f>ROUND(+ICU!J131,0)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ROUND(+ICU!J31,0)</f>
        <v>0</v>
      </c>
      <c r="E36" s="7">
        <f>ROUND(+ICU!F31,0)</f>
        <v>0</v>
      </c>
      <c r="F36" s="8" t="str">
        <f t="shared" si="0"/>
        <v/>
      </c>
      <c r="G36" s="7">
        <f>ROUND(+ICU!J132,0)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ROUND(+ICU!J32,0)</f>
        <v>1921219</v>
      </c>
      <c r="E37" s="7">
        <f>ROUND(+ICU!F32,0)</f>
        <v>12701</v>
      </c>
      <c r="F37" s="8">
        <f t="shared" si="0"/>
        <v>151.27000000000001</v>
      </c>
      <c r="G37" s="7">
        <f>ROUND(+ICU!J133,0)</f>
        <v>2912423</v>
      </c>
      <c r="H37" s="7">
        <f>ROUND(+ICU!F133,0)</f>
        <v>25395</v>
      </c>
      <c r="I37" s="8">
        <f t="shared" si="1"/>
        <v>114.68</v>
      </c>
      <c r="J37" s="8"/>
      <c r="K37" s="9">
        <f t="shared" si="2"/>
        <v>-0.2419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ROUND(+ICU!J33,0)</f>
        <v>0</v>
      </c>
      <c r="E38" s="7">
        <f>ROUND(+ICU!F33,0)</f>
        <v>0</v>
      </c>
      <c r="F38" s="8" t="str">
        <f t="shared" si="0"/>
        <v/>
      </c>
      <c r="G38" s="7">
        <f>ROUND(+ICU!J134,0)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ROUND(+ICU!J34,0)</f>
        <v>1877120</v>
      </c>
      <c r="E39" s="7">
        <f>ROUND(+ICU!F34,0)</f>
        <v>21441</v>
      </c>
      <c r="F39" s="8">
        <f t="shared" si="0"/>
        <v>87.55</v>
      </c>
      <c r="G39" s="7">
        <f>ROUND(+ICU!J135,0)</f>
        <v>2018081</v>
      </c>
      <c r="H39" s="7">
        <f>ROUND(+ICU!F135,0)</f>
        <v>21294</v>
      </c>
      <c r="I39" s="8">
        <f t="shared" si="1"/>
        <v>94.77</v>
      </c>
      <c r="J39" s="8"/>
      <c r="K39" s="9">
        <f t="shared" si="2"/>
        <v>8.2500000000000004E-2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ROUND(+ICU!J35,0)</f>
        <v>61200</v>
      </c>
      <c r="E40" s="7">
        <f>ROUND(+ICU!F35,0)</f>
        <v>235</v>
      </c>
      <c r="F40" s="8">
        <f t="shared" si="0"/>
        <v>260.43</v>
      </c>
      <c r="G40" s="7">
        <f>ROUND(+ICU!J136,0)</f>
        <v>82303</v>
      </c>
      <c r="H40" s="7">
        <f>ROUND(+ICU!F136,0)</f>
        <v>277</v>
      </c>
      <c r="I40" s="8">
        <f t="shared" si="1"/>
        <v>297.12</v>
      </c>
      <c r="J40" s="8"/>
      <c r="K40" s="9">
        <f t="shared" si="2"/>
        <v>0.1409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ROUND(+ICU!J36,0)</f>
        <v>0</v>
      </c>
      <c r="E41" s="7">
        <f>ROUND(+ICU!F36,0)</f>
        <v>5</v>
      </c>
      <c r="F41" s="8" t="str">
        <f t="shared" si="0"/>
        <v/>
      </c>
      <c r="G41" s="7">
        <f>ROUND(+ICU!J137,0)</f>
        <v>10</v>
      </c>
      <c r="H41" s="7">
        <f>ROUND(+ICU!F137,0)</f>
        <v>9</v>
      </c>
      <c r="I41" s="8">
        <f t="shared" si="1"/>
        <v>1.1100000000000001</v>
      </c>
      <c r="J41" s="8"/>
      <c r="K41" s="9" t="str">
        <f t="shared" si="2"/>
        <v/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ROUND(+ICU!J37,0)</f>
        <v>77607</v>
      </c>
      <c r="E42" s="7">
        <f>ROUND(+ICU!F37,0)</f>
        <v>2135</v>
      </c>
      <c r="F42" s="8">
        <f t="shared" si="0"/>
        <v>36.35</v>
      </c>
      <c r="G42" s="7">
        <f>ROUND(+ICU!J138,0)</f>
        <v>71979</v>
      </c>
      <c r="H42" s="7">
        <f>ROUND(+ICU!F138,0)</f>
        <v>3028</v>
      </c>
      <c r="I42" s="8">
        <f t="shared" si="1"/>
        <v>23.77</v>
      </c>
      <c r="J42" s="8"/>
      <c r="K42" s="9">
        <f t="shared" si="2"/>
        <v>-0.34610000000000002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ROUND(+ICU!J38,0)</f>
        <v>0</v>
      </c>
      <c r="E43" s="7">
        <f>ROUND(+ICU!F38,0)</f>
        <v>0</v>
      </c>
      <c r="F43" s="8" t="str">
        <f t="shared" si="0"/>
        <v/>
      </c>
      <c r="G43" s="7">
        <f>ROUND(+ICU!J139,0)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ROUND(+ICU!J39,0)</f>
        <v>25668</v>
      </c>
      <c r="E44" s="7">
        <f>ROUND(+ICU!F39,0)</f>
        <v>525</v>
      </c>
      <c r="F44" s="8">
        <f t="shared" si="0"/>
        <v>48.89</v>
      </c>
      <c r="G44" s="7">
        <f>ROUND(+ICU!J140,0)</f>
        <v>0</v>
      </c>
      <c r="H44" s="7">
        <f>ROUND(+ICU!F140,0)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ROUND(+ICU!J40,0)</f>
        <v>0</v>
      </c>
      <c r="E45" s="7">
        <f>ROUND(+ICU!F40,0)</f>
        <v>0</v>
      </c>
      <c r="F45" s="8" t="str">
        <f t="shared" si="0"/>
        <v/>
      </c>
      <c r="G45" s="7">
        <f>ROUND(+ICU!J141,0)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ROUND(+ICU!J41,0)</f>
        <v>93290</v>
      </c>
      <c r="E46" s="7">
        <f>ROUND(+ICU!F41,0)</f>
        <v>1484</v>
      </c>
      <c r="F46" s="8">
        <f t="shared" si="0"/>
        <v>62.86</v>
      </c>
      <c r="G46" s="7">
        <f>ROUND(+ICU!J142,0)</f>
        <v>95609</v>
      </c>
      <c r="H46" s="7">
        <f>ROUND(+ICU!F142,0)</f>
        <v>1393</v>
      </c>
      <c r="I46" s="8">
        <f t="shared" si="1"/>
        <v>68.64</v>
      </c>
      <c r="J46" s="8"/>
      <c r="K46" s="9">
        <f t="shared" si="2"/>
        <v>9.1999999999999998E-2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ROUND(+ICU!J42,0)</f>
        <v>0</v>
      </c>
      <c r="E47" s="7">
        <f>ROUND(+ICU!F42,0)</f>
        <v>0</v>
      </c>
      <c r="F47" s="8" t="str">
        <f t="shared" si="0"/>
        <v/>
      </c>
      <c r="G47" s="7">
        <f>ROUND(+ICU!J143,0)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ROUND(+ICU!J43,0)</f>
        <v>0</v>
      </c>
      <c r="E48" s="7">
        <f>ROUND(+ICU!F43,0)</f>
        <v>0</v>
      </c>
      <c r="F48" s="8" t="str">
        <f t="shared" si="0"/>
        <v/>
      </c>
      <c r="G48" s="7">
        <f>ROUND(+ICU!J144,0)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ROUND(+ICU!J44,0)</f>
        <v>474674</v>
      </c>
      <c r="E49" s="7">
        <f>ROUND(+ICU!F44,0)</f>
        <v>8853</v>
      </c>
      <c r="F49" s="8">
        <f t="shared" si="0"/>
        <v>53.62</v>
      </c>
      <c r="G49" s="7">
        <f>ROUND(+ICU!J145,0)</f>
        <v>519881</v>
      </c>
      <c r="H49" s="7">
        <f>ROUND(+ICU!F145,0)</f>
        <v>9060</v>
      </c>
      <c r="I49" s="8">
        <f t="shared" si="1"/>
        <v>57.38</v>
      </c>
      <c r="J49" s="8"/>
      <c r="K49" s="9">
        <f t="shared" si="2"/>
        <v>7.0099999999999996E-2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ROUND(+ICU!J45,0)</f>
        <v>3581638</v>
      </c>
      <c r="E50" s="7">
        <f>ROUND(+ICU!F45,0)</f>
        <v>35969</v>
      </c>
      <c r="F50" s="8">
        <f t="shared" si="0"/>
        <v>99.58</v>
      </c>
      <c r="G50" s="7">
        <f>ROUND(+ICU!J146,0)</f>
        <v>3598419</v>
      </c>
      <c r="H50" s="7">
        <f>ROUND(+ICU!F146,0)</f>
        <v>36195</v>
      </c>
      <c r="I50" s="8">
        <f t="shared" si="1"/>
        <v>99.42</v>
      </c>
      <c r="J50" s="8"/>
      <c r="K50" s="9">
        <f t="shared" si="2"/>
        <v>-1.6000000000000001E-3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ROUND(+ICU!J46,0)</f>
        <v>0</v>
      </c>
      <c r="E51" s="7">
        <f>ROUND(+ICU!F46,0)</f>
        <v>0</v>
      </c>
      <c r="F51" s="8" t="str">
        <f t="shared" si="0"/>
        <v/>
      </c>
      <c r="G51" s="7">
        <f>ROUND(+ICU!J147,0)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ROUND(+ICU!J47,0)</f>
        <v>338730</v>
      </c>
      <c r="E52" s="7">
        <f>ROUND(+ICU!F47,0)</f>
        <v>3814</v>
      </c>
      <c r="F52" s="8">
        <f t="shared" si="0"/>
        <v>88.81</v>
      </c>
      <c r="G52" s="7">
        <f>ROUND(+ICU!J148,0)</f>
        <v>318320</v>
      </c>
      <c r="H52" s="7">
        <f>ROUND(+ICU!F148,0)</f>
        <v>3696</v>
      </c>
      <c r="I52" s="8">
        <f t="shared" si="1"/>
        <v>86.13</v>
      </c>
      <c r="J52" s="8"/>
      <c r="K52" s="9">
        <f t="shared" si="2"/>
        <v>-3.0200000000000001E-2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ROUND(+ICU!J48,0)</f>
        <v>1000488</v>
      </c>
      <c r="E53" s="7">
        <f>ROUND(+ICU!F48,0)</f>
        <v>11024</v>
      </c>
      <c r="F53" s="8">
        <f t="shared" si="0"/>
        <v>90.76</v>
      </c>
      <c r="G53" s="7">
        <f>ROUND(+ICU!J149,0)</f>
        <v>1176181</v>
      </c>
      <c r="H53" s="7">
        <f>ROUND(+ICU!F149,0)</f>
        <v>10777</v>
      </c>
      <c r="I53" s="8">
        <f t="shared" si="1"/>
        <v>109.14</v>
      </c>
      <c r="J53" s="8"/>
      <c r="K53" s="9">
        <f t="shared" si="2"/>
        <v>0.20250000000000001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ROUND(+ICU!J49,0)</f>
        <v>570933</v>
      </c>
      <c r="E54" s="7">
        <f>ROUND(+ICU!F49,0)</f>
        <v>2771</v>
      </c>
      <c r="F54" s="8">
        <f t="shared" si="0"/>
        <v>206.04</v>
      </c>
      <c r="G54" s="7">
        <f>ROUND(+ICU!J150,0)</f>
        <v>488472</v>
      </c>
      <c r="H54" s="7">
        <f>ROUND(+ICU!F150,0)</f>
        <v>2778</v>
      </c>
      <c r="I54" s="8">
        <f t="shared" si="1"/>
        <v>175.84</v>
      </c>
      <c r="J54" s="8"/>
      <c r="K54" s="9">
        <f t="shared" si="2"/>
        <v>-0.14660000000000001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ROUND(+ICU!J50,0)</f>
        <v>58903</v>
      </c>
      <c r="E55" s="7">
        <f>ROUND(+ICU!F50,0)</f>
        <v>953</v>
      </c>
      <c r="F55" s="8">
        <f t="shared" si="0"/>
        <v>61.81</v>
      </c>
      <c r="G55" s="7">
        <f>ROUND(+ICU!J151,0)</f>
        <v>61318</v>
      </c>
      <c r="H55" s="7">
        <f>ROUND(+ICU!F151,0)</f>
        <v>1038</v>
      </c>
      <c r="I55" s="8">
        <f t="shared" si="1"/>
        <v>59.07</v>
      </c>
      <c r="J55" s="8"/>
      <c r="K55" s="9">
        <f t="shared" si="2"/>
        <v>-4.4299999999999999E-2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ROUND(+ICU!J51,0)</f>
        <v>0</v>
      </c>
      <c r="E56" s="7">
        <f>ROUND(+ICU!F51,0)</f>
        <v>0</v>
      </c>
      <c r="F56" s="8" t="str">
        <f t="shared" si="0"/>
        <v/>
      </c>
      <c r="G56" s="7">
        <f>ROUND(+ICU!J152,0)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ROUND(+ICU!J52,0)</f>
        <v>499475</v>
      </c>
      <c r="E57" s="7">
        <f>ROUND(+ICU!F52,0)</f>
        <v>9879</v>
      </c>
      <c r="F57" s="8">
        <f t="shared" si="0"/>
        <v>50.56</v>
      </c>
      <c r="G57" s="7">
        <f>ROUND(+ICU!J153,0)</f>
        <v>527326</v>
      </c>
      <c r="H57" s="7">
        <f>ROUND(+ICU!F153,0)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ROUND(+ICU!J53,0)</f>
        <v>415781</v>
      </c>
      <c r="E58" s="7">
        <f>ROUND(+ICU!F53,0)</f>
        <v>3538</v>
      </c>
      <c r="F58" s="8">
        <f t="shared" si="0"/>
        <v>117.52</v>
      </c>
      <c r="G58" s="7">
        <f>ROUND(+ICU!J154,0)</f>
        <v>435782</v>
      </c>
      <c r="H58" s="7">
        <f>ROUND(+ICU!F154,0)</f>
        <v>3627</v>
      </c>
      <c r="I58" s="8">
        <f t="shared" si="1"/>
        <v>120.15</v>
      </c>
      <c r="J58" s="8"/>
      <c r="K58" s="9">
        <f t="shared" si="2"/>
        <v>2.24E-2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ROUND(+ICU!J54,0)</f>
        <v>42768</v>
      </c>
      <c r="E59" s="7">
        <f>ROUND(+ICU!F54,0)</f>
        <v>834</v>
      </c>
      <c r="F59" s="8">
        <f t="shared" si="0"/>
        <v>51.28</v>
      </c>
      <c r="G59" s="7">
        <f>ROUND(+ICU!J155,0)</f>
        <v>47406</v>
      </c>
      <c r="H59" s="7">
        <f>ROUND(+ICU!F155,0)</f>
        <v>576</v>
      </c>
      <c r="I59" s="8">
        <f t="shared" si="1"/>
        <v>82.3</v>
      </c>
      <c r="J59" s="8"/>
      <c r="K59" s="9">
        <f t="shared" si="2"/>
        <v>0.60489999999999999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ROUND(+ICU!J55,0)</f>
        <v>0</v>
      </c>
      <c r="E60" s="7">
        <f>ROUND(+ICU!F55,0)</f>
        <v>0</v>
      </c>
      <c r="F60" s="8" t="str">
        <f t="shared" si="0"/>
        <v/>
      </c>
      <c r="G60" s="7">
        <f>ROUND(+ICU!J156,0)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ROUND(+ICU!J56,0)</f>
        <v>813415</v>
      </c>
      <c r="E61" s="7">
        <f>ROUND(+ICU!F56,0)</f>
        <v>5165</v>
      </c>
      <c r="F61" s="8">
        <f t="shared" si="0"/>
        <v>157.49</v>
      </c>
      <c r="G61" s="7">
        <f>ROUND(+ICU!J157,0)</f>
        <v>722490</v>
      </c>
      <c r="H61" s="7">
        <f>ROUND(+ICU!F157,0)</f>
        <v>5079</v>
      </c>
      <c r="I61" s="8">
        <f t="shared" si="1"/>
        <v>142.25</v>
      </c>
      <c r="J61" s="8"/>
      <c r="K61" s="9">
        <f t="shared" si="2"/>
        <v>-9.6799999999999997E-2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ROUND(+ICU!J57,0)</f>
        <v>743828</v>
      </c>
      <c r="E62" s="7">
        <f>ROUND(+ICU!F57,0)</f>
        <v>5786</v>
      </c>
      <c r="F62" s="8">
        <f t="shared" si="0"/>
        <v>128.56</v>
      </c>
      <c r="G62" s="7">
        <f>ROUND(+ICU!J158,0)</f>
        <v>746178</v>
      </c>
      <c r="H62" s="7">
        <f>ROUND(+ICU!F158,0)</f>
        <v>5906</v>
      </c>
      <c r="I62" s="8">
        <f t="shared" si="1"/>
        <v>126.34</v>
      </c>
      <c r="J62" s="8"/>
      <c r="K62" s="9">
        <f t="shared" si="2"/>
        <v>-1.7299999999999999E-2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ROUND(+ICU!J58,0)</f>
        <v>2184</v>
      </c>
      <c r="E63" s="7">
        <f>ROUND(+ICU!F58,0)</f>
        <v>53</v>
      </c>
      <c r="F63" s="8">
        <f t="shared" si="0"/>
        <v>41.21</v>
      </c>
      <c r="G63" s="7">
        <f>ROUND(+ICU!J159,0)</f>
        <v>3655</v>
      </c>
      <c r="H63" s="7">
        <f>ROUND(+ICU!F159,0)</f>
        <v>65</v>
      </c>
      <c r="I63" s="8">
        <f t="shared" si="1"/>
        <v>56.23</v>
      </c>
      <c r="J63" s="8"/>
      <c r="K63" s="9">
        <f t="shared" si="2"/>
        <v>0.36449999999999999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ROUND(+ICU!J59,0)</f>
        <v>12402</v>
      </c>
      <c r="E64" s="7">
        <f>ROUND(+ICU!F59,0)</f>
        <v>1453</v>
      </c>
      <c r="F64" s="8">
        <f t="shared" si="0"/>
        <v>8.5399999999999991</v>
      </c>
      <c r="G64" s="7">
        <f>ROUND(+ICU!J160,0)</f>
        <v>7839</v>
      </c>
      <c r="H64" s="7">
        <f>ROUND(+ICU!F160,0)</f>
        <v>1213</v>
      </c>
      <c r="I64" s="8">
        <f t="shared" si="1"/>
        <v>6.46</v>
      </c>
      <c r="J64" s="8"/>
      <c r="K64" s="9">
        <f t="shared" si="2"/>
        <v>-0.24360000000000001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ROUND(+ICU!J60,0)</f>
        <v>0</v>
      </c>
      <c r="E65" s="7">
        <f>ROUND(+ICU!F60,0)</f>
        <v>0</v>
      </c>
      <c r="F65" s="8" t="str">
        <f t="shared" si="0"/>
        <v/>
      </c>
      <c r="G65" s="7">
        <f>ROUND(+ICU!J161,0)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ROUND(+ICU!J61,0)</f>
        <v>154559</v>
      </c>
      <c r="E66" s="7">
        <f>ROUND(+ICU!F61,0)</f>
        <v>1384</v>
      </c>
      <c r="F66" s="8">
        <f t="shared" si="0"/>
        <v>111.68</v>
      </c>
      <c r="G66" s="7">
        <f>ROUND(+ICU!J162,0)</f>
        <v>140655</v>
      </c>
      <c r="H66" s="7">
        <f>ROUND(+ICU!F162,0)</f>
        <v>1170</v>
      </c>
      <c r="I66" s="8">
        <f t="shared" si="1"/>
        <v>120.22</v>
      </c>
      <c r="J66" s="8"/>
      <c r="K66" s="9">
        <f t="shared" si="2"/>
        <v>7.6499999999999999E-2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ROUND(+ICU!J62,0)</f>
        <v>0</v>
      </c>
      <c r="E67" s="7">
        <f>ROUND(+ICU!F62,0)</f>
        <v>0</v>
      </c>
      <c r="F67" s="8" t="str">
        <f t="shared" si="0"/>
        <v/>
      </c>
      <c r="G67" s="7">
        <f>ROUND(+ICU!J163,0)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ROUND(+ICU!J63,0)</f>
        <v>654473</v>
      </c>
      <c r="E68" s="7">
        <f>ROUND(+ICU!F63,0)</f>
        <v>7906</v>
      </c>
      <c r="F68" s="8">
        <f t="shared" si="0"/>
        <v>82.78</v>
      </c>
      <c r="G68" s="7">
        <f>ROUND(+ICU!J164,0)</f>
        <v>965144</v>
      </c>
      <c r="H68" s="7">
        <f>ROUND(+ICU!F164,0)</f>
        <v>12049</v>
      </c>
      <c r="I68" s="8">
        <f t="shared" si="1"/>
        <v>80.099999999999994</v>
      </c>
      <c r="J68" s="8"/>
      <c r="K68" s="9">
        <f t="shared" si="2"/>
        <v>-3.2399999999999998E-2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ROUND(+ICU!J64,0)</f>
        <v>52630</v>
      </c>
      <c r="E69" s="7">
        <f>ROUND(+ICU!F64,0)</f>
        <v>668</v>
      </c>
      <c r="F69" s="8">
        <f t="shared" si="0"/>
        <v>78.790000000000006</v>
      </c>
      <c r="G69" s="7">
        <f>ROUND(+ICU!J165,0)</f>
        <v>43777</v>
      </c>
      <c r="H69" s="7">
        <f>ROUND(+ICU!F165,0)</f>
        <v>707</v>
      </c>
      <c r="I69" s="8">
        <f t="shared" si="1"/>
        <v>61.92</v>
      </c>
      <c r="J69" s="8"/>
      <c r="K69" s="9">
        <f t="shared" si="2"/>
        <v>-0.21410000000000001</v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ROUND(+ICU!J65,0)</f>
        <v>0</v>
      </c>
      <c r="E70" s="7">
        <f>ROUND(+ICU!F65,0)</f>
        <v>0</v>
      </c>
      <c r="F70" s="8" t="str">
        <f t="shared" si="0"/>
        <v/>
      </c>
      <c r="G70" s="7">
        <f>ROUND(+ICU!J166,0)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ROUND(+ICU!J66,0)</f>
        <v>0</v>
      </c>
      <c r="E71" s="7">
        <f>ROUND(+ICU!F66,0)</f>
        <v>0</v>
      </c>
      <c r="F71" s="8" t="str">
        <f t="shared" si="0"/>
        <v/>
      </c>
      <c r="G71" s="7">
        <f>ROUND(+ICU!J167,0)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ROUND(+ICU!J67,0)</f>
        <v>782053</v>
      </c>
      <c r="E72" s="7">
        <f>ROUND(+ICU!F67,0)</f>
        <v>7190</v>
      </c>
      <c r="F72" s="8">
        <f t="shared" si="0"/>
        <v>108.77</v>
      </c>
      <c r="G72" s="7">
        <f>ROUND(+ICU!J168,0)</f>
        <v>882987</v>
      </c>
      <c r="H72" s="7">
        <f>ROUND(+ICU!F168,0)</f>
        <v>7669</v>
      </c>
      <c r="I72" s="8">
        <f t="shared" si="1"/>
        <v>115.14</v>
      </c>
      <c r="J72" s="8"/>
      <c r="K72" s="9">
        <f t="shared" si="2"/>
        <v>5.8599999999999999E-2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ROUND(+ICU!J68,0)</f>
        <v>1159632</v>
      </c>
      <c r="E73" s="7">
        <f>ROUND(+ICU!F68,0)</f>
        <v>10759</v>
      </c>
      <c r="F73" s="8">
        <f t="shared" si="0"/>
        <v>107.78</v>
      </c>
      <c r="G73" s="7">
        <f>ROUND(+ICU!J169,0)</f>
        <v>1566956</v>
      </c>
      <c r="H73" s="7">
        <f>ROUND(+ICU!F169,0)</f>
        <v>12133</v>
      </c>
      <c r="I73" s="8">
        <f t="shared" si="1"/>
        <v>129.15</v>
      </c>
      <c r="J73" s="8"/>
      <c r="K73" s="9">
        <f t="shared" si="2"/>
        <v>0.1983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ROUND(+ICU!J69,0)</f>
        <v>3685474</v>
      </c>
      <c r="E74" s="7">
        <f>ROUND(+ICU!F69,0)</f>
        <v>35485</v>
      </c>
      <c r="F74" s="8">
        <f t="shared" si="0"/>
        <v>103.86</v>
      </c>
      <c r="G74" s="7">
        <f>ROUND(+ICU!J170,0)</f>
        <v>4729899</v>
      </c>
      <c r="H74" s="7">
        <f>ROUND(+ICU!F170,0)</f>
        <v>35775</v>
      </c>
      <c r="I74" s="8">
        <f t="shared" si="1"/>
        <v>132.21</v>
      </c>
      <c r="J74" s="8"/>
      <c r="K74" s="9">
        <f t="shared" si="2"/>
        <v>0.27300000000000002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ROUND(+ICU!J70,0)</f>
        <v>1185119</v>
      </c>
      <c r="E75" s="7">
        <f>ROUND(+ICU!F70,0)</f>
        <v>5469</v>
      </c>
      <c r="F75" s="8">
        <f t="shared" ref="F75:F107" si="3">IF(D75=0,"",IF(E75=0,"",ROUND(D75/E75,2)))</f>
        <v>216.7</v>
      </c>
      <c r="G75" s="7">
        <f>ROUND(+ICU!J171,0)</f>
        <v>1340249</v>
      </c>
      <c r="H75" s="7">
        <f>ROUND(+ICU!F171,0)</f>
        <v>6268</v>
      </c>
      <c r="I75" s="8">
        <f t="shared" ref="I75:I107" si="4">IF(G75=0,"",IF(H75=0,"",ROUND(G75/H75,2)))</f>
        <v>213.82</v>
      </c>
      <c r="J75" s="8"/>
      <c r="K75" s="9">
        <f t="shared" ref="K75:K107" si="5">IF(D75=0,"",IF(E75=0,"",IF(G75=0,"",IF(H75=0,"",ROUND(I75/F75-1,4)))))</f>
        <v>-1.3299999999999999E-2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ROUND(+ICU!J71,0)</f>
        <v>0</v>
      </c>
      <c r="E76" s="7">
        <f>ROUND(+ICU!F71,0)</f>
        <v>0</v>
      </c>
      <c r="F76" s="8" t="str">
        <f t="shared" si="3"/>
        <v/>
      </c>
      <c r="G76" s="7">
        <f>ROUND(+ICU!J172,0)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ROUND(+ICU!J72,0)</f>
        <v>0</v>
      </c>
      <c r="E77" s="7">
        <f>ROUND(+ICU!F72,0)</f>
        <v>0</v>
      </c>
      <c r="F77" s="8" t="str">
        <f t="shared" si="3"/>
        <v/>
      </c>
      <c r="G77" s="7">
        <f>ROUND(+ICU!J173,0)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ROUND(+ICU!J73,0)</f>
        <v>375869</v>
      </c>
      <c r="E78" s="7">
        <f>ROUND(+ICU!F73,0)</f>
        <v>4921</v>
      </c>
      <c r="F78" s="8">
        <f t="shared" si="3"/>
        <v>76.38</v>
      </c>
      <c r="G78" s="7">
        <f>ROUND(+ICU!J174,0)</f>
        <v>399860</v>
      </c>
      <c r="H78" s="7">
        <f>ROUND(+ICU!F174,0)</f>
        <v>4989</v>
      </c>
      <c r="I78" s="8">
        <f t="shared" si="4"/>
        <v>80.150000000000006</v>
      </c>
      <c r="J78" s="8"/>
      <c r="K78" s="9">
        <f t="shared" si="5"/>
        <v>4.9399999999999999E-2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ROUND(+ICU!J74,0)</f>
        <v>1557776</v>
      </c>
      <c r="E79" s="7">
        <f>ROUND(+ICU!F74,0)</f>
        <v>14736</v>
      </c>
      <c r="F79" s="8">
        <f t="shared" si="3"/>
        <v>105.71</v>
      </c>
      <c r="G79" s="7">
        <f>ROUND(+ICU!J175,0)</f>
        <v>1779280</v>
      </c>
      <c r="H79" s="7">
        <f>ROUND(+ICU!F175,0)</f>
        <v>15186</v>
      </c>
      <c r="I79" s="8">
        <f t="shared" si="4"/>
        <v>117.17</v>
      </c>
      <c r="J79" s="8"/>
      <c r="K79" s="9">
        <f t="shared" si="5"/>
        <v>0.1084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ROUND(+ICU!J75,0)</f>
        <v>35407</v>
      </c>
      <c r="E80" s="7">
        <f>ROUND(+ICU!F75,0)</f>
        <v>433</v>
      </c>
      <c r="F80" s="8">
        <f t="shared" si="3"/>
        <v>81.77</v>
      </c>
      <c r="G80" s="7">
        <f>ROUND(+ICU!J176,0)</f>
        <v>48272</v>
      </c>
      <c r="H80" s="7">
        <f>ROUND(+ICU!F176,0)</f>
        <v>423</v>
      </c>
      <c r="I80" s="8">
        <f t="shared" si="4"/>
        <v>114.12</v>
      </c>
      <c r="J80" s="8"/>
      <c r="K80" s="9">
        <f t="shared" si="5"/>
        <v>0.39560000000000001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ROUND(+ICU!J76,0)</f>
        <v>0</v>
      </c>
      <c r="E81" s="7">
        <f>ROUND(+ICU!F76,0)</f>
        <v>0</v>
      </c>
      <c r="F81" s="8" t="str">
        <f t="shared" si="3"/>
        <v/>
      </c>
      <c r="G81" s="7">
        <f>ROUND(+ICU!J177,0)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ROUND(+ICU!J77,0)</f>
        <v>249866</v>
      </c>
      <c r="E82" s="7">
        <f>ROUND(+ICU!F77,0)</f>
        <v>2481</v>
      </c>
      <c r="F82" s="8">
        <f t="shared" si="3"/>
        <v>100.71</v>
      </c>
      <c r="G82" s="7">
        <f>ROUND(+ICU!J178,0)</f>
        <v>257944</v>
      </c>
      <c r="H82" s="7">
        <f>ROUND(+ICU!F178,0)</f>
        <v>2481</v>
      </c>
      <c r="I82" s="8">
        <f t="shared" si="4"/>
        <v>103.97</v>
      </c>
      <c r="J82" s="8"/>
      <c r="K82" s="9">
        <f t="shared" si="5"/>
        <v>3.2399999999999998E-2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ROUND(+ICU!J78,0)</f>
        <v>4152499</v>
      </c>
      <c r="E83" s="7">
        <f>ROUND(+ICU!F78,0)</f>
        <v>38512</v>
      </c>
      <c r="F83" s="8">
        <f t="shared" si="3"/>
        <v>107.82</v>
      </c>
      <c r="G83" s="7">
        <f>ROUND(+ICU!J179,0)</f>
        <v>5345724</v>
      </c>
      <c r="H83" s="7">
        <f>ROUND(+ICU!F179,0)</f>
        <v>43805</v>
      </c>
      <c r="I83" s="8">
        <f t="shared" si="4"/>
        <v>122.03</v>
      </c>
      <c r="J83" s="8"/>
      <c r="K83" s="9">
        <f t="shared" si="5"/>
        <v>0.1318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ROUND(+ICU!J79,0)</f>
        <v>218240</v>
      </c>
      <c r="E84" s="7">
        <f>ROUND(+ICU!F79,0)</f>
        <v>2352</v>
      </c>
      <c r="F84" s="8">
        <f t="shared" si="3"/>
        <v>92.79</v>
      </c>
      <c r="G84" s="7">
        <f>ROUND(+ICU!J180,0)</f>
        <v>203830</v>
      </c>
      <c r="H84" s="7">
        <f>ROUND(+ICU!F180,0)</f>
        <v>2329</v>
      </c>
      <c r="I84" s="8">
        <f t="shared" si="4"/>
        <v>87.52</v>
      </c>
      <c r="J84" s="8"/>
      <c r="K84" s="9">
        <f t="shared" si="5"/>
        <v>-5.6800000000000003E-2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ROUND(+ICU!J80,0)</f>
        <v>497106</v>
      </c>
      <c r="E85" s="7">
        <f>ROUND(+ICU!F80,0)</f>
        <v>3440</v>
      </c>
      <c r="F85" s="8">
        <f t="shared" si="3"/>
        <v>144.51</v>
      </c>
      <c r="G85" s="7">
        <f>ROUND(+ICU!J181,0)</f>
        <v>579774</v>
      </c>
      <c r="H85" s="7">
        <f>ROUND(+ICU!F181,0)</f>
        <v>4192</v>
      </c>
      <c r="I85" s="8">
        <f t="shared" si="4"/>
        <v>138.30000000000001</v>
      </c>
      <c r="J85" s="8"/>
      <c r="K85" s="9">
        <f t="shared" si="5"/>
        <v>-4.2999999999999997E-2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ROUND(+ICU!J81,0)</f>
        <v>0</v>
      </c>
      <c r="E86" s="7">
        <f>ROUND(+ICU!F81,0)</f>
        <v>0</v>
      </c>
      <c r="F86" s="8" t="str">
        <f t="shared" si="3"/>
        <v/>
      </c>
      <c r="G86" s="7">
        <f>ROUND(+ICU!J182,0)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ROUND(+ICU!J82,0)</f>
        <v>45058</v>
      </c>
      <c r="E87" s="7">
        <f>ROUND(+ICU!F82,0)</f>
        <v>1352</v>
      </c>
      <c r="F87" s="8">
        <f t="shared" si="3"/>
        <v>33.33</v>
      </c>
      <c r="G87" s="7">
        <f>ROUND(+ICU!J183,0)</f>
        <v>115325</v>
      </c>
      <c r="H87" s="7">
        <f>ROUND(+ICU!F183,0)</f>
        <v>1366</v>
      </c>
      <c r="I87" s="8">
        <f t="shared" si="4"/>
        <v>84.43</v>
      </c>
      <c r="J87" s="8"/>
      <c r="K87" s="9">
        <f t="shared" si="5"/>
        <v>1.5331999999999999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ROUND(+ICU!J83,0)</f>
        <v>20455</v>
      </c>
      <c r="E88" s="7">
        <f>ROUND(+ICU!F83,0)</f>
        <v>450</v>
      </c>
      <c r="F88" s="8">
        <f t="shared" si="3"/>
        <v>45.46</v>
      </c>
      <c r="G88" s="7">
        <f>ROUND(+ICU!J184,0)</f>
        <v>27479</v>
      </c>
      <c r="H88" s="7">
        <f>ROUND(+ICU!F184,0)</f>
        <v>502</v>
      </c>
      <c r="I88" s="8">
        <f t="shared" si="4"/>
        <v>54.74</v>
      </c>
      <c r="J88" s="8"/>
      <c r="K88" s="9">
        <f t="shared" si="5"/>
        <v>0.2041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ROUND(+ICU!J84,0)</f>
        <v>0</v>
      </c>
      <c r="E89" s="7">
        <f>ROUND(+ICU!F84,0)</f>
        <v>0</v>
      </c>
      <c r="F89" s="8" t="str">
        <f t="shared" si="3"/>
        <v/>
      </c>
      <c r="G89" s="7">
        <f>ROUND(+ICU!J185,0)</f>
        <v>0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ROUND(+ICU!J85,0)</f>
        <v>0</v>
      </c>
      <c r="E90" s="7">
        <f>ROUND(+ICU!F85,0)</f>
        <v>0</v>
      </c>
      <c r="F90" s="8" t="str">
        <f t="shared" si="3"/>
        <v/>
      </c>
      <c r="G90" s="7">
        <f>ROUND(+ICU!J186,0)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ROUND(+ICU!J86,0)</f>
        <v>191182</v>
      </c>
      <c r="E91" s="7">
        <f>ROUND(+ICU!F86,0)</f>
        <v>5999</v>
      </c>
      <c r="F91" s="8">
        <f t="shared" si="3"/>
        <v>31.87</v>
      </c>
      <c r="G91" s="7">
        <f>ROUND(+ICU!J187,0)</f>
        <v>243369</v>
      </c>
      <c r="H91" s="7">
        <f>ROUND(+ICU!F187,0)</f>
        <v>6078</v>
      </c>
      <c r="I91" s="8">
        <f t="shared" si="4"/>
        <v>40.04</v>
      </c>
      <c r="J91" s="8"/>
      <c r="K91" s="9">
        <f t="shared" si="5"/>
        <v>0.25640000000000002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ROUND(+ICU!J87,0)</f>
        <v>67865</v>
      </c>
      <c r="E92" s="7">
        <f>ROUND(+ICU!F87,0)</f>
        <v>1110</v>
      </c>
      <c r="F92" s="8">
        <f t="shared" si="3"/>
        <v>61.14</v>
      </c>
      <c r="G92" s="7">
        <f>ROUND(+ICU!J188,0)</f>
        <v>73309</v>
      </c>
      <c r="H92" s="7">
        <f>ROUND(+ICU!F188,0)</f>
        <v>1117</v>
      </c>
      <c r="I92" s="8">
        <f t="shared" si="4"/>
        <v>65.63</v>
      </c>
      <c r="J92" s="8"/>
      <c r="K92" s="9">
        <f t="shared" si="5"/>
        <v>7.3400000000000007E-2</v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ROUND(+ICU!J88,0)</f>
        <v>39578</v>
      </c>
      <c r="E93" s="7">
        <f>ROUND(+ICU!F88,0)</f>
        <v>325</v>
      </c>
      <c r="F93" s="8">
        <f t="shared" si="3"/>
        <v>121.78</v>
      </c>
      <c r="G93" s="7">
        <f>ROUND(+ICU!J189,0)</f>
        <v>36280</v>
      </c>
      <c r="H93" s="7">
        <f>ROUND(+ICU!F189,0)</f>
        <v>266</v>
      </c>
      <c r="I93" s="8">
        <f t="shared" si="4"/>
        <v>136.38999999999999</v>
      </c>
      <c r="J93" s="8"/>
      <c r="K93" s="9">
        <f t="shared" si="5"/>
        <v>0.12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ROUND(+ICU!J89,0)</f>
        <v>409359</v>
      </c>
      <c r="E94" s="7">
        <f>ROUND(+ICU!F89,0)</f>
        <v>3796</v>
      </c>
      <c r="F94" s="8">
        <f t="shared" si="3"/>
        <v>107.84</v>
      </c>
      <c r="G94" s="7">
        <f>ROUND(+ICU!J190,0)</f>
        <v>482844</v>
      </c>
      <c r="H94" s="7">
        <f>ROUND(+ICU!F190,0)</f>
        <v>4029</v>
      </c>
      <c r="I94" s="8">
        <f t="shared" si="4"/>
        <v>119.84</v>
      </c>
      <c r="J94" s="8"/>
      <c r="K94" s="9">
        <f t="shared" si="5"/>
        <v>0.1113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ROUND(+ICU!J90,0)</f>
        <v>0</v>
      </c>
      <c r="E95" s="7">
        <f>ROUND(+ICU!F90,0)</f>
        <v>0</v>
      </c>
      <c r="F95" s="8" t="str">
        <f t="shared" si="3"/>
        <v/>
      </c>
      <c r="G95" s="7">
        <f>ROUND(+ICU!J191,0)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ROUND(+ICU!J91,0)</f>
        <v>0</v>
      </c>
      <c r="E96" s="7">
        <f>ROUND(+ICU!F91,0)</f>
        <v>5603</v>
      </c>
      <c r="F96" s="8" t="str">
        <f t="shared" si="3"/>
        <v/>
      </c>
      <c r="G96" s="7">
        <f>ROUND(+ICU!J192,0)</f>
        <v>0</v>
      </c>
      <c r="H96" s="7">
        <f>ROUND(+ICU!F192,0)</f>
        <v>5979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ROUND(+ICU!J92,0)</f>
        <v>0</v>
      </c>
      <c r="E97" s="7">
        <f>ROUND(+ICU!F92,0)</f>
        <v>0</v>
      </c>
      <c r="F97" s="8" t="str">
        <f t="shared" si="3"/>
        <v/>
      </c>
      <c r="G97" s="7">
        <f>ROUND(+ICU!J193,0)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ROUND(+ICU!J93,0)</f>
        <v>0</v>
      </c>
      <c r="E98" s="7">
        <f>ROUND(+ICU!F93,0)</f>
        <v>0</v>
      </c>
      <c r="F98" s="8" t="str">
        <f t="shared" si="3"/>
        <v/>
      </c>
      <c r="G98" s="7">
        <f>ROUND(+ICU!J194,0)</f>
        <v>0</v>
      </c>
      <c r="H98" s="7">
        <f>ROUND(+ICU!F194,0)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ROUND(+ICU!J94,0)</f>
        <v>10167</v>
      </c>
      <c r="E99" s="7">
        <f>ROUND(+ICU!F94,0)</f>
        <v>6924</v>
      </c>
      <c r="F99" s="8">
        <f t="shared" si="3"/>
        <v>1.47</v>
      </c>
      <c r="G99" s="7">
        <f>ROUND(+ICU!J195,0)</f>
        <v>289810</v>
      </c>
      <c r="H99" s="7">
        <f>ROUND(+ICU!F195,0)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ROUND(+ICU!J95,0)</f>
        <v>996238</v>
      </c>
      <c r="E100" s="7">
        <f>ROUND(+ICU!F95,0)</f>
        <v>9264</v>
      </c>
      <c r="F100" s="8">
        <f t="shared" si="3"/>
        <v>107.54</v>
      </c>
      <c r="G100" s="7">
        <f>ROUND(+ICU!J196,0)</f>
        <v>1172782</v>
      </c>
      <c r="H100" s="7">
        <f>ROUND(+ICU!F196,0)</f>
        <v>11826</v>
      </c>
      <c r="I100" s="8">
        <f t="shared" si="4"/>
        <v>99.17</v>
      </c>
      <c r="J100" s="8"/>
      <c r="K100" s="9">
        <f t="shared" si="5"/>
        <v>-7.7799999999999994E-2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ROUND(+ICU!J96,0)</f>
        <v>307472</v>
      </c>
      <c r="E101" s="7">
        <f>ROUND(+ICU!F96,0)</f>
        <v>4238</v>
      </c>
      <c r="F101" s="8">
        <f t="shared" si="3"/>
        <v>72.55</v>
      </c>
      <c r="G101" s="7">
        <f>ROUND(+ICU!J197,0)</f>
        <v>339984</v>
      </c>
      <c r="H101" s="7">
        <f>ROUND(+ICU!F197,0)</f>
        <v>4883</v>
      </c>
      <c r="I101" s="8">
        <f t="shared" si="4"/>
        <v>69.63</v>
      </c>
      <c r="J101" s="8"/>
      <c r="K101" s="9">
        <f t="shared" si="5"/>
        <v>-4.02E-2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ROUND(+ICU!J97,0)</f>
        <v>353980</v>
      </c>
      <c r="E102" s="7">
        <f>ROUND(+ICU!F97,0)</f>
        <v>4830</v>
      </c>
      <c r="F102" s="8">
        <f t="shared" si="3"/>
        <v>73.290000000000006</v>
      </c>
      <c r="G102" s="7">
        <f>ROUND(+ICU!J198,0)</f>
        <v>373593</v>
      </c>
      <c r="H102" s="7">
        <f>ROUND(+ICU!F198,0)</f>
        <v>5610</v>
      </c>
      <c r="I102" s="8">
        <f t="shared" si="4"/>
        <v>66.59</v>
      </c>
      <c r="J102" s="8"/>
      <c r="K102" s="9">
        <f t="shared" si="5"/>
        <v>-9.1399999999999995E-2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ROUND(+ICU!J98,0)</f>
        <v>0</v>
      </c>
      <c r="E103" s="7">
        <f>ROUND(+ICU!F98,0)</f>
        <v>0</v>
      </c>
      <c r="F103" s="8" t="str">
        <f t="shared" si="3"/>
        <v/>
      </c>
      <c r="G103" s="7">
        <f>ROUND(+ICU!J199,0)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ROUND(+ICU!J99,0)</f>
        <v>0</v>
      </c>
      <c r="E104" s="7">
        <f>ROUND(+ICU!F99,0)</f>
        <v>0</v>
      </c>
      <c r="F104" s="8" t="str">
        <f t="shared" si="3"/>
        <v/>
      </c>
      <c r="G104" s="7">
        <f>ROUND(+ICU!J200,0)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ROUND(+ICU!J100,0)</f>
        <v>0</v>
      </c>
      <c r="E105" s="7">
        <f>ROUND(+ICU!F100,0)</f>
        <v>0</v>
      </c>
      <c r="F105" s="8" t="str">
        <f t="shared" si="3"/>
        <v/>
      </c>
      <c r="G105" s="7">
        <f>ROUND(+ICU!J201,0)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ROUND(+ICU!J101,0)</f>
        <v>0</v>
      </c>
      <c r="E106" s="7">
        <f>ROUND(+ICU!F101,0)</f>
        <v>0</v>
      </c>
      <c r="F106" s="8" t="str">
        <f t="shared" si="3"/>
        <v/>
      </c>
      <c r="G106" s="7">
        <f>ROUND(+ICU!J202,0)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ROUND(+ICU!J102,0)</f>
        <v>0</v>
      </c>
      <c r="E107" s="7">
        <f>ROUND(+ICU!F102,0)</f>
        <v>0</v>
      </c>
      <c r="F107" s="8" t="str">
        <f t="shared" si="3"/>
        <v/>
      </c>
      <c r="G107" s="7">
        <f>ROUND(+ICU!J203,0)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FAIRFAX EVERETT</v>
      </c>
      <c r="D108" s="7">
        <f>ROUND(+ICU!J103,0)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ROUND(+ICU!J204,0)</f>
        <v>0</v>
      </c>
      <c r="H108" s="7">
        <f>ROUND(+ICU!F204,0)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6.88671875" bestFit="1" customWidth="1"/>
    <col min="6" max="6" width="7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17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48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44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2014</v>
      </c>
      <c r="F7" s="17">
        <f>E7</f>
        <v>2014</v>
      </c>
      <c r="G7" s="3"/>
      <c r="H7" s="2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2" t="s">
        <v>18</v>
      </c>
      <c r="F8" s="2" t="s">
        <v>1</v>
      </c>
      <c r="G8" s="2" t="s">
        <v>18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19</v>
      </c>
      <c r="E9" s="2" t="s">
        <v>3</v>
      </c>
      <c r="F9" s="2" t="s">
        <v>3</v>
      </c>
      <c r="G9" s="2" t="s">
        <v>19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ROUND(SUM(ICU!K5:L5),0)</f>
        <v>426292</v>
      </c>
      <c r="E10" s="7">
        <f>ROUND(+ICU!F5,0)</f>
        <v>32961</v>
      </c>
      <c r="F10" s="8">
        <f>IF(D10=0,"",IF(E10=0,"",ROUND(D10/E10,2)))</f>
        <v>12.93</v>
      </c>
      <c r="G10" s="7">
        <f>ROUND(SUM(ICU!K106:L106),0)</f>
        <v>745231</v>
      </c>
      <c r="H10" s="7">
        <f>ROUND(+ICU!F106,0)</f>
        <v>40978</v>
      </c>
      <c r="I10" s="8">
        <f>IF(G10=0,"",IF(H10=0,"",ROUND(G10/H10,2)))</f>
        <v>18.190000000000001</v>
      </c>
      <c r="J10" s="8"/>
      <c r="K10" s="9">
        <f>IF(D10=0,"",IF(E10=0,"",IF(G10=0,"",IF(H10=0,"",ROUND(I10/F10-1,4)))))</f>
        <v>0.40679999999999999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ROUND(SUM(ICU!K6:L6),0)</f>
        <v>167918</v>
      </c>
      <c r="E11" s="7">
        <f>ROUND(+ICU!F6,0)</f>
        <v>19850</v>
      </c>
      <c r="F11" s="8">
        <f t="shared" ref="F11:F74" si="0">IF(D11=0,"",IF(E11=0,"",ROUND(D11/E11,2)))</f>
        <v>8.4600000000000009</v>
      </c>
      <c r="G11" s="7">
        <f>ROUND(SUM(ICU!K107:L107),0)</f>
        <v>133745</v>
      </c>
      <c r="H11" s="7">
        <f>ROUND(+ICU!F107,0)</f>
        <v>22059</v>
      </c>
      <c r="I11" s="8">
        <f t="shared" ref="I11:I74" si="1">IF(G11=0,"",IF(H11=0,"",ROUND(G11/H11,2)))</f>
        <v>6.06</v>
      </c>
      <c r="J11" s="8"/>
      <c r="K11" s="9">
        <f t="shared" ref="K11:K74" si="2">IF(D11=0,"",IF(E11=0,"",IF(G11=0,"",IF(H11=0,"",ROUND(I11/F11-1,4)))))</f>
        <v>-0.28370000000000001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ROUND(SUM(ICU!K7:L7),0)</f>
        <v>0</v>
      </c>
      <c r="E12" s="7">
        <f>ROUND(+ICU!F7,0)</f>
        <v>0</v>
      </c>
      <c r="F12" s="8" t="str">
        <f t="shared" si="0"/>
        <v/>
      </c>
      <c r="G12" s="7">
        <f>ROUND(SUM(ICU!K108:L108),0)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ROUND(SUM(ICU!K8:L8),0)</f>
        <v>62586</v>
      </c>
      <c r="E13" s="7">
        <f>ROUND(+ICU!F8,0)</f>
        <v>7321</v>
      </c>
      <c r="F13" s="8">
        <f t="shared" si="0"/>
        <v>8.5500000000000007</v>
      </c>
      <c r="G13" s="7">
        <f>ROUND(SUM(ICU!K109:L109),0)</f>
        <v>75507</v>
      </c>
      <c r="H13" s="7">
        <f>ROUND(+ICU!F109,0)</f>
        <v>6458</v>
      </c>
      <c r="I13" s="8">
        <f t="shared" si="1"/>
        <v>11.69</v>
      </c>
      <c r="J13" s="8"/>
      <c r="K13" s="9">
        <f t="shared" si="2"/>
        <v>0.36730000000000002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ROUND(SUM(ICU!K9:L9),0)</f>
        <v>4103912</v>
      </c>
      <c r="E14" s="7">
        <f>ROUND(+ICU!F9,0)</f>
        <v>17170</v>
      </c>
      <c r="F14" s="8">
        <f t="shared" si="0"/>
        <v>239.02</v>
      </c>
      <c r="G14" s="7">
        <f>ROUND(SUM(ICU!K110:L110),0)</f>
        <v>1878299</v>
      </c>
      <c r="H14" s="7">
        <f>ROUND(+ICU!F110,0)</f>
        <v>18614</v>
      </c>
      <c r="I14" s="8">
        <f t="shared" si="1"/>
        <v>100.91</v>
      </c>
      <c r="J14" s="8"/>
      <c r="K14" s="9">
        <f t="shared" si="2"/>
        <v>-0.57779999999999998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ROUND(SUM(ICU!K10:L10),0)</f>
        <v>716539</v>
      </c>
      <c r="E15" s="7">
        <f>ROUND(+ICU!F10,0)</f>
        <v>1043</v>
      </c>
      <c r="F15" s="8">
        <f t="shared" si="0"/>
        <v>687</v>
      </c>
      <c r="G15" s="7">
        <f>ROUND(SUM(ICU!K111:L111),0)</f>
        <v>125115</v>
      </c>
      <c r="H15" s="7">
        <f>ROUND(+ICU!F111,0)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ROUND(SUM(ICU!K11:L11),0)</f>
        <v>0</v>
      </c>
      <c r="E16" s="7">
        <f>ROUND(+ICU!F11,0)</f>
        <v>0</v>
      </c>
      <c r="F16" s="8" t="str">
        <f t="shared" si="0"/>
        <v/>
      </c>
      <c r="G16" s="7">
        <f>ROUND(SUM(ICU!K112:L112),0)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ROUND(SUM(ICU!K12:L12),0)</f>
        <v>0</v>
      </c>
      <c r="E17" s="7">
        <f>ROUND(+ICU!F12,0)</f>
        <v>0</v>
      </c>
      <c r="F17" s="8" t="str">
        <f t="shared" si="0"/>
        <v/>
      </c>
      <c r="G17" s="7">
        <f>ROUND(SUM(ICU!K113:L113),0)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ROUND(SUM(ICU!K13:L13),0)</f>
        <v>0</v>
      </c>
      <c r="E18" s="7">
        <f>ROUND(+ICU!F13,0)</f>
        <v>0</v>
      </c>
      <c r="F18" s="8" t="str">
        <f t="shared" si="0"/>
        <v/>
      </c>
      <c r="G18" s="7">
        <f>ROUND(SUM(ICU!K114:L114),0)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ROUND(SUM(ICU!K14:L14),0)</f>
        <v>0</v>
      </c>
      <c r="E19" s="7">
        <f>ROUND(+ICU!F14,0)</f>
        <v>7790</v>
      </c>
      <c r="F19" s="8" t="str">
        <f t="shared" si="0"/>
        <v/>
      </c>
      <c r="G19" s="7">
        <f>ROUND(SUM(ICU!K115:L115),0)</f>
        <v>7840</v>
      </c>
      <c r="H19" s="7">
        <f>ROUND(+ICU!F115,0)</f>
        <v>7486</v>
      </c>
      <c r="I19" s="8">
        <f t="shared" si="1"/>
        <v>1.05</v>
      </c>
      <c r="J19" s="8"/>
      <c r="K19" s="9" t="str">
        <f t="shared" si="2"/>
        <v/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ROUND(SUM(ICU!K15:L15),0)</f>
        <v>489550</v>
      </c>
      <c r="E20" s="7">
        <f>ROUND(+ICU!F15,0)</f>
        <v>26555</v>
      </c>
      <c r="F20" s="8">
        <f t="shared" si="0"/>
        <v>18.440000000000001</v>
      </c>
      <c r="G20" s="7">
        <f>ROUND(SUM(ICU!K116:L116),0)</f>
        <v>456363</v>
      </c>
      <c r="H20" s="7">
        <f>ROUND(+ICU!F116,0)</f>
        <v>27615</v>
      </c>
      <c r="I20" s="8">
        <f t="shared" si="1"/>
        <v>16.53</v>
      </c>
      <c r="J20" s="8"/>
      <c r="K20" s="9">
        <f t="shared" si="2"/>
        <v>-0.1036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ROUND(SUM(ICU!K16:L16),0)</f>
        <v>7544</v>
      </c>
      <c r="E21" s="7">
        <f>ROUND(+ICU!F16,0)</f>
        <v>17765</v>
      </c>
      <c r="F21" s="8">
        <f t="shared" si="0"/>
        <v>0.42</v>
      </c>
      <c r="G21" s="7">
        <f>ROUND(SUM(ICU!K117:L117),0)</f>
        <v>56642</v>
      </c>
      <c r="H21" s="7">
        <f>ROUND(+ICU!F117,0)</f>
        <v>17806</v>
      </c>
      <c r="I21" s="8">
        <f t="shared" si="1"/>
        <v>3.18</v>
      </c>
      <c r="J21" s="8"/>
      <c r="K21" s="9">
        <f t="shared" si="2"/>
        <v>6.5713999999999997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ROUND(SUM(ICU!K17:L17),0)</f>
        <v>57</v>
      </c>
      <c r="E22" s="7">
        <f>ROUND(+ICU!F17,0)</f>
        <v>397</v>
      </c>
      <c r="F22" s="8">
        <f t="shared" si="0"/>
        <v>0.14000000000000001</v>
      </c>
      <c r="G22" s="7">
        <f>ROUND(SUM(ICU!K118:L118),0)</f>
        <v>0</v>
      </c>
      <c r="H22" s="7">
        <f>ROUND(+ICU!F118,0)</f>
        <v>0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ROUND(SUM(ICU!K18:L18),0)</f>
        <v>16272</v>
      </c>
      <c r="E23" s="7">
        <f>ROUND(+ICU!F18,0)</f>
        <v>15009</v>
      </c>
      <c r="F23" s="8">
        <f t="shared" si="0"/>
        <v>1.08</v>
      </c>
      <c r="G23" s="7">
        <f>ROUND(SUM(ICU!K119:L119),0)</f>
        <v>13775</v>
      </c>
      <c r="H23" s="7">
        <f>ROUND(+ICU!F119,0)</f>
        <v>13655</v>
      </c>
      <c r="I23" s="8">
        <f t="shared" si="1"/>
        <v>1.01</v>
      </c>
      <c r="J23" s="8"/>
      <c r="K23" s="9">
        <f t="shared" si="2"/>
        <v>-6.4799999999999996E-2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ROUND(SUM(ICU!K19:L19),0)</f>
        <v>5229</v>
      </c>
      <c r="E24" s="7">
        <f>ROUND(+ICU!F19,0)</f>
        <v>3899</v>
      </c>
      <c r="F24" s="8">
        <f t="shared" si="0"/>
        <v>1.34</v>
      </c>
      <c r="G24" s="7">
        <f>ROUND(SUM(ICU!K120:L120),0)</f>
        <v>247</v>
      </c>
      <c r="H24" s="7">
        <f>ROUND(+ICU!F120,0)</f>
        <v>4230</v>
      </c>
      <c r="I24" s="8">
        <f t="shared" si="1"/>
        <v>0.06</v>
      </c>
      <c r="J24" s="8"/>
      <c r="K24" s="9">
        <f t="shared" si="2"/>
        <v>-0.95520000000000005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ROUND(SUM(ICU!K20:L20),0)</f>
        <v>1955</v>
      </c>
      <c r="E25" s="7">
        <f>ROUND(+ICU!F20,0)</f>
        <v>1463</v>
      </c>
      <c r="F25" s="8">
        <f t="shared" si="0"/>
        <v>1.34</v>
      </c>
      <c r="G25" s="7">
        <f>ROUND(SUM(ICU!K121:L121),0)</f>
        <v>21247</v>
      </c>
      <c r="H25" s="7">
        <f>ROUND(+ICU!F121,0)</f>
        <v>1987</v>
      </c>
      <c r="I25" s="8">
        <f t="shared" si="1"/>
        <v>10.69</v>
      </c>
      <c r="J25" s="8"/>
      <c r="K25" s="9">
        <f t="shared" si="2"/>
        <v>6.9775999999999998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ROUND(SUM(ICU!K21:L21),0)</f>
        <v>583</v>
      </c>
      <c r="E26" s="7">
        <f>ROUND(+ICU!F21,0)</f>
        <v>818</v>
      </c>
      <c r="F26" s="8">
        <f t="shared" si="0"/>
        <v>0.71</v>
      </c>
      <c r="G26" s="7">
        <f>ROUND(SUM(ICU!K122:L122),0)</f>
        <v>0</v>
      </c>
      <c r="H26" s="7">
        <f>ROUND(+ICU!F122,0)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ROUND(SUM(ICU!K22:L22),0)</f>
        <v>0</v>
      </c>
      <c r="E27" s="7">
        <f>ROUND(+ICU!F22,0)</f>
        <v>0</v>
      </c>
      <c r="F27" s="8" t="str">
        <f t="shared" si="0"/>
        <v/>
      </c>
      <c r="G27" s="7">
        <f>ROUND(SUM(ICU!K123:L123),0)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ROUND(SUM(ICU!K23:L23),0)</f>
        <v>0</v>
      </c>
      <c r="E28" s="7">
        <f>ROUND(+ICU!F23,0)</f>
        <v>0</v>
      </c>
      <c r="F28" s="8" t="str">
        <f t="shared" si="0"/>
        <v/>
      </c>
      <c r="G28" s="7">
        <f>ROUND(SUM(ICU!K124:L124),0)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ROUND(SUM(ICU!K24:L24),0)</f>
        <v>362373</v>
      </c>
      <c r="E29" s="7">
        <f>ROUND(+ICU!F24,0)</f>
        <v>2878</v>
      </c>
      <c r="F29" s="8">
        <f t="shared" si="0"/>
        <v>125.91</v>
      </c>
      <c r="G29" s="7">
        <f>ROUND(SUM(ICU!K125:L125),0)</f>
        <v>87568</v>
      </c>
      <c r="H29" s="7">
        <f>ROUND(+ICU!F125,0)</f>
        <v>3080</v>
      </c>
      <c r="I29" s="8">
        <f t="shared" si="1"/>
        <v>28.43</v>
      </c>
      <c r="J29" s="8"/>
      <c r="K29" s="9">
        <f t="shared" si="2"/>
        <v>-0.7742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ROUND(SUM(ICU!K25:L25),0)</f>
        <v>0</v>
      </c>
      <c r="E30" s="7">
        <f>ROUND(+ICU!F25,0)</f>
        <v>0</v>
      </c>
      <c r="F30" s="8" t="str">
        <f t="shared" si="0"/>
        <v/>
      </c>
      <c r="G30" s="7">
        <f>ROUND(SUM(ICU!K126:L126),0)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ROUND(SUM(ICU!K26:L26),0)</f>
        <v>0</v>
      </c>
      <c r="E31" s="7">
        <f>ROUND(+ICU!F26,0)</f>
        <v>0</v>
      </c>
      <c r="F31" s="8" t="str">
        <f t="shared" si="0"/>
        <v/>
      </c>
      <c r="G31" s="7">
        <f>ROUND(SUM(ICU!K127:L127),0)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ROUND(SUM(ICU!K27:L27),0)</f>
        <v>48311</v>
      </c>
      <c r="E32" s="7">
        <f>ROUND(+ICU!F27,0)</f>
        <v>5901</v>
      </c>
      <c r="F32" s="8">
        <f t="shared" si="0"/>
        <v>8.19</v>
      </c>
      <c r="G32" s="7">
        <f>ROUND(SUM(ICU!K128:L128),0)</f>
        <v>51740</v>
      </c>
      <c r="H32" s="7">
        <f>ROUND(+ICU!F128,0)</f>
        <v>5924</v>
      </c>
      <c r="I32" s="8">
        <f t="shared" si="1"/>
        <v>8.73</v>
      </c>
      <c r="J32" s="8"/>
      <c r="K32" s="9">
        <f t="shared" si="2"/>
        <v>6.59E-2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ROUND(SUM(ICU!K28:L28),0)</f>
        <v>156035</v>
      </c>
      <c r="E33" s="7">
        <f>ROUND(+ICU!F28,0)</f>
        <v>1460</v>
      </c>
      <c r="F33" s="8">
        <f t="shared" si="0"/>
        <v>106.87</v>
      </c>
      <c r="G33" s="7">
        <f>ROUND(SUM(ICU!K129:L129),0)</f>
        <v>47094</v>
      </c>
      <c r="H33" s="7">
        <f>ROUND(+ICU!F129,0)</f>
        <v>1570</v>
      </c>
      <c r="I33" s="8">
        <f t="shared" si="1"/>
        <v>30</v>
      </c>
      <c r="J33" s="8"/>
      <c r="K33" s="9">
        <f t="shared" si="2"/>
        <v>-0.71930000000000005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ROUND(SUM(ICU!K29:L29),0)</f>
        <v>20902</v>
      </c>
      <c r="E34" s="7">
        <f>ROUND(+ICU!F29,0)</f>
        <v>2072</v>
      </c>
      <c r="F34" s="8">
        <f t="shared" si="0"/>
        <v>10.09</v>
      </c>
      <c r="G34" s="7">
        <f>ROUND(SUM(ICU!K130:L130),0)</f>
        <v>10272</v>
      </c>
      <c r="H34" s="7">
        <f>ROUND(+ICU!F130,0)</f>
        <v>1880</v>
      </c>
      <c r="I34" s="8">
        <f t="shared" si="1"/>
        <v>5.46</v>
      </c>
      <c r="J34" s="8"/>
      <c r="K34" s="9">
        <f t="shared" si="2"/>
        <v>-0.45889999999999997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ROUND(SUM(ICU!K30:L30),0)</f>
        <v>0</v>
      </c>
      <c r="E35" s="7">
        <f>ROUND(+ICU!F30,0)</f>
        <v>0</v>
      </c>
      <c r="F35" s="8" t="str">
        <f t="shared" si="0"/>
        <v/>
      </c>
      <c r="G35" s="7">
        <f>ROUND(SUM(ICU!K131:L131),0)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ROUND(SUM(ICU!K31:L31),0)</f>
        <v>0</v>
      </c>
      <c r="E36" s="7">
        <f>ROUND(+ICU!F31,0)</f>
        <v>0</v>
      </c>
      <c r="F36" s="8" t="str">
        <f t="shared" si="0"/>
        <v/>
      </c>
      <c r="G36" s="7">
        <f>ROUND(SUM(ICU!K132:L132),0)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ROUND(SUM(ICU!K32:L32),0)</f>
        <v>147029</v>
      </c>
      <c r="E37" s="7">
        <f>ROUND(+ICU!F32,0)</f>
        <v>12701</v>
      </c>
      <c r="F37" s="8">
        <f t="shared" si="0"/>
        <v>11.58</v>
      </c>
      <c r="G37" s="7">
        <f>ROUND(SUM(ICU!K133:L133),0)</f>
        <v>253946</v>
      </c>
      <c r="H37" s="7">
        <f>ROUND(+ICU!F133,0)</f>
        <v>25395</v>
      </c>
      <c r="I37" s="8">
        <f t="shared" si="1"/>
        <v>10</v>
      </c>
      <c r="J37" s="8"/>
      <c r="K37" s="9">
        <f t="shared" si="2"/>
        <v>-0.13639999999999999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ROUND(SUM(ICU!K33:L33),0)</f>
        <v>0</v>
      </c>
      <c r="E38" s="7">
        <f>ROUND(+ICU!F33,0)</f>
        <v>0</v>
      </c>
      <c r="F38" s="8" t="str">
        <f t="shared" si="0"/>
        <v/>
      </c>
      <c r="G38" s="7">
        <f>ROUND(SUM(ICU!K134:L134),0)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ROUND(SUM(ICU!K34:L34),0)</f>
        <v>16625</v>
      </c>
      <c r="E39" s="7">
        <f>ROUND(+ICU!F34,0)</f>
        <v>21441</v>
      </c>
      <c r="F39" s="8">
        <f t="shared" si="0"/>
        <v>0.78</v>
      </c>
      <c r="G39" s="7">
        <f>ROUND(SUM(ICU!K135:L135),0)</f>
        <v>42986</v>
      </c>
      <c r="H39" s="7">
        <f>ROUND(+ICU!F135,0)</f>
        <v>21294</v>
      </c>
      <c r="I39" s="8">
        <f t="shared" si="1"/>
        <v>2.02</v>
      </c>
      <c r="J39" s="8"/>
      <c r="K39" s="9">
        <f t="shared" si="2"/>
        <v>1.5896999999999999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ROUND(SUM(ICU!K35:L35),0)</f>
        <v>12750</v>
      </c>
      <c r="E40" s="7">
        <f>ROUND(+ICU!F35,0)</f>
        <v>235</v>
      </c>
      <c r="F40" s="8">
        <f t="shared" si="0"/>
        <v>54.26</v>
      </c>
      <c r="G40" s="7">
        <f>ROUND(SUM(ICU!K136:L136),0)</f>
        <v>73</v>
      </c>
      <c r="H40" s="7">
        <f>ROUND(+ICU!F136,0)</f>
        <v>277</v>
      </c>
      <c r="I40" s="8">
        <f t="shared" si="1"/>
        <v>0.26</v>
      </c>
      <c r="J40" s="8"/>
      <c r="K40" s="9">
        <f t="shared" si="2"/>
        <v>-0.99519999999999997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ROUND(SUM(ICU!K36:L36),0)</f>
        <v>67</v>
      </c>
      <c r="E41" s="7">
        <f>ROUND(+ICU!F36,0)</f>
        <v>5</v>
      </c>
      <c r="F41" s="8">
        <f t="shared" si="0"/>
        <v>13.4</v>
      </c>
      <c r="G41" s="7">
        <f>ROUND(SUM(ICU!K137:L137),0)</f>
        <v>216</v>
      </c>
      <c r="H41" s="7">
        <f>ROUND(+ICU!F137,0)</f>
        <v>9</v>
      </c>
      <c r="I41" s="8">
        <f t="shared" si="1"/>
        <v>24</v>
      </c>
      <c r="J41" s="8"/>
      <c r="K41" s="9">
        <f t="shared" si="2"/>
        <v>0.79100000000000004</v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ROUND(SUM(ICU!K37:L37),0)</f>
        <v>155919</v>
      </c>
      <c r="E42" s="7">
        <f>ROUND(+ICU!F37,0)</f>
        <v>2135</v>
      </c>
      <c r="F42" s="8">
        <f t="shared" si="0"/>
        <v>73.03</v>
      </c>
      <c r="G42" s="7">
        <f>ROUND(SUM(ICU!K138:L138),0)</f>
        <v>102934</v>
      </c>
      <c r="H42" s="7">
        <f>ROUND(+ICU!F138,0)</f>
        <v>3028</v>
      </c>
      <c r="I42" s="8">
        <f t="shared" si="1"/>
        <v>33.99</v>
      </c>
      <c r="J42" s="8"/>
      <c r="K42" s="9">
        <f t="shared" si="2"/>
        <v>-0.53459999999999996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ROUND(SUM(ICU!K38:L38),0)</f>
        <v>0</v>
      </c>
      <c r="E43" s="7">
        <f>ROUND(+ICU!F38,0)</f>
        <v>0</v>
      </c>
      <c r="F43" s="8" t="str">
        <f t="shared" si="0"/>
        <v/>
      </c>
      <c r="G43" s="7">
        <f>ROUND(SUM(ICU!K139:L139),0)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ROUND(SUM(ICU!K39:L39),0)</f>
        <v>1468</v>
      </c>
      <c r="E44" s="7">
        <f>ROUND(+ICU!F39,0)</f>
        <v>525</v>
      </c>
      <c r="F44" s="8">
        <f t="shared" si="0"/>
        <v>2.8</v>
      </c>
      <c r="G44" s="7">
        <f>ROUND(SUM(ICU!K140:L140),0)</f>
        <v>0</v>
      </c>
      <c r="H44" s="7">
        <f>ROUND(+ICU!F140,0)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ROUND(SUM(ICU!K40:L40),0)</f>
        <v>0</v>
      </c>
      <c r="E45" s="7">
        <f>ROUND(+ICU!F40,0)</f>
        <v>0</v>
      </c>
      <c r="F45" s="8" t="str">
        <f t="shared" si="0"/>
        <v/>
      </c>
      <c r="G45" s="7">
        <f>ROUND(SUM(ICU!K141:L141),0)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ROUND(SUM(ICU!K41:L41),0)</f>
        <v>26788</v>
      </c>
      <c r="E46" s="7">
        <f>ROUND(+ICU!F41,0)</f>
        <v>1484</v>
      </c>
      <c r="F46" s="8">
        <f t="shared" si="0"/>
        <v>18.05</v>
      </c>
      <c r="G46" s="7">
        <f>ROUND(SUM(ICU!K142:L142),0)</f>
        <v>126467</v>
      </c>
      <c r="H46" s="7">
        <f>ROUND(+ICU!F142,0)</f>
        <v>1393</v>
      </c>
      <c r="I46" s="8">
        <f t="shared" si="1"/>
        <v>90.79</v>
      </c>
      <c r="J46" s="8"/>
      <c r="K46" s="9">
        <f t="shared" si="2"/>
        <v>4.0298999999999996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ROUND(SUM(ICU!K42:L42),0)</f>
        <v>0</v>
      </c>
      <c r="E47" s="7">
        <f>ROUND(+ICU!F42,0)</f>
        <v>0</v>
      </c>
      <c r="F47" s="8" t="str">
        <f t="shared" si="0"/>
        <v/>
      </c>
      <c r="G47" s="7">
        <f>ROUND(SUM(ICU!K143:L143),0)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ROUND(SUM(ICU!K43:L43),0)</f>
        <v>0</v>
      </c>
      <c r="E48" s="7">
        <f>ROUND(+ICU!F43,0)</f>
        <v>0</v>
      </c>
      <c r="F48" s="8" t="str">
        <f t="shared" si="0"/>
        <v/>
      </c>
      <c r="G48" s="7">
        <f>ROUND(SUM(ICU!K144:L144),0)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ROUND(SUM(ICU!K44:L44),0)</f>
        <v>28426</v>
      </c>
      <c r="E49" s="7">
        <f>ROUND(+ICU!F44,0)</f>
        <v>8853</v>
      </c>
      <c r="F49" s="8">
        <f t="shared" si="0"/>
        <v>3.21</v>
      </c>
      <c r="G49" s="7">
        <f>ROUND(SUM(ICU!K145:L145),0)</f>
        <v>31789</v>
      </c>
      <c r="H49" s="7">
        <f>ROUND(+ICU!F145,0)</f>
        <v>9060</v>
      </c>
      <c r="I49" s="8">
        <f t="shared" si="1"/>
        <v>3.51</v>
      </c>
      <c r="J49" s="8"/>
      <c r="K49" s="9">
        <f t="shared" si="2"/>
        <v>9.35E-2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ROUND(SUM(ICU!K45:L45),0)</f>
        <v>2737149</v>
      </c>
      <c r="E50" s="7">
        <f>ROUND(+ICU!F45,0)</f>
        <v>35969</v>
      </c>
      <c r="F50" s="8">
        <f t="shared" si="0"/>
        <v>76.099999999999994</v>
      </c>
      <c r="G50" s="7">
        <f>ROUND(SUM(ICU!K146:L146),0)</f>
        <v>3518354</v>
      </c>
      <c r="H50" s="7">
        <f>ROUND(+ICU!F146,0)</f>
        <v>36195</v>
      </c>
      <c r="I50" s="8">
        <f t="shared" si="1"/>
        <v>97.21</v>
      </c>
      <c r="J50" s="8"/>
      <c r="K50" s="9">
        <f t="shared" si="2"/>
        <v>0.27739999999999998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ROUND(SUM(ICU!K46:L46),0)</f>
        <v>0</v>
      </c>
      <c r="E51" s="7">
        <f>ROUND(+ICU!F46,0)</f>
        <v>0</v>
      </c>
      <c r="F51" s="8" t="str">
        <f t="shared" si="0"/>
        <v/>
      </c>
      <c r="G51" s="7">
        <f>ROUND(SUM(ICU!K147:L147),0)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ROUND(SUM(ICU!K47:L47),0)</f>
        <v>245081</v>
      </c>
      <c r="E52" s="7">
        <f>ROUND(+ICU!F47,0)</f>
        <v>3814</v>
      </c>
      <c r="F52" s="8">
        <f t="shared" si="0"/>
        <v>64.260000000000005</v>
      </c>
      <c r="G52" s="7">
        <f>ROUND(SUM(ICU!K148:L148),0)</f>
        <v>268427</v>
      </c>
      <c r="H52" s="7">
        <f>ROUND(+ICU!F148,0)</f>
        <v>3696</v>
      </c>
      <c r="I52" s="8">
        <f t="shared" si="1"/>
        <v>72.63</v>
      </c>
      <c r="J52" s="8"/>
      <c r="K52" s="9">
        <f t="shared" si="2"/>
        <v>0.1303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ROUND(SUM(ICU!K48:L48),0)</f>
        <v>551086</v>
      </c>
      <c r="E53" s="7">
        <f>ROUND(+ICU!F48,0)</f>
        <v>11024</v>
      </c>
      <c r="F53" s="8">
        <f t="shared" si="0"/>
        <v>49.99</v>
      </c>
      <c r="G53" s="7">
        <f>ROUND(SUM(ICU!K149:L149),0)</f>
        <v>550984</v>
      </c>
      <c r="H53" s="7">
        <f>ROUND(+ICU!F149,0)</f>
        <v>10777</v>
      </c>
      <c r="I53" s="8">
        <f t="shared" si="1"/>
        <v>51.13</v>
      </c>
      <c r="J53" s="8"/>
      <c r="K53" s="9">
        <f t="shared" si="2"/>
        <v>2.2800000000000001E-2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ROUND(SUM(ICU!K49:L49),0)</f>
        <v>6700</v>
      </c>
      <c r="E54" s="7">
        <f>ROUND(+ICU!F49,0)</f>
        <v>2771</v>
      </c>
      <c r="F54" s="8">
        <f t="shared" si="0"/>
        <v>2.42</v>
      </c>
      <c r="G54" s="7">
        <f>ROUND(SUM(ICU!K150:L150),0)</f>
        <v>7633</v>
      </c>
      <c r="H54" s="7">
        <f>ROUND(+ICU!F150,0)</f>
        <v>2778</v>
      </c>
      <c r="I54" s="8">
        <f t="shared" si="1"/>
        <v>2.75</v>
      </c>
      <c r="J54" s="8"/>
      <c r="K54" s="9">
        <f t="shared" si="2"/>
        <v>0.13639999999999999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ROUND(SUM(ICU!K50:L50),0)</f>
        <v>2326</v>
      </c>
      <c r="E55" s="7">
        <f>ROUND(+ICU!F50,0)</f>
        <v>953</v>
      </c>
      <c r="F55" s="8">
        <f t="shared" si="0"/>
        <v>2.44</v>
      </c>
      <c r="G55" s="7">
        <f>ROUND(SUM(ICU!K151:L151),0)</f>
        <v>3164</v>
      </c>
      <c r="H55" s="7">
        <f>ROUND(+ICU!F151,0)</f>
        <v>1038</v>
      </c>
      <c r="I55" s="8">
        <f t="shared" si="1"/>
        <v>3.05</v>
      </c>
      <c r="J55" s="8"/>
      <c r="K55" s="9">
        <f t="shared" si="2"/>
        <v>0.25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ROUND(SUM(ICU!K51:L51),0)</f>
        <v>0</v>
      </c>
      <c r="E56" s="7">
        <f>ROUND(+ICU!F51,0)</f>
        <v>0</v>
      </c>
      <c r="F56" s="8" t="str">
        <f t="shared" si="0"/>
        <v/>
      </c>
      <c r="G56" s="7">
        <f>ROUND(SUM(ICU!K152:L152),0)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ROUND(SUM(ICU!K52:L52),0)</f>
        <v>43454</v>
      </c>
      <c r="E57" s="7">
        <f>ROUND(+ICU!F52,0)</f>
        <v>9879</v>
      </c>
      <c r="F57" s="8">
        <f t="shared" si="0"/>
        <v>4.4000000000000004</v>
      </c>
      <c r="G57" s="7">
        <f>ROUND(SUM(ICU!K153:L153),0)</f>
        <v>61214</v>
      </c>
      <c r="H57" s="7">
        <f>ROUND(+ICU!F153,0)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ROUND(SUM(ICU!K53:L53),0)</f>
        <v>164255</v>
      </c>
      <c r="E58" s="7">
        <f>ROUND(+ICU!F53,0)</f>
        <v>3538</v>
      </c>
      <c r="F58" s="8">
        <f t="shared" si="0"/>
        <v>46.43</v>
      </c>
      <c r="G58" s="7">
        <f>ROUND(SUM(ICU!K154:L154),0)</f>
        <v>199524</v>
      </c>
      <c r="H58" s="7">
        <f>ROUND(+ICU!F154,0)</f>
        <v>3627</v>
      </c>
      <c r="I58" s="8">
        <f t="shared" si="1"/>
        <v>55.01</v>
      </c>
      <c r="J58" s="8"/>
      <c r="K58" s="9">
        <f t="shared" si="2"/>
        <v>0.18479999999999999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ROUND(SUM(ICU!K54:L54),0)</f>
        <v>71395</v>
      </c>
      <c r="E59" s="7">
        <f>ROUND(+ICU!F54,0)</f>
        <v>834</v>
      </c>
      <c r="F59" s="8">
        <f t="shared" si="0"/>
        <v>85.61</v>
      </c>
      <c r="G59" s="7">
        <f>ROUND(SUM(ICU!K155:L155),0)</f>
        <v>127399</v>
      </c>
      <c r="H59" s="7">
        <f>ROUND(+ICU!F155,0)</f>
        <v>576</v>
      </c>
      <c r="I59" s="8">
        <f t="shared" si="1"/>
        <v>221.18</v>
      </c>
      <c r="J59" s="8"/>
      <c r="K59" s="9">
        <f t="shared" si="2"/>
        <v>1.5835999999999999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ROUND(SUM(ICU!K55:L55),0)</f>
        <v>0</v>
      </c>
      <c r="E60" s="7">
        <f>ROUND(+ICU!F55,0)</f>
        <v>0</v>
      </c>
      <c r="F60" s="8" t="str">
        <f t="shared" si="0"/>
        <v/>
      </c>
      <c r="G60" s="7">
        <f>ROUND(SUM(ICU!K156:L156),0)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ROUND(SUM(ICU!K56:L56),0)</f>
        <v>110110</v>
      </c>
      <c r="E61" s="7">
        <f>ROUND(+ICU!F56,0)</f>
        <v>5165</v>
      </c>
      <c r="F61" s="8">
        <f t="shared" si="0"/>
        <v>21.32</v>
      </c>
      <c r="G61" s="7">
        <f>ROUND(SUM(ICU!K157:L157),0)</f>
        <v>3232</v>
      </c>
      <c r="H61" s="7">
        <f>ROUND(+ICU!F157,0)</f>
        <v>5079</v>
      </c>
      <c r="I61" s="8">
        <f t="shared" si="1"/>
        <v>0.64</v>
      </c>
      <c r="J61" s="8"/>
      <c r="K61" s="9">
        <f t="shared" si="2"/>
        <v>-0.97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ROUND(SUM(ICU!K57:L57),0)</f>
        <v>559409</v>
      </c>
      <c r="E62" s="7">
        <f>ROUND(+ICU!F57,0)</f>
        <v>5786</v>
      </c>
      <c r="F62" s="8">
        <f t="shared" si="0"/>
        <v>96.68</v>
      </c>
      <c r="G62" s="7">
        <f>ROUND(SUM(ICU!K158:L158),0)</f>
        <v>699101</v>
      </c>
      <c r="H62" s="7">
        <f>ROUND(+ICU!F158,0)</f>
        <v>5906</v>
      </c>
      <c r="I62" s="8">
        <f t="shared" si="1"/>
        <v>118.37</v>
      </c>
      <c r="J62" s="8"/>
      <c r="K62" s="9">
        <f t="shared" si="2"/>
        <v>0.2243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ROUND(SUM(ICU!K58:L58),0)</f>
        <v>2756</v>
      </c>
      <c r="E63" s="7">
        <f>ROUND(+ICU!F58,0)</f>
        <v>53</v>
      </c>
      <c r="F63" s="8">
        <f t="shared" si="0"/>
        <v>52</v>
      </c>
      <c r="G63" s="7">
        <f>ROUND(SUM(ICU!K159:L159),0)</f>
        <v>2660</v>
      </c>
      <c r="H63" s="7">
        <f>ROUND(+ICU!F159,0)</f>
        <v>65</v>
      </c>
      <c r="I63" s="8">
        <f t="shared" si="1"/>
        <v>40.92</v>
      </c>
      <c r="J63" s="8"/>
      <c r="K63" s="9">
        <f t="shared" si="2"/>
        <v>-0.21310000000000001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ROUND(SUM(ICU!K59:L59),0)</f>
        <v>0</v>
      </c>
      <c r="E64" s="7">
        <f>ROUND(+ICU!F59,0)</f>
        <v>1453</v>
      </c>
      <c r="F64" s="8" t="str">
        <f t="shared" si="0"/>
        <v/>
      </c>
      <c r="G64" s="7">
        <f>ROUND(SUM(ICU!K160:L160),0)</f>
        <v>254200</v>
      </c>
      <c r="H64" s="7">
        <f>ROUND(+ICU!F160,0)</f>
        <v>1213</v>
      </c>
      <c r="I64" s="8">
        <f t="shared" si="1"/>
        <v>209.56</v>
      </c>
      <c r="J64" s="8"/>
      <c r="K64" s="9" t="str">
        <f t="shared" si="2"/>
        <v/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ROUND(SUM(ICU!K60:L60),0)</f>
        <v>0</v>
      </c>
      <c r="E65" s="7">
        <f>ROUND(+ICU!F60,0)</f>
        <v>0</v>
      </c>
      <c r="F65" s="8" t="str">
        <f t="shared" si="0"/>
        <v/>
      </c>
      <c r="G65" s="7">
        <f>ROUND(SUM(ICU!K161:L161),0)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ROUND(SUM(ICU!K61:L61),0)</f>
        <v>10531</v>
      </c>
      <c r="E66" s="7">
        <f>ROUND(+ICU!F61,0)</f>
        <v>1384</v>
      </c>
      <c r="F66" s="8">
        <f t="shared" si="0"/>
        <v>7.61</v>
      </c>
      <c r="G66" s="7">
        <f>ROUND(SUM(ICU!K162:L162),0)</f>
        <v>10395</v>
      </c>
      <c r="H66" s="7">
        <f>ROUND(+ICU!F162,0)</f>
        <v>1170</v>
      </c>
      <c r="I66" s="8">
        <f t="shared" si="1"/>
        <v>8.8800000000000008</v>
      </c>
      <c r="J66" s="8"/>
      <c r="K66" s="9">
        <f t="shared" si="2"/>
        <v>0.16689999999999999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ROUND(SUM(ICU!K62:L62),0)</f>
        <v>0</v>
      </c>
      <c r="E67" s="7">
        <f>ROUND(+ICU!F62,0)</f>
        <v>0</v>
      </c>
      <c r="F67" s="8" t="str">
        <f t="shared" si="0"/>
        <v/>
      </c>
      <c r="G67" s="7">
        <f>ROUND(SUM(ICU!K163:L163),0)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ROUND(SUM(ICU!K63:L63),0)</f>
        <v>109764</v>
      </c>
      <c r="E68" s="7">
        <f>ROUND(+ICU!F63,0)</f>
        <v>7906</v>
      </c>
      <c r="F68" s="8">
        <f t="shared" si="0"/>
        <v>13.88</v>
      </c>
      <c r="G68" s="7">
        <f>ROUND(SUM(ICU!K164:L164),0)</f>
        <v>104912</v>
      </c>
      <c r="H68" s="7">
        <f>ROUND(+ICU!F164,0)</f>
        <v>12049</v>
      </c>
      <c r="I68" s="8">
        <f t="shared" si="1"/>
        <v>8.7100000000000009</v>
      </c>
      <c r="J68" s="8"/>
      <c r="K68" s="9">
        <f t="shared" si="2"/>
        <v>-0.3725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ROUND(SUM(ICU!K64:L64),0)</f>
        <v>61210</v>
      </c>
      <c r="E69" s="7">
        <f>ROUND(+ICU!F64,0)</f>
        <v>668</v>
      </c>
      <c r="F69" s="8">
        <f t="shared" si="0"/>
        <v>91.63</v>
      </c>
      <c r="G69" s="7">
        <f>ROUND(SUM(ICU!K165:L165),0)</f>
        <v>1204</v>
      </c>
      <c r="H69" s="7">
        <f>ROUND(+ICU!F165,0)</f>
        <v>707</v>
      </c>
      <c r="I69" s="8">
        <f t="shared" si="1"/>
        <v>1.7</v>
      </c>
      <c r="J69" s="8"/>
      <c r="K69" s="9">
        <f t="shared" si="2"/>
        <v>-0.98140000000000005</v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ROUND(SUM(ICU!K65:L65),0)</f>
        <v>0</v>
      </c>
      <c r="E70" s="7">
        <f>ROUND(+ICU!F65,0)</f>
        <v>0</v>
      </c>
      <c r="F70" s="8" t="str">
        <f t="shared" si="0"/>
        <v/>
      </c>
      <c r="G70" s="7">
        <f>ROUND(SUM(ICU!K166:L166),0)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ROUND(SUM(ICU!K66:L66),0)</f>
        <v>0</v>
      </c>
      <c r="E71" s="7">
        <f>ROUND(+ICU!F66,0)</f>
        <v>0</v>
      </c>
      <c r="F71" s="8" t="str">
        <f t="shared" si="0"/>
        <v/>
      </c>
      <c r="G71" s="7">
        <f>ROUND(SUM(ICU!K167:L167),0)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ROUND(SUM(ICU!K67:L67),0)</f>
        <v>316777</v>
      </c>
      <c r="E72" s="7">
        <f>ROUND(+ICU!F67,0)</f>
        <v>7190</v>
      </c>
      <c r="F72" s="8">
        <f t="shared" si="0"/>
        <v>44.06</v>
      </c>
      <c r="G72" s="7">
        <f>ROUND(SUM(ICU!K168:L168),0)</f>
        <v>-120261</v>
      </c>
      <c r="H72" s="7">
        <f>ROUND(+ICU!F168,0)</f>
        <v>7669</v>
      </c>
      <c r="I72" s="8">
        <f t="shared" si="1"/>
        <v>-15.68</v>
      </c>
      <c r="J72" s="8"/>
      <c r="K72" s="9">
        <f t="shared" si="2"/>
        <v>-1.3559000000000001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ROUND(SUM(ICU!K68:L68),0)</f>
        <v>322694</v>
      </c>
      <c r="E73" s="7">
        <f>ROUND(+ICU!F68,0)</f>
        <v>10759</v>
      </c>
      <c r="F73" s="8">
        <f t="shared" si="0"/>
        <v>29.99</v>
      </c>
      <c r="G73" s="7">
        <f>ROUND(SUM(ICU!K169:L169),0)</f>
        <v>415313</v>
      </c>
      <c r="H73" s="7">
        <f>ROUND(+ICU!F169,0)</f>
        <v>12133</v>
      </c>
      <c r="I73" s="8">
        <f t="shared" si="1"/>
        <v>34.229999999999997</v>
      </c>
      <c r="J73" s="8"/>
      <c r="K73" s="9">
        <f t="shared" si="2"/>
        <v>0.1414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ROUND(SUM(ICU!K69:L69),0)</f>
        <v>580289</v>
      </c>
      <c r="E74" s="7">
        <f>ROUND(+ICU!F69,0)</f>
        <v>35485</v>
      </c>
      <c r="F74" s="8">
        <f t="shared" si="0"/>
        <v>16.350000000000001</v>
      </c>
      <c r="G74" s="7">
        <f>ROUND(SUM(ICU!K170:L170),0)</f>
        <v>739356</v>
      </c>
      <c r="H74" s="7">
        <f>ROUND(+ICU!F170,0)</f>
        <v>35775</v>
      </c>
      <c r="I74" s="8">
        <f t="shared" si="1"/>
        <v>20.67</v>
      </c>
      <c r="J74" s="8"/>
      <c r="K74" s="9">
        <f t="shared" si="2"/>
        <v>0.26419999999999999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ROUND(SUM(ICU!K70:L70),0)</f>
        <v>1511438</v>
      </c>
      <c r="E75" s="7">
        <f>ROUND(+ICU!F70,0)</f>
        <v>5469</v>
      </c>
      <c r="F75" s="8">
        <f t="shared" ref="F75:F107" si="3">IF(D75=0,"",IF(E75=0,"",ROUND(D75/E75,2)))</f>
        <v>276.36</v>
      </c>
      <c r="G75" s="7">
        <f>ROUND(SUM(ICU!K171:L171),0)</f>
        <v>1701419</v>
      </c>
      <c r="H75" s="7">
        <f>ROUND(+ICU!F171,0)</f>
        <v>6268</v>
      </c>
      <c r="I75" s="8">
        <f t="shared" ref="I75:I107" si="4">IF(G75=0,"",IF(H75=0,"",ROUND(G75/H75,2)))</f>
        <v>271.45</v>
      </c>
      <c r="J75" s="8"/>
      <c r="K75" s="9">
        <f t="shared" ref="K75:K107" si="5">IF(D75=0,"",IF(E75=0,"",IF(G75=0,"",IF(H75=0,"",ROUND(I75/F75-1,4)))))</f>
        <v>-1.78E-2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ROUND(SUM(ICU!K71:L71),0)</f>
        <v>0</v>
      </c>
      <c r="E76" s="7">
        <f>ROUND(+ICU!F71,0)</f>
        <v>0</v>
      </c>
      <c r="F76" s="8" t="str">
        <f t="shared" si="3"/>
        <v/>
      </c>
      <c r="G76" s="7">
        <f>ROUND(SUM(ICU!K172:L172),0)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ROUND(SUM(ICU!K72:L72),0)</f>
        <v>0</v>
      </c>
      <c r="E77" s="7">
        <f>ROUND(+ICU!F72,0)</f>
        <v>0</v>
      </c>
      <c r="F77" s="8" t="str">
        <f t="shared" si="3"/>
        <v/>
      </c>
      <c r="G77" s="7">
        <f>ROUND(SUM(ICU!K173:L173),0)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ROUND(SUM(ICU!K73:L73),0)</f>
        <v>29245</v>
      </c>
      <c r="E78" s="7">
        <f>ROUND(+ICU!F73,0)</f>
        <v>4921</v>
      </c>
      <c r="F78" s="8">
        <f t="shared" si="3"/>
        <v>5.94</v>
      </c>
      <c r="G78" s="7">
        <f>ROUND(SUM(ICU!K174:L174),0)</f>
        <v>28814</v>
      </c>
      <c r="H78" s="7">
        <f>ROUND(+ICU!F174,0)</f>
        <v>4989</v>
      </c>
      <c r="I78" s="8">
        <f t="shared" si="4"/>
        <v>5.78</v>
      </c>
      <c r="J78" s="8"/>
      <c r="K78" s="9">
        <f t="shared" si="5"/>
        <v>-2.69E-2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ROUND(SUM(ICU!K74:L74),0)</f>
        <v>248854</v>
      </c>
      <c r="E79" s="7">
        <f>ROUND(+ICU!F74,0)</f>
        <v>14736</v>
      </c>
      <c r="F79" s="8">
        <f t="shared" si="3"/>
        <v>16.89</v>
      </c>
      <c r="G79" s="7">
        <f>ROUND(SUM(ICU!K175:L175),0)</f>
        <v>130954</v>
      </c>
      <c r="H79" s="7">
        <f>ROUND(+ICU!F175,0)</f>
        <v>15186</v>
      </c>
      <c r="I79" s="8">
        <f t="shared" si="4"/>
        <v>8.6199999999999992</v>
      </c>
      <c r="J79" s="8"/>
      <c r="K79" s="9">
        <f t="shared" si="5"/>
        <v>-0.48959999999999998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ROUND(SUM(ICU!K75:L75),0)</f>
        <v>18081</v>
      </c>
      <c r="E80" s="7">
        <f>ROUND(+ICU!F75,0)</f>
        <v>433</v>
      </c>
      <c r="F80" s="8">
        <f t="shared" si="3"/>
        <v>41.76</v>
      </c>
      <c r="G80" s="7">
        <f>ROUND(SUM(ICU!K176:L176),0)</f>
        <v>13948</v>
      </c>
      <c r="H80" s="7">
        <f>ROUND(+ICU!F176,0)</f>
        <v>423</v>
      </c>
      <c r="I80" s="8">
        <f t="shared" si="4"/>
        <v>32.97</v>
      </c>
      <c r="J80" s="8"/>
      <c r="K80" s="9">
        <f t="shared" si="5"/>
        <v>-0.21049999999999999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ROUND(SUM(ICU!K76:L76),0)</f>
        <v>0</v>
      </c>
      <c r="E81" s="7">
        <f>ROUND(+ICU!F76,0)</f>
        <v>0</v>
      </c>
      <c r="F81" s="8" t="str">
        <f t="shared" si="3"/>
        <v/>
      </c>
      <c r="G81" s="7">
        <f>ROUND(SUM(ICU!K177:L177),0)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ROUND(SUM(ICU!K77:L77),0)</f>
        <v>61560</v>
      </c>
      <c r="E82" s="7">
        <f>ROUND(+ICU!F77,0)</f>
        <v>2481</v>
      </c>
      <c r="F82" s="8">
        <f t="shared" si="3"/>
        <v>24.81</v>
      </c>
      <c r="G82" s="7">
        <f>ROUND(SUM(ICU!K178:L178),0)</f>
        <v>66493</v>
      </c>
      <c r="H82" s="7">
        <f>ROUND(+ICU!F178,0)</f>
        <v>2481</v>
      </c>
      <c r="I82" s="8">
        <f t="shared" si="4"/>
        <v>26.8</v>
      </c>
      <c r="J82" s="8"/>
      <c r="K82" s="9">
        <f t="shared" si="5"/>
        <v>8.0199999999999994E-2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ROUND(SUM(ICU!K78:L78),0)</f>
        <v>731121</v>
      </c>
      <c r="E83" s="7">
        <f>ROUND(+ICU!F78,0)</f>
        <v>38512</v>
      </c>
      <c r="F83" s="8">
        <f t="shared" si="3"/>
        <v>18.98</v>
      </c>
      <c r="G83" s="7">
        <f>ROUND(SUM(ICU!K179:L179),0)</f>
        <v>396140</v>
      </c>
      <c r="H83" s="7">
        <f>ROUND(+ICU!F179,0)</f>
        <v>43805</v>
      </c>
      <c r="I83" s="8">
        <f t="shared" si="4"/>
        <v>9.0399999999999991</v>
      </c>
      <c r="J83" s="8"/>
      <c r="K83" s="9">
        <f t="shared" si="5"/>
        <v>-0.52370000000000005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ROUND(SUM(ICU!K79:L79),0)</f>
        <v>0</v>
      </c>
      <c r="E84" s="7">
        <f>ROUND(+ICU!F79,0)</f>
        <v>2352</v>
      </c>
      <c r="F84" s="8" t="str">
        <f t="shared" si="3"/>
        <v/>
      </c>
      <c r="G84" s="7">
        <f>ROUND(SUM(ICU!K180:L180),0)</f>
        <v>170</v>
      </c>
      <c r="H84" s="7">
        <f>ROUND(+ICU!F180,0)</f>
        <v>2329</v>
      </c>
      <c r="I84" s="8">
        <f t="shared" si="4"/>
        <v>7.0000000000000007E-2</v>
      </c>
      <c r="J84" s="8"/>
      <c r="K84" s="9" t="str">
        <f t="shared" si="5"/>
        <v/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ROUND(SUM(ICU!K80:L80),0)</f>
        <v>62130</v>
      </c>
      <c r="E85" s="7">
        <f>ROUND(+ICU!F80,0)</f>
        <v>3440</v>
      </c>
      <c r="F85" s="8">
        <f t="shared" si="3"/>
        <v>18.059999999999999</v>
      </c>
      <c r="G85" s="7">
        <f>ROUND(SUM(ICU!K181:L181),0)</f>
        <v>34582</v>
      </c>
      <c r="H85" s="7">
        <f>ROUND(+ICU!F181,0)</f>
        <v>4192</v>
      </c>
      <c r="I85" s="8">
        <f t="shared" si="4"/>
        <v>8.25</v>
      </c>
      <c r="J85" s="8"/>
      <c r="K85" s="9">
        <f t="shared" si="5"/>
        <v>-0.54320000000000002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ROUND(SUM(ICU!K81:L81),0)</f>
        <v>0</v>
      </c>
      <c r="E86" s="7">
        <f>ROUND(+ICU!F81,0)</f>
        <v>0</v>
      </c>
      <c r="F86" s="8" t="str">
        <f t="shared" si="3"/>
        <v/>
      </c>
      <c r="G86" s="7">
        <f>ROUND(SUM(ICU!K182:L182),0)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ROUND(SUM(ICU!K82:L82),0)</f>
        <v>7780</v>
      </c>
      <c r="E87" s="7">
        <f>ROUND(+ICU!F82,0)</f>
        <v>1352</v>
      </c>
      <c r="F87" s="8">
        <f t="shared" si="3"/>
        <v>5.75</v>
      </c>
      <c r="G87" s="7">
        <f>ROUND(SUM(ICU!K183:L183),0)</f>
        <v>12751</v>
      </c>
      <c r="H87" s="7">
        <f>ROUND(+ICU!F183,0)</f>
        <v>1366</v>
      </c>
      <c r="I87" s="8">
        <f t="shared" si="4"/>
        <v>9.33</v>
      </c>
      <c r="J87" s="8"/>
      <c r="K87" s="9">
        <f t="shared" si="5"/>
        <v>0.62260000000000004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ROUND(SUM(ICU!K83:L83),0)</f>
        <v>122</v>
      </c>
      <c r="E88" s="7">
        <f>ROUND(+ICU!F83,0)</f>
        <v>450</v>
      </c>
      <c r="F88" s="8">
        <f t="shared" si="3"/>
        <v>0.27</v>
      </c>
      <c r="G88" s="7">
        <f>ROUND(SUM(ICU!K184:L184),0)</f>
        <v>5020</v>
      </c>
      <c r="H88" s="7">
        <f>ROUND(+ICU!F184,0)</f>
        <v>502</v>
      </c>
      <c r="I88" s="8">
        <f t="shared" si="4"/>
        <v>10</v>
      </c>
      <c r="J88" s="8"/>
      <c r="K88" s="9">
        <f t="shared" si="5"/>
        <v>36.036999999999999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ROUND(SUM(ICU!K84:L84),0)</f>
        <v>0</v>
      </c>
      <c r="E89" s="7">
        <f>ROUND(+ICU!F84,0)</f>
        <v>0</v>
      </c>
      <c r="F89" s="8" t="str">
        <f t="shared" si="3"/>
        <v/>
      </c>
      <c r="G89" s="7">
        <f>ROUND(SUM(ICU!K185:L185),0)</f>
        <v>0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ROUND(SUM(ICU!K85:L85),0)</f>
        <v>0</v>
      </c>
      <c r="E90" s="7">
        <f>ROUND(+ICU!F85,0)</f>
        <v>0</v>
      </c>
      <c r="F90" s="8" t="str">
        <f t="shared" si="3"/>
        <v/>
      </c>
      <c r="G90" s="7">
        <f>ROUND(SUM(ICU!K186:L186),0)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ROUND(SUM(ICU!K86:L86),0)</f>
        <v>1390</v>
      </c>
      <c r="E91" s="7">
        <f>ROUND(+ICU!F86,0)</f>
        <v>5999</v>
      </c>
      <c r="F91" s="8">
        <f t="shared" si="3"/>
        <v>0.23</v>
      </c>
      <c r="G91" s="7">
        <f>ROUND(SUM(ICU!K187:L187),0)</f>
        <v>6894</v>
      </c>
      <c r="H91" s="7">
        <f>ROUND(+ICU!F187,0)</f>
        <v>6078</v>
      </c>
      <c r="I91" s="8">
        <f t="shared" si="4"/>
        <v>1.1299999999999999</v>
      </c>
      <c r="J91" s="8"/>
      <c r="K91" s="9">
        <f t="shared" si="5"/>
        <v>3.9129999999999998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ROUND(SUM(ICU!K87:L87),0)</f>
        <v>409</v>
      </c>
      <c r="E92" s="7">
        <f>ROUND(+ICU!F87,0)</f>
        <v>1110</v>
      </c>
      <c r="F92" s="8">
        <f t="shared" si="3"/>
        <v>0.37</v>
      </c>
      <c r="G92" s="7">
        <f>ROUND(SUM(ICU!K188:L188),0)</f>
        <v>300</v>
      </c>
      <c r="H92" s="7">
        <f>ROUND(+ICU!F188,0)</f>
        <v>1117</v>
      </c>
      <c r="I92" s="8">
        <f t="shared" si="4"/>
        <v>0.27</v>
      </c>
      <c r="J92" s="8"/>
      <c r="K92" s="9">
        <f t="shared" si="5"/>
        <v>-0.27029999999999998</v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ROUND(SUM(ICU!K88:L88),0)</f>
        <v>16</v>
      </c>
      <c r="E93" s="7">
        <f>ROUND(+ICU!F88,0)</f>
        <v>325</v>
      </c>
      <c r="F93" s="8">
        <f t="shared" si="3"/>
        <v>0.05</v>
      </c>
      <c r="G93" s="7">
        <f>ROUND(SUM(ICU!K189:L189),0)</f>
        <v>115</v>
      </c>
      <c r="H93" s="7">
        <f>ROUND(+ICU!F189,0)</f>
        <v>266</v>
      </c>
      <c r="I93" s="8">
        <f t="shared" si="4"/>
        <v>0.43</v>
      </c>
      <c r="J93" s="8"/>
      <c r="K93" s="9">
        <f t="shared" si="5"/>
        <v>7.6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ROUND(SUM(ICU!K89:L89),0)</f>
        <v>1163</v>
      </c>
      <c r="E94" s="7">
        <f>ROUND(+ICU!F89,0)</f>
        <v>3796</v>
      </c>
      <c r="F94" s="8">
        <f t="shared" si="3"/>
        <v>0.31</v>
      </c>
      <c r="G94" s="7">
        <f>ROUND(SUM(ICU!K190:L190),0)</f>
        <v>15860</v>
      </c>
      <c r="H94" s="7">
        <f>ROUND(+ICU!F190,0)</f>
        <v>4029</v>
      </c>
      <c r="I94" s="8">
        <f t="shared" si="4"/>
        <v>3.94</v>
      </c>
      <c r="J94" s="8"/>
      <c r="K94" s="9">
        <f t="shared" si="5"/>
        <v>11.7097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ROUND(SUM(ICU!K90:L90),0)</f>
        <v>0</v>
      </c>
      <c r="E95" s="7">
        <f>ROUND(+ICU!F90,0)</f>
        <v>0</v>
      </c>
      <c r="F95" s="8" t="str">
        <f t="shared" si="3"/>
        <v/>
      </c>
      <c r="G95" s="7">
        <f>ROUND(SUM(ICU!K191:L191),0)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ROUND(SUM(ICU!K91:L91),0)</f>
        <v>45771405</v>
      </c>
      <c r="E96" s="7">
        <f>ROUND(+ICU!F91,0)</f>
        <v>5603</v>
      </c>
      <c r="F96" s="8">
        <f t="shared" si="3"/>
        <v>8169.09</v>
      </c>
      <c r="G96" s="7">
        <f>ROUND(SUM(ICU!K192:L192),0)</f>
        <v>43648217</v>
      </c>
      <c r="H96" s="7">
        <f>ROUND(+ICU!F192,0)</f>
        <v>5979</v>
      </c>
      <c r="I96" s="8">
        <f t="shared" si="4"/>
        <v>7300.25</v>
      </c>
      <c r="J96" s="8"/>
      <c r="K96" s="9">
        <f t="shared" si="5"/>
        <v>-0.10639999999999999</v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ROUND(SUM(ICU!K92:L92),0)</f>
        <v>0</v>
      </c>
      <c r="E97" s="7">
        <f>ROUND(+ICU!F92,0)</f>
        <v>0</v>
      </c>
      <c r="F97" s="8" t="str">
        <f t="shared" si="3"/>
        <v/>
      </c>
      <c r="G97" s="7">
        <f>ROUND(SUM(ICU!K193:L193),0)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ROUND(SUM(ICU!K93:L93),0)</f>
        <v>0</v>
      </c>
      <c r="E98" s="7">
        <f>ROUND(+ICU!F93,0)</f>
        <v>0</v>
      </c>
      <c r="F98" s="8" t="str">
        <f t="shared" si="3"/>
        <v/>
      </c>
      <c r="G98" s="7">
        <f>ROUND(SUM(ICU!K194:L194),0)</f>
        <v>0</v>
      </c>
      <c r="H98" s="7">
        <f>ROUND(+ICU!F194,0)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ROUND(SUM(ICU!K94:L94),0)</f>
        <v>10501</v>
      </c>
      <c r="E99" s="7">
        <f>ROUND(+ICU!F94,0)</f>
        <v>6924</v>
      </c>
      <c r="F99" s="8">
        <f t="shared" si="3"/>
        <v>1.52</v>
      </c>
      <c r="G99" s="7">
        <f>ROUND(SUM(ICU!K195:L195),0)</f>
        <v>2062</v>
      </c>
      <c r="H99" s="7">
        <f>ROUND(+ICU!F195,0)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ROUND(SUM(ICU!K95:L95),0)</f>
        <v>195621</v>
      </c>
      <c r="E100" s="7">
        <f>ROUND(+ICU!F95,0)</f>
        <v>9264</v>
      </c>
      <c r="F100" s="8">
        <f t="shared" si="3"/>
        <v>21.12</v>
      </c>
      <c r="G100" s="7">
        <f>ROUND(SUM(ICU!K196:L196),0)</f>
        <v>194056</v>
      </c>
      <c r="H100" s="7">
        <f>ROUND(+ICU!F196,0)</f>
        <v>11826</v>
      </c>
      <c r="I100" s="8">
        <f t="shared" si="4"/>
        <v>16.41</v>
      </c>
      <c r="J100" s="8"/>
      <c r="K100" s="9">
        <f t="shared" si="5"/>
        <v>-0.223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ROUND(SUM(ICU!K96:L96),0)</f>
        <v>801</v>
      </c>
      <c r="E101" s="7">
        <f>ROUND(+ICU!F96,0)</f>
        <v>4238</v>
      </c>
      <c r="F101" s="8">
        <f t="shared" si="3"/>
        <v>0.19</v>
      </c>
      <c r="G101" s="7">
        <f>ROUND(SUM(ICU!K197:L197),0)</f>
        <v>1713</v>
      </c>
      <c r="H101" s="7">
        <f>ROUND(+ICU!F197,0)</f>
        <v>4883</v>
      </c>
      <c r="I101" s="8">
        <f t="shared" si="4"/>
        <v>0.35</v>
      </c>
      <c r="J101" s="8"/>
      <c r="K101" s="9">
        <f t="shared" si="5"/>
        <v>0.84209999999999996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ROUND(SUM(ICU!K97:L97),0)</f>
        <v>108226</v>
      </c>
      <c r="E102" s="7">
        <f>ROUND(+ICU!F97,0)</f>
        <v>4830</v>
      </c>
      <c r="F102" s="8">
        <f t="shared" si="3"/>
        <v>22.41</v>
      </c>
      <c r="G102" s="7">
        <f>ROUND(SUM(ICU!K198:L198),0)</f>
        <v>31006</v>
      </c>
      <c r="H102" s="7">
        <f>ROUND(+ICU!F198,0)</f>
        <v>5610</v>
      </c>
      <c r="I102" s="8">
        <f t="shared" si="4"/>
        <v>5.53</v>
      </c>
      <c r="J102" s="8"/>
      <c r="K102" s="9">
        <f t="shared" si="5"/>
        <v>-0.75319999999999998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ROUND(SUM(ICU!K98:L98),0)</f>
        <v>0</v>
      </c>
      <c r="E103" s="7">
        <f>ROUND(+ICU!F98,0)</f>
        <v>0</v>
      </c>
      <c r="F103" s="8" t="str">
        <f t="shared" si="3"/>
        <v/>
      </c>
      <c r="G103" s="7">
        <f>ROUND(SUM(ICU!K199:L199),0)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ROUND(SUM(ICU!K99:L99),0)</f>
        <v>0</v>
      </c>
      <c r="E104" s="7">
        <f>ROUND(+ICU!F99,0)</f>
        <v>0</v>
      </c>
      <c r="F104" s="8" t="str">
        <f t="shared" si="3"/>
        <v/>
      </c>
      <c r="G104" s="7">
        <f>ROUND(SUM(ICU!K200:L200),0)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ROUND(SUM(ICU!K100:L100),0)</f>
        <v>0</v>
      </c>
      <c r="E105" s="7">
        <f>ROUND(+ICU!F100,0)</f>
        <v>0</v>
      </c>
      <c r="F105" s="8" t="str">
        <f t="shared" si="3"/>
        <v/>
      </c>
      <c r="G105" s="7">
        <f>ROUND(SUM(ICU!K201:L201),0)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ROUND(SUM(ICU!K101:L101),0)</f>
        <v>0</v>
      </c>
      <c r="E106" s="7">
        <f>ROUND(+ICU!F101,0)</f>
        <v>0</v>
      </c>
      <c r="F106" s="8" t="str">
        <f t="shared" si="3"/>
        <v/>
      </c>
      <c r="G106" s="7">
        <f>ROUND(SUM(ICU!K202:L202),0)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ROUND(SUM(ICU!K102:L102),0)</f>
        <v>0</v>
      </c>
      <c r="E107" s="7">
        <f>ROUND(+ICU!F102,0)</f>
        <v>0</v>
      </c>
      <c r="F107" s="8" t="str">
        <f t="shared" si="3"/>
        <v/>
      </c>
      <c r="G107" s="7">
        <f>ROUND(SUM(ICU!K203:L203),0)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FAIRFAX EVERETT</v>
      </c>
      <c r="D108" s="7">
        <f>ROUND(SUM(ICU!K103:L103),0)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ROUND(SUM(ICU!K204:L204),0)</f>
        <v>0</v>
      </c>
      <c r="H108" s="7">
        <f>ROUND(+ICU!F204,0)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A11" sqref="A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8" width="7.44140625" customWidth="1"/>
    <col min="9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4" t="s">
        <v>20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50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45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2014</v>
      </c>
      <c r="F7" s="17">
        <f>E7</f>
        <v>2014</v>
      </c>
      <c r="G7" s="3"/>
      <c r="H7" s="2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1" t="s">
        <v>21</v>
      </c>
      <c r="F8" s="2" t="s">
        <v>1</v>
      </c>
      <c r="G8" s="1" t="s">
        <v>21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22</v>
      </c>
      <c r="E9" s="2" t="s">
        <v>3</v>
      </c>
      <c r="F9" s="2" t="s">
        <v>3</v>
      </c>
      <c r="G9" s="2" t="s">
        <v>22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ROUND(SUM(ICU!M5:N5),0)</f>
        <v>127730</v>
      </c>
      <c r="E10" s="7">
        <f>ROUND(+ICU!F5,0)</f>
        <v>32961</v>
      </c>
      <c r="F10" s="8">
        <f>IF(D10=0,"",IF(E10=0,"",ROUND(D10/E10,2)))</f>
        <v>3.88</v>
      </c>
      <c r="G10" s="7">
        <f>ROUND(SUM(ICU!M106:N106),0)</f>
        <v>100153</v>
      </c>
      <c r="H10" s="7">
        <f>ROUND(+ICU!F106,0)</f>
        <v>40978</v>
      </c>
      <c r="I10" s="8">
        <f>IF(G10=0,"",IF(H10=0,"",ROUND(G10/H10,2)))</f>
        <v>2.44</v>
      </c>
      <c r="J10" s="8"/>
      <c r="K10" s="9">
        <f>IF(D10=0,"",IF(E10=0,"",IF(G10=0,"",IF(H10=0,"",ROUND(I10/F10-1,4)))))</f>
        <v>-0.37109999999999999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ROUND(SUM(ICU!M6:N6),0)</f>
        <v>242376</v>
      </c>
      <c r="E11" s="7">
        <f>ROUND(+ICU!F6,0)</f>
        <v>19850</v>
      </c>
      <c r="F11" s="8">
        <f t="shared" ref="F11:F74" si="0">IF(D11=0,"",IF(E11=0,"",ROUND(D11/E11,2)))</f>
        <v>12.21</v>
      </c>
      <c r="G11" s="7">
        <f>ROUND(SUM(ICU!M107:N107),0)</f>
        <v>369773</v>
      </c>
      <c r="H11" s="7">
        <f>ROUND(+ICU!F107,0)</f>
        <v>22059</v>
      </c>
      <c r="I11" s="8">
        <f t="shared" ref="I11:I74" si="1">IF(G11=0,"",IF(H11=0,"",ROUND(G11/H11,2)))</f>
        <v>16.760000000000002</v>
      </c>
      <c r="J11" s="8"/>
      <c r="K11" s="9">
        <f t="shared" ref="K11:K74" si="2">IF(D11=0,"",IF(E11=0,"",IF(G11=0,"",IF(H11=0,"",ROUND(I11/F11-1,4)))))</f>
        <v>0.37259999999999999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ROUND(SUM(ICU!M7:N7),0)</f>
        <v>0</v>
      </c>
      <c r="E12" s="7">
        <f>ROUND(+ICU!F7,0)</f>
        <v>0</v>
      </c>
      <c r="F12" s="8" t="str">
        <f t="shared" si="0"/>
        <v/>
      </c>
      <c r="G12" s="7">
        <f>ROUND(SUM(ICU!M108:N108),0)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ROUND(SUM(ICU!M8:N8),0)</f>
        <v>551029</v>
      </c>
      <c r="E13" s="7">
        <f>ROUND(+ICU!F8,0)</f>
        <v>7321</v>
      </c>
      <c r="F13" s="8">
        <f t="shared" si="0"/>
        <v>75.27</v>
      </c>
      <c r="G13" s="7">
        <f>ROUND(SUM(ICU!M109:N109),0)</f>
        <v>1757065</v>
      </c>
      <c r="H13" s="7">
        <f>ROUND(+ICU!F109,0)</f>
        <v>6458</v>
      </c>
      <c r="I13" s="8">
        <f t="shared" si="1"/>
        <v>272.08</v>
      </c>
      <c r="J13" s="8"/>
      <c r="K13" s="9">
        <f t="shared" si="2"/>
        <v>2.6147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ROUND(SUM(ICU!M9:N9),0)</f>
        <v>2763471</v>
      </c>
      <c r="E14" s="7">
        <f>ROUND(+ICU!F9,0)</f>
        <v>17170</v>
      </c>
      <c r="F14" s="8">
        <f t="shared" si="0"/>
        <v>160.94999999999999</v>
      </c>
      <c r="G14" s="7">
        <f>ROUND(SUM(ICU!M110:N110),0)</f>
        <v>4370903</v>
      </c>
      <c r="H14" s="7">
        <f>ROUND(+ICU!F110,0)</f>
        <v>18614</v>
      </c>
      <c r="I14" s="8">
        <f t="shared" si="1"/>
        <v>234.82</v>
      </c>
      <c r="J14" s="8"/>
      <c r="K14" s="9">
        <f t="shared" si="2"/>
        <v>0.45900000000000002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ROUND(SUM(ICU!M10:N10),0)</f>
        <v>45151</v>
      </c>
      <c r="E15" s="7">
        <f>ROUND(+ICU!F10,0)</f>
        <v>1043</v>
      </c>
      <c r="F15" s="8">
        <f t="shared" si="0"/>
        <v>43.29</v>
      </c>
      <c r="G15" s="7">
        <f>ROUND(SUM(ICU!M111:N111),0)</f>
        <v>26712</v>
      </c>
      <c r="H15" s="7">
        <f>ROUND(+ICU!F111,0)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ROUND(SUM(ICU!M11:N11),0)</f>
        <v>0</v>
      </c>
      <c r="E16" s="7">
        <f>ROUND(+ICU!F11,0)</f>
        <v>0</v>
      </c>
      <c r="F16" s="8" t="str">
        <f t="shared" si="0"/>
        <v/>
      </c>
      <c r="G16" s="7">
        <f>ROUND(SUM(ICU!M112:N112),0)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ROUND(SUM(ICU!M12:N12),0)</f>
        <v>0</v>
      </c>
      <c r="E17" s="7">
        <f>ROUND(+ICU!F12,0)</f>
        <v>0</v>
      </c>
      <c r="F17" s="8" t="str">
        <f t="shared" si="0"/>
        <v/>
      </c>
      <c r="G17" s="7">
        <f>ROUND(SUM(ICU!M113:N113),0)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ROUND(SUM(ICU!M13:N13),0)</f>
        <v>0</v>
      </c>
      <c r="E18" s="7">
        <f>ROUND(+ICU!F13,0)</f>
        <v>0</v>
      </c>
      <c r="F18" s="8" t="str">
        <f t="shared" si="0"/>
        <v/>
      </c>
      <c r="G18" s="7">
        <f>ROUND(SUM(ICU!M114:N114),0)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ROUND(SUM(ICU!M14:N14),0)</f>
        <v>549457</v>
      </c>
      <c r="E19" s="7">
        <f>ROUND(+ICU!F14,0)</f>
        <v>7790</v>
      </c>
      <c r="F19" s="8">
        <f t="shared" si="0"/>
        <v>70.53</v>
      </c>
      <c r="G19" s="7">
        <f>ROUND(SUM(ICU!M115:N115),0)</f>
        <v>525237</v>
      </c>
      <c r="H19" s="7">
        <f>ROUND(+ICU!F115,0)</f>
        <v>7486</v>
      </c>
      <c r="I19" s="8">
        <f t="shared" si="1"/>
        <v>70.16</v>
      </c>
      <c r="J19" s="8"/>
      <c r="K19" s="9">
        <f t="shared" si="2"/>
        <v>-5.1999999999999998E-3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ROUND(SUM(ICU!M15:N15),0)</f>
        <v>1029201</v>
      </c>
      <c r="E20" s="7">
        <f>ROUND(+ICU!F15,0)</f>
        <v>26555</v>
      </c>
      <c r="F20" s="8">
        <f t="shared" si="0"/>
        <v>38.76</v>
      </c>
      <c r="G20" s="7">
        <f>ROUND(SUM(ICU!M116:N116),0)</f>
        <v>456674</v>
      </c>
      <c r="H20" s="7">
        <f>ROUND(+ICU!F116,0)</f>
        <v>27615</v>
      </c>
      <c r="I20" s="8">
        <f t="shared" si="1"/>
        <v>16.54</v>
      </c>
      <c r="J20" s="8"/>
      <c r="K20" s="9">
        <f t="shared" si="2"/>
        <v>-0.57330000000000003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ROUND(SUM(ICU!M16:N16),0)</f>
        <v>694120</v>
      </c>
      <c r="E21" s="7">
        <f>ROUND(+ICU!F16,0)</f>
        <v>17765</v>
      </c>
      <c r="F21" s="8">
        <f t="shared" si="0"/>
        <v>39.07</v>
      </c>
      <c r="G21" s="7">
        <f>ROUND(SUM(ICU!M117:N117),0)</f>
        <v>746862</v>
      </c>
      <c r="H21" s="7">
        <f>ROUND(+ICU!F117,0)</f>
        <v>17806</v>
      </c>
      <c r="I21" s="8">
        <f t="shared" si="1"/>
        <v>41.94</v>
      </c>
      <c r="J21" s="8"/>
      <c r="K21" s="9">
        <f t="shared" si="2"/>
        <v>7.3499999999999996E-2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ROUND(SUM(ICU!M17:N17),0)</f>
        <v>0</v>
      </c>
      <c r="E22" s="7">
        <f>ROUND(+ICU!F17,0)</f>
        <v>397</v>
      </c>
      <c r="F22" s="8" t="str">
        <f t="shared" si="0"/>
        <v/>
      </c>
      <c r="G22" s="7">
        <f>ROUND(SUM(ICU!M118:N118),0)</f>
        <v>0</v>
      </c>
      <c r="H22" s="7">
        <f>ROUND(+ICU!F118,0)</f>
        <v>0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ROUND(SUM(ICU!M18:N18),0)</f>
        <v>664524</v>
      </c>
      <c r="E23" s="7">
        <f>ROUND(+ICU!F18,0)</f>
        <v>15009</v>
      </c>
      <c r="F23" s="8">
        <f t="shared" si="0"/>
        <v>44.28</v>
      </c>
      <c r="G23" s="7">
        <f>ROUND(SUM(ICU!M119:N119),0)</f>
        <v>764768</v>
      </c>
      <c r="H23" s="7">
        <f>ROUND(+ICU!F119,0)</f>
        <v>13655</v>
      </c>
      <c r="I23" s="8">
        <f t="shared" si="1"/>
        <v>56.01</v>
      </c>
      <c r="J23" s="8"/>
      <c r="K23" s="9">
        <f t="shared" si="2"/>
        <v>0.26490000000000002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ROUND(SUM(ICU!M19:N19),0)</f>
        <v>195597</v>
      </c>
      <c r="E24" s="7">
        <f>ROUND(+ICU!F19,0)</f>
        <v>3899</v>
      </c>
      <c r="F24" s="8">
        <f t="shared" si="0"/>
        <v>50.17</v>
      </c>
      <c r="G24" s="7">
        <f>ROUND(SUM(ICU!M120:N120),0)</f>
        <v>183200</v>
      </c>
      <c r="H24" s="7">
        <f>ROUND(+ICU!F120,0)</f>
        <v>4230</v>
      </c>
      <c r="I24" s="8">
        <f t="shared" si="1"/>
        <v>43.31</v>
      </c>
      <c r="J24" s="8"/>
      <c r="K24" s="9">
        <f t="shared" si="2"/>
        <v>-0.13669999999999999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ROUND(SUM(ICU!M20:N20),0)</f>
        <v>159015</v>
      </c>
      <c r="E25" s="7">
        <f>ROUND(+ICU!F20,0)</f>
        <v>1463</v>
      </c>
      <c r="F25" s="8">
        <f t="shared" si="0"/>
        <v>108.69</v>
      </c>
      <c r="G25" s="7">
        <f>ROUND(SUM(ICU!M121:N121),0)</f>
        <v>179439</v>
      </c>
      <c r="H25" s="7">
        <f>ROUND(+ICU!F121,0)</f>
        <v>1987</v>
      </c>
      <c r="I25" s="8">
        <f t="shared" si="1"/>
        <v>90.31</v>
      </c>
      <c r="J25" s="8"/>
      <c r="K25" s="9">
        <f t="shared" si="2"/>
        <v>-0.1691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ROUND(SUM(ICU!M21:N21),0)</f>
        <v>34423</v>
      </c>
      <c r="E26" s="7">
        <f>ROUND(+ICU!F21,0)</f>
        <v>818</v>
      </c>
      <c r="F26" s="8">
        <f t="shared" si="0"/>
        <v>42.08</v>
      </c>
      <c r="G26" s="7">
        <f>ROUND(SUM(ICU!M122:N122),0)</f>
        <v>0</v>
      </c>
      <c r="H26" s="7">
        <f>ROUND(+ICU!F122,0)</f>
        <v>0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ROUND(SUM(ICU!M22:N22),0)</f>
        <v>0</v>
      </c>
      <c r="E27" s="7">
        <f>ROUND(+ICU!F22,0)</f>
        <v>0</v>
      </c>
      <c r="F27" s="8" t="str">
        <f t="shared" si="0"/>
        <v/>
      </c>
      <c r="G27" s="7">
        <f>ROUND(SUM(ICU!M123:N123),0)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ROUND(SUM(ICU!M23:N23),0)</f>
        <v>0</v>
      </c>
      <c r="E28" s="7">
        <f>ROUND(+ICU!F23,0)</f>
        <v>0</v>
      </c>
      <c r="F28" s="8" t="str">
        <f t="shared" si="0"/>
        <v/>
      </c>
      <c r="G28" s="7">
        <f>ROUND(SUM(ICU!M124:N124),0)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ROUND(SUM(ICU!M24:N24),0)</f>
        <v>890008</v>
      </c>
      <c r="E29" s="7">
        <f>ROUND(+ICU!F24,0)</f>
        <v>2878</v>
      </c>
      <c r="F29" s="8">
        <f t="shared" si="0"/>
        <v>309.25</v>
      </c>
      <c r="G29" s="7">
        <f>ROUND(SUM(ICU!M125:N125),0)</f>
        <v>909392</v>
      </c>
      <c r="H29" s="7">
        <f>ROUND(+ICU!F125,0)</f>
        <v>3080</v>
      </c>
      <c r="I29" s="8">
        <f t="shared" si="1"/>
        <v>295.26</v>
      </c>
      <c r="J29" s="8"/>
      <c r="K29" s="9">
        <f t="shared" si="2"/>
        <v>-4.5199999999999997E-2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ROUND(SUM(ICU!M25:N25),0)</f>
        <v>0</v>
      </c>
      <c r="E30" s="7">
        <f>ROUND(+ICU!F25,0)</f>
        <v>0</v>
      </c>
      <c r="F30" s="8" t="str">
        <f t="shared" si="0"/>
        <v/>
      </c>
      <c r="G30" s="7">
        <f>ROUND(SUM(ICU!M126:N126),0)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ROUND(SUM(ICU!M26:N26),0)</f>
        <v>0</v>
      </c>
      <c r="E31" s="7">
        <f>ROUND(+ICU!F26,0)</f>
        <v>0</v>
      </c>
      <c r="F31" s="8" t="str">
        <f t="shared" si="0"/>
        <v/>
      </c>
      <c r="G31" s="7">
        <f>ROUND(SUM(ICU!M127:N127),0)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ROUND(SUM(ICU!M27:N27),0)</f>
        <v>176562</v>
      </c>
      <c r="E32" s="7">
        <f>ROUND(+ICU!F27,0)</f>
        <v>5901</v>
      </c>
      <c r="F32" s="8">
        <f t="shared" si="0"/>
        <v>29.92</v>
      </c>
      <c r="G32" s="7">
        <f>ROUND(SUM(ICU!M128:N128),0)</f>
        <v>192385</v>
      </c>
      <c r="H32" s="7">
        <f>ROUND(+ICU!F128,0)</f>
        <v>5924</v>
      </c>
      <c r="I32" s="8">
        <f t="shared" si="1"/>
        <v>32.479999999999997</v>
      </c>
      <c r="J32" s="8"/>
      <c r="K32" s="9">
        <f t="shared" si="2"/>
        <v>8.5599999999999996E-2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ROUND(SUM(ICU!M28:N28),0)</f>
        <v>109350</v>
      </c>
      <c r="E33" s="7">
        <f>ROUND(+ICU!F28,0)</f>
        <v>1460</v>
      </c>
      <c r="F33" s="8">
        <f t="shared" si="0"/>
        <v>74.900000000000006</v>
      </c>
      <c r="G33" s="7">
        <f>ROUND(SUM(ICU!M129:N129),0)</f>
        <v>108429</v>
      </c>
      <c r="H33" s="7">
        <f>ROUND(+ICU!F129,0)</f>
        <v>1570</v>
      </c>
      <c r="I33" s="8">
        <f t="shared" si="1"/>
        <v>69.06</v>
      </c>
      <c r="J33" s="8"/>
      <c r="K33" s="9">
        <f t="shared" si="2"/>
        <v>-7.8E-2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ROUND(SUM(ICU!M29:N29),0)</f>
        <v>167099</v>
      </c>
      <c r="E34" s="7">
        <f>ROUND(+ICU!F29,0)</f>
        <v>2072</v>
      </c>
      <c r="F34" s="8">
        <f t="shared" si="0"/>
        <v>80.650000000000006</v>
      </c>
      <c r="G34" s="7">
        <f>ROUND(SUM(ICU!M130:N130),0)</f>
        <v>170205</v>
      </c>
      <c r="H34" s="7">
        <f>ROUND(+ICU!F130,0)</f>
        <v>1880</v>
      </c>
      <c r="I34" s="8">
        <f t="shared" si="1"/>
        <v>90.53</v>
      </c>
      <c r="J34" s="8"/>
      <c r="K34" s="9">
        <f t="shared" si="2"/>
        <v>0.1225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ROUND(SUM(ICU!M30:N30),0)</f>
        <v>0</v>
      </c>
      <c r="E35" s="7">
        <f>ROUND(+ICU!F30,0)</f>
        <v>0</v>
      </c>
      <c r="F35" s="8" t="str">
        <f t="shared" si="0"/>
        <v/>
      </c>
      <c r="G35" s="7">
        <f>ROUND(SUM(ICU!M131:N131),0)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ROUND(SUM(ICU!M31:N31),0)</f>
        <v>0</v>
      </c>
      <c r="E36" s="7">
        <f>ROUND(+ICU!F31,0)</f>
        <v>0</v>
      </c>
      <c r="F36" s="8" t="str">
        <f t="shared" si="0"/>
        <v/>
      </c>
      <c r="G36" s="7">
        <f>ROUND(SUM(ICU!M132:N132),0)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ROUND(SUM(ICU!M32:N32),0)</f>
        <v>1269591</v>
      </c>
      <c r="E37" s="7">
        <f>ROUND(+ICU!F32,0)</f>
        <v>12701</v>
      </c>
      <c r="F37" s="8">
        <f t="shared" si="0"/>
        <v>99.96</v>
      </c>
      <c r="G37" s="7">
        <f>ROUND(SUM(ICU!M133:N133),0)</f>
        <v>1992995</v>
      </c>
      <c r="H37" s="7">
        <f>ROUND(+ICU!F133,0)</f>
        <v>25395</v>
      </c>
      <c r="I37" s="8">
        <f t="shared" si="1"/>
        <v>78.48</v>
      </c>
      <c r="J37" s="8"/>
      <c r="K37" s="9">
        <f t="shared" si="2"/>
        <v>-0.21490000000000001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ROUND(SUM(ICU!M33:N33),0)</f>
        <v>0</v>
      </c>
      <c r="E38" s="7">
        <f>ROUND(+ICU!F33,0)</f>
        <v>0</v>
      </c>
      <c r="F38" s="8" t="str">
        <f t="shared" si="0"/>
        <v/>
      </c>
      <c r="G38" s="7">
        <f>ROUND(SUM(ICU!M134:N134),0)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ROUND(SUM(ICU!M34:N34),0)</f>
        <v>1960680</v>
      </c>
      <c r="E39" s="7">
        <f>ROUND(+ICU!F34,0)</f>
        <v>21441</v>
      </c>
      <c r="F39" s="8">
        <f t="shared" si="0"/>
        <v>91.45</v>
      </c>
      <c r="G39" s="7">
        <f>ROUND(SUM(ICU!M135:N135),0)</f>
        <v>802629</v>
      </c>
      <c r="H39" s="7">
        <f>ROUND(+ICU!F135,0)</f>
        <v>21294</v>
      </c>
      <c r="I39" s="8">
        <f t="shared" si="1"/>
        <v>37.69</v>
      </c>
      <c r="J39" s="8"/>
      <c r="K39" s="9">
        <f t="shared" si="2"/>
        <v>-0.58789999999999998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ROUND(SUM(ICU!M35:N35),0)</f>
        <v>128901</v>
      </c>
      <c r="E40" s="7">
        <f>ROUND(+ICU!F35,0)</f>
        <v>235</v>
      </c>
      <c r="F40" s="8">
        <f t="shared" si="0"/>
        <v>548.51</v>
      </c>
      <c r="G40" s="7">
        <f>ROUND(SUM(ICU!M136:N136),0)</f>
        <v>98822</v>
      </c>
      <c r="H40" s="7">
        <f>ROUND(+ICU!F136,0)</f>
        <v>277</v>
      </c>
      <c r="I40" s="8">
        <f t="shared" si="1"/>
        <v>356.76</v>
      </c>
      <c r="J40" s="8"/>
      <c r="K40" s="9">
        <f t="shared" si="2"/>
        <v>-0.34960000000000002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ROUND(SUM(ICU!M36:N36),0)</f>
        <v>0</v>
      </c>
      <c r="E41" s="7">
        <f>ROUND(+ICU!F36,0)</f>
        <v>5</v>
      </c>
      <c r="F41" s="8" t="str">
        <f t="shared" si="0"/>
        <v/>
      </c>
      <c r="G41" s="7">
        <f>ROUND(SUM(ICU!M137:N137),0)</f>
        <v>0</v>
      </c>
      <c r="H41" s="7">
        <f>ROUND(+ICU!F137,0)</f>
        <v>9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ROUND(SUM(ICU!M37:N37),0)</f>
        <v>121374</v>
      </c>
      <c r="E42" s="7">
        <f>ROUND(+ICU!F37,0)</f>
        <v>2135</v>
      </c>
      <c r="F42" s="8">
        <f t="shared" si="0"/>
        <v>56.85</v>
      </c>
      <c r="G42" s="7">
        <f>ROUND(SUM(ICU!M138:N138),0)</f>
        <v>167533</v>
      </c>
      <c r="H42" s="7">
        <f>ROUND(+ICU!F138,0)</f>
        <v>3028</v>
      </c>
      <c r="I42" s="8">
        <f t="shared" si="1"/>
        <v>55.33</v>
      </c>
      <c r="J42" s="8"/>
      <c r="K42" s="9">
        <f t="shared" si="2"/>
        <v>-2.6700000000000002E-2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ROUND(SUM(ICU!M38:N38),0)</f>
        <v>0</v>
      </c>
      <c r="E43" s="7">
        <f>ROUND(+ICU!F38,0)</f>
        <v>0</v>
      </c>
      <c r="F43" s="8" t="str">
        <f t="shared" si="0"/>
        <v/>
      </c>
      <c r="G43" s="7">
        <f>ROUND(SUM(ICU!M139:N139),0)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ROUND(SUM(ICU!M39:N39),0)</f>
        <v>112819</v>
      </c>
      <c r="E44" s="7">
        <f>ROUND(+ICU!F39,0)</f>
        <v>525</v>
      </c>
      <c r="F44" s="8">
        <f t="shared" si="0"/>
        <v>214.89</v>
      </c>
      <c r="G44" s="7">
        <f>ROUND(SUM(ICU!M140:N140),0)</f>
        <v>0</v>
      </c>
      <c r="H44" s="7">
        <f>ROUND(+ICU!F140,0)</f>
        <v>0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ROUND(SUM(ICU!M40:N40),0)</f>
        <v>0</v>
      </c>
      <c r="E45" s="7">
        <f>ROUND(+ICU!F40,0)</f>
        <v>0</v>
      </c>
      <c r="F45" s="8" t="str">
        <f t="shared" si="0"/>
        <v/>
      </c>
      <c r="G45" s="7">
        <f>ROUND(SUM(ICU!M141:N141),0)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ROUND(SUM(ICU!M41:N41),0)</f>
        <v>45868</v>
      </c>
      <c r="E46" s="7">
        <f>ROUND(+ICU!F41,0)</f>
        <v>1484</v>
      </c>
      <c r="F46" s="8">
        <f t="shared" si="0"/>
        <v>30.91</v>
      </c>
      <c r="G46" s="7">
        <f>ROUND(SUM(ICU!M142:N142),0)</f>
        <v>56246</v>
      </c>
      <c r="H46" s="7">
        <f>ROUND(+ICU!F142,0)</f>
        <v>1393</v>
      </c>
      <c r="I46" s="8">
        <f t="shared" si="1"/>
        <v>40.380000000000003</v>
      </c>
      <c r="J46" s="8"/>
      <c r="K46" s="9">
        <f t="shared" si="2"/>
        <v>0.30640000000000001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ROUND(SUM(ICU!M42:N42),0)</f>
        <v>0</v>
      </c>
      <c r="E47" s="7">
        <f>ROUND(+ICU!F42,0)</f>
        <v>0</v>
      </c>
      <c r="F47" s="8" t="str">
        <f t="shared" si="0"/>
        <v/>
      </c>
      <c r="G47" s="7">
        <f>ROUND(SUM(ICU!M143:N143),0)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ROUND(SUM(ICU!M43:N43),0)</f>
        <v>0</v>
      </c>
      <c r="E48" s="7">
        <f>ROUND(+ICU!F43,0)</f>
        <v>0</v>
      </c>
      <c r="F48" s="8" t="str">
        <f t="shared" si="0"/>
        <v/>
      </c>
      <c r="G48" s="7">
        <f>ROUND(SUM(ICU!M144:N144),0)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ROUND(SUM(ICU!M44:N44),0)</f>
        <v>329581</v>
      </c>
      <c r="E49" s="7">
        <f>ROUND(+ICU!F44,0)</f>
        <v>8853</v>
      </c>
      <c r="F49" s="8">
        <f t="shared" si="0"/>
        <v>37.229999999999997</v>
      </c>
      <c r="G49" s="7">
        <f>ROUND(SUM(ICU!M145:N145),0)</f>
        <v>145323</v>
      </c>
      <c r="H49" s="7">
        <f>ROUND(+ICU!F145,0)</f>
        <v>9060</v>
      </c>
      <c r="I49" s="8">
        <f t="shared" si="1"/>
        <v>16.04</v>
      </c>
      <c r="J49" s="8"/>
      <c r="K49" s="9">
        <f t="shared" si="2"/>
        <v>-0.56920000000000004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ROUND(SUM(ICU!M45:N45),0)</f>
        <v>2064685</v>
      </c>
      <c r="E50" s="7">
        <f>ROUND(+ICU!F45,0)</f>
        <v>35969</v>
      </c>
      <c r="F50" s="8">
        <f t="shared" si="0"/>
        <v>57.4</v>
      </c>
      <c r="G50" s="7">
        <f>ROUND(SUM(ICU!M146:N146),0)</f>
        <v>2031944</v>
      </c>
      <c r="H50" s="7">
        <f>ROUND(+ICU!F146,0)</f>
        <v>36195</v>
      </c>
      <c r="I50" s="8">
        <f t="shared" si="1"/>
        <v>56.14</v>
      </c>
      <c r="J50" s="8"/>
      <c r="K50" s="9">
        <f t="shared" si="2"/>
        <v>-2.1999999999999999E-2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ROUND(SUM(ICU!M46:N46),0)</f>
        <v>0</v>
      </c>
      <c r="E51" s="7">
        <f>ROUND(+ICU!F46,0)</f>
        <v>0</v>
      </c>
      <c r="F51" s="8" t="str">
        <f t="shared" si="0"/>
        <v/>
      </c>
      <c r="G51" s="7">
        <f>ROUND(SUM(ICU!M147:N147),0)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ROUND(SUM(ICU!M47:N47),0)</f>
        <v>253743</v>
      </c>
      <c r="E52" s="7">
        <f>ROUND(+ICU!F47,0)</f>
        <v>3814</v>
      </c>
      <c r="F52" s="8">
        <f t="shared" si="0"/>
        <v>66.53</v>
      </c>
      <c r="G52" s="7">
        <f>ROUND(SUM(ICU!M148:N148),0)</f>
        <v>251730</v>
      </c>
      <c r="H52" s="7">
        <f>ROUND(+ICU!F148,0)</f>
        <v>3696</v>
      </c>
      <c r="I52" s="8">
        <f t="shared" si="1"/>
        <v>68.11</v>
      </c>
      <c r="J52" s="8"/>
      <c r="K52" s="9">
        <f t="shared" si="2"/>
        <v>2.3699999999999999E-2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ROUND(SUM(ICU!M48:N48),0)</f>
        <v>1209906</v>
      </c>
      <c r="E53" s="7">
        <f>ROUND(+ICU!F48,0)</f>
        <v>11024</v>
      </c>
      <c r="F53" s="8">
        <f t="shared" si="0"/>
        <v>109.75</v>
      </c>
      <c r="G53" s="7">
        <f>ROUND(SUM(ICU!M149:N149),0)</f>
        <v>1034302</v>
      </c>
      <c r="H53" s="7">
        <f>ROUND(+ICU!F149,0)</f>
        <v>10777</v>
      </c>
      <c r="I53" s="8">
        <f t="shared" si="1"/>
        <v>95.97</v>
      </c>
      <c r="J53" s="8"/>
      <c r="K53" s="9">
        <f t="shared" si="2"/>
        <v>-0.12559999999999999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ROUND(SUM(ICU!M49:N49),0)</f>
        <v>193813</v>
      </c>
      <c r="E54" s="7">
        <f>ROUND(+ICU!F49,0)</f>
        <v>2771</v>
      </c>
      <c r="F54" s="8">
        <f t="shared" si="0"/>
        <v>69.94</v>
      </c>
      <c r="G54" s="7">
        <f>ROUND(SUM(ICU!M150:N150),0)</f>
        <v>211170</v>
      </c>
      <c r="H54" s="7">
        <f>ROUND(+ICU!F150,0)</f>
        <v>2778</v>
      </c>
      <c r="I54" s="8">
        <f t="shared" si="1"/>
        <v>76.02</v>
      </c>
      <c r="J54" s="8"/>
      <c r="K54" s="9">
        <f t="shared" si="2"/>
        <v>8.6900000000000005E-2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ROUND(SUM(ICU!M50:N50),0)</f>
        <v>98238</v>
      </c>
      <c r="E55" s="7">
        <f>ROUND(+ICU!F50,0)</f>
        <v>953</v>
      </c>
      <c r="F55" s="8">
        <f t="shared" si="0"/>
        <v>103.08</v>
      </c>
      <c r="G55" s="7">
        <f>ROUND(SUM(ICU!M151:N151),0)</f>
        <v>76316</v>
      </c>
      <c r="H55" s="7">
        <f>ROUND(+ICU!F151,0)</f>
        <v>1038</v>
      </c>
      <c r="I55" s="8">
        <f t="shared" si="1"/>
        <v>73.52</v>
      </c>
      <c r="J55" s="8"/>
      <c r="K55" s="9">
        <f t="shared" si="2"/>
        <v>-0.2868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ROUND(SUM(ICU!M51:N51),0)</f>
        <v>0</v>
      </c>
      <c r="E56" s="7">
        <f>ROUND(+ICU!F51,0)</f>
        <v>0</v>
      </c>
      <c r="F56" s="8" t="str">
        <f t="shared" si="0"/>
        <v/>
      </c>
      <c r="G56" s="7">
        <f>ROUND(SUM(ICU!M152:N152),0)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ROUND(SUM(ICU!M52:N52),0)</f>
        <v>56478</v>
      </c>
      <c r="E57" s="7">
        <f>ROUND(+ICU!F52,0)</f>
        <v>9879</v>
      </c>
      <c r="F57" s="8">
        <f t="shared" si="0"/>
        <v>5.72</v>
      </c>
      <c r="G57" s="7">
        <f>ROUND(SUM(ICU!M153:N153),0)</f>
        <v>63014</v>
      </c>
      <c r="H57" s="7">
        <f>ROUND(+ICU!F153,0)</f>
        <v>0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ROUND(SUM(ICU!M53:N53),0)</f>
        <v>124169</v>
      </c>
      <c r="E58" s="7">
        <f>ROUND(+ICU!F53,0)</f>
        <v>3538</v>
      </c>
      <c r="F58" s="8">
        <f t="shared" si="0"/>
        <v>35.1</v>
      </c>
      <c r="G58" s="7">
        <f>ROUND(SUM(ICU!M154:N154),0)</f>
        <v>150858</v>
      </c>
      <c r="H58" s="7">
        <f>ROUND(+ICU!F154,0)</f>
        <v>3627</v>
      </c>
      <c r="I58" s="8">
        <f t="shared" si="1"/>
        <v>41.59</v>
      </c>
      <c r="J58" s="8"/>
      <c r="K58" s="9">
        <f t="shared" si="2"/>
        <v>0.18490000000000001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ROUND(SUM(ICU!M54:N54),0)</f>
        <v>74074</v>
      </c>
      <c r="E59" s="7">
        <f>ROUND(+ICU!F54,0)</f>
        <v>834</v>
      </c>
      <c r="F59" s="8">
        <f t="shared" si="0"/>
        <v>88.82</v>
      </c>
      <c r="G59" s="7">
        <f>ROUND(SUM(ICU!M155:N155),0)</f>
        <v>73368</v>
      </c>
      <c r="H59" s="7">
        <f>ROUND(+ICU!F155,0)</f>
        <v>576</v>
      </c>
      <c r="I59" s="8">
        <f t="shared" si="1"/>
        <v>127.38</v>
      </c>
      <c r="J59" s="8"/>
      <c r="K59" s="9">
        <f t="shared" si="2"/>
        <v>0.43409999999999999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ROUND(SUM(ICU!M55:N55),0)</f>
        <v>0</v>
      </c>
      <c r="E60" s="7">
        <f>ROUND(+ICU!F55,0)</f>
        <v>0</v>
      </c>
      <c r="F60" s="8" t="str">
        <f t="shared" si="0"/>
        <v/>
      </c>
      <c r="G60" s="7">
        <f>ROUND(SUM(ICU!M156:N156),0)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ROUND(SUM(ICU!M56:N56),0)</f>
        <v>408115</v>
      </c>
      <c r="E61" s="7">
        <f>ROUND(+ICU!F56,0)</f>
        <v>5165</v>
      </c>
      <c r="F61" s="8">
        <f t="shared" si="0"/>
        <v>79.02</v>
      </c>
      <c r="G61" s="7">
        <f>ROUND(SUM(ICU!M157:N157),0)</f>
        <v>359396</v>
      </c>
      <c r="H61" s="7">
        <f>ROUND(+ICU!F157,0)</f>
        <v>5079</v>
      </c>
      <c r="I61" s="8">
        <f t="shared" si="1"/>
        <v>70.760000000000005</v>
      </c>
      <c r="J61" s="8"/>
      <c r="K61" s="9">
        <f t="shared" si="2"/>
        <v>-0.1045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ROUND(SUM(ICU!M57:N57),0)</f>
        <v>278583</v>
      </c>
      <c r="E62" s="7">
        <f>ROUND(+ICU!F57,0)</f>
        <v>5786</v>
      </c>
      <c r="F62" s="8">
        <f t="shared" si="0"/>
        <v>48.15</v>
      </c>
      <c r="G62" s="7">
        <f>ROUND(SUM(ICU!M158:N158),0)</f>
        <v>286417</v>
      </c>
      <c r="H62" s="7">
        <f>ROUND(+ICU!F158,0)</f>
        <v>5906</v>
      </c>
      <c r="I62" s="8">
        <f t="shared" si="1"/>
        <v>48.5</v>
      </c>
      <c r="J62" s="8"/>
      <c r="K62" s="9">
        <f t="shared" si="2"/>
        <v>7.3000000000000001E-3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ROUND(SUM(ICU!M58:N58),0)</f>
        <v>26542</v>
      </c>
      <c r="E63" s="7">
        <f>ROUND(+ICU!F58,0)</f>
        <v>53</v>
      </c>
      <c r="F63" s="8">
        <f t="shared" si="0"/>
        <v>500.79</v>
      </c>
      <c r="G63" s="7">
        <f>ROUND(SUM(ICU!M159:N159),0)</f>
        <v>23309</v>
      </c>
      <c r="H63" s="7">
        <f>ROUND(+ICU!F159,0)</f>
        <v>65</v>
      </c>
      <c r="I63" s="8">
        <f t="shared" si="1"/>
        <v>358.6</v>
      </c>
      <c r="J63" s="8"/>
      <c r="K63" s="9">
        <f t="shared" si="2"/>
        <v>-0.28389999999999999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ROUND(SUM(ICU!M59:N59),0)</f>
        <v>144765</v>
      </c>
      <c r="E64" s="7">
        <f>ROUND(+ICU!F59,0)</f>
        <v>1453</v>
      </c>
      <c r="F64" s="8">
        <f t="shared" si="0"/>
        <v>99.63</v>
      </c>
      <c r="G64" s="7">
        <f>ROUND(SUM(ICU!M160:N160),0)</f>
        <v>129212</v>
      </c>
      <c r="H64" s="7">
        <f>ROUND(+ICU!F160,0)</f>
        <v>1213</v>
      </c>
      <c r="I64" s="8">
        <f t="shared" si="1"/>
        <v>106.52</v>
      </c>
      <c r="J64" s="8"/>
      <c r="K64" s="9">
        <f t="shared" si="2"/>
        <v>6.9199999999999998E-2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ROUND(SUM(ICU!M60:N60),0)</f>
        <v>0</v>
      </c>
      <c r="E65" s="7">
        <f>ROUND(+ICU!F60,0)</f>
        <v>0</v>
      </c>
      <c r="F65" s="8" t="str">
        <f t="shared" si="0"/>
        <v/>
      </c>
      <c r="G65" s="7">
        <f>ROUND(SUM(ICU!M161:N161),0)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ROUND(SUM(ICU!M61:N61),0)</f>
        <v>281296</v>
      </c>
      <c r="E66" s="7">
        <f>ROUND(+ICU!F61,0)</f>
        <v>1384</v>
      </c>
      <c r="F66" s="8">
        <f t="shared" si="0"/>
        <v>203.25</v>
      </c>
      <c r="G66" s="7">
        <f>ROUND(SUM(ICU!M162:N162),0)</f>
        <v>284780</v>
      </c>
      <c r="H66" s="7">
        <f>ROUND(+ICU!F162,0)</f>
        <v>1170</v>
      </c>
      <c r="I66" s="8">
        <f t="shared" si="1"/>
        <v>243.4</v>
      </c>
      <c r="J66" s="8"/>
      <c r="K66" s="9">
        <f t="shared" si="2"/>
        <v>0.19750000000000001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ROUND(SUM(ICU!M62:N62),0)</f>
        <v>0</v>
      </c>
      <c r="E67" s="7">
        <f>ROUND(+ICU!F62,0)</f>
        <v>0</v>
      </c>
      <c r="F67" s="8" t="str">
        <f t="shared" si="0"/>
        <v/>
      </c>
      <c r="G67" s="7">
        <f>ROUND(SUM(ICU!M163:N163),0)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ROUND(SUM(ICU!M63:N63),0)</f>
        <v>432233</v>
      </c>
      <c r="E68" s="7">
        <f>ROUND(+ICU!F63,0)</f>
        <v>7906</v>
      </c>
      <c r="F68" s="8">
        <f t="shared" si="0"/>
        <v>54.67</v>
      </c>
      <c r="G68" s="7">
        <f>ROUND(SUM(ICU!M164:N164),0)</f>
        <v>269509</v>
      </c>
      <c r="H68" s="7">
        <f>ROUND(+ICU!F164,0)</f>
        <v>12049</v>
      </c>
      <c r="I68" s="8">
        <f t="shared" si="1"/>
        <v>22.37</v>
      </c>
      <c r="J68" s="8"/>
      <c r="K68" s="9">
        <f t="shared" si="2"/>
        <v>-0.59079999999999999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ROUND(SUM(ICU!M64:N64),0)</f>
        <v>390317</v>
      </c>
      <c r="E69" s="7">
        <f>ROUND(+ICU!F64,0)</f>
        <v>668</v>
      </c>
      <c r="F69" s="8">
        <f t="shared" si="0"/>
        <v>584.30999999999995</v>
      </c>
      <c r="G69" s="7">
        <f>ROUND(SUM(ICU!M165:N165),0)</f>
        <v>74600</v>
      </c>
      <c r="H69" s="7">
        <f>ROUND(+ICU!F165,0)</f>
        <v>707</v>
      </c>
      <c r="I69" s="8">
        <f t="shared" si="1"/>
        <v>105.52</v>
      </c>
      <c r="J69" s="8"/>
      <c r="K69" s="9">
        <f t="shared" si="2"/>
        <v>-0.81940000000000002</v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ROUND(SUM(ICU!M65:N65),0)</f>
        <v>0</v>
      </c>
      <c r="E70" s="7">
        <f>ROUND(+ICU!F65,0)</f>
        <v>0</v>
      </c>
      <c r="F70" s="8" t="str">
        <f t="shared" si="0"/>
        <v/>
      </c>
      <c r="G70" s="7">
        <f>ROUND(SUM(ICU!M166:N166),0)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ROUND(SUM(ICU!M66:N66),0)</f>
        <v>0</v>
      </c>
      <c r="E71" s="7">
        <f>ROUND(+ICU!F66,0)</f>
        <v>0</v>
      </c>
      <c r="F71" s="8" t="str">
        <f t="shared" si="0"/>
        <v/>
      </c>
      <c r="G71" s="7">
        <f>ROUND(SUM(ICU!M167:N167),0)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ROUND(SUM(ICU!M67:N67),0)</f>
        <v>596411</v>
      </c>
      <c r="E72" s="7">
        <f>ROUND(+ICU!F67,0)</f>
        <v>7190</v>
      </c>
      <c r="F72" s="8">
        <f t="shared" si="0"/>
        <v>82.95</v>
      </c>
      <c r="G72" s="7">
        <f>ROUND(SUM(ICU!M168:N168),0)</f>
        <v>77285</v>
      </c>
      <c r="H72" s="7">
        <f>ROUND(+ICU!F168,0)</f>
        <v>7669</v>
      </c>
      <c r="I72" s="8">
        <f t="shared" si="1"/>
        <v>10.08</v>
      </c>
      <c r="J72" s="8"/>
      <c r="K72" s="9">
        <f t="shared" si="2"/>
        <v>-0.87849999999999995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ROUND(SUM(ICU!M68:N68),0)</f>
        <v>794093</v>
      </c>
      <c r="E73" s="7">
        <f>ROUND(+ICU!F68,0)</f>
        <v>10759</v>
      </c>
      <c r="F73" s="8">
        <f t="shared" si="0"/>
        <v>73.81</v>
      </c>
      <c r="G73" s="7">
        <f>ROUND(SUM(ICU!M169:N169),0)</f>
        <v>825167</v>
      </c>
      <c r="H73" s="7">
        <f>ROUND(+ICU!F169,0)</f>
        <v>12133</v>
      </c>
      <c r="I73" s="8">
        <f t="shared" si="1"/>
        <v>68.010000000000005</v>
      </c>
      <c r="J73" s="8"/>
      <c r="K73" s="9">
        <f t="shared" si="2"/>
        <v>-7.8600000000000003E-2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ROUND(SUM(ICU!M69:N69),0)</f>
        <v>1616757</v>
      </c>
      <c r="E74" s="7">
        <f>ROUND(+ICU!F69,0)</f>
        <v>35485</v>
      </c>
      <c r="F74" s="8">
        <f t="shared" si="0"/>
        <v>45.56</v>
      </c>
      <c r="G74" s="7">
        <f>ROUND(SUM(ICU!M170:N170),0)</f>
        <v>1562329</v>
      </c>
      <c r="H74" s="7">
        <f>ROUND(+ICU!F170,0)</f>
        <v>35775</v>
      </c>
      <c r="I74" s="8">
        <f t="shared" si="1"/>
        <v>43.67</v>
      </c>
      <c r="J74" s="8"/>
      <c r="K74" s="9">
        <f t="shared" si="2"/>
        <v>-4.1500000000000002E-2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ROUND(SUM(ICU!M70:N70),0)</f>
        <v>553235</v>
      </c>
      <c r="E75" s="7">
        <f>ROUND(+ICU!F70,0)</f>
        <v>5469</v>
      </c>
      <c r="F75" s="8">
        <f t="shared" ref="F75:F107" si="3">IF(D75=0,"",IF(E75=0,"",ROUND(D75/E75,2)))</f>
        <v>101.16</v>
      </c>
      <c r="G75" s="7">
        <f>ROUND(SUM(ICU!M171:N171),0)</f>
        <v>523761</v>
      </c>
      <c r="H75" s="7">
        <f>ROUND(+ICU!F171,0)</f>
        <v>6268</v>
      </c>
      <c r="I75" s="8">
        <f t="shared" ref="I75:I107" si="4">IF(G75=0,"",IF(H75=0,"",ROUND(G75/H75,2)))</f>
        <v>83.56</v>
      </c>
      <c r="J75" s="8"/>
      <c r="K75" s="9">
        <f t="shared" ref="K75:K107" si="5">IF(D75=0,"",IF(E75=0,"",IF(G75=0,"",IF(H75=0,"",ROUND(I75/F75-1,4)))))</f>
        <v>-0.17399999999999999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ROUND(SUM(ICU!M71:N71),0)</f>
        <v>0</v>
      </c>
      <c r="E76" s="7">
        <f>ROUND(+ICU!F71,0)</f>
        <v>0</v>
      </c>
      <c r="F76" s="8" t="str">
        <f t="shared" si="3"/>
        <v/>
      </c>
      <c r="G76" s="7">
        <f>ROUND(SUM(ICU!M172:N172),0)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ROUND(SUM(ICU!M72:N72),0)</f>
        <v>0</v>
      </c>
      <c r="E77" s="7">
        <f>ROUND(+ICU!F72,0)</f>
        <v>0</v>
      </c>
      <c r="F77" s="8" t="str">
        <f t="shared" si="3"/>
        <v/>
      </c>
      <c r="G77" s="7">
        <f>ROUND(SUM(ICU!M173:N173),0)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ROUND(SUM(ICU!M73:N73),0)</f>
        <v>206643</v>
      </c>
      <c r="E78" s="7">
        <f>ROUND(+ICU!F73,0)</f>
        <v>4921</v>
      </c>
      <c r="F78" s="8">
        <f t="shared" si="3"/>
        <v>41.99</v>
      </c>
      <c r="G78" s="7">
        <f>ROUND(SUM(ICU!M174:N174),0)</f>
        <v>238003</v>
      </c>
      <c r="H78" s="7">
        <f>ROUND(+ICU!F174,0)</f>
        <v>4989</v>
      </c>
      <c r="I78" s="8">
        <f t="shared" si="4"/>
        <v>47.71</v>
      </c>
      <c r="J78" s="8"/>
      <c r="K78" s="9">
        <f t="shared" si="5"/>
        <v>0.13619999999999999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ROUND(SUM(ICU!M74:N74),0)</f>
        <v>2263886</v>
      </c>
      <c r="E79" s="7">
        <f>ROUND(+ICU!F74,0)</f>
        <v>14736</v>
      </c>
      <c r="F79" s="8">
        <f t="shared" si="3"/>
        <v>153.63</v>
      </c>
      <c r="G79" s="7">
        <f>ROUND(SUM(ICU!M175:N175),0)</f>
        <v>2115004</v>
      </c>
      <c r="H79" s="7">
        <f>ROUND(+ICU!F175,0)</f>
        <v>15186</v>
      </c>
      <c r="I79" s="8">
        <f t="shared" si="4"/>
        <v>139.27000000000001</v>
      </c>
      <c r="J79" s="8"/>
      <c r="K79" s="9">
        <f t="shared" si="5"/>
        <v>-9.35E-2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ROUND(SUM(ICU!M75:N75),0)</f>
        <v>53746</v>
      </c>
      <c r="E80" s="7">
        <f>ROUND(+ICU!F75,0)</f>
        <v>433</v>
      </c>
      <c r="F80" s="8">
        <f t="shared" si="3"/>
        <v>124.12</v>
      </c>
      <c r="G80" s="7">
        <f>ROUND(SUM(ICU!M176:N176),0)</f>
        <v>50114</v>
      </c>
      <c r="H80" s="7">
        <f>ROUND(+ICU!F176,0)</f>
        <v>423</v>
      </c>
      <c r="I80" s="8">
        <f t="shared" si="4"/>
        <v>118.47</v>
      </c>
      <c r="J80" s="8"/>
      <c r="K80" s="9">
        <f t="shared" si="5"/>
        <v>-4.5499999999999999E-2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ROUND(SUM(ICU!M76:N76),0)</f>
        <v>0</v>
      </c>
      <c r="E81" s="7">
        <f>ROUND(+ICU!F76,0)</f>
        <v>0</v>
      </c>
      <c r="F81" s="8" t="str">
        <f t="shared" si="3"/>
        <v/>
      </c>
      <c r="G81" s="7">
        <f>ROUND(SUM(ICU!M177:N177),0)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ROUND(SUM(ICU!M77:N77),0)</f>
        <v>1008773</v>
      </c>
      <c r="E82" s="7">
        <f>ROUND(+ICU!F77,0)</f>
        <v>2481</v>
      </c>
      <c r="F82" s="8">
        <f t="shared" si="3"/>
        <v>406.6</v>
      </c>
      <c r="G82" s="7">
        <f>ROUND(SUM(ICU!M178:N178),0)</f>
        <v>918839</v>
      </c>
      <c r="H82" s="7">
        <f>ROUND(+ICU!F178,0)</f>
        <v>2481</v>
      </c>
      <c r="I82" s="8">
        <f t="shared" si="4"/>
        <v>370.35</v>
      </c>
      <c r="J82" s="8"/>
      <c r="K82" s="9">
        <f t="shared" si="5"/>
        <v>-8.9200000000000002E-2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ROUND(SUM(ICU!M78:N78),0)</f>
        <v>2486978</v>
      </c>
      <c r="E83" s="7">
        <f>ROUND(+ICU!F78,0)</f>
        <v>38512</v>
      </c>
      <c r="F83" s="8">
        <f t="shared" si="3"/>
        <v>64.58</v>
      </c>
      <c r="G83" s="7">
        <f>ROUND(SUM(ICU!M179:N179),0)</f>
        <v>3295167</v>
      </c>
      <c r="H83" s="7">
        <f>ROUND(+ICU!F179,0)</f>
        <v>43805</v>
      </c>
      <c r="I83" s="8">
        <f t="shared" si="4"/>
        <v>75.22</v>
      </c>
      <c r="J83" s="8"/>
      <c r="K83" s="9">
        <f t="shared" si="5"/>
        <v>0.1648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ROUND(SUM(ICU!M79:N79),0)</f>
        <v>62525</v>
      </c>
      <c r="E84" s="7">
        <f>ROUND(+ICU!F79,0)</f>
        <v>2352</v>
      </c>
      <c r="F84" s="8">
        <f t="shared" si="3"/>
        <v>26.58</v>
      </c>
      <c r="G84" s="7">
        <f>ROUND(SUM(ICU!M180:N180),0)</f>
        <v>68726</v>
      </c>
      <c r="H84" s="7">
        <f>ROUND(+ICU!F180,0)</f>
        <v>2329</v>
      </c>
      <c r="I84" s="8">
        <f t="shared" si="4"/>
        <v>29.51</v>
      </c>
      <c r="J84" s="8"/>
      <c r="K84" s="9">
        <f t="shared" si="5"/>
        <v>0.11020000000000001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ROUND(SUM(ICU!M80:N80),0)</f>
        <v>333770</v>
      </c>
      <c r="E85" s="7">
        <f>ROUND(+ICU!F80,0)</f>
        <v>3440</v>
      </c>
      <c r="F85" s="8">
        <f t="shared" si="3"/>
        <v>97.03</v>
      </c>
      <c r="G85" s="7">
        <f>ROUND(SUM(ICU!M181:N181),0)</f>
        <v>419474</v>
      </c>
      <c r="H85" s="7">
        <f>ROUND(+ICU!F181,0)</f>
        <v>4192</v>
      </c>
      <c r="I85" s="8">
        <f t="shared" si="4"/>
        <v>100.07</v>
      </c>
      <c r="J85" s="8"/>
      <c r="K85" s="9">
        <f t="shared" si="5"/>
        <v>3.1300000000000001E-2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ROUND(SUM(ICU!M81:N81),0)</f>
        <v>0</v>
      </c>
      <c r="E86" s="7">
        <f>ROUND(+ICU!F81,0)</f>
        <v>0</v>
      </c>
      <c r="F86" s="8" t="str">
        <f t="shared" si="3"/>
        <v/>
      </c>
      <c r="G86" s="7">
        <f>ROUND(SUM(ICU!M182:N182),0)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ROUND(SUM(ICU!M82:N82),0)</f>
        <v>1392</v>
      </c>
      <c r="E87" s="7">
        <f>ROUND(+ICU!F82,0)</f>
        <v>1352</v>
      </c>
      <c r="F87" s="8">
        <f t="shared" si="3"/>
        <v>1.03</v>
      </c>
      <c r="G87" s="7">
        <f>ROUND(SUM(ICU!M183:N183),0)</f>
        <v>437</v>
      </c>
      <c r="H87" s="7">
        <f>ROUND(+ICU!F183,0)</f>
        <v>1366</v>
      </c>
      <c r="I87" s="8">
        <f t="shared" si="4"/>
        <v>0.32</v>
      </c>
      <c r="J87" s="8"/>
      <c r="K87" s="9">
        <f t="shared" si="5"/>
        <v>-0.68930000000000002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ROUND(SUM(ICU!M83:N83),0)</f>
        <v>89272</v>
      </c>
      <c r="E88" s="7">
        <f>ROUND(+ICU!F83,0)</f>
        <v>450</v>
      </c>
      <c r="F88" s="8">
        <f t="shared" si="3"/>
        <v>198.38</v>
      </c>
      <c r="G88" s="7">
        <f>ROUND(SUM(ICU!M184:N184),0)</f>
        <v>81126</v>
      </c>
      <c r="H88" s="7">
        <f>ROUND(+ICU!F184,0)</f>
        <v>502</v>
      </c>
      <c r="I88" s="8">
        <f t="shared" si="4"/>
        <v>161.61000000000001</v>
      </c>
      <c r="J88" s="8"/>
      <c r="K88" s="9">
        <f t="shared" si="5"/>
        <v>-0.18540000000000001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ROUND(SUM(ICU!M84:N84),0)</f>
        <v>0</v>
      </c>
      <c r="E89" s="7">
        <f>ROUND(+ICU!F84,0)</f>
        <v>0</v>
      </c>
      <c r="F89" s="8" t="str">
        <f t="shared" si="3"/>
        <v/>
      </c>
      <c r="G89" s="7">
        <f>ROUND(SUM(ICU!M185:N185),0)</f>
        <v>0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ROUND(SUM(ICU!M85:N85),0)</f>
        <v>0</v>
      </c>
      <c r="E90" s="7">
        <f>ROUND(+ICU!F85,0)</f>
        <v>0</v>
      </c>
      <c r="F90" s="8" t="str">
        <f t="shared" si="3"/>
        <v/>
      </c>
      <c r="G90" s="7">
        <f>ROUND(SUM(ICU!M186:N186),0)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ROUND(SUM(ICU!M86:N86),0)</f>
        <v>250945</v>
      </c>
      <c r="E91" s="7">
        <f>ROUND(+ICU!F86,0)</f>
        <v>5999</v>
      </c>
      <c r="F91" s="8">
        <f t="shared" si="3"/>
        <v>41.83</v>
      </c>
      <c r="G91" s="7">
        <f>ROUND(SUM(ICU!M187:N187),0)</f>
        <v>243623</v>
      </c>
      <c r="H91" s="7">
        <f>ROUND(+ICU!F187,0)</f>
        <v>6078</v>
      </c>
      <c r="I91" s="8">
        <f t="shared" si="4"/>
        <v>40.08</v>
      </c>
      <c r="J91" s="8"/>
      <c r="K91" s="9">
        <f t="shared" si="5"/>
        <v>-4.1799999999999997E-2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ROUND(SUM(ICU!M87:N87),0)</f>
        <v>79692</v>
      </c>
      <c r="E92" s="7">
        <f>ROUND(+ICU!F87,0)</f>
        <v>1110</v>
      </c>
      <c r="F92" s="8">
        <f t="shared" si="3"/>
        <v>71.790000000000006</v>
      </c>
      <c r="G92" s="7">
        <f>ROUND(SUM(ICU!M188:N188),0)</f>
        <v>69345</v>
      </c>
      <c r="H92" s="7">
        <f>ROUND(+ICU!F188,0)</f>
        <v>1117</v>
      </c>
      <c r="I92" s="8">
        <f t="shared" si="4"/>
        <v>62.08</v>
      </c>
      <c r="J92" s="8"/>
      <c r="K92" s="9">
        <f t="shared" si="5"/>
        <v>-0.1353</v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ROUND(SUM(ICU!M88:N88),0)</f>
        <v>59906</v>
      </c>
      <c r="E93" s="7">
        <f>ROUND(+ICU!F88,0)</f>
        <v>325</v>
      </c>
      <c r="F93" s="8">
        <f t="shared" si="3"/>
        <v>184.33</v>
      </c>
      <c r="G93" s="7">
        <f>ROUND(SUM(ICU!M189:N189),0)</f>
        <v>66276</v>
      </c>
      <c r="H93" s="7">
        <f>ROUND(+ICU!F189,0)</f>
        <v>266</v>
      </c>
      <c r="I93" s="8">
        <f t="shared" si="4"/>
        <v>249.16</v>
      </c>
      <c r="J93" s="8"/>
      <c r="K93" s="9">
        <f t="shared" si="5"/>
        <v>0.35170000000000001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ROUND(SUM(ICU!M89:N89),0)</f>
        <v>367047</v>
      </c>
      <c r="E94" s="7">
        <f>ROUND(+ICU!F89,0)</f>
        <v>3796</v>
      </c>
      <c r="F94" s="8">
        <f t="shared" si="3"/>
        <v>96.69</v>
      </c>
      <c r="G94" s="7">
        <f>ROUND(SUM(ICU!M190:N190),0)</f>
        <v>409908</v>
      </c>
      <c r="H94" s="7">
        <f>ROUND(+ICU!F190,0)</f>
        <v>4029</v>
      </c>
      <c r="I94" s="8">
        <f t="shared" si="4"/>
        <v>101.74</v>
      </c>
      <c r="J94" s="8"/>
      <c r="K94" s="9">
        <f t="shared" si="5"/>
        <v>5.2200000000000003E-2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ROUND(SUM(ICU!M90:N90),0)</f>
        <v>0</v>
      </c>
      <c r="E95" s="7">
        <f>ROUND(+ICU!F90,0)</f>
        <v>0</v>
      </c>
      <c r="F95" s="8" t="str">
        <f t="shared" si="3"/>
        <v/>
      </c>
      <c r="G95" s="7">
        <f>ROUND(SUM(ICU!M191:N191),0)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ROUND(SUM(ICU!M91:N91),0)</f>
        <v>0</v>
      </c>
      <c r="E96" s="7">
        <f>ROUND(+ICU!F91,0)</f>
        <v>5603</v>
      </c>
      <c r="F96" s="8" t="str">
        <f t="shared" si="3"/>
        <v/>
      </c>
      <c r="G96" s="7">
        <f>ROUND(SUM(ICU!M192:N192),0)</f>
        <v>565243</v>
      </c>
      <c r="H96" s="7">
        <f>ROUND(+ICU!F192,0)</f>
        <v>5979</v>
      </c>
      <c r="I96" s="8">
        <f t="shared" si="4"/>
        <v>94.54</v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ROUND(SUM(ICU!M92:N92),0)</f>
        <v>0</v>
      </c>
      <c r="E97" s="7">
        <f>ROUND(+ICU!F92,0)</f>
        <v>0</v>
      </c>
      <c r="F97" s="8" t="str">
        <f t="shared" si="3"/>
        <v/>
      </c>
      <c r="G97" s="7">
        <f>ROUND(SUM(ICU!M193:N193),0)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ROUND(SUM(ICU!M93:N93),0)</f>
        <v>0</v>
      </c>
      <c r="E98" s="7">
        <f>ROUND(+ICU!F93,0)</f>
        <v>0</v>
      </c>
      <c r="F98" s="8" t="str">
        <f t="shared" si="3"/>
        <v/>
      </c>
      <c r="G98" s="7">
        <f>ROUND(SUM(ICU!M194:N194),0)</f>
        <v>0</v>
      </c>
      <c r="H98" s="7">
        <f>ROUND(+ICU!F194,0)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ROUND(SUM(ICU!M94:N94),0)</f>
        <v>77680</v>
      </c>
      <c r="E99" s="7">
        <f>ROUND(+ICU!F94,0)</f>
        <v>6924</v>
      </c>
      <c r="F99" s="8">
        <f t="shared" si="3"/>
        <v>11.22</v>
      </c>
      <c r="G99" s="7">
        <f>ROUND(SUM(ICU!M195:N195),0)</f>
        <v>82644</v>
      </c>
      <c r="H99" s="7">
        <f>ROUND(+ICU!F195,0)</f>
        <v>0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ROUND(SUM(ICU!M95:N95),0)</f>
        <v>320106</v>
      </c>
      <c r="E100" s="7">
        <f>ROUND(+ICU!F95,0)</f>
        <v>9264</v>
      </c>
      <c r="F100" s="8">
        <f t="shared" si="3"/>
        <v>34.549999999999997</v>
      </c>
      <c r="G100" s="7">
        <f>ROUND(SUM(ICU!M196:N196),0)</f>
        <v>353278</v>
      </c>
      <c r="H100" s="7">
        <f>ROUND(+ICU!F196,0)</f>
        <v>11826</v>
      </c>
      <c r="I100" s="8">
        <f t="shared" si="4"/>
        <v>29.87</v>
      </c>
      <c r="J100" s="8"/>
      <c r="K100" s="9">
        <f t="shared" si="5"/>
        <v>-0.13550000000000001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ROUND(SUM(ICU!M96:N96),0)</f>
        <v>563313</v>
      </c>
      <c r="E101" s="7">
        <f>ROUND(+ICU!F96,0)</f>
        <v>4238</v>
      </c>
      <c r="F101" s="8">
        <f t="shared" si="3"/>
        <v>132.91999999999999</v>
      </c>
      <c r="G101" s="7">
        <f>ROUND(SUM(ICU!M197:N197),0)</f>
        <v>510654</v>
      </c>
      <c r="H101" s="7">
        <f>ROUND(+ICU!F197,0)</f>
        <v>4883</v>
      </c>
      <c r="I101" s="8">
        <f t="shared" si="4"/>
        <v>104.58</v>
      </c>
      <c r="J101" s="8"/>
      <c r="K101" s="9">
        <f t="shared" si="5"/>
        <v>-0.2132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ROUND(SUM(ICU!M97:N97),0)</f>
        <v>175638</v>
      </c>
      <c r="E102" s="7">
        <f>ROUND(+ICU!F97,0)</f>
        <v>4830</v>
      </c>
      <c r="F102" s="8">
        <f t="shared" si="3"/>
        <v>36.36</v>
      </c>
      <c r="G102" s="7">
        <f>ROUND(SUM(ICU!M198:N198),0)</f>
        <v>302822</v>
      </c>
      <c r="H102" s="7">
        <f>ROUND(+ICU!F198,0)</f>
        <v>5610</v>
      </c>
      <c r="I102" s="8">
        <f t="shared" si="4"/>
        <v>53.98</v>
      </c>
      <c r="J102" s="8"/>
      <c r="K102" s="9">
        <f t="shared" si="5"/>
        <v>0.48459999999999998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ROUND(SUM(ICU!M98:N98),0)</f>
        <v>0</v>
      </c>
      <c r="E103" s="7">
        <f>ROUND(+ICU!F98,0)</f>
        <v>0</v>
      </c>
      <c r="F103" s="8" t="str">
        <f t="shared" si="3"/>
        <v/>
      </c>
      <c r="G103" s="7">
        <f>ROUND(SUM(ICU!M199:N199),0)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ROUND(SUM(ICU!M99:N99),0)</f>
        <v>0</v>
      </c>
      <c r="E104" s="7">
        <f>ROUND(+ICU!F99,0)</f>
        <v>0</v>
      </c>
      <c r="F104" s="8" t="str">
        <f t="shared" si="3"/>
        <v/>
      </c>
      <c r="G104" s="7">
        <f>ROUND(SUM(ICU!M200:N200),0)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ROUND(SUM(ICU!M100:N100),0)</f>
        <v>0</v>
      </c>
      <c r="E105" s="7">
        <f>ROUND(+ICU!F100,0)</f>
        <v>0</v>
      </c>
      <c r="F105" s="8" t="str">
        <f t="shared" si="3"/>
        <v/>
      </c>
      <c r="G105" s="7">
        <f>ROUND(SUM(ICU!M201:N201),0)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ROUND(SUM(ICU!M101:N101),0)</f>
        <v>0</v>
      </c>
      <c r="E106" s="7">
        <f>ROUND(+ICU!F101,0)</f>
        <v>0</v>
      </c>
      <c r="F106" s="8" t="str">
        <f t="shared" si="3"/>
        <v/>
      </c>
      <c r="G106" s="7">
        <f>ROUND(SUM(ICU!M202:N202),0)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ROUND(SUM(ICU!M102:N102),0)</f>
        <v>0</v>
      </c>
      <c r="E107" s="7">
        <f>ROUND(+ICU!F102,0)</f>
        <v>0</v>
      </c>
      <c r="F107" s="8" t="str">
        <f t="shared" si="3"/>
        <v/>
      </c>
      <c r="G107" s="7">
        <f>ROUND(SUM(ICU!M203:N203),0)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FAIRFAX EVERETT</v>
      </c>
      <c r="D108" s="7">
        <f>ROUND(SUM(ICU!M103:N103),0)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ROUND(SUM(ICU!M204:N204),0)</f>
        <v>0</v>
      </c>
      <c r="H108" s="7">
        <f>ROUND(+ICU!F204,0)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D20" sqref="D2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</cols>
  <sheetData>
    <row r="1" spans="1:11" x14ac:dyDescent="0.2">
      <c r="A1" s="4" t="s">
        <v>23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46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2014</v>
      </c>
      <c r="F7" s="17">
        <f>E7</f>
        <v>2014</v>
      </c>
      <c r="G7" s="3"/>
      <c r="H7" s="2">
        <f>+F7+1</f>
        <v>2015</v>
      </c>
      <c r="I7" s="3">
        <f>+H7</f>
        <v>2015</v>
      </c>
    </row>
    <row r="8" spans="1:11" x14ac:dyDescent="0.2">
      <c r="A8" s="3"/>
      <c r="B8" s="3"/>
      <c r="C8" s="3"/>
      <c r="D8" s="2" t="s">
        <v>24</v>
      </c>
      <c r="F8" s="2" t="s">
        <v>1</v>
      </c>
      <c r="G8" s="2" t="s">
        <v>24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6</v>
      </c>
      <c r="E9" s="2" t="s">
        <v>3</v>
      </c>
      <c r="F9" s="2" t="s">
        <v>3</v>
      </c>
      <c r="G9" s="2" t="s">
        <v>6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A10" s="7"/>
      <c r="B10" s="7">
        <f>+ICU!A5</f>
        <v>1</v>
      </c>
      <c r="C10" s="7" t="str">
        <f>+ICU!B5</f>
        <v>SWEDISH MEDICAL CENTER - FIRST HILL</v>
      </c>
      <c r="D10" s="7">
        <f>ROUND(+ICU!O5,0)</f>
        <v>170243</v>
      </c>
      <c r="E10" s="7">
        <f>ROUND(+ICU!F5,0)</f>
        <v>32961</v>
      </c>
      <c r="F10" s="8">
        <f>IF(D10=0,"",IF(E10=0,"",ROUND(D10/E10,2)))</f>
        <v>5.16</v>
      </c>
      <c r="G10" s="7">
        <f>ROUND(+ICU!O106,0)</f>
        <v>251428</v>
      </c>
      <c r="H10" s="7">
        <f>ROUND(+ICU!F106,0)</f>
        <v>40978</v>
      </c>
      <c r="I10" s="8">
        <f>IF(G10=0,"",IF(H10=0,"",ROUND(G10/H10,2)))</f>
        <v>6.14</v>
      </c>
      <c r="J10" s="8"/>
      <c r="K10" s="9">
        <f>IF(D10=0,"",IF(E10=0,"",IF(G10=0,"",IF(H10=0,"",ROUND(I10/F10-1,4)))))</f>
        <v>0.18990000000000001</v>
      </c>
    </row>
    <row r="11" spans="1:11" x14ac:dyDescent="0.2">
      <c r="A11" s="7"/>
      <c r="B11" s="7">
        <f>+ICU!A6</f>
        <v>3</v>
      </c>
      <c r="C11" s="7" t="str">
        <f>+ICU!B6</f>
        <v>SWEDISH MEDICAL CENTER - CHERRY HILL</v>
      </c>
      <c r="D11" s="7">
        <f>ROUND(+ICU!O6,0)</f>
        <v>105453</v>
      </c>
      <c r="E11" s="7">
        <f>ROUND(+ICU!F6,0)</f>
        <v>19850</v>
      </c>
      <c r="F11" s="8">
        <f t="shared" ref="F11:F74" si="0">IF(D11=0,"",IF(E11=0,"",ROUND(D11/E11,2)))</f>
        <v>5.31</v>
      </c>
      <c r="G11" s="7">
        <f>ROUND(+ICU!O107,0)</f>
        <v>98903</v>
      </c>
      <c r="H11" s="7">
        <f>ROUND(+ICU!F107,0)</f>
        <v>22059</v>
      </c>
      <c r="I11" s="8">
        <f t="shared" ref="I11:I74" si="1">IF(G11=0,"",IF(H11=0,"",ROUND(G11/H11,2)))</f>
        <v>4.4800000000000004</v>
      </c>
      <c r="J11" s="8"/>
      <c r="K11" s="9">
        <f t="shared" ref="K11:K74" si="2">IF(D11=0,"",IF(E11=0,"",IF(G11=0,"",IF(H11=0,"",ROUND(I11/F11-1,4)))))</f>
        <v>-0.15629999999999999</v>
      </c>
    </row>
    <row r="12" spans="1:11" x14ac:dyDescent="0.2">
      <c r="A12" s="7"/>
      <c r="B12" s="7">
        <f>+ICU!A7</f>
        <v>8</v>
      </c>
      <c r="C12" s="7" t="str">
        <f>+ICU!B7</f>
        <v>KLICKITAT VALLEY HEALTH</v>
      </c>
      <c r="D12" s="7">
        <f>ROUND(+ICU!O7,0)</f>
        <v>0</v>
      </c>
      <c r="E12" s="7">
        <f>ROUND(+ICU!F7,0)</f>
        <v>0</v>
      </c>
      <c r="F12" s="8" t="str">
        <f t="shared" si="0"/>
        <v/>
      </c>
      <c r="G12" s="7">
        <f>ROUND(+ICU!O108,0)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A13" s="7"/>
      <c r="B13" s="7">
        <f>+ICU!A8</f>
        <v>10</v>
      </c>
      <c r="C13" s="7" t="str">
        <f>+ICU!B8</f>
        <v>VIRGINIA MASON MEDICAL CENTER</v>
      </c>
      <c r="D13" s="7">
        <f>ROUND(+ICU!O8,0)</f>
        <v>888874</v>
      </c>
      <c r="E13" s="7">
        <f>ROUND(+ICU!F8,0)</f>
        <v>7321</v>
      </c>
      <c r="F13" s="8">
        <f t="shared" si="0"/>
        <v>121.41</v>
      </c>
      <c r="G13" s="7">
        <f>ROUND(+ICU!O109,0)</f>
        <v>74985</v>
      </c>
      <c r="H13" s="7">
        <f>ROUND(+ICU!F109,0)</f>
        <v>6458</v>
      </c>
      <c r="I13" s="8">
        <f t="shared" si="1"/>
        <v>11.61</v>
      </c>
      <c r="J13" s="8"/>
      <c r="K13" s="9">
        <f t="shared" si="2"/>
        <v>-0.90439999999999998</v>
      </c>
    </row>
    <row r="14" spans="1:11" x14ac:dyDescent="0.2">
      <c r="A14" s="7"/>
      <c r="B14" s="7">
        <f>+ICU!A9</f>
        <v>14</v>
      </c>
      <c r="C14" s="7" t="str">
        <f>+ICU!B9</f>
        <v>SEATTLE CHILDRENS HOSPITAL</v>
      </c>
      <c r="D14" s="7">
        <f>ROUND(+ICU!O9,0)</f>
        <v>39787</v>
      </c>
      <c r="E14" s="7">
        <f>ROUND(+ICU!F9,0)</f>
        <v>17170</v>
      </c>
      <c r="F14" s="8">
        <f t="shared" si="0"/>
        <v>2.3199999999999998</v>
      </c>
      <c r="G14" s="7">
        <f>ROUND(+ICU!O110,0)</f>
        <v>74260</v>
      </c>
      <c r="H14" s="7">
        <f>ROUND(+ICU!F110,0)</f>
        <v>18614</v>
      </c>
      <c r="I14" s="8">
        <f t="shared" si="1"/>
        <v>3.99</v>
      </c>
      <c r="J14" s="8"/>
      <c r="K14" s="9">
        <f t="shared" si="2"/>
        <v>0.7198</v>
      </c>
    </row>
    <row r="15" spans="1:11" x14ac:dyDescent="0.2">
      <c r="A15" s="7"/>
      <c r="B15" s="7">
        <f>+ICU!A10</f>
        <v>20</v>
      </c>
      <c r="C15" s="7" t="str">
        <f>+ICU!B10</f>
        <v>GROUP HEALTH CENTRAL HOSPITAL</v>
      </c>
      <c r="D15" s="7">
        <f>ROUND(+ICU!O10,0)</f>
        <v>4246</v>
      </c>
      <c r="E15" s="7">
        <f>ROUND(+ICU!F10,0)</f>
        <v>1043</v>
      </c>
      <c r="F15" s="8">
        <f t="shared" si="0"/>
        <v>4.07</v>
      </c>
      <c r="G15" s="7">
        <f>ROUND(+ICU!O111,0)</f>
        <v>36329</v>
      </c>
      <c r="H15" s="7">
        <f>ROUND(+ICU!F111,0)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A16" s="7"/>
      <c r="B16" s="7">
        <f>+ICU!A11</f>
        <v>21</v>
      </c>
      <c r="C16" s="7" t="str">
        <f>+ICU!B11</f>
        <v>NEWPORT HOSPITAL AND HEALTH SERVICES</v>
      </c>
      <c r="D16" s="7">
        <f>ROUND(+ICU!O11,0)</f>
        <v>0</v>
      </c>
      <c r="E16" s="7">
        <f>ROUND(+ICU!F11,0)</f>
        <v>0</v>
      </c>
      <c r="F16" s="8" t="str">
        <f t="shared" si="0"/>
        <v/>
      </c>
      <c r="G16" s="7">
        <f>ROUND(+ICU!O112,0)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1:11" x14ac:dyDescent="0.2">
      <c r="A17" s="7"/>
      <c r="B17" s="7">
        <f>+ICU!A12</f>
        <v>22</v>
      </c>
      <c r="C17" s="7" t="str">
        <f>+ICU!B12</f>
        <v>LOURDES MEDICAL CENTER</v>
      </c>
      <c r="D17" s="7">
        <f>ROUND(+ICU!O12,0)</f>
        <v>0</v>
      </c>
      <c r="E17" s="7">
        <f>ROUND(+ICU!F12,0)</f>
        <v>0</v>
      </c>
      <c r="F17" s="8" t="str">
        <f t="shared" si="0"/>
        <v/>
      </c>
      <c r="G17" s="7">
        <f>ROUND(+ICU!O113,0)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1:11" x14ac:dyDescent="0.2">
      <c r="A18" s="7"/>
      <c r="B18" s="7">
        <f>+ICU!A13</f>
        <v>23</v>
      </c>
      <c r="C18" s="7" t="str">
        <f>+ICU!B13</f>
        <v>THREE RIVERS HOSPITAL</v>
      </c>
      <c r="D18" s="7">
        <f>ROUND(+ICU!O13,0)</f>
        <v>0</v>
      </c>
      <c r="E18" s="7">
        <f>ROUND(+ICU!F13,0)</f>
        <v>0</v>
      </c>
      <c r="F18" s="8" t="str">
        <f t="shared" si="0"/>
        <v/>
      </c>
      <c r="G18" s="7">
        <f>ROUND(+ICU!O114,0)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1:11" x14ac:dyDescent="0.2">
      <c r="A19" s="7"/>
      <c r="B19" s="7">
        <f>+ICU!A14</f>
        <v>26</v>
      </c>
      <c r="C19" s="7" t="str">
        <f>+ICU!B14</f>
        <v>PEACEHEALTH ST JOHN MEDICAL CENTER</v>
      </c>
      <c r="D19" s="7">
        <f>ROUND(+ICU!O14,0)</f>
        <v>4223</v>
      </c>
      <c r="E19" s="7">
        <f>ROUND(+ICU!F14,0)</f>
        <v>7790</v>
      </c>
      <c r="F19" s="8">
        <f t="shared" si="0"/>
        <v>0.54</v>
      </c>
      <c r="G19" s="7">
        <f>ROUND(+ICU!O115,0)</f>
        <v>3835</v>
      </c>
      <c r="H19" s="7">
        <f>ROUND(+ICU!F115,0)</f>
        <v>7486</v>
      </c>
      <c r="I19" s="8">
        <f t="shared" si="1"/>
        <v>0.51</v>
      </c>
      <c r="J19" s="8"/>
      <c r="K19" s="9">
        <f t="shared" si="2"/>
        <v>-5.5599999999999997E-2</v>
      </c>
    </row>
    <row r="20" spans="1:11" x14ac:dyDescent="0.2">
      <c r="A20" s="7"/>
      <c r="B20" s="7">
        <f>+ICU!A15</f>
        <v>29</v>
      </c>
      <c r="C20" s="7" t="str">
        <f>+ICU!B15</f>
        <v>HARBORVIEW MEDICAL CENTER</v>
      </c>
      <c r="D20" s="7">
        <f>ROUND(+ICU!O15,0)</f>
        <v>858</v>
      </c>
      <c r="E20" s="7">
        <f>ROUND(+ICU!F15,0)</f>
        <v>26555</v>
      </c>
      <c r="F20" s="8">
        <f t="shared" si="0"/>
        <v>0.03</v>
      </c>
      <c r="G20" s="7">
        <f>ROUND(+ICU!O116,0)</f>
        <v>8031</v>
      </c>
      <c r="H20" s="7">
        <f>ROUND(+ICU!F116,0)</f>
        <v>27615</v>
      </c>
      <c r="I20" s="8">
        <f t="shared" si="1"/>
        <v>0.28999999999999998</v>
      </c>
      <c r="J20" s="8"/>
      <c r="K20" s="9">
        <f t="shared" si="2"/>
        <v>8.6667000000000005</v>
      </c>
    </row>
    <row r="21" spans="1:11" x14ac:dyDescent="0.2">
      <c r="A21" s="7"/>
      <c r="B21" s="7">
        <f>+ICU!A16</f>
        <v>32</v>
      </c>
      <c r="C21" s="7" t="str">
        <f>+ICU!B16</f>
        <v>ST JOSEPH MEDICAL CENTER</v>
      </c>
      <c r="D21" s="7">
        <f>ROUND(+ICU!O16,0)</f>
        <v>107634</v>
      </c>
      <c r="E21" s="7">
        <f>ROUND(+ICU!F16,0)</f>
        <v>17765</v>
      </c>
      <c r="F21" s="8">
        <f t="shared" si="0"/>
        <v>6.06</v>
      </c>
      <c r="G21" s="7">
        <f>ROUND(+ICU!O117,0)</f>
        <v>85043</v>
      </c>
      <c r="H21" s="7">
        <f>ROUND(+ICU!F117,0)</f>
        <v>17806</v>
      </c>
      <c r="I21" s="8">
        <f t="shared" si="1"/>
        <v>4.78</v>
      </c>
      <c r="J21" s="8"/>
      <c r="K21" s="9">
        <f t="shared" si="2"/>
        <v>-0.2112</v>
      </c>
    </row>
    <row r="22" spans="1:11" x14ac:dyDescent="0.2">
      <c r="A22" s="7"/>
      <c r="B22" s="7">
        <f>+ICU!A17</f>
        <v>35</v>
      </c>
      <c r="C22" s="7" t="str">
        <f>+ICU!B17</f>
        <v>ST ELIZABETH HOSPITAL</v>
      </c>
      <c r="D22" s="7">
        <f>ROUND(+ICU!O17,0)</f>
        <v>0</v>
      </c>
      <c r="E22" s="7">
        <f>ROUND(+ICU!F17,0)</f>
        <v>397</v>
      </c>
      <c r="F22" s="8" t="str">
        <f t="shared" si="0"/>
        <v/>
      </c>
      <c r="G22" s="7">
        <f>ROUND(+ICU!O118,0)</f>
        <v>0</v>
      </c>
      <c r="H22" s="7">
        <f>ROUND(+ICU!F118,0)</f>
        <v>0</v>
      </c>
      <c r="I22" s="8" t="str">
        <f t="shared" si="1"/>
        <v/>
      </c>
      <c r="J22" s="8"/>
      <c r="K22" s="9" t="str">
        <f t="shared" si="2"/>
        <v/>
      </c>
    </row>
    <row r="23" spans="1:11" x14ac:dyDescent="0.2">
      <c r="A23" s="7"/>
      <c r="B23" s="7">
        <f>+ICU!A18</f>
        <v>37</v>
      </c>
      <c r="C23" s="7" t="str">
        <f>+ICU!B18</f>
        <v>DEACONESS HOSPITAL</v>
      </c>
      <c r="D23" s="7">
        <f>ROUND(+ICU!O18,0)</f>
        <v>81979</v>
      </c>
      <c r="E23" s="7">
        <f>ROUND(+ICU!F18,0)</f>
        <v>15009</v>
      </c>
      <c r="F23" s="8">
        <f t="shared" si="0"/>
        <v>5.46</v>
      </c>
      <c r="G23" s="7">
        <f>ROUND(+ICU!O119,0)</f>
        <v>63127</v>
      </c>
      <c r="H23" s="7">
        <f>ROUND(+ICU!F119,0)</f>
        <v>13655</v>
      </c>
      <c r="I23" s="8">
        <f t="shared" si="1"/>
        <v>4.62</v>
      </c>
      <c r="J23" s="8"/>
      <c r="K23" s="9">
        <f t="shared" si="2"/>
        <v>-0.15379999999999999</v>
      </c>
    </row>
    <row r="24" spans="1:11" x14ac:dyDescent="0.2">
      <c r="A24" s="7"/>
      <c r="B24" s="7">
        <f>+ICU!A19</f>
        <v>38</v>
      </c>
      <c r="C24" s="7" t="str">
        <f>+ICU!B19</f>
        <v>OLYMPIC MEDICAL CENTER</v>
      </c>
      <c r="D24" s="7">
        <f>ROUND(+ICU!O19,0)</f>
        <v>14344</v>
      </c>
      <c r="E24" s="7">
        <f>ROUND(+ICU!F19,0)</f>
        <v>3899</v>
      </c>
      <c r="F24" s="8">
        <f t="shared" si="0"/>
        <v>3.68</v>
      </c>
      <c r="G24" s="7">
        <f>ROUND(+ICU!O120,0)</f>
        <v>9721</v>
      </c>
      <c r="H24" s="7">
        <f>ROUND(+ICU!F120,0)</f>
        <v>4230</v>
      </c>
      <c r="I24" s="8">
        <f t="shared" si="1"/>
        <v>2.2999999999999998</v>
      </c>
      <c r="J24" s="8"/>
      <c r="K24" s="9">
        <f t="shared" si="2"/>
        <v>-0.375</v>
      </c>
    </row>
    <row r="25" spans="1:11" x14ac:dyDescent="0.2">
      <c r="A25" s="7"/>
      <c r="B25" s="7">
        <f>+ICU!A20</f>
        <v>39</v>
      </c>
      <c r="C25" s="7" t="str">
        <f>+ICU!B20</f>
        <v>TRIOS HEALTH</v>
      </c>
      <c r="D25" s="7">
        <f>ROUND(+ICU!O20,0)</f>
        <v>1972</v>
      </c>
      <c r="E25" s="7">
        <f>ROUND(+ICU!F20,0)</f>
        <v>1463</v>
      </c>
      <c r="F25" s="8">
        <f t="shared" si="0"/>
        <v>1.35</v>
      </c>
      <c r="G25" s="7">
        <f>ROUND(+ICU!O121,0)</f>
        <v>1200</v>
      </c>
      <c r="H25" s="7">
        <f>ROUND(+ICU!F121,0)</f>
        <v>1987</v>
      </c>
      <c r="I25" s="8">
        <f t="shared" si="1"/>
        <v>0.6</v>
      </c>
      <c r="J25" s="8"/>
      <c r="K25" s="9">
        <f t="shared" si="2"/>
        <v>-0.55559999999999998</v>
      </c>
    </row>
    <row r="26" spans="1:11" x14ac:dyDescent="0.2">
      <c r="A26" s="7"/>
      <c r="B26" s="7">
        <f>+ICU!A21</f>
        <v>43</v>
      </c>
      <c r="C26" s="7" t="str">
        <f>+ICU!B21</f>
        <v>WALLA WALLA GENERAL HOSPITAL</v>
      </c>
      <c r="D26" s="7">
        <f>ROUND(+ICU!O21,0)</f>
        <v>3516</v>
      </c>
      <c r="E26" s="7">
        <f>ROUND(+ICU!F21,0)</f>
        <v>818</v>
      </c>
      <c r="F26" s="8">
        <f t="shared" si="0"/>
        <v>4.3</v>
      </c>
      <c r="G26" s="7">
        <f>ROUND(+ICU!O122,0)</f>
        <v>0</v>
      </c>
      <c r="H26" s="7">
        <f>ROUND(+ICU!F122,0)</f>
        <v>0</v>
      </c>
      <c r="I26" s="8" t="str">
        <f t="shared" si="1"/>
        <v/>
      </c>
      <c r="J26" s="8"/>
      <c r="K26" s="9" t="str">
        <f t="shared" si="2"/>
        <v/>
      </c>
    </row>
    <row r="27" spans="1:11" x14ac:dyDescent="0.2">
      <c r="A27" s="7"/>
      <c r="B27" s="7">
        <f>+ICU!A22</f>
        <v>45</v>
      </c>
      <c r="C27" s="7" t="str">
        <f>+ICU!B22</f>
        <v>COLUMBIA BASIN HOSPITAL</v>
      </c>
      <c r="D27" s="7">
        <f>ROUND(+ICU!O22,0)</f>
        <v>0</v>
      </c>
      <c r="E27" s="7">
        <f>ROUND(+ICU!F22,0)</f>
        <v>0</v>
      </c>
      <c r="F27" s="8" t="str">
        <f t="shared" si="0"/>
        <v/>
      </c>
      <c r="G27" s="7">
        <f>ROUND(+ICU!O123,0)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1:11" x14ac:dyDescent="0.2">
      <c r="A28" s="7"/>
      <c r="B28" s="7">
        <f>+ICU!A23</f>
        <v>46</v>
      </c>
      <c r="C28" s="7" t="str">
        <f>+ICU!B23</f>
        <v>PMH MEDICAL CENTER</v>
      </c>
      <c r="D28" s="7">
        <f>ROUND(+ICU!O23,0)</f>
        <v>0</v>
      </c>
      <c r="E28" s="7">
        <f>ROUND(+ICU!F23,0)</f>
        <v>0</v>
      </c>
      <c r="F28" s="8" t="str">
        <f t="shared" si="0"/>
        <v/>
      </c>
      <c r="G28" s="7">
        <f>ROUND(+ICU!O124,0)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1:11" x14ac:dyDescent="0.2">
      <c r="A29" s="7"/>
      <c r="B29" s="7">
        <f>+ICU!A24</f>
        <v>50</v>
      </c>
      <c r="C29" s="7" t="str">
        <f>+ICU!B24</f>
        <v>PROVIDENCE ST MARY MEDICAL CENTER</v>
      </c>
      <c r="D29" s="7">
        <f>ROUND(+ICU!O24,0)</f>
        <v>2358</v>
      </c>
      <c r="E29" s="7">
        <f>ROUND(+ICU!F24,0)</f>
        <v>2878</v>
      </c>
      <c r="F29" s="8">
        <f t="shared" si="0"/>
        <v>0.82</v>
      </c>
      <c r="G29" s="7">
        <f>ROUND(+ICU!O125,0)</f>
        <v>2601</v>
      </c>
      <c r="H29" s="7">
        <f>ROUND(+ICU!F125,0)</f>
        <v>3080</v>
      </c>
      <c r="I29" s="8">
        <f t="shared" si="1"/>
        <v>0.84</v>
      </c>
      <c r="J29" s="8"/>
      <c r="K29" s="9">
        <f t="shared" si="2"/>
        <v>2.4400000000000002E-2</v>
      </c>
    </row>
    <row r="30" spans="1:11" x14ac:dyDescent="0.2">
      <c r="A30" s="7"/>
      <c r="B30" s="7">
        <f>+ICU!A25</f>
        <v>54</v>
      </c>
      <c r="C30" s="7" t="str">
        <f>+ICU!B25</f>
        <v>FORKS COMMUNITY HOSPITAL</v>
      </c>
      <c r="D30" s="7">
        <f>ROUND(+ICU!O25,0)</f>
        <v>0</v>
      </c>
      <c r="E30" s="7">
        <f>ROUND(+ICU!F25,0)</f>
        <v>0</v>
      </c>
      <c r="F30" s="8" t="str">
        <f t="shared" si="0"/>
        <v/>
      </c>
      <c r="G30" s="7">
        <f>ROUND(+ICU!O126,0)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1:11" x14ac:dyDescent="0.2">
      <c r="A31" s="7"/>
      <c r="B31" s="7">
        <f>+ICU!A26</f>
        <v>56</v>
      </c>
      <c r="C31" s="7" t="str">
        <f>+ICU!B26</f>
        <v>WILLAPA HARBOR HOSPITAL</v>
      </c>
      <c r="D31" s="7">
        <f>ROUND(+ICU!O26,0)</f>
        <v>0</v>
      </c>
      <c r="E31" s="7">
        <f>ROUND(+ICU!F26,0)</f>
        <v>0</v>
      </c>
      <c r="F31" s="8" t="str">
        <f t="shared" si="0"/>
        <v/>
      </c>
      <c r="G31" s="7">
        <f>ROUND(+ICU!O127,0)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1:11" x14ac:dyDescent="0.2">
      <c r="A32" s="7"/>
      <c r="B32" s="7">
        <f>+ICU!A27</f>
        <v>58</v>
      </c>
      <c r="C32" s="7" t="str">
        <f>+ICU!B27</f>
        <v>YAKIMA VALLEY MEMORIAL HOSPITAL</v>
      </c>
      <c r="D32" s="7">
        <f>ROUND(+ICU!O27,0)</f>
        <v>45913</v>
      </c>
      <c r="E32" s="7">
        <f>ROUND(+ICU!F27,0)</f>
        <v>5901</v>
      </c>
      <c r="F32" s="8">
        <f t="shared" si="0"/>
        <v>7.78</v>
      </c>
      <c r="G32" s="7">
        <f>ROUND(+ICU!O128,0)</f>
        <v>50602</v>
      </c>
      <c r="H32" s="7">
        <f>ROUND(+ICU!F128,0)</f>
        <v>5924</v>
      </c>
      <c r="I32" s="8">
        <f t="shared" si="1"/>
        <v>8.5399999999999991</v>
      </c>
      <c r="J32" s="8"/>
      <c r="K32" s="9">
        <f t="shared" si="2"/>
        <v>9.7699999999999995E-2</v>
      </c>
    </row>
    <row r="33" spans="1:11" x14ac:dyDescent="0.2">
      <c r="A33" s="7"/>
      <c r="B33" s="7">
        <f>+ICU!A28</f>
        <v>63</v>
      </c>
      <c r="C33" s="7" t="str">
        <f>+ICU!B28</f>
        <v>GRAYS HARBOR COMMUNITY HOSPITAL</v>
      </c>
      <c r="D33" s="7">
        <f>ROUND(+ICU!O28,0)</f>
        <v>10539</v>
      </c>
      <c r="E33" s="7">
        <f>ROUND(+ICU!F28,0)</f>
        <v>1460</v>
      </c>
      <c r="F33" s="8">
        <f t="shared" si="0"/>
        <v>7.22</v>
      </c>
      <c r="G33" s="7">
        <f>ROUND(+ICU!O129,0)</f>
        <v>5323</v>
      </c>
      <c r="H33" s="7">
        <f>ROUND(+ICU!F129,0)</f>
        <v>1570</v>
      </c>
      <c r="I33" s="8">
        <f t="shared" si="1"/>
        <v>3.39</v>
      </c>
      <c r="J33" s="8"/>
      <c r="K33" s="9">
        <f t="shared" si="2"/>
        <v>-0.53049999999999997</v>
      </c>
    </row>
    <row r="34" spans="1:11" x14ac:dyDescent="0.2">
      <c r="A34" s="7"/>
      <c r="B34" s="7">
        <f>+ICU!A29</f>
        <v>78</v>
      </c>
      <c r="C34" s="7" t="str">
        <f>+ICU!B29</f>
        <v>SAMARITAN HEALTHCARE</v>
      </c>
      <c r="D34" s="7">
        <f>ROUND(+ICU!O29,0)</f>
        <v>520</v>
      </c>
      <c r="E34" s="7">
        <f>ROUND(+ICU!F29,0)</f>
        <v>2072</v>
      </c>
      <c r="F34" s="8">
        <f t="shared" si="0"/>
        <v>0.25</v>
      </c>
      <c r="G34" s="7">
        <f>ROUND(+ICU!O130,0)</f>
        <v>3065</v>
      </c>
      <c r="H34" s="7">
        <f>ROUND(+ICU!F130,0)</f>
        <v>1880</v>
      </c>
      <c r="I34" s="8">
        <f t="shared" si="1"/>
        <v>1.63</v>
      </c>
      <c r="J34" s="8"/>
      <c r="K34" s="9">
        <f t="shared" si="2"/>
        <v>5.52</v>
      </c>
    </row>
    <row r="35" spans="1:11" x14ac:dyDescent="0.2">
      <c r="A35" s="7"/>
      <c r="B35" s="7">
        <f>+ICU!A30</f>
        <v>79</v>
      </c>
      <c r="C35" s="7" t="str">
        <f>+ICU!B30</f>
        <v>OCEAN BEACH HOSPITAL</v>
      </c>
      <c r="D35" s="7">
        <f>ROUND(+ICU!O30,0)</f>
        <v>0</v>
      </c>
      <c r="E35" s="7">
        <f>ROUND(+ICU!F30,0)</f>
        <v>0</v>
      </c>
      <c r="F35" s="8" t="str">
        <f t="shared" si="0"/>
        <v/>
      </c>
      <c r="G35" s="7">
        <f>ROUND(+ICU!O131,0)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1:11" x14ac:dyDescent="0.2">
      <c r="A36" s="7"/>
      <c r="B36" s="7">
        <f>+ICU!A31</f>
        <v>80</v>
      </c>
      <c r="C36" s="7" t="str">
        <f>+ICU!B31</f>
        <v>ODESSA MEMORIAL HEALTHCARE CENTER</v>
      </c>
      <c r="D36" s="7">
        <f>ROUND(+ICU!O31,0)</f>
        <v>0</v>
      </c>
      <c r="E36" s="7">
        <f>ROUND(+ICU!F31,0)</f>
        <v>0</v>
      </c>
      <c r="F36" s="8" t="str">
        <f t="shared" si="0"/>
        <v/>
      </c>
      <c r="G36" s="7">
        <f>ROUND(+ICU!O132,0)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1:11" x14ac:dyDescent="0.2">
      <c r="A37" s="7"/>
      <c r="B37" s="7">
        <f>+ICU!A32</f>
        <v>81</v>
      </c>
      <c r="C37" s="7" t="str">
        <f>+ICU!B32</f>
        <v>MULTICARE GOOD SAMARITAN</v>
      </c>
      <c r="D37" s="7">
        <f>ROUND(+ICU!O32,0)</f>
        <v>36518</v>
      </c>
      <c r="E37" s="7">
        <f>ROUND(+ICU!F32,0)</f>
        <v>12701</v>
      </c>
      <c r="F37" s="8">
        <f t="shared" si="0"/>
        <v>2.88</v>
      </c>
      <c r="G37" s="7">
        <f>ROUND(+ICU!O133,0)</f>
        <v>13651</v>
      </c>
      <c r="H37" s="7">
        <f>ROUND(+ICU!F133,0)</f>
        <v>25395</v>
      </c>
      <c r="I37" s="8">
        <f t="shared" si="1"/>
        <v>0.54</v>
      </c>
      <c r="J37" s="8"/>
      <c r="K37" s="9">
        <f t="shared" si="2"/>
        <v>-0.8125</v>
      </c>
    </row>
    <row r="38" spans="1:11" x14ac:dyDescent="0.2">
      <c r="A38" s="7"/>
      <c r="B38" s="7">
        <f>+ICU!A33</f>
        <v>82</v>
      </c>
      <c r="C38" s="7" t="str">
        <f>+ICU!B33</f>
        <v>GARFIELD COUNTY MEMORIAL HOSPITAL</v>
      </c>
      <c r="D38" s="7">
        <f>ROUND(+ICU!O33,0)</f>
        <v>0</v>
      </c>
      <c r="E38" s="7">
        <f>ROUND(+ICU!F33,0)</f>
        <v>0</v>
      </c>
      <c r="F38" s="8" t="str">
        <f t="shared" si="0"/>
        <v/>
      </c>
      <c r="G38" s="7">
        <f>ROUND(+ICU!O134,0)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1:11" x14ac:dyDescent="0.2">
      <c r="A39" s="7"/>
      <c r="B39" s="7">
        <f>+ICU!A34</f>
        <v>84</v>
      </c>
      <c r="C39" s="7" t="str">
        <f>+ICU!B34</f>
        <v>PROVIDENCE REGIONAL MEDICAL CENTER EVERETT</v>
      </c>
      <c r="D39" s="7">
        <f>ROUND(+ICU!O34,0)</f>
        <v>82760</v>
      </c>
      <c r="E39" s="7">
        <f>ROUND(+ICU!F34,0)</f>
        <v>21441</v>
      </c>
      <c r="F39" s="8">
        <f t="shared" si="0"/>
        <v>3.86</v>
      </c>
      <c r="G39" s="7">
        <f>ROUND(+ICU!O135,0)</f>
        <v>56521</v>
      </c>
      <c r="H39" s="7">
        <f>ROUND(+ICU!F135,0)</f>
        <v>21294</v>
      </c>
      <c r="I39" s="8">
        <f t="shared" si="1"/>
        <v>2.65</v>
      </c>
      <c r="J39" s="8"/>
      <c r="K39" s="9">
        <f t="shared" si="2"/>
        <v>-0.3135</v>
      </c>
    </row>
    <row r="40" spans="1:11" x14ac:dyDescent="0.2">
      <c r="A40" s="7"/>
      <c r="B40" s="7">
        <f>+ICU!A35</f>
        <v>85</v>
      </c>
      <c r="C40" s="7" t="str">
        <f>+ICU!B35</f>
        <v>JEFFERSON HEALTHCARE</v>
      </c>
      <c r="D40" s="7">
        <f>ROUND(+ICU!O35,0)</f>
        <v>13067</v>
      </c>
      <c r="E40" s="7">
        <f>ROUND(+ICU!F35,0)</f>
        <v>235</v>
      </c>
      <c r="F40" s="8">
        <f t="shared" si="0"/>
        <v>55.6</v>
      </c>
      <c r="G40" s="7">
        <f>ROUND(+ICU!O136,0)</f>
        <v>12850</v>
      </c>
      <c r="H40" s="7">
        <f>ROUND(+ICU!F136,0)</f>
        <v>277</v>
      </c>
      <c r="I40" s="8">
        <f t="shared" si="1"/>
        <v>46.39</v>
      </c>
      <c r="J40" s="8"/>
      <c r="K40" s="9">
        <f t="shared" si="2"/>
        <v>-0.1656</v>
      </c>
    </row>
    <row r="41" spans="1:11" x14ac:dyDescent="0.2">
      <c r="A41" s="7"/>
      <c r="B41" s="7">
        <f>+ICU!A36</f>
        <v>96</v>
      </c>
      <c r="C41" s="7" t="str">
        <f>+ICU!B36</f>
        <v>SKYLINE HOSPITAL</v>
      </c>
      <c r="D41" s="7">
        <f>ROUND(+ICU!O36,0)</f>
        <v>0</v>
      </c>
      <c r="E41" s="7">
        <f>ROUND(+ICU!F36,0)</f>
        <v>5</v>
      </c>
      <c r="F41" s="8" t="str">
        <f t="shared" si="0"/>
        <v/>
      </c>
      <c r="G41" s="7">
        <f>ROUND(+ICU!O137,0)</f>
        <v>0</v>
      </c>
      <c r="H41" s="7">
        <f>ROUND(+ICU!F137,0)</f>
        <v>9</v>
      </c>
      <c r="I41" s="8" t="str">
        <f t="shared" si="1"/>
        <v/>
      </c>
      <c r="J41" s="8"/>
      <c r="K41" s="9" t="str">
        <f t="shared" si="2"/>
        <v/>
      </c>
    </row>
    <row r="42" spans="1:11" x14ac:dyDescent="0.2">
      <c r="A42" s="7"/>
      <c r="B42" s="7">
        <f>+ICU!A37</f>
        <v>102</v>
      </c>
      <c r="C42" s="7" t="str">
        <f>+ICU!B37</f>
        <v>YAKIMA REGIONAL MEDICAL AND CARDIAC CENTER</v>
      </c>
      <c r="D42" s="7">
        <f>ROUND(+ICU!O37,0)</f>
        <v>7775</v>
      </c>
      <c r="E42" s="7">
        <f>ROUND(+ICU!F37,0)</f>
        <v>2135</v>
      </c>
      <c r="F42" s="8">
        <f t="shared" si="0"/>
        <v>3.64</v>
      </c>
      <c r="G42" s="7">
        <f>ROUND(+ICU!O138,0)</f>
        <v>14572</v>
      </c>
      <c r="H42" s="7">
        <f>ROUND(+ICU!F138,0)</f>
        <v>3028</v>
      </c>
      <c r="I42" s="8">
        <f t="shared" si="1"/>
        <v>4.8099999999999996</v>
      </c>
      <c r="J42" s="8"/>
      <c r="K42" s="9">
        <f t="shared" si="2"/>
        <v>0.32140000000000002</v>
      </c>
    </row>
    <row r="43" spans="1:11" x14ac:dyDescent="0.2">
      <c r="A43" s="7"/>
      <c r="B43" s="7">
        <f>+ICU!A38</f>
        <v>104</v>
      </c>
      <c r="C43" s="7" t="str">
        <f>+ICU!B38</f>
        <v>VALLEY GENERAL HOSPITAL</v>
      </c>
      <c r="D43" s="7">
        <f>ROUND(+ICU!O38,0)</f>
        <v>0</v>
      </c>
      <c r="E43" s="7">
        <f>ROUND(+ICU!F38,0)</f>
        <v>0</v>
      </c>
      <c r="F43" s="8" t="str">
        <f t="shared" si="0"/>
        <v/>
      </c>
      <c r="G43" s="7">
        <f>ROUND(+ICU!O139,0)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1:11" x14ac:dyDescent="0.2">
      <c r="A44" s="7"/>
      <c r="B44" s="7">
        <f>+ICU!A39</f>
        <v>106</v>
      </c>
      <c r="C44" s="7" t="str">
        <f>+ICU!B39</f>
        <v>CASCADE VALLEY HOSPITAL</v>
      </c>
      <c r="D44" s="7">
        <f>ROUND(+ICU!O39,0)</f>
        <v>731</v>
      </c>
      <c r="E44" s="7">
        <f>ROUND(+ICU!F39,0)</f>
        <v>525</v>
      </c>
      <c r="F44" s="8">
        <f t="shared" si="0"/>
        <v>1.39</v>
      </c>
      <c r="G44" s="7">
        <f>ROUND(+ICU!O140,0)</f>
        <v>0</v>
      </c>
      <c r="H44" s="7">
        <f>ROUND(+ICU!F140,0)</f>
        <v>0</v>
      </c>
      <c r="I44" s="8" t="str">
        <f t="shared" si="1"/>
        <v/>
      </c>
      <c r="J44" s="8"/>
      <c r="K44" s="9" t="str">
        <f t="shared" si="2"/>
        <v/>
      </c>
    </row>
    <row r="45" spans="1:11" x14ac:dyDescent="0.2">
      <c r="A45" s="7"/>
      <c r="B45" s="7">
        <f>+ICU!A40</f>
        <v>107</v>
      </c>
      <c r="C45" s="7" t="str">
        <f>+ICU!B40</f>
        <v>NORTH VALLEY HOSPITAL</v>
      </c>
      <c r="D45" s="7">
        <f>ROUND(+ICU!O40,0)</f>
        <v>0</v>
      </c>
      <c r="E45" s="7">
        <f>ROUND(+ICU!F40,0)</f>
        <v>0</v>
      </c>
      <c r="F45" s="8" t="str">
        <f t="shared" si="0"/>
        <v/>
      </c>
      <c r="G45" s="7">
        <f>ROUND(+ICU!O141,0)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1:11" x14ac:dyDescent="0.2">
      <c r="A46" s="7"/>
      <c r="B46" s="7">
        <f>+ICU!A41</f>
        <v>108</v>
      </c>
      <c r="C46" s="7" t="str">
        <f>+ICU!B41</f>
        <v>TRI-STATE MEMORIAL HOSPITAL</v>
      </c>
      <c r="D46" s="7">
        <f>ROUND(+ICU!O41,0)</f>
        <v>1430</v>
      </c>
      <c r="E46" s="7">
        <f>ROUND(+ICU!F41,0)</f>
        <v>1484</v>
      </c>
      <c r="F46" s="8">
        <f t="shared" si="0"/>
        <v>0.96</v>
      </c>
      <c r="G46" s="7">
        <f>ROUND(+ICU!O142,0)</f>
        <v>3105</v>
      </c>
      <c r="H46" s="7">
        <f>ROUND(+ICU!F142,0)</f>
        <v>1393</v>
      </c>
      <c r="I46" s="8">
        <f t="shared" si="1"/>
        <v>2.23</v>
      </c>
      <c r="J46" s="8"/>
      <c r="K46" s="9">
        <f t="shared" si="2"/>
        <v>1.3229</v>
      </c>
    </row>
    <row r="47" spans="1:11" x14ac:dyDescent="0.2">
      <c r="A47" s="7"/>
      <c r="B47" s="7">
        <f>+ICU!A42</f>
        <v>111</v>
      </c>
      <c r="C47" s="7" t="str">
        <f>+ICU!B42</f>
        <v>EAST ADAMS RURAL HEALTHCARE</v>
      </c>
      <c r="D47" s="7">
        <f>ROUND(+ICU!O42,0)</f>
        <v>0</v>
      </c>
      <c r="E47" s="7">
        <f>ROUND(+ICU!F42,0)</f>
        <v>0</v>
      </c>
      <c r="F47" s="8" t="str">
        <f t="shared" si="0"/>
        <v/>
      </c>
      <c r="G47" s="7">
        <f>ROUND(+ICU!O143,0)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1:11" x14ac:dyDescent="0.2">
      <c r="A48" s="7"/>
      <c r="B48" s="7">
        <f>+ICU!A43</f>
        <v>125</v>
      </c>
      <c r="C48" s="7" t="str">
        <f>+ICU!B43</f>
        <v>OTHELLO COMMUNITY HOSPITAL</v>
      </c>
      <c r="D48" s="7">
        <f>ROUND(+ICU!O43,0)</f>
        <v>0</v>
      </c>
      <c r="E48" s="7">
        <f>ROUND(+ICU!F43,0)</f>
        <v>0</v>
      </c>
      <c r="F48" s="8" t="str">
        <f t="shared" si="0"/>
        <v/>
      </c>
      <c r="G48" s="7">
        <f>ROUND(+ICU!O144,0)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1:11" x14ac:dyDescent="0.2">
      <c r="A49" s="7"/>
      <c r="B49" s="7">
        <f>+ICU!A44</f>
        <v>126</v>
      </c>
      <c r="C49" s="7" t="str">
        <f>+ICU!B44</f>
        <v>HIGHLINE MEDICAL CENTER</v>
      </c>
      <c r="D49" s="7">
        <f>ROUND(+ICU!O44,0)</f>
        <v>5307</v>
      </c>
      <c r="E49" s="7">
        <f>ROUND(+ICU!F44,0)</f>
        <v>8853</v>
      </c>
      <c r="F49" s="8">
        <f t="shared" si="0"/>
        <v>0.6</v>
      </c>
      <c r="G49" s="7">
        <f>ROUND(+ICU!O145,0)</f>
        <v>1621</v>
      </c>
      <c r="H49" s="7">
        <f>ROUND(+ICU!F145,0)</f>
        <v>9060</v>
      </c>
      <c r="I49" s="8">
        <f t="shared" si="1"/>
        <v>0.18</v>
      </c>
      <c r="J49" s="8"/>
      <c r="K49" s="9">
        <f t="shared" si="2"/>
        <v>-0.7</v>
      </c>
    </row>
    <row r="50" spans="1:11" x14ac:dyDescent="0.2">
      <c r="A50" s="7"/>
      <c r="B50" s="7">
        <f>+ICU!A45</f>
        <v>128</v>
      </c>
      <c r="C50" s="7" t="str">
        <f>+ICU!B45</f>
        <v>UNIVERSITY OF WASHINGTON MEDICAL CENTER</v>
      </c>
      <c r="D50" s="7">
        <f>ROUND(+ICU!O45,0)</f>
        <v>28677</v>
      </c>
      <c r="E50" s="7">
        <f>ROUND(+ICU!F45,0)</f>
        <v>35969</v>
      </c>
      <c r="F50" s="8">
        <f t="shared" si="0"/>
        <v>0.8</v>
      </c>
      <c r="G50" s="7">
        <f>ROUND(+ICU!O146,0)</f>
        <v>12224</v>
      </c>
      <c r="H50" s="7">
        <f>ROUND(+ICU!F146,0)</f>
        <v>36195</v>
      </c>
      <c r="I50" s="8">
        <f t="shared" si="1"/>
        <v>0.34</v>
      </c>
      <c r="J50" s="8"/>
      <c r="K50" s="9">
        <f t="shared" si="2"/>
        <v>-0.57499999999999996</v>
      </c>
    </row>
    <row r="51" spans="1:11" x14ac:dyDescent="0.2">
      <c r="A51" s="7"/>
      <c r="B51" s="7">
        <f>+ICU!A46</f>
        <v>129</v>
      </c>
      <c r="C51" s="7" t="str">
        <f>+ICU!B46</f>
        <v>QUINCY VALLEY MEDICAL CENTER</v>
      </c>
      <c r="D51" s="7">
        <f>ROUND(+ICU!O46,0)</f>
        <v>0</v>
      </c>
      <c r="E51" s="7">
        <f>ROUND(+ICU!F46,0)</f>
        <v>0</v>
      </c>
      <c r="F51" s="8" t="str">
        <f t="shared" si="0"/>
        <v/>
      </c>
      <c r="G51" s="7">
        <f>ROUND(+ICU!O147,0)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1:11" x14ac:dyDescent="0.2">
      <c r="A52" s="7"/>
      <c r="B52" s="7">
        <f>+ICU!A47</f>
        <v>130</v>
      </c>
      <c r="C52" s="7" t="str">
        <f>+ICU!B47</f>
        <v>UW MEDICINE/NORTHWEST HOSPITAL</v>
      </c>
      <c r="D52" s="7">
        <f>ROUND(+ICU!O47,0)</f>
        <v>2730</v>
      </c>
      <c r="E52" s="7">
        <f>ROUND(+ICU!F47,0)</f>
        <v>3814</v>
      </c>
      <c r="F52" s="8">
        <f t="shared" si="0"/>
        <v>0.72</v>
      </c>
      <c r="G52" s="7">
        <f>ROUND(+ICU!O148,0)</f>
        <v>2222</v>
      </c>
      <c r="H52" s="7">
        <f>ROUND(+ICU!F148,0)</f>
        <v>3696</v>
      </c>
      <c r="I52" s="8">
        <f t="shared" si="1"/>
        <v>0.6</v>
      </c>
      <c r="J52" s="8"/>
      <c r="K52" s="9">
        <f t="shared" si="2"/>
        <v>-0.16669999999999999</v>
      </c>
    </row>
    <row r="53" spans="1:11" x14ac:dyDescent="0.2">
      <c r="A53" s="7"/>
      <c r="B53" s="7">
        <f>+ICU!A48</f>
        <v>131</v>
      </c>
      <c r="C53" s="7" t="str">
        <f>+ICU!B48</f>
        <v>OVERLAKE HOSPITAL MEDICAL CENTER</v>
      </c>
      <c r="D53" s="7">
        <f>ROUND(+ICU!O48,0)</f>
        <v>18073</v>
      </c>
      <c r="E53" s="7">
        <f>ROUND(+ICU!F48,0)</f>
        <v>11024</v>
      </c>
      <c r="F53" s="8">
        <f t="shared" si="0"/>
        <v>1.64</v>
      </c>
      <c r="G53" s="7">
        <f>ROUND(+ICU!O149,0)</f>
        <v>37865</v>
      </c>
      <c r="H53" s="7">
        <f>ROUND(+ICU!F149,0)</f>
        <v>10777</v>
      </c>
      <c r="I53" s="8">
        <f t="shared" si="1"/>
        <v>3.51</v>
      </c>
      <c r="J53" s="8"/>
      <c r="K53" s="9">
        <f t="shared" si="2"/>
        <v>1.1402000000000001</v>
      </c>
    </row>
    <row r="54" spans="1:11" x14ac:dyDescent="0.2">
      <c r="A54" s="7"/>
      <c r="B54" s="7">
        <f>+ICU!A49</f>
        <v>132</v>
      </c>
      <c r="C54" s="7" t="str">
        <f>+ICU!B49</f>
        <v>ST CLARE HOSPITAL</v>
      </c>
      <c r="D54" s="7">
        <f>ROUND(+ICU!O49,0)</f>
        <v>22307</v>
      </c>
      <c r="E54" s="7">
        <f>ROUND(+ICU!F49,0)</f>
        <v>2771</v>
      </c>
      <c r="F54" s="8">
        <f t="shared" si="0"/>
        <v>8.0500000000000007</v>
      </c>
      <c r="G54" s="7">
        <f>ROUND(+ICU!O150,0)</f>
        <v>6593</v>
      </c>
      <c r="H54" s="7">
        <f>ROUND(+ICU!F150,0)</f>
        <v>2778</v>
      </c>
      <c r="I54" s="8">
        <f t="shared" si="1"/>
        <v>2.37</v>
      </c>
      <c r="J54" s="8"/>
      <c r="K54" s="9">
        <f t="shared" si="2"/>
        <v>-0.7056</v>
      </c>
    </row>
    <row r="55" spans="1:11" x14ac:dyDescent="0.2">
      <c r="A55" s="7"/>
      <c r="B55" s="7">
        <f>+ICU!A50</f>
        <v>134</v>
      </c>
      <c r="C55" s="7" t="str">
        <f>+ICU!B50</f>
        <v>ISLAND HOSPITAL</v>
      </c>
      <c r="D55" s="7">
        <f>ROUND(+ICU!O50,0)</f>
        <v>2099</v>
      </c>
      <c r="E55" s="7">
        <f>ROUND(+ICU!F50,0)</f>
        <v>953</v>
      </c>
      <c r="F55" s="8">
        <f t="shared" si="0"/>
        <v>2.2000000000000002</v>
      </c>
      <c r="G55" s="7">
        <f>ROUND(+ICU!O151,0)</f>
        <v>459</v>
      </c>
      <c r="H55" s="7">
        <f>ROUND(+ICU!F151,0)</f>
        <v>1038</v>
      </c>
      <c r="I55" s="8">
        <f t="shared" si="1"/>
        <v>0.44</v>
      </c>
      <c r="J55" s="8"/>
      <c r="K55" s="9">
        <f t="shared" si="2"/>
        <v>-0.8</v>
      </c>
    </row>
    <row r="56" spans="1:11" x14ac:dyDescent="0.2">
      <c r="A56" s="7"/>
      <c r="B56" s="7">
        <f>+ICU!A51</f>
        <v>137</v>
      </c>
      <c r="C56" s="7" t="str">
        <f>+ICU!B51</f>
        <v>LINCOLN HOSPITAL</v>
      </c>
      <c r="D56" s="7">
        <f>ROUND(+ICU!O51,0)</f>
        <v>0</v>
      </c>
      <c r="E56" s="7">
        <f>ROUND(+ICU!F51,0)</f>
        <v>0</v>
      </c>
      <c r="F56" s="8" t="str">
        <f t="shared" si="0"/>
        <v/>
      </c>
      <c r="G56" s="7">
        <f>ROUND(+ICU!O152,0)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1:11" x14ac:dyDescent="0.2">
      <c r="A57" s="7"/>
      <c r="B57" s="7">
        <f>+ICU!A52</f>
        <v>138</v>
      </c>
      <c r="C57" s="7" t="str">
        <f>+ICU!B52</f>
        <v>SWEDISH EDMONDS</v>
      </c>
      <c r="D57" s="7">
        <f>ROUND(+ICU!O52,0)</f>
        <v>30784</v>
      </c>
      <c r="E57" s="7">
        <f>ROUND(+ICU!F52,0)</f>
        <v>9879</v>
      </c>
      <c r="F57" s="8">
        <f t="shared" si="0"/>
        <v>3.12</v>
      </c>
      <c r="G57" s="7">
        <f>ROUND(+ICU!O153,0)</f>
        <v>4859</v>
      </c>
      <c r="H57" s="7">
        <f>ROUND(+ICU!F153,0)</f>
        <v>0</v>
      </c>
      <c r="I57" s="8" t="str">
        <f t="shared" si="1"/>
        <v/>
      </c>
      <c r="J57" s="8"/>
      <c r="K57" s="9" t="str">
        <f t="shared" si="2"/>
        <v/>
      </c>
    </row>
    <row r="58" spans="1:11" x14ac:dyDescent="0.2">
      <c r="A58" s="7"/>
      <c r="B58" s="7">
        <f>+ICU!A53</f>
        <v>139</v>
      </c>
      <c r="C58" s="7" t="str">
        <f>+ICU!B53</f>
        <v>PROVIDENCE HOLY FAMILY HOSPITAL</v>
      </c>
      <c r="D58" s="7">
        <f>ROUND(+ICU!O53,0)</f>
        <v>8931</v>
      </c>
      <c r="E58" s="7">
        <f>ROUND(+ICU!F53,0)</f>
        <v>3538</v>
      </c>
      <c r="F58" s="8">
        <f t="shared" si="0"/>
        <v>2.52</v>
      </c>
      <c r="G58" s="7">
        <f>ROUND(+ICU!O154,0)</f>
        <v>10250</v>
      </c>
      <c r="H58" s="7">
        <f>ROUND(+ICU!F154,0)</f>
        <v>3627</v>
      </c>
      <c r="I58" s="8">
        <f t="shared" si="1"/>
        <v>2.83</v>
      </c>
      <c r="J58" s="8"/>
      <c r="K58" s="9">
        <f t="shared" si="2"/>
        <v>0.123</v>
      </c>
    </row>
    <row r="59" spans="1:11" x14ac:dyDescent="0.2">
      <c r="A59" s="7"/>
      <c r="B59" s="7">
        <f>+ICU!A54</f>
        <v>140</v>
      </c>
      <c r="C59" s="7" t="str">
        <f>+ICU!B54</f>
        <v>KITTITAS VALLEY HEALTHCARE</v>
      </c>
      <c r="D59" s="7">
        <f>ROUND(+ICU!O54,0)</f>
        <v>3805</v>
      </c>
      <c r="E59" s="7">
        <f>ROUND(+ICU!F54,0)</f>
        <v>834</v>
      </c>
      <c r="F59" s="8">
        <f t="shared" si="0"/>
        <v>4.5599999999999996</v>
      </c>
      <c r="G59" s="7">
        <f>ROUND(+ICU!O155,0)</f>
        <v>1439</v>
      </c>
      <c r="H59" s="7">
        <f>ROUND(+ICU!F155,0)</f>
        <v>576</v>
      </c>
      <c r="I59" s="8">
        <f t="shared" si="1"/>
        <v>2.5</v>
      </c>
      <c r="J59" s="8"/>
      <c r="K59" s="9">
        <f t="shared" si="2"/>
        <v>-0.45179999999999998</v>
      </c>
    </row>
    <row r="60" spans="1:11" x14ac:dyDescent="0.2">
      <c r="A60" s="7"/>
      <c r="B60" s="7">
        <f>+ICU!A55</f>
        <v>141</v>
      </c>
      <c r="C60" s="7" t="str">
        <f>+ICU!B55</f>
        <v>DAYTON GENERAL HOSPITAL</v>
      </c>
      <c r="D60" s="7">
        <f>ROUND(+ICU!O55,0)</f>
        <v>0</v>
      </c>
      <c r="E60" s="7">
        <f>ROUND(+ICU!F55,0)</f>
        <v>0</v>
      </c>
      <c r="F60" s="8" t="str">
        <f t="shared" si="0"/>
        <v/>
      </c>
      <c r="G60" s="7">
        <f>ROUND(+ICU!O156,0)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1:11" x14ac:dyDescent="0.2">
      <c r="A61" s="7"/>
      <c r="B61" s="7">
        <f>+ICU!A56</f>
        <v>142</v>
      </c>
      <c r="C61" s="7" t="str">
        <f>+ICU!B56</f>
        <v>HARRISON MEDICAL CENTER</v>
      </c>
      <c r="D61" s="7">
        <f>ROUND(+ICU!O56,0)</f>
        <v>24036</v>
      </c>
      <c r="E61" s="7">
        <f>ROUND(+ICU!F56,0)</f>
        <v>5165</v>
      </c>
      <c r="F61" s="8">
        <f t="shared" si="0"/>
        <v>4.6500000000000004</v>
      </c>
      <c r="G61" s="7">
        <f>ROUND(+ICU!O157,0)</f>
        <v>9526</v>
      </c>
      <c r="H61" s="7">
        <f>ROUND(+ICU!F157,0)</f>
        <v>5079</v>
      </c>
      <c r="I61" s="8">
        <f t="shared" si="1"/>
        <v>1.88</v>
      </c>
      <c r="J61" s="8"/>
      <c r="K61" s="9">
        <f t="shared" si="2"/>
        <v>-0.59570000000000001</v>
      </c>
    </row>
    <row r="62" spans="1:11" x14ac:dyDescent="0.2">
      <c r="A62" s="7"/>
      <c r="B62" s="7">
        <f>+ICU!A57</f>
        <v>145</v>
      </c>
      <c r="C62" s="7" t="str">
        <f>+ICU!B57</f>
        <v>PEACEHEALTH ST JOSEPH HOSPITAL</v>
      </c>
      <c r="D62" s="7">
        <f>ROUND(+ICU!O57,0)</f>
        <v>8073</v>
      </c>
      <c r="E62" s="7">
        <f>ROUND(+ICU!F57,0)</f>
        <v>5786</v>
      </c>
      <c r="F62" s="8">
        <f t="shared" si="0"/>
        <v>1.4</v>
      </c>
      <c r="G62" s="7">
        <f>ROUND(+ICU!O158,0)</f>
        <v>14386</v>
      </c>
      <c r="H62" s="7">
        <f>ROUND(+ICU!F158,0)</f>
        <v>5906</v>
      </c>
      <c r="I62" s="8">
        <f t="shared" si="1"/>
        <v>2.44</v>
      </c>
      <c r="J62" s="8"/>
      <c r="K62" s="9">
        <f t="shared" si="2"/>
        <v>0.7429</v>
      </c>
    </row>
    <row r="63" spans="1:11" x14ac:dyDescent="0.2">
      <c r="A63" s="7"/>
      <c r="B63" s="7">
        <f>+ICU!A58</f>
        <v>147</v>
      </c>
      <c r="C63" s="7" t="str">
        <f>+ICU!B58</f>
        <v>MID VALLEY HOSPITAL</v>
      </c>
      <c r="D63" s="7">
        <f>ROUND(+ICU!O58,0)</f>
        <v>100</v>
      </c>
      <c r="E63" s="7">
        <f>ROUND(+ICU!F58,0)</f>
        <v>53</v>
      </c>
      <c r="F63" s="8">
        <f t="shared" si="0"/>
        <v>1.89</v>
      </c>
      <c r="G63" s="7">
        <f>ROUND(+ICU!O159,0)</f>
        <v>689</v>
      </c>
      <c r="H63" s="7">
        <f>ROUND(+ICU!F159,0)</f>
        <v>65</v>
      </c>
      <c r="I63" s="8">
        <f t="shared" si="1"/>
        <v>10.6</v>
      </c>
      <c r="J63" s="8"/>
      <c r="K63" s="9">
        <f t="shared" si="2"/>
        <v>4.6085000000000003</v>
      </c>
    </row>
    <row r="64" spans="1:11" x14ac:dyDescent="0.2">
      <c r="A64" s="7"/>
      <c r="B64" s="7">
        <f>+ICU!A59</f>
        <v>148</v>
      </c>
      <c r="C64" s="7" t="str">
        <f>+ICU!B59</f>
        <v>KINDRED HOSPITAL SEATTLE - NORTHGATE</v>
      </c>
      <c r="D64" s="7">
        <f>ROUND(+ICU!O59,0)</f>
        <v>457</v>
      </c>
      <c r="E64" s="7">
        <f>ROUND(+ICU!F59,0)</f>
        <v>1453</v>
      </c>
      <c r="F64" s="8">
        <f t="shared" si="0"/>
        <v>0.31</v>
      </c>
      <c r="G64" s="7">
        <f>ROUND(+ICU!O160,0)</f>
        <v>179</v>
      </c>
      <c r="H64" s="7">
        <f>ROUND(+ICU!F160,0)</f>
        <v>1213</v>
      </c>
      <c r="I64" s="8">
        <f t="shared" si="1"/>
        <v>0.15</v>
      </c>
      <c r="J64" s="8"/>
      <c r="K64" s="9">
        <f t="shared" si="2"/>
        <v>-0.5161</v>
      </c>
    </row>
    <row r="65" spans="1:11" x14ac:dyDescent="0.2">
      <c r="A65" s="7"/>
      <c r="B65" s="7">
        <f>+ICU!A60</f>
        <v>150</v>
      </c>
      <c r="C65" s="7" t="str">
        <f>+ICU!B60</f>
        <v>COULEE MEDICAL CENTER</v>
      </c>
      <c r="D65" s="7">
        <f>ROUND(+ICU!O60,0)</f>
        <v>0</v>
      </c>
      <c r="E65" s="7">
        <f>ROUND(+ICU!F60,0)</f>
        <v>0</v>
      </c>
      <c r="F65" s="8" t="str">
        <f t="shared" si="0"/>
        <v/>
      </c>
      <c r="G65" s="7">
        <f>ROUND(+ICU!O161,0)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1:11" x14ac:dyDescent="0.2">
      <c r="A66" s="7"/>
      <c r="B66" s="7">
        <f>+ICU!A61</f>
        <v>152</v>
      </c>
      <c r="C66" s="7" t="str">
        <f>+ICU!B61</f>
        <v>MASON GENERAL HOSPITAL</v>
      </c>
      <c r="D66" s="7">
        <f>ROUND(+ICU!O61,0)</f>
        <v>3813</v>
      </c>
      <c r="E66" s="7">
        <f>ROUND(+ICU!F61,0)</f>
        <v>1384</v>
      </c>
      <c r="F66" s="8">
        <f t="shared" si="0"/>
        <v>2.76</v>
      </c>
      <c r="G66" s="7">
        <f>ROUND(+ICU!O162,0)</f>
        <v>5602</v>
      </c>
      <c r="H66" s="7">
        <f>ROUND(+ICU!F162,0)</f>
        <v>1170</v>
      </c>
      <c r="I66" s="8">
        <f t="shared" si="1"/>
        <v>4.79</v>
      </c>
      <c r="J66" s="8"/>
      <c r="K66" s="9">
        <f t="shared" si="2"/>
        <v>0.73550000000000004</v>
      </c>
    </row>
    <row r="67" spans="1:11" x14ac:dyDescent="0.2">
      <c r="A67" s="7"/>
      <c r="B67" s="7">
        <f>+ICU!A62</f>
        <v>153</v>
      </c>
      <c r="C67" s="7" t="str">
        <f>+ICU!B62</f>
        <v>WHITMAN HOSPITAL AND MEDICAL CENTER</v>
      </c>
      <c r="D67" s="7">
        <f>ROUND(+ICU!O62,0)</f>
        <v>0</v>
      </c>
      <c r="E67" s="7">
        <f>ROUND(+ICU!F62,0)</f>
        <v>0</v>
      </c>
      <c r="F67" s="8" t="str">
        <f t="shared" si="0"/>
        <v/>
      </c>
      <c r="G67" s="7">
        <f>ROUND(+ICU!O163,0)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1:11" x14ac:dyDescent="0.2">
      <c r="A68" s="7"/>
      <c r="B68" s="7">
        <f>+ICU!A63</f>
        <v>155</v>
      </c>
      <c r="C68" s="7" t="str">
        <f>+ICU!B63</f>
        <v>UW MEDICINE/VALLEY MEDICAL CENTER</v>
      </c>
      <c r="D68" s="7">
        <f>ROUND(+ICU!O63,0)</f>
        <v>30308</v>
      </c>
      <c r="E68" s="7">
        <f>ROUND(+ICU!F63,0)</f>
        <v>7906</v>
      </c>
      <c r="F68" s="8">
        <f t="shared" si="0"/>
        <v>3.83</v>
      </c>
      <c r="G68" s="7">
        <f>ROUND(+ICU!O164,0)</f>
        <v>50296</v>
      </c>
      <c r="H68" s="7">
        <f>ROUND(+ICU!F164,0)</f>
        <v>12049</v>
      </c>
      <c r="I68" s="8">
        <f t="shared" si="1"/>
        <v>4.17</v>
      </c>
      <c r="J68" s="8"/>
      <c r="K68" s="9">
        <f t="shared" si="2"/>
        <v>8.8800000000000004E-2</v>
      </c>
    </row>
    <row r="69" spans="1:11" x14ac:dyDescent="0.2">
      <c r="A69" s="7"/>
      <c r="B69" s="7">
        <f>+ICU!A64</f>
        <v>156</v>
      </c>
      <c r="C69" s="7" t="str">
        <f>+ICU!B64</f>
        <v>WHIDBEY GENERAL HOSPITAL</v>
      </c>
      <c r="D69" s="7">
        <f>ROUND(+ICU!O64,0)</f>
        <v>914</v>
      </c>
      <c r="E69" s="7">
        <f>ROUND(+ICU!F64,0)</f>
        <v>668</v>
      </c>
      <c r="F69" s="8">
        <f t="shared" si="0"/>
        <v>1.37</v>
      </c>
      <c r="G69" s="7">
        <f>ROUND(+ICU!O165,0)</f>
        <v>1270</v>
      </c>
      <c r="H69" s="7">
        <f>ROUND(+ICU!F165,0)</f>
        <v>707</v>
      </c>
      <c r="I69" s="8">
        <f t="shared" si="1"/>
        <v>1.8</v>
      </c>
      <c r="J69" s="8"/>
      <c r="K69" s="9">
        <f t="shared" si="2"/>
        <v>0.31390000000000001</v>
      </c>
    </row>
    <row r="70" spans="1:11" x14ac:dyDescent="0.2">
      <c r="A70" s="7"/>
      <c r="B70" s="7">
        <f>+ICU!A65</f>
        <v>157</v>
      </c>
      <c r="C70" s="7" t="str">
        <f>+ICU!B65</f>
        <v>ST LUKES REHABILIATION INSTITUTE</v>
      </c>
      <c r="D70" s="7">
        <f>ROUND(+ICU!O65,0)</f>
        <v>0</v>
      </c>
      <c r="E70" s="7">
        <f>ROUND(+ICU!F65,0)</f>
        <v>0</v>
      </c>
      <c r="F70" s="8" t="str">
        <f t="shared" si="0"/>
        <v/>
      </c>
      <c r="G70" s="7">
        <f>ROUND(+ICU!O166,0)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1:11" x14ac:dyDescent="0.2">
      <c r="A71" s="7"/>
      <c r="B71" s="7">
        <f>+ICU!A66</f>
        <v>158</v>
      </c>
      <c r="C71" s="7" t="str">
        <f>+ICU!B66</f>
        <v>CASCADE MEDICAL CENTER</v>
      </c>
      <c r="D71" s="7">
        <f>ROUND(+ICU!O66,0)</f>
        <v>0</v>
      </c>
      <c r="E71" s="7">
        <f>ROUND(+ICU!F66,0)</f>
        <v>0</v>
      </c>
      <c r="F71" s="8" t="str">
        <f t="shared" si="0"/>
        <v/>
      </c>
      <c r="G71" s="7">
        <f>ROUND(+ICU!O167,0)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1:11" x14ac:dyDescent="0.2">
      <c r="A72" s="7"/>
      <c r="B72" s="7">
        <f>+ICU!A67</f>
        <v>159</v>
      </c>
      <c r="C72" s="7" t="str">
        <f>+ICU!B67</f>
        <v>PROVIDENCE ST PETER HOSPITAL</v>
      </c>
      <c r="D72" s="7">
        <f>ROUND(+ICU!O67,0)</f>
        <v>23908</v>
      </c>
      <c r="E72" s="7">
        <f>ROUND(+ICU!F67,0)</f>
        <v>7190</v>
      </c>
      <c r="F72" s="8">
        <f t="shared" si="0"/>
        <v>3.33</v>
      </c>
      <c r="G72" s="7">
        <f>ROUND(+ICU!O168,0)</f>
        <v>80517</v>
      </c>
      <c r="H72" s="7">
        <f>ROUND(+ICU!F168,0)</f>
        <v>7669</v>
      </c>
      <c r="I72" s="8">
        <f t="shared" si="1"/>
        <v>10.5</v>
      </c>
      <c r="J72" s="8"/>
      <c r="K72" s="9">
        <f t="shared" si="2"/>
        <v>2.1532</v>
      </c>
    </row>
    <row r="73" spans="1:11" x14ac:dyDescent="0.2">
      <c r="A73" s="7"/>
      <c r="B73" s="7">
        <f>+ICU!A68</f>
        <v>161</v>
      </c>
      <c r="C73" s="7" t="str">
        <f>+ICU!B68</f>
        <v>KADLEC REGIONAL MEDICAL CENTER</v>
      </c>
      <c r="D73" s="7">
        <f>ROUND(+ICU!O68,0)</f>
        <v>817970</v>
      </c>
      <c r="E73" s="7">
        <f>ROUND(+ICU!F68,0)</f>
        <v>10759</v>
      </c>
      <c r="F73" s="8">
        <f t="shared" si="0"/>
        <v>76.03</v>
      </c>
      <c r="G73" s="7">
        <f>ROUND(+ICU!O169,0)</f>
        <v>179510</v>
      </c>
      <c r="H73" s="7">
        <f>ROUND(+ICU!F169,0)</f>
        <v>12133</v>
      </c>
      <c r="I73" s="8">
        <f t="shared" si="1"/>
        <v>14.8</v>
      </c>
      <c r="J73" s="8"/>
      <c r="K73" s="9">
        <f t="shared" si="2"/>
        <v>-0.80530000000000002</v>
      </c>
    </row>
    <row r="74" spans="1:11" x14ac:dyDescent="0.2">
      <c r="A74" s="7"/>
      <c r="B74" s="7">
        <f>+ICU!A69</f>
        <v>162</v>
      </c>
      <c r="C74" s="7" t="str">
        <f>+ICU!B69</f>
        <v>PROVIDENCE SACRED HEART MEDICAL CENTER</v>
      </c>
      <c r="D74" s="7">
        <f>ROUND(+ICU!O69,0)</f>
        <v>50977</v>
      </c>
      <c r="E74" s="7">
        <f>ROUND(+ICU!F69,0)</f>
        <v>35485</v>
      </c>
      <c r="F74" s="8">
        <f t="shared" si="0"/>
        <v>1.44</v>
      </c>
      <c r="G74" s="7">
        <f>ROUND(+ICU!O170,0)</f>
        <v>701312</v>
      </c>
      <c r="H74" s="7">
        <f>ROUND(+ICU!F170,0)</f>
        <v>35775</v>
      </c>
      <c r="I74" s="8">
        <f t="shared" si="1"/>
        <v>19.600000000000001</v>
      </c>
      <c r="J74" s="8"/>
      <c r="K74" s="9">
        <f t="shared" si="2"/>
        <v>12.6111</v>
      </c>
    </row>
    <row r="75" spans="1:11" x14ac:dyDescent="0.2">
      <c r="A75" s="7"/>
      <c r="B75" s="7">
        <f>+ICU!A70</f>
        <v>164</v>
      </c>
      <c r="C75" s="7" t="str">
        <f>+ICU!B70</f>
        <v>EVERGREENHEALTH MEDICAL CENTER</v>
      </c>
      <c r="D75" s="7">
        <f>ROUND(+ICU!O70,0)</f>
        <v>48274</v>
      </c>
      <c r="E75" s="7">
        <f>ROUND(+ICU!F70,0)</f>
        <v>5469</v>
      </c>
      <c r="F75" s="8">
        <f t="shared" ref="F75:F107" si="3">IF(D75=0,"",IF(E75=0,"",ROUND(D75/E75,2)))</f>
        <v>8.83</v>
      </c>
      <c r="G75" s="7">
        <f>ROUND(+ICU!O171,0)</f>
        <v>51136</v>
      </c>
      <c r="H75" s="7">
        <f>ROUND(+ICU!F171,0)</f>
        <v>6268</v>
      </c>
      <c r="I75" s="8">
        <f t="shared" ref="I75:I107" si="4">IF(G75=0,"",IF(H75=0,"",ROUND(G75/H75,2)))</f>
        <v>8.16</v>
      </c>
      <c r="J75" s="8"/>
      <c r="K75" s="9">
        <f t="shared" ref="K75:K107" si="5">IF(D75=0,"",IF(E75=0,"",IF(G75=0,"",IF(H75=0,"",ROUND(I75/F75-1,4)))))</f>
        <v>-7.5899999999999995E-2</v>
      </c>
    </row>
    <row r="76" spans="1:11" x14ac:dyDescent="0.2">
      <c r="A76" s="7"/>
      <c r="B76" s="7">
        <f>+ICU!A71</f>
        <v>165</v>
      </c>
      <c r="C76" s="7" t="str">
        <f>+ICU!B71</f>
        <v>LAKE CHELAN COMMUNITY HOSPITAL</v>
      </c>
      <c r="D76" s="7">
        <f>ROUND(+ICU!O71,0)</f>
        <v>0</v>
      </c>
      <c r="E76" s="7">
        <f>ROUND(+ICU!F71,0)</f>
        <v>0</v>
      </c>
      <c r="F76" s="8" t="str">
        <f t="shared" si="3"/>
        <v/>
      </c>
      <c r="G76" s="7">
        <f>ROUND(+ICU!O172,0)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1:11" x14ac:dyDescent="0.2">
      <c r="A77" s="7"/>
      <c r="B77" s="7">
        <f>+ICU!A72</f>
        <v>167</v>
      </c>
      <c r="C77" s="7" t="str">
        <f>+ICU!B72</f>
        <v>FERRY COUNTY MEMORIAL HOSPITAL</v>
      </c>
      <c r="D77" s="7">
        <f>ROUND(+ICU!O72,0)</f>
        <v>0</v>
      </c>
      <c r="E77" s="7">
        <f>ROUND(+ICU!F72,0)</f>
        <v>0</v>
      </c>
      <c r="F77" s="8" t="str">
        <f t="shared" si="3"/>
        <v/>
      </c>
      <c r="G77" s="7">
        <f>ROUND(+ICU!O173,0)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1:11" x14ac:dyDescent="0.2">
      <c r="A78" s="7"/>
      <c r="B78" s="7">
        <f>+ICU!A73</f>
        <v>168</v>
      </c>
      <c r="C78" s="7" t="str">
        <f>+ICU!B73</f>
        <v>CENTRAL WASHINGTON HOSPITAL</v>
      </c>
      <c r="D78" s="7">
        <f>ROUND(+ICU!O73,0)</f>
        <v>3837</v>
      </c>
      <c r="E78" s="7">
        <f>ROUND(+ICU!F73,0)</f>
        <v>4921</v>
      </c>
      <c r="F78" s="8">
        <f t="shared" si="3"/>
        <v>0.78</v>
      </c>
      <c r="G78" s="7">
        <f>ROUND(+ICU!O174,0)</f>
        <v>6183</v>
      </c>
      <c r="H78" s="7">
        <f>ROUND(+ICU!F174,0)</f>
        <v>4989</v>
      </c>
      <c r="I78" s="8">
        <f t="shared" si="4"/>
        <v>1.24</v>
      </c>
      <c r="J78" s="8"/>
      <c r="K78" s="9">
        <f t="shared" si="5"/>
        <v>0.5897</v>
      </c>
    </row>
    <row r="79" spans="1:11" x14ac:dyDescent="0.2">
      <c r="A79" s="7"/>
      <c r="B79" s="7">
        <f>+ICU!A74</f>
        <v>170</v>
      </c>
      <c r="C79" s="7" t="str">
        <f>+ICU!B74</f>
        <v>PEACEHEALTH SOUTHWEST MEDICAL CENTER</v>
      </c>
      <c r="D79" s="7">
        <f>ROUND(+ICU!O74,0)</f>
        <v>59491</v>
      </c>
      <c r="E79" s="7">
        <f>ROUND(+ICU!F74,0)</f>
        <v>14736</v>
      </c>
      <c r="F79" s="8">
        <f t="shared" si="3"/>
        <v>4.04</v>
      </c>
      <c r="G79" s="7">
        <f>ROUND(+ICU!O175,0)</f>
        <v>40330</v>
      </c>
      <c r="H79" s="7">
        <f>ROUND(+ICU!F175,0)</f>
        <v>15186</v>
      </c>
      <c r="I79" s="8">
        <f t="shared" si="4"/>
        <v>2.66</v>
      </c>
      <c r="J79" s="8"/>
      <c r="K79" s="9">
        <f t="shared" si="5"/>
        <v>-0.34160000000000001</v>
      </c>
    </row>
    <row r="80" spans="1:11" x14ac:dyDescent="0.2">
      <c r="A80" s="7"/>
      <c r="B80" s="7">
        <f>+ICU!A75</f>
        <v>172</v>
      </c>
      <c r="C80" s="7" t="str">
        <f>+ICU!B75</f>
        <v>PULLMAN REGIONAL HOSPITAL</v>
      </c>
      <c r="D80" s="7">
        <f>ROUND(+ICU!O75,0)</f>
        <v>1635</v>
      </c>
      <c r="E80" s="7">
        <f>ROUND(+ICU!F75,0)</f>
        <v>433</v>
      </c>
      <c r="F80" s="8">
        <f t="shared" si="3"/>
        <v>3.78</v>
      </c>
      <c r="G80" s="7">
        <f>ROUND(+ICU!O176,0)</f>
        <v>2507</v>
      </c>
      <c r="H80" s="7">
        <f>ROUND(+ICU!F176,0)</f>
        <v>423</v>
      </c>
      <c r="I80" s="8">
        <f t="shared" si="4"/>
        <v>5.93</v>
      </c>
      <c r="J80" s="8"/>
      <c r="K80" s="9">
        <f t="shared" si="5"/>
        <v>0.56879999999999997</v>
      </c>
    </row>
    <row r="81" spans="1:11" x14ac:dyDescent="0.2">
      <c r="A81" s="7"/>
      <c r="B81" s="7">
        <f>+ICU!A76</f>
        <v>173</v>
      </c>
      <c r="C81" s="7" t="str">
        <f>+ICU!B76</f>
        <v>MORTON GENERAL HOSPITAL</v>
      </c>
      <c r="D81" s="7">
        <f>ROUND(+ICU!O76,0)</f>
        <v>0</v>
      </c>
      <c r="E81" s="7">
        <f>ROUND(+ICU!F76,0)</f>
        <v>0</v>
      </c>
      <c r="F81" s="8" t="str">
        <f t="shared" si="3"/>
        <v/>
      </c>
      <c r="G81" s="7">
        <f>ROUND(+ICU!O177,0)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1:11" x14ac:dyDescent="0.2">
      <c r="A82" s="7"/>
      <c r="B82" s="7">
        <f>+ICU!A77</f>
        <v>175</v>
      </c>
      <c r="C82" s="7" t="str">
        <f>+ICU!B77</f>
        <v>MARY BRIDGE CHILDRENS HEALTH CENTER</v>
      </c>
      <c r="D82" s="7">
        <f>ROUND(+ICU!O77,0)</f>
        <v>21864</v>
      </c>
      <c r="E82" s="7">
        <f>ROUND(+ICU!F77,0)</f>
        <v>2481</v>
      </c>
      <c r="F82" s="8">
        <f t="shared" si="3"/>
        <v>8.81</v>
      </c>
      <c r="G82" s="7">
        <f>ROUND(+ICU!O178,0)</f>
        <v>26086</v>
      </c>
      <c r="H82" s="7">
        <f>ROUND(+ICU!F178,0)</f>
        <v>2481</v>
      </c>
      <c r="I82" s="8">
        <f t="shared" si="4"/>
        <v>10.51</v>
      </c>
      <c r="J82" s="8"/>
      <c r="K82" s="9">
        <f t="shared" si="5"/>
        <v>0.193</v>
      </c>
    </row>
    <row r="83" spans="1:11" x14ac:dyDescent="0.2">
      <c r="A83" s="7"/>
      <c r="B83" s="7">
        <f>+ICU!A78</f>
        <v>176</v>
      </c>
      <c r="C83" s="7" t="str">
        <f>+ICU!B78</f>
        <v>TACOMA GENERAL/ALLENMORE HOSPITAL</v>
      </c>
      <c r="D83" s="7">
        <f>ROUND(+ICU!O78,0)</f>
        <v>42529</v>
      </c>
      <c r="E83" s="7">
        <f>ROUND(+ICU!F78,0)</f>
        <v>38512</v>
      </c>
      <c r="F83" s="8">
        <f t="shared" si="3"/>
        <v>1.1000000000000001</v>
      </c>
      <c r="G83" s="7">
        <f>ROUND(+ICU!O179,0)</f>
        <v>50858</v>
      </c>
      <c r="H83" s="7">
        <f>ROUND(+ICU!F179,0)</f>
        <v>43805</v>
      </c>
      <c r="I83" s="8">
        <f t="shared" si="4"/>
        <v>1.1599999999999999</v>
      </c>
      <c r="J83" s="8"/>
      <c r="K83" s="9">
        <f t="shared" si="5"/>
        <v>5.45E-2</v>
      </c>
    </row>
    <row r="84" spans="1:11" x14ac:dyDescent="0.2">
      <c r="A84" s="7"/>
      <c r="B84" s="7">
        <f>+ICU!A79</f>
        <v>180</v>
      </c>
      <c r="C84" s="7" t="str">
        <f>+ICU!B79</f>
        <v>VALLEY HOSPITAL</v>
      </c>
      <c r="D84" s="7">
        <f>ROUND(+ICU!O79,0)</f>
        <v>20534</v>
      </c>
      <c r="E84" s="7">
        <f>ROUND(+ICU!F79,0)</f>
        <v>2352</v>
      </c>
      <c r="F84" s="8">
        <f t="shared" si="3"/>
        <v>8.73</v>
      </c>
      <c r="G84" s="7">
        <f>ROUND(+ICU!O180,0)</f>
        <v>6928</v>
      </c>
      <c r="H84" s="7">
        <f>ROUND(+ICU!F180,0)</f>
        <v>2329</v>
      </c>
      <c r="I84" s="8">
        <f t="shared" si="4"/>
        <v>2.97</v>
      </c>
      <c r="J84" s="8"/>
      <c r="K84" s="9">
        <f t="shared" si="5"/>
        <v>-0.65980000000000005</v>
      </c>
    </row>
    <row r="85" spans="1:11" x14ac:dyDescent="0.2">
      <c r="A85" s="7"/>
      <c r="B85" s="7">
        <f>+ICU!A80</f>
        <v>183</v>
      </c>
      <c r="C85" s="7" t="str">
        <f>+ICU!B80</f>
        <v>MULTICARE AUBURN MEDICAL CENTER</v>
      </c>
      <c r="D85" s="7">
        <f>ROUND(+ICU!O80,0)</f>
        <v>113</v>
      </c>
      <c r="E85" s="7">
        <f>ROUND(+ICU!F80,0)</f>
        <v>3440</v>
      </c>
      <c r="F85" s="8">
        <f t="shared" si="3"/>
        <v>0.03</v>
      </c>
      <c r="G85" s="7">
        <f>ROUND(+ICU!O181,0)</f>
        <v>762</v>
      </c>
      <c r="H85" s="7">
        <f>ROUND(+ICU!F181,0)</f>
        <v>4192</v>
      </c>
      <c r="I85" s="8">
        <f t="shared" si="4"/>
        <v>0.18</v>
      </c>
      <c r="J85" s="8"/>
      <c r="K85" s="9">
        <f t="shared" si="5"/>
        <v>5</v>
      </c>
    </row>
    <row r="86" spans="1:11" x14ac:dyDescent="0.2">
      <c r="A86" s="7"/>
      <c r="B86" s="7">
        <f>+ICU!A81</f>
        <v>186</v>
      </c>
      <c r="C86" s="7" t="str">
        <f>+ICU!B81</f>
        <v>SUMMIT PACIFIC MEDICAL CENTER</v>
      </c>
      <c r="D86" s="7">
        <f>ROUND(+ICU!O81,0)</f>
        <v>0</v>
      </c>
      <c r="E86" s="7">
        <f>ROUND(+ICU!F81,0)</f>
        <v>0</v>
      </c>
      <c r="F86" s="8" t="str">
        <f t="shared" si="3"/>
        <v/>
      </c>
      <c r="G86" s="7">
        <f>ROUND(+ICU!O182,0)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1:11" x14ac:dyDescent="0.2">
      <c r="A87" s="7"/>
      <c r="B87" s="7">
        <f>+ICU!A82</f>
        <v>191</v>
      </c>
      <c r="C87" s="7" t="str">
        <f>+ICU!B82</f>
        <v>PROVIDENCE CENTRALIA HOSPITAL</v>
      </c>
      <c r="D87" s="7">
        <f>ROUND(+ICU!O82,0)</f>
        <v>11306</v>
      </c>
      <c r="E87" s="7">
        <f>ROUND(+ICU!F82,0)</f>
        <v>1352</v>
      </c>
      <c r="F87" s="8">
        <f t="shared" si="3"/>
        <v>8.36</v>
      </c>
      <c r="G87" s="7">
        <f>ROUND(+ICU!O183,0)</f>
        <v>28360</v>
      </c>
      <c r="H87" s="7">
        <f>ROUND(+ICU!F183,0)</f>
        <v>1366</v>
      </c>
      <c r="I87" s="8">
        <f t="shared" si="4"/>
        <v>20.76</v>
      </c>
      <c r="J87" s="8"/>
      <c r="K87" s="9">
        <f t="shared" si="5"/>
        <v>1.4833000000000001</v>
      </c>
    </row>
    <row r="88" spans="1:11" x14ac:dyDescent="0.2">
      <c r="A88" s="7"/>
      <c r="B88" s="7">
        <f>+ICU!A83</f>
        <v>193</v>
      </c>
      <c r="C88" s="7" t="str">
        <f>+ICU!B83</f>
        <v>PROVIDENCE MOUNT CARMEL HOSPITAL</v>
      </c>
      <c r="D88" s="7">
        <f>ROUND(+ICU!O83,0)</f>
        <v>317</v>
      </c>
      <c r="E88" s="7">
        <f>ROUND(+ICU!F83,0)</f>
        <v>450</v>
      </c>
      <c r="F88" s="8">
        <f t="shared" si="3"/>
        <v>0.7</v>
      </c>
      <c r="G88" s="7">
        <f>ROUND(+ICU!O184,0)</f>
        <v>175</v>
      </c>
      <c r="H88" s="7">
        <f>ROUND(+ICU!F184,0)</f>
        <v>502</v>
      </c>
      <c r="I88" s="8">
        <f t="shared" si="4"/>
        <v>0.35</v>
      </c>
      <c r="J88" s="8"/>
      <c r="K88" s="9">
        <f t="shared" si="5"/>
        <v>-0.5</v>
      </c>
    </row>
    <row r="89" spans="1:11" x14ac:dyDescent="0.2">
      <c r="A89" s="7"/>
      <c r="B89" s="7">
        <f>+ICU!A84</f>
        <v>194</v>
      </c>
      <c r="C89" s="7" t="str">
        <f>+ICU!B84</f>
        <v>PROVIDENCE ST JOSEPHS HOSPITAL</v>
      </c>
      <c r="D89" s="7">
        <f>ROUND(+ICU!O84,0)</f>
        <v>0</v>
      </c>
      <c r="E89" s="7">
        <f>ROUND(+ICU!F84,0)</f>
        <v>0</v>
      </c>
      <c r="F89" s="8" t="str">
        <f t="shared" si="3"/>
        <v/>
      </c>
      <c r="G89" s="7">
        <f>ROUND(+ICU!O185,0)</f>
        <v>0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1:11" x14ac:dyDescent="0.2">
      <c r="A90" s="7"/>
      <c r="B90" s="7">
        <f>+ICU!A85</f>
        <v>195</v>
      </c>
      <c r="C90" s="7" t="str">
        <f>+ICU!B85</f>
        <v>SNOQUALMIE VALLEY HOSPITAL</v>
      </c>
      <c r="D90" s="7">
        <f>ROUND(+ICU!O85,0)</f>
        <v>0</v>
      </c>
      <c r="E90" s="7">
        <f>ROUND(+ICU!F85,0)</f>
        <v>0</v>
      </c>
      <c r="F90" s="8" t="str">
        <f t="shared" si="3"/>
        <v/>
      </c>
      <c r="G90" s="7">
        <f>ROUND(+ICU!O186,0)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1:11" x14ac:dyDescent="0.2">
      <c r="A91" s="7"/>
      <c r="B91" s="7">
        <f>+ICU!A86</f>
        <v>197</v>
      </c>
      <c r="C91" s="7" t="str">
        <f>+ICU!B86</f>
        <v>CAPITAL MEDICAL CENTER</v>
      </c>
      <c r="D91" s="7">
        <f>ROUND(+ICU!O86,0)</f>
        <v>27615</v>
      </c>
      <c r="E91" s="7">
        <f>ROUND(+ICU!F86,0)</f>
        <v>5999</v>
      </c>
      <c r="F91" s="8">
        <f t="shared" si="3"/>
        <v>4.5999999999999996</v>
      </c>
      <c r="G91" s="7">
        <f>ROUND(+ICU!O187,0)</f>
        <v>30603</v>
      </c>
      <c r="H91" s="7">
        <f>ROUND(+ICU!F187,0)</f>
        <v>6078</v>
      </c>
      <c r="I91" s="8">
        <f t="shared" si="4"/>
        <v>5.04</v>
      </c>
      <c r="J91" s="8"/>
      <c r="K91" s="9">
        <f t="shared" si="5"/>
        <v>9.5699999999999993E-2</v>
      </c>
    </row>
    <row r="92" spans="1:11" x14ac:dyDescent="0.2">
      <c r="A92" s="7"/>
      <c r="B92" s="7">
        <f>+ICU!A87</f>
        <v>198</v>
      </c>
      <c r="C92" s="7" t="str">
        <f>+ICU!B87</f>
        <v>SUNNYSIDE COMMUNITY HOSPITAL</v>
      </c>
      <c r="D92" s="7">
        <f>ROUND(+ICU!O87,0)</f>
        <v>5166</v>
      </c>
      <c r="E92" s="7">
        <f>ROUND(+ICU!F87,0)</f>
        <v>1110</v>
      </c>
      <c r="F92" s="8">
        <f t="shared" si="3"/>
        <v>4.6500000000000004</v>
      </c>
      <c r="G92" s="7">
        <f>ROUND(+ICU!O188,0)</f>
        <v>13155</v>
      </c>
      <c r="H92" s="7">
        <f>ROUND(+ICU!F188,0)</f>
        <v>1117</v>
      </c>
      <c r="I92" s="8">
        <f t="shared" si="4"/>
        <v>11.78</v>
      </c>
      <c r="J92" s="8"/>
      <c r="K92" s="9">
        <f t="shared" si="5"/>
        <v>1.5333000000000001</v>
      </c>
    </row>
    <row r="93" spans="1:11" x14ac:dyDescent="0.2">
      <c r="A93" s="7"/>
      <c r="B93" s="7">
        <f>+ICU!A88</f>
        <v>199</v>
      </c>
      <c r="C93" s="7" t="str">
        <f>+ICU!B88</f>
        <v>TOPPENISH COMMUNITY HOSPITAL</v>
      </c>
      <c r="D93" s="7">
        <f>ROUND(+ICU!O88,0)</f>
        <v>2142</v>
      </c>
      <c r="E93" s="7">
        <f>ROUND(+ICU!F88,0)</f>
        <v>325</v>
      </c>
      <c r="F93" s="8">
        <f t="shared" si="3"/>
        <v>6.59</v>
      </c>
      <c r="G93" s="7">
        <f>ROUND(+ICU!O189,0)</f>
        <v>3969</v>
      </c>
      <c r="H93" s="7">
        <f>ROUND(+ICU!F189,0)</f>
        <v>266</v>
      </c>
      <c r="I93" s="8">
        <f t="shared" si="4"/>
        <v>14.92</v>
      </c>
      <c r="J93" s="8"/>
      <c r="K93" s="9">
        <f t="shared" si="5"/>
        <v>1.264</v>
      </c>
    </row>
    <row r="94" spans="1:11" x14ac:dyDescent="0.2">
      <c r="A94" s="7"/>
      <c r="B94" s="7">
        <f>+ICU!A89</f>
        <v>201</v>
      </c>
      <c r="C94" s="7" t="str">
        <f>+ICU!B89</f>
        <v>ST FRANCIS COMMUNITY HOSPITAL</v>
      </c>
      <c r="D94" s="7">
        <f>ROUND(+ICU!O89,0)</f>
        <v>8159</v>
      </c>
      <c r="E94" s="7">
        <f>ROUND(+ICU!F89,0)</f>
        <v>3796</v>
      </c>
      <c r="F94" s="8">
        <f t="shared" si="3"/>
        <v>2.15</v>
      </c>
      <c r="G94" s="7">
        <f>ROUND(+ICU!O190,0)</f>
        <v>18020</v>
      </c>
      <c r="H94" s="7">
        <f>ROUND(+ICU!F190,0)</f>
        <v>4029</v>
      </c>
      <c r="I94" s="8">
        <f t="shared" si="4"/>
        <v>4.47</v>
      </c>
      <c r="J94" s="8"/>
      <c r="K94" s="9">
        <f t="shared" si="5"/>
        <v>1.0790999999999999</v>
      </c>
    </row>
    <row r="95" spans="1:11" x14ac:dyDescent="0.2">
      <c r="A95" s="7"/>
      <c r="B95" s="7">
        <f>+ICU!A90</f>
        <v>202</v>
      </c>
      <c r="C95" s="7" t="str">
        <f>+ICU!B90</f>
        <v>REGIONAL HOSPITAL</v>
      </c>
      <c r="D95" s="7">
        <f>ROUND(+ICU!O90,0)</f>
        <v>0</v>
      </c>
      <c r="E95" s="7">
        <f>ROUND(+ICU!F90,0)</f>
        <v>0</v>
      </c>
      <c r="F95" s="8" t="str">
        <f t="shared" si="3"/>
        <v/>
      </c>
      <c r="G95" s="7">
        <f>ROUND(+ICU!O191,0)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1:11" x14ac:dyDescent="0.2">
      <c r="A96" s="7"/>
      <c r="B96" s="7">
        <f>+ICU!A91</f>
        <v>204</v>
      </c>
      <c r="C96" s="7" t="str">
        <f>+ICU!B91</f>
        <v>SEATTLE CANCER CARE ALLIANCE</v>
      </c>
      <c r="D96" s="7">
        <f>ROUND(+ICU!O91,0)</f>
        <v>3375437</v>
      </c>
      <c r="E96" s="7">
        <f>ROUND(+ICU!F91,0)</f>
        <v>5603</v>
      </c>
      <c r="F96" s="8">
        <f t="shared" si="3"/>
        <v>602.42999999999995</v>
      </c>
      <c r="G96" s="7">
        <f>ROUND(+ICU!O192,0)</f>
        <v>2326052</v>
      </c>
      <c r="H96" s="7">
        <f>ROUND(+ICU!F192,0)</f>
        <v>5979</v>
      </c>
      <c r="I96" s="8">
        <f t="shared" si="4"/>
        <v>389.04</v>
      </c>
      <c r="J96" s="8"/>
      <c r="K96" s="9">
        <f t="shared" si="5"/>
        <v>-0.35420000000000001</v>
      </c>
    </row>
    <row r="97" spans="1:11" x14ac:dyDescent="0.2">
      <c r="A97" s="7"/>
      <c r="B97" s="7">
        <f>+ICU!A92</f>
        <v>205</v>
      </c>
      <c r="C97" s="7" t="str">
        <f>+ICU!B92</f>
        <v>WENATCHEE VALLEY HOSPITAL</v>
      </c>
      <c r="D97" s="7">
        <f>ROUND(+ICU!O92,0)</f>
        <v>0</v>
      </c>
      <c r="E97" s="7">
        <f>ROUND(+ICU!F92,0)</f>
        <v>0</v>
      </c>
      <c r="F97" s="8" t="str">
        <f t="shared" si="3"/>
        <v/>
      </c>
      <c r="G97" s="7">
        <f>ROUND(+ICU!O193,0)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1:11" x14ac:dyDescent="0.2">
      <c r="A98" s="7"/>
      <c r="B98" s="7">
        <f>+ICU!A93</f>
        <v>206</v>
      </c>
      <c r="C98" s="7" t="str">
        <f>+ICU!B93</f>
        <v>PEACEHEALTH UNITED GENERAL MEDICAL CENTER</v>
      </c>
      <c r="D98" s="7">
        <f>ROUND(+ICU!O93,0)</f>
        <v>0</v>
      </c>
      <c r="E98" s="7">
        <f>ROUND(+ICU!F93,0)</f>
        <v>0</v>
      </c>
      <c r="F98" s="8" t="str">
        <f t="shared" si="3"/>
        <v/>
      </c>
      <c r="G98" s="7">
        <f>ROUND(+ICU!O194,0)</f>
        <v>0</v>
      </c>
      <c r="H98" s="7">
        <f>ROUND(+ICU!F194,0)</f>
        <v>0</v>
      </c>
      <c r="I98" s="8" t="str">
        <f t="shared" si="4"/>
        <v/>
      </c>
      <c r="J98" s="8"/>
      <c r="K98" s="9" t="str">
        <f t="shared" si="5"/>
        <v/>
      </c>
    </row>
    <row r="99" spans="1:11" x14ac:dyDescent="0.2">
      <c r="A99" s="7"/>
      <c r="B99" s="7">
        <f>+ICU!A94</f>
        <v>207</v>
      </c>
      <c r="C99" s="7" t="str">
        <f>+ICU!B94</f>
        <v>SKAGIT VALLEY HOSPITAL</v>
      </c>
      <c r="D99" s="7">
        <f>ROUND(+ICU!O94,0)</f>
        <v>2195</v>
      </c>
      <c r="E99" s="7">
        <f>ROUND(+ICU!F94,0)</f>
        <v>6924</v>
      </c>
      <c r="F99" s="8">
        <f t="shared" si="3"/>
        <v>0.32</v>
      </c>
      <c r="G99" s="7">
        <f>ROUND(+ICU!O195,0)</f>
        <v>56431</v>
      </c>
      <c r="H99" s="7">
        <f>ROUND(+ICU!F195,0)</f>
        <v>0</v>
      </c>
      <c r="I99" s="8" t="str">
        <f t="shared" si="4"/>
        <v/>
      </c>
      <c r="J99" s="8"/>
      <c r="K99" s="9" t="str">
        <f t="shared" si="5"/>
        <v/>
      </c>
    </row>
    <row r="100" spans="1:11" x14ac:dyDescent="0.2">
      <c r="A100" s="7"/>
      <c r="B100" s="7">
        <f>+ICU!A95</f>
        <v>208</v>
      </c>
      <c r="C100" s="7" t="str">
        <f>+ICU!B95</f>
        <v>LEGACY SALMON CREEK HOSPITAL</v>
      </c>
      <c r="D100" s="7">
        <f>ROUND(+ICU!O95,0)</f>
        <v>10821</v>
      </c>
      <c r="E100" s="7">
        <f>ROUND(+ICU!F95,0)</f>
        <v>9264</v>
      </c>
      <c r="F100" s="8">
        <f t="shared" si="3"/>
        <v>1.17</v>
      </c>
      <c r="G100" s="7">
        <f>ROUND(+ICU!O196,0)</f>
        <v>113834</v>
      </c>
      <c r="H100" s="7">
        <f>ROUND(+ICU!F196,0)</f>
        <v>11826</v>
      </c>
      <c r="I100" s="8">
        <f t="shared" si="4"/>
        <v>9.6300000000000008</v>
      </c>
      <c r="J100" s="8"/>
      <c r="K100" s="9">
        <f t="shared" si="5"/>
        <v>7.2308000000000003</v>
      </c>
    </row>
    <row r="101" spans="1:11" x14ac:dyDescent="0.2">
      <c r="A101" s="7"/>
      <c r="B101" s="7">
        <f>+ICU!A96</f>
        <v>209</v>
      </c>
      <c r="C101" s="7" t="str">
        <f>+ICU!B96</f>
        <v>ST ANTHONY HOSPITAL</v>
      </c>
      <c r="D101" s="7">
        <f>ROUND(+ICU!O96,0)</f>
        <v>11871</v>
      </c>
      <c r="E101" s="7">
        <f>ROUND(+ICU!F96,0)</f>
        <v>4238</v>
      </c>
      <c r="F101" s="8">
        <f t="shared" si="3"/>
        <v>2.8</v>
      </c>
      <c r="G101" s="7">
        <f>ROUND(+ICU!O197,0)</f>
        <v>20659</v>
      </c>
      <c r="H101" s="7">
        <f>ROUND(+ICU!F197,0)</f>
        <v>4883</v>
      </c>
      <c r="I101" s="8">
        <f t="shared" si="4"/>
        <v>4.2300000000000004</v>
      </c>
      <c r="J101" s="8"/>
      <c r="K101" s="9">
        <f t="shared" si="5"/>
        <v>0.51070000000000004</v>
      </c>
    </row>
    <row r="102" spans="1:11" x14ac:dyDescent="0.2">
      <c r="A102" s="7"/>
      <c r="B102" s="7">
        <f>+ICU!A97</f>
        <v>210</v>
      </c>
      <c r="C102" s="7" t="str">
        <f>+ICU!B97</f>
        <v>SWEDISH MEDICAL CENTER - ISSAQUAH CAMPUS</v>
      </c>
      <c r="D102" s="7">
        <f>ROUND(+ICU!O97,0)</f>
        <v>114917</v>
      </c>
      <c r="E102" s="7">
        <f>ROUND(+ICU!F97,0)</f>
        <v>4830</v>
      </c>
      <c r="F102" s="8">
        <f t="shared" si="3"/>
        <v>23.79</v>
      </c>
      <c r="G102" s="7">
        <f>ROUND(+ICU!O198,0)</f>
        <v>77062</v>
      </c>
      <c r="H102" s="7">
        <f>ROUND(+ICU!F198,0)</f>
        <v>5610</v>
      </c>
      <c r="I102" s="8">
        <f t="shared" si="4"/>
        <v>13.74</v>
      </c>
      <c r="J102" s="8"/>
      <c r="K102" s="9">
        <f t="shared" si="5"/>
        <v>-0.4224</v>
      </c>
    </row>
    <row r="103" spans="1:11" x14ac:dyDescent="0.2">
      <c r="A103" s="7"/>
      <c r="B103" s="7">
        <f>+ICU!A98</f>
        <v>211</v>
      </c>
      <c r="C103" s="7" t="str">
        <f>+ICU!B98</f>
        <v>PEACEHEALTH PEACE ISLAND MEDICAL CENTER</v>
      </c>
      <c r="D103" s="7">
        <f>ROUND(+ICU!O98,0)</f>
        <v>0</v>
      </c>
      <c r="E103" s="7">
        <f>ROUND(+ICU!F98,0)</f>
        <v>0</v>
      </c>
      <c r="F103" s="8" t="str">
        <f t="shared" si="3"/>
        <v/>
      </c>
      <c r="G103" s="7">
        <f>ROUND(+ICU!O199,0)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1:11" x14ac:dyDescent="0.2">
      <c r="A104" s="7"/>
      <c r="B104" s="7">
        <f>+ICU!A99</f>
        <v>904</v>
      </c>
      <c r="C104" s="7" t="str">
        <f>+ICU!B99</f>
        <v>BHC FAIRFAX HOSPITAL</v>
      </c>
      <c r="D104" s="7">
        <f>ROUND(+ICU!O99,0)</f>
        <v>0</v>
      </c>
      <c r="E104" s="7">
        <f>ROUND(+ICU!F99,0)</f>
        <v>0</v>
      </c>
      <c r="F104" s="8" t="str">
        <f t="shared" si="3"/>
        <v/>
      </c>
      <c r="G104" s="7">
        <f>ROUND(+ICU!O200,0)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1:11" x14ac:dyDescent="0.2">
      <c r="A105" s="7"/>
      <c r="B105" s="7">
        <f>+ICU!A100</f>
        <v>915</v>
      </c>
      <c r="C105" s="7" t="str">
        <f>+ICU!B100</f>
        <v>LOURDES COUNSELING CENTER</v>
      </c>
      <c r="D105" s="7">
        <f>ROUND(+ICU!O100,0)</f>
        <v>0</v>
      </c>
      <c r="E105" s="7">
        <f>ROUND(+ICU!F100,0)</f>
        <v>0</v>
      </c>
      <c r="F105" s="8" t="str">
        <f t="shared" si="3"/>
        <v/>
      </c>
      <c r="G105" s="7">
        <f>ROUND(+ICU!O201,0)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1:11" x14ac:dyDescent="0.2">
      <c r="A106" s="7"/>
      <c r="B106" s="7">
        <f>+ICU!A101</f>
        <v>919</v>
      </c>
      <c r="C106" s="7" t="str">
        <f>+ICU!B101</f>
        <v>NAVOS</v>
      </c>
      <c r="D106" s="7">
        <f>ROUND(+ICU!O101,0)</f>
        <v>0</v>
      </c>
      <c r="E106" s="7">
        <f>ROUND(+ICU!F101,0)</f>
        <v>0</v>
      </c>
      <c r="F106" s="8" t="str">
        <f t="shared" si="3"/>
        <v/>
      </c>
      <c r="G106" s="7">
        <f>ROUND(+ICU!O202,0)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1:11" x14ac:dyDescent="0.2">
      <c r="A107" s="7"/>
      <c r="B107" s="7">
        <f>+ICU!A102</f>
        <v>921</v>
      </c>
      <c r="C107" s="7" t="str">
        <f>+ICU!B102</f>
        <v>Cascade Behavioral Health</v>
      </c>
      <c r="D107" s="7">
        <f>ROUND(+ICU!O102,0)</f>
        <v>0</v>
      </c>
      <c r="E107" s="7">
        <f>ROUND(+ICU!F102,0)</f>
        <v>0</v>
      </c>
      <c r="F107" s="8" t="str">
        <f t="shared" si="3"/>
        <v/>
      </c>
      <c r="G107" s="7">
        <f>ROUND(+ICU!O203,0)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  <row r="108" spans="1:11" x14ac:dyDescent="0.2">
      <c r="A108" s="7"/>
      <c r="B108" s="7">
        <f>+ICU!A103</f>
        <v>922</v>
      </c>
      <c r="C108" s="7" t="str">
        <f>+ICU!B103</f>
        <v>FAIRFAX EVERETT</v>
      </c>
      <c r="D108" s="7">
        <f>ROUND(+ICU!O103,0)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ROUND(+ICU!O204,0)</f>
        <v>0</v>
      </c>
      <c r="H108" s="7">
        <f>ROUND(+ICU!F204,0)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TPR_PD</vt:lpstr>
      <vt:lpstr>TOP_PD</vt:lpstr>
      <vt:lpstr>SW_PD</vt:lpstr>
      <vt:lpstr>EB_PD</vt:lpstr>
      <vt:lpstr>PF_PD</vt:lpstr>
      <vt:lpstr>SE_PD</vt:lpstr>
      <vt:lpstr>PS_PD</vt:lpstr>
      <vt:lpstr>DRL_PD</vt:lpstr>
      <vt:lpstr>ODE_PD</vt:lpstr>
      <vt:lpstr>SW_FTE</vt:lpstr>
      <vt:lpstr>ED_FTE</vt:lpstr>
      <vt:lpstr>PH_PD</vt:lpstr>
      <vt:lpstr>OCC%</vt:lpstr>
      <vt:lpstr>ICU</vt:lpstr>
      <vt:lpstr>DRL_PD!Print_Area</vt:lpstr>
      <vt:lpstr>EB_PD!Print_Area</vt:lpstr>
      <vt:lpstr>ED_FTE!Print_Area</vt:lpstr>
      <vt:lpstr>'OCC%'!Print_Area</vt:lpstr>
      <vt:lpstr>ODE_PD!Print_Area</vt:lpstr>
      <vt:lpstr>PF_PD!Print_Area</vt:lpstr>
      <vt:lpstr>PH_PD!Print_Area</vt:lpstr>
      <vt:lpstr>PS_PD!Print_Area</vt:lpstr>
      <vt:lpstr>SE_PD!Print_Area</vt:lpstr>
      <vt:lpstr>SW_FTE!Print_Area</vt:lpstr>
      <vt:lpstr>SW_PD!Print_Area</vt:lpstr>
      <vt:lpstr>TOP_PD!Print_Area</vt:lpstr>
      <vt:lpstr>TPR_PD!Print_Area</vt:lpstr>
      <vt:lpstr>DRL_PD!Print_Titles</vt:lpstr>
      <vt:lpstr>EB_PD!Print_Titles</vt:lpstr>
      <vt:lpstr>ED_FTE!Print_Titles</vt:lpstr>
      <vt:lpstr>'OCC%'!Print_Titles</vt:lpstr>
      <vt:lpstr>ODE_PD!Print_Titles</vt:lpstr>
      <vt:lpstr>PF_PD!Print_Titles</vt:lpstr>
      <vt:lpstr>PH_PD!Print_Titles</vt:lpstr>
      <vt:lpstr>PS_PD!Print_Titles</vt:lpstr>
      <vt:lpstr>SE_PD!Print_Titles</vt:lpstr>
      <vt:lpstr>SW_FTE!Print_Titles</vt:lpstr>
      <vt:lpstr>SW_PD!Print_Titles</vt:lpstr>
      <vt:lpstr>TOP_PD!Print_Titles</vt:lpstr>
      <vt:lpstr>TPR_PD!Print_Titles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Intensive Care Cost Center Screens</dc:title>
  <dc:subject>2015 comparative screens - intensive care</dc:subject>
  <dc:creator>Washington State Dept of Health - HSQA - Community Health Systems</dc:creator>
  <cp:lastModifiedBy>Huyck, Randall  (DOH)</cp:lastModifiedBy>
  <cp:lastPrinted>2003-09-23T17:47:34Z</cp:lastPrinted>
  <dcterms:created xsi:type="dcterms:W3CDTF">2000-10-11T13:50:47Z</dcterms:created>
  <dcterms:modified xsi:type="dcterms:W3CDTF">2018-06-11T18:28:57Z</dcterms:modified>
</cp:coreProperties>
</file>