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0" windowWidth="11976" windowHeight="6840" tabRatio="870"/>
  </bookViews>
  <sheets>
    <sheet name="TR_PD" sheetId="26" r:id="rId1"/>
    <sheet name="OE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B_FTE" sheetId="6" r:id="rId11"/>
    <sheet name="PH_PD" sheetId="4" r:id="rId12"/>
    <sheet name="%Occ" sheetId="2" r:id="rId13"/>
    <sheet name="Psychiatry" sheetId="27" r:id="rId14"/>
  </sheets>
  <definedNames>
    <definedName name="\a">#REF!</definedName>
    <definedName name="\q">#REF!</definedName>
    <definedName name="BK2.051">#REF!</definedName>
    <definedName name="BK2.052">#REF!</definedName>
    <definedName name="BK2.053">#REF!</definedName>
    <definedName name="BK2.054">#REF!</definedName>
    <definedName name="BK2.055">#REF!</definedName>
    <definedName name="BK2.056">#REF!</definedName>
    <definedName name="BK2.057">#REF!</definedName>
    <definedName name="BK2.058">#REF!</definedName>
    <definedName name="BK2.059">#REF!</definedName>
    <definedName name="BK2.060">#REF!</definedName>
    <definedName name="BK2.061">#REF!</definedName>
    <definedName name="BK2.062">#REF!</definedName>
    <definedName name="BK2.063">#REF!</definedName>
    <definedName name="BK2.064">#REF!</definedName>
    <definedName name="BK2.065">#REF!</definedName>
    <definedName name="BK2.066">#REF!</definedName>
    <definedName name="BK2.067">#REF!</definedName>
    <definedName name="BK2.068">#REF!</definedName>
    <definedName name="BK2.069">#REF!</definedName>
    <definedName name="BK2.070">#REF!</definedName>
    <definedName name="BK2.071">#REF!</definedName>
    <definedName name="BK2.072">#REF!</definedName>
    <definedName name="BK2.073">#REF!</definedName>
    <definedName name="BK2.074">#REF!</definedName>
    <definedName name="BK2.075">#REF!</definedName>
    <definedName name="CCHEADING">#REF!</definedName>
    <definedName name="_xlnm.Print_Area" localSheetId="12">'%Occ'!$A$10:$K$38</definedName>
    <definedName name="_xlnm.Print_Area" localSheetId="7">DRL_PD!$A$10:$K$38</definedName>
    <definedName name="_xlnm.Print_Area" localSheetId="10">EB_FTE!$A$10:$K$38</definedName>
    <definedName name="_xlnm.Print_Area" localSheetId="3">EB_PD!$A$10:$K$38</definedName>
    <definedName name="_xlnm.Print_Area" localSheetId="8">ODE_PD!$A$10:$K$38</definedName>
    <definedName name="_xlnm.Print_Area" localSheetId="1">OE_PD!$A$10:$K$38</definedName>
    <definedName name="_xlnm.Print_Area" localSheetId="4">PF_PD!$A$10:$K$36</definedName>
    <definedName name="_xlnm.Print_Area" localSheetId="11">PH_PD!$A$10:$K$38</definedName>
    <definedName name="_xlnm.Print_Area" localSheetId="6">PS_PD!$A$10:$K$38</definedName>
    <definedName name="_xlnm.Print_Area" localSheetId="5">SE_PD!$A$10:$K$38</definedName>
    <definedName name="_xlnm.Print_Area" localSheetId="9">SW_FTE!$A$10:$K$38</definedName>
    <definedName name="_xlnm.Print_Area" localSheetId="2">SW_PD!$A$10:$K$38</definedName>
    <definedName name="_xlnm.Print_Area" localSheetId="0">TR_PD!$A$10:$K$38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1">OE_PD!$1:$9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H110" i="2" l="1"/>
  <c r="G110" i="2"/>
  <c r="E110" i="2"/>
  <c r="D110" i="2"/>
  <c r="K110" i="2" s="1"/>
  <c r="C110" i="2"/>
  <c r="B110" i="2"/>
  <c r="H109" i="2"/>
  <c r="G109" i="2"/>
  <c r="E109" i="2"/>
  <c r="D109" i="2"/>
  <c r="C109" i="2"/>
  <c r="B109" i="2"/>
  <c r="H108" i="2"/>
  <c r="G108" i="2"/>
  <c r="I108" i="2" s="1"/>
  <c r="F108" i="2"/>
  <c r="E108" i="2"/>
  <c r="D108" i="2"/>
  <c r="C108" i="2"/>
  <c r="B108" i="2"/>
  <c r="H107" i="2"/>
  <c r="G107" i="2"/>
  <c r="E107" i="2"/>
  <c r="D107" i="2"/>
  <c r="C107" i="2"/>
  <c r="B107" i="2"/>
  <c r="H106" i="2"/>
  <c r="I106" i="2" s="1"/>
  <c r="G106" i="2"/>
  <c r="E106" i="2"/>
  <c r="D106" i="2"/>
  <c r="C106" i="2"/>
  <c r="B106" i="2"/>
  <c r="H105" i="2"/>
  <c r="G105" i="2"/>
  <c r="I105" i="2" s="1"/>
  <c r="E105" i="2"/>
  <c r="D105" i="2"/>
  <c r="F105" i="2" s="1"/>
  <c r="C105" i="2"/>
  <c r="B105" i="2"/>
  <c r="H104" i="2"/>
  <c r="G104" i="2"/>
  <c r="I104" i="2" s="1"/>
  <c r="E104" i="2"/>
  <c r="D104" i="2"/>
  <c r="F104" i="2" s="1"/>
  <c r="C104" i="2"/>
  <c r="B104" i="2"/>
  <c r="H103" i="2"/>
  <c r="G103" i="2"/>
  <c r="I103" i="2" s="1"/>
  <c r="E103" i="2"/>
  <c r="D103" i="2"/>
  <c r="F103" i="2" s="1"/>
  <c r="C103" i="2"/>
  <c r="B103" i="2"/>
  <c r="H102" i="2"/>
  <c r="G102" i="2"/>
  <c r="I102" i="2" s="1"/>
  <c r="E102" i="2"/>
  <c r="D102" i="2"/>
  <c r="K102" i="2" s="1"/>
  <c r="C102" i="2"/>
  <c r="B102" i="2"/>
  <c r="H101" i="2"/>
  <c r="G101" i="2"/>
  <c r="I101" i="2" s="1"/>
  <c r="E101" i="2"/>
  <c r="D101" i="2"/>
  <c r="F101" i="2" s="1"/>
  <c r="C101" i="2"/>
  <c r="B101" i="2"/>
  <c r="H100" i="2"/>
  <c r="G100" i="2"/>
  <c r="E100" i="2"/>
  <c r="D100" i="2"/>
  <c r="F100" i="2" s="1"/>
  <c r="C100" i="2"/>
  <c r="B100" i="2"/>
  <c r="H99" i="2"/>
  <c r="G99" i="2"/>
  <c r="I99" i="2" s="1"/>
  <c r="E99" i="2"/>
  <c r="D99" i="2"/>
  <c r="K99" i="2" s="1"/>
  <c r="C99" i="2"/>
  <c r="B99" i="2"/>
  <c r="H98" i="2"/>
  <c r="G98" i="2"/>
  <c r="I98" i="2" s="1"/>
  <c r="E98" i="2"/>
  <c r="D98" i="2"/>
  <c r="F98" i="2" s="1"/>
  <c r="C98" i="2"/>
  <c r="B98" i="2"/>
  <c r="K97" i="2"/>
  <c r="H97" i="2"/>
  <c r="G97" i="2"/>
  <c r="I97" i="2" s="1"/>
  <c r="F97" i="2"/>
  <c r="E97" i="2"/>
  <c r="D97" i="2"/>
  <c r="C97" i="2"/>
  <c r="B97" i="2"/>
  <c r="K96" i="2"/>
  <c r="H96" i="2"/>
  <c r="G96" i="2"/>
  <c r="I96" i="2" s="1"/>
  <c r="F96" i="2"/>
  <c r="E96" i="2"/>
  <c r="D96" i="2"/>
  <c r="C96" i="2"/>
  <c r="B96" i="2"/>
  <c r="H95" i="2"/>
  <c r="G95" i="2"/>
  <c r="I95" i="2" s="1"/>
  <c r="E95" i="2"/>
  <c r="D95" i="2"/>
  <c r="F95" i="2" s="1"/>
  <c r="C95" i="2"/>
  <c r="B95" i="2"/>
  <c r="H94" i="2"/>
  <c r="G94" i="2"/>
  <c r="I94" i="2" s="1"/>
  <c r="E94" i="2"/>
  <c r="D94" i="2"/>
  <c r="K94" i="2" s="1"/>
  <c r="C94" i="2"/>
  <c r="B94" i="2"/>
  <c r="I93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E91" i="2"/>
  <c r="D91" i="2"/>
  <c r="K91" i="2" s="1"/>
  <c r="C91" i="2"/>
  <c r="B91" i="2"/>
  <c r="H90" i="2"/>
  <c r="G90" i="2"/>
  <c r="I90" i="2" s="1"/>
  <c r="E90" i="2"/>
  <c r="D90" i="2"/>
  <c r="F90" i="2" s="1"/>
  <c r="C90" i="2"/>
  <c r="B90" i="2"/>
  <c r="K89" i="2"/>
  <c r="H89" i="2"/>
  <c r="G89" i="2"/>
  <c r="I89" i="2" s="1"/>
  <c r="E89" i="2"/>
  <c r="D89" i="2"/>
  <c r="F89" i="2" s="1"/>
  <c r="C89" i="2"/>
  <c r="B89" i="2"/>
  <c r="K88" i="2"/>
  <c r="H88" i="2"/>
  <c r="G88" i="2"/>
  <c r="I88" i="2" s="1"/>
  <c r="E88" i="2"/>
  <c r="D88" i="2"/>
  <c r="F88" i="2" s="1"/>
  <c r="C88" i="2"/>
  <c r="B88" i="2"/>
  <c r="H87" i="2"/>
  <c r="G87" i="2"/>
  <c r="I87" i="2" s="1"/>
  <c r="E87" i="2"/>
  <c r="D87" i="2"/>
  <c r="F87" i="2" s="1"/>
  <c r="C87" i="2"/>
  <c r="B87" i="2"/>
  <c r="H86" i="2"/>
  <c r="G86" i="2"/>
  <c r="E86" i="2"/>
  <c r="D86" i="2"/>
  <c r="C86" i="2"/>
  <c r="B86" i="2"/>
  <c r="K85" i="2"/>
  <c r="H85" i="2"/>
  <c r="G85" i="2"/>
  <c r="I85" i="2" s="1"/>
  <c r="E85" i="2"/>
  <c r="D85" i="2"/>
  <c r="F85" i="2" s="1"/>
  <c r="C85" i="2"/>
  <c r="B85" i="2"/>
  <c r="H84" i="2"/>
  <c r="G84" i="2"/>
  <c r="I84" i="2" s="1"/>
  <c r="E84" i="2"/>
  <c r="D84" i="2"/>
  <c r="K84" i="2" s="1"/>
  <c r="C84" i="2"/>
  <c r="B84" i="2"/>
  <c r="H83" i="2"/>
  <c r="G83" i="2"/>
  <c r="I83" i="2" s="1"/>
  <c r="E83" i="2"/>
  <c r="D83" i="2"/>
  <c r="K83" i="2" s="1"/>
  <c r="C83" i="2"/>
  <c r="B83" i="2"/>
  <c r="H82" i="2"/>
  <c r="G82" i="2"/>
  <c r="I82" i="2" s="1"/>
  <c r="E82" i="2"/>
  <c r="D82" i="2"/>
  <c r="F82" i="2" s="1"/>
  <c r="C82" i="2"/>
  <c r="B82" i="2"/>
  <c r="K81" i="2"/>
  <c r="H81" i="2"/>
  <c r="G81" i="2"/>
  <c r="I81" i="2" s="1"/>
  <c r="F81" i="2"/>
  <c r="E81" i="2"/>
  <c r="D81" i="2"/>
  <c r="C81" i="2"/>
  <c r="B81" i="2"/>
  <c r="H80" i="2"/>
  <c r="G80" i="2"/>
  <c r="I80" i="2" s="1"/>
  <c r="E80" i="2"/>
  <c r="D80" i="2"/>
  <c r="F80" i="2" s="1"/>
  <c r="C80" i="2"/>
  <c r="B80" i="2"/>
  <c r="H79" i="2"/>
  <c r="G79" i="2"/>
  <c r="I79" i="2" s="1"/>
  <c r="E79" i="2"/>
  <c r="D79" i="2"/>
  <c r="F79" i="2" s="1"/>
  <c r="C79" i="2"/>
  <c r="B79" i="2"/>
  <c r="H78" i="2"/>
  <c r="G78" i="2"/>
  <c r="I78" i="2" s="1"/>
  <c r="E78" i="2"/>
  <c r="D78" i="2"/>
  <c r="K78" i="2" s="1"/>
  <c r="C78" i="2"/>
  <c r="B78" i="2"/>
  <c r="K77" i="2"/>
  <c r="H77" i="2"/>
  <c r="G77" i="2"/>
  <c r="I77" i="2" s="1"/>
  <c r="F77" i="2"/>
  <c r="E77" i="2"/>
  <c r="D77" i="2"/>
  <c r="C77" i="2"/>
  <c r="B77" i="2"/>
  <c r="H76" i="2"/>
  <c r="G76" i="2"/>
  <c r="I76" i="2" s="1"/>
  <c r="F76" i="2"/>
  <c r="E76" i="2"/>
  <c r="D76" i="2"/>
  <c r="K76" i="2" s="1"/>
  <c r="C76" i="2"/>
  <c r="B76" i="2"/>
  <c r="H75" i="2"/>
  <c r="G75" i="2"/>
  <c r="E75" i="2"/>
  <c r="D75" i="2"/>
  <c r="C75" i="2"/>
  <c r="B75" i="2"/>
  <c r="H74" i="2"/>
  <c r="G74" i="2"/>
  <c r="I74" i="2" s="1"/>
  <c r="E74" i="2"/>
  <c r="D74" i="2"/>
  <c r="F74" i="2" s="1"/>
  <c r="C74" i="2"/>
  <c r="B74" i="2"/>
  <c r="H73" i="2"/>
  <c r="G73" i="2"/>
  <c r="I73" i="2" s="1"/>
  <c r="E73" i="2"/>
  <c r="D73" i="2"/>
  <c r="F73" i="2" s="1"/>
  <c r="C73" i="2"/>
  <c r="B73" i="2"/>
  <c r="H72" i="2"/>
  <c r="G72" i="2"/>
  <c r="I72" i="2" s="1"/>
  <c r="E72" i="2"/>
  <c r="D72" i="2"/>
  <c r="K72" i="2" s="1"/>
  <c r="C72" i="2"/>
  <c r="B72" i="2"/>
  <c r="H71" i="2"/>
  <c r="G71" i="2"/>
  <c r="I71" i="2" s="1"/>
  <c r="E71" i="2"/>
  <c r="D71" i="2"/>
  <c r="F71" i="2" s="1"/>
  <c r="C71" i="2"/>
  <c r="B71" i="2"/>
  <c r="H70" i="2"/>
  <c r="G70" i="2"/>
  <c r="I70" i="2" s="1"/>
  <c r="E70" i="2"/>
  <c r="D70" i="2"/>
  <c r="K70" i="2" s="1"/>
  <c r="C70" i="2"/>
  <c r="B70" i="2"/>
  <c r="K69" i="2"/>
  <c r="H69" i="2"/>
  <c r="G69" i="2"/>
  <c r="I69" i="2" s="1"/>
  <c r="F69" i="2"/>
  <c r="E69" i="2"/>
  <c r="D69" i="2"/>
  <c r="C69" i="2"/>
  <c r="B69" i="2"/>
  <c r="K68" i="2"/>
  <c r="H68" i="2"/>
  <c r="G68" i="2"/>
  <c r="I68" i="2" s="1"/>
  <c r="F68" i="2"/>
  <c r="E68" i="2"/>
  <c r="D68" i="2"/>
  <c r="C68" i="2"/>
  <c r="B68" i="2"/>
  <c r="H67" i="2"/>
  <c r="G67" i="2"/>
  <c r="I67" i="2" s="1"/>
  <c r="E67" i="2"/>
  <c r="D67" i="2"/>
  <c r="K67" i="2" s="1"/>
  <c r="C67" i="2"/>
  <c r="B67" i="2"/>
  <c r="H66" i="2"/>
  <c r="G66" i="2"/>
  <c r="I66" i="2" s="1"/>
  <c r="E66" i="2"/>
  <c r="D66" i="2"/>
  <c r="F66" i="2" s="1"/>
  <c r="C66" i="2"/>
  <c r="B66" i="2"/>
  <c r="H65" i="2"/>
  <c r="G65" i="2"/>
  <c r="I65" i="2" s="1"/>
  <c r="E65" i="2"/>
  <c r="D65" i="2"/>
  <c r="C65" i="2"/>
  <c r="B65" i="2"/>
  <c r="H64" i="2"/>
  <c r="G64" i="2"/>
  <c r="I64" i="2" s="1"/>
  <c r="E64" i="2"/>
  <c r="D64" i="2"/>
  <c r="C64" i="2"/>
  <c r="B64" i="2"/>
  <c r="H63" i="2"/>
  <c r="G63" i="2"/>
  <c r="I63" i="2" s="1"/>
  <c r="E63" i="2"/>
  <c r="D63" i="2"/>
  <c r="C63" i="2"/>
  <c r="B63" i="2"/>
  <c r="H62" i="2"/>
  <c r="G62" i="2"/>
  <c r="I62" i="2" s="1"/>
  <c r="E62" i="2"/>
  <c r="D62" i="2"/>
  <c r="K62" i="2" s="1"/>
  <c r="C62" i="2"/>
  <c r="B62" i="2"/>
  <c r="K61" i="2"/>
  <c r="H61" i="2"/>
  <c r="G61" i="2"/>
  <c r="I61" i="2" s="1"/>
  <c r="E61" i="2"/>
  <c r="D61" i="2"/>
  <c r="F61" i="2" s="1"/>
  <c r="C61" i="2"/>
  <c r="B61" i="2"/>
  <c r="K60" i="2"/>
  <c r="H60" i="2"/>
  <c r="G60" i="2"/>
  <c r="I60" i="2" s="1"/>
  <c r="E60" i="2"/>
  <c r="D60" i="2"/>
  <c r="F60" i="2" s="1"/>
  <c r="C60" i="2"/>
  <c r="B60" i="2"/>
  <c r="H59" i="2"/>
  <c r="G59" i="2"/>
  <c r="I59" i="2" s="1"/>
  <c r="E59" i="2"/>
  <c r="D59" i="2"/>
  <c r="K59" i="2" s="1"/>
  <c r="C59" i="2"/>
  <c r="B59" i="2"/>
  <c r="H58" i="2"/>
  <c r="G58" i="2"/>
  <c r="I58" i="2" s="1"/>
  <c r="E58" i="2"/>
  <c r="D58" i="2"/>
  <c r="F58" i="2" s="1"/>
  <c r="C58" i="2"/>
  <c r="B58" i="2"/>
  <c r="K57" i="2"/>
  <c r="H57" i="2"/>
  <c r="G57" i="2"/>
  <c r="I57" i="2" s="1"/>
  <c r="E57" i="2"/>
  <c r="D57" i="2"/>
  <c r="F57" i="2" s="1"/>
  <c r="C57" i="2"/>
  <c r="B57" i="2"/>
  <c r="H56" i="2"/>
  <c r="G56" i="2"/>
  <c r="I56" i="2" s="1"/>
  <c r="E56" i="2"/>
  <c r="D56" i="2"/>
  <c r="K56" i="2" s="1"/>
  <c r="C56" i="2"/>
  <c r="B56" i="2"/>
  <c r="H55" i="2"/>
  <c r="G55" i="2"/>
  <c r="I55" i="2" s="1"/>
  <c r="E55" i="2"/>
  <c r="D55" i="2"/>
  <c r="F55" i="2" s="1"/>
  <c r="C55" i="2"/>
  <c r="B55" i="2"/>
  <c r="H54" i="2"/>
  <c r="I54" i="2" s="1"/>
  <c r="G54" i="2"/>
  <c r="E54" i="2"/>
  <c r="D54" i="2"/>
  <c r="C54" i="2"/>
  <c r="B54" i="2"/>
  <c r="H53" i="2"/>
  <c r="G53" i="2"/>
  <c r="I53" i="2" s="1"/>
  <c r="E53" i="2"/>
  <c r="D53" i="2"/>
  <c r="C53" i="2"/>
  <c r="B53" i="2"/>
  <c r="H52" i="2"/>
  <c r="G52" i="2"/>
  <c r="I52" i="2" s="1"/>
  <c r="E52" i="2"/>
  <c r="D52" i="2"/>
  <c r="C52" i="2"/>
  <c r="B52" i="2"/>
  <c r="H51" i="2"/>
  <c r="G51" i="2"/>
  <c r="E51" i="2"/>
  <c r="D51" i="2"/>
  <c r="C51" i="2"/>
  <c r="B51" i="2"/>
  <c r="H50" i="2"/>
  <c r="G50" i="2"/>
  <c r="I50" i="2" s="1"/>
  <c r="E50" i="2"/>
  <c r="D50" i="2"/>
  <c r="F50" i="2" s="1"/>
  <c r="C50" i="2"/>
  <c r="B50" i="2"/>
  <c r="K49" i="2"/>
  <c r="H49" i="2"/>
  <c r="G49" i="2"/>
  <c r="I49" i="2" s="1"/>
  <c r="E49" i="2"/>
  <c r="D49" i="2"/>
  <c r="F49" i="2" s="1"/>
  <c r="C49" i="2"/>
  <c r="B49" i="2"/>
  <c r="K48" i="2"/>
  <c r="H48" i="2"/>
  <c r="G48" i="2"/>
  <c r="I48" i="2" s="1"/>
  <c r="E48" i="2"/>
  <c r="D48" i="2"/>
  <c r="F48" i="2" s="1"/>
  <c r="C48" i="2"/>
  <c r="B48" i="2"/>
  <c r="H47" i="2"/>
  <c r="G47" i="2"/>
  <c r="I47" i="2" s="1"/>
  <c r="E47" i="2"/>
  <c r="D47" i="2"/>
  <c r="F47" i="2" s="1"/>
  <c r="C47" i="2"/>
  <c r="B47" i="2"/>
  <c r="H46" i="2"/>
  <c r="G46" i="2"/>
  <c r="I46" i="2" s="1"/>
  <c r="E46" i="2"/>
  <c r="D46" i="2"/>
  <c r="K46" i="2" s="1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K44" i="2" s="1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F42" i="2" s="1"/>
  <c r="C42" i="2"/>
  <c r="B42" i="2"/>
  <c r="K41" i="2"/>
  <c r="H41" i="2"/>
  <c r="G41" i="2"/>
  <c r="I41" i="2" s="1"/>
  <c r="F41" i="2"/>
  <c r="E41" i="2"/>
  <c r="D41" i="2"/>
  <c r="C41" i="2"/>
  <c r="B41" i="2"/>
  <c r="K40" i="2"/>
  <c r="H40" i="2"/>
  <c r="G40" i="2"/>
  <c r="I40" i="2" s="1"/>
  <c r="F40" i="2"/>
  <c r="E40" i="2"/>
  <c r="D40" i="2"/>
  <c r="C40" i="2"/>
  <c r="B40" i="2"/>
  <c r="H39" i="2"/>
  <c r="G39" i="2"/>
  <c r="I39" i="2" s="1"/>
  <c r="E39" i="2"/>
  <c r="D39" i="2"/>
  <c r="F39" i="2" s="1"/>
  <c r="C39" i="2"/>
  <c r="B39" i="2"/>
  <c r="H38" i="2"/>
  <c r="G38" i="2"/>
  <c r="I38" i="2" s="1"/>
  <c r="E38" i="2"/>
  <c r="D38" i="2"/>
  <c r="K38" i="2" s="1"/>
  <c r="C38" i="2"/>
  <c r="B38" i="2"/>
  <c r="H37" i="2"/>
  <c r="G37" i="2"/>
  <c r="I37" i="2" s="1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I35" i="2" s="1"/>
  <c r="E35" i="2"/>
  <c r="D35" i="2"/>
  <c r="K35" i="2" s="1"/>
  <c r="C35" i="2"/>
  <c r="B35" i="2"/>
  <c r="I34" i="2"/>
  <c r="H34" i="2"/>
  <c r="G34" i="2"/>
  <c r="E34" i="2"/>
  <c r="D34" i="2"/>
  <c r="F34" i="2" s="1"/>
  <c r="C34" i="2"/>
  <c r="B34" i="2"/>
  <c r="H33" i="2"/>
  <c r="G33" i="2"/>
  <c r="E33" i="2"/>
  <c r="D33" i="2"/>
  <c r="F33" i="2" s="1"/>
  <c r="C33" i="2"/>
  <c r="B33" i="2"/>
  <c r="K32" i="2"/>
  <c r="H32" i="2"/>
  <c r="G32" i="2"/>
  <c r="I32" i="2" s="1"/>
  <c r="E32" i="2"/>
  <c r="D32" i="2"/>
  <c r="F32" i="2" s="1"/>
  <c r="C32" i="2"/>
  <c r="B32" i="2"/>
  <c r="H31" i="2"/>
  <c r="G31" i="2"/>
  <c r="I31" i="2" s="1"/>
  <c r="E31" i="2"/>
  <c r="D31" i="2"/>
  <c r="F31" i="2" s="1"/>
  <c r="C31" i="2"/>
  <c r="B31" i="2"/>
  <c r="H30" i="2"/>
  <c r="G30" i="2"/>
  <c r="I30" i="2" s="1"/>
  <c r="E30" i="2"/>
  <c r="D30" i="2"/>
  <c r="K30" i="2" s="1"/>
  <c r="C30" i="2"/>
  <c r="B30" i="2"/>
  <c r="K29" i="2"/>
  <c r="H29" i="2"/>
  <c r="G29" i="2"/>
  <c r="I29" i="2" s="1"/>
  <c r="F29" i="2"/>
  <c r="E29" i="2"/>
  <c r="D29" i="2"/>
  <c r="C29" i="2"/>
  <c r="B29" i="2"/>
  <c r="H28" i="2"/>
  <c r="G28" i="2"/>
  <c r="I28" i="2" s="1"/>
  <c r="F28" i="2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H26" i="2"/>
  <c r="G26" i="2"/>
  <c r="I26" i="2" s="1"/>
  <c r="E26" i="2"/>
  <c r="D26" i="2"/>
  <c r="F26" i="2" s="1"/>
  <c r="C26" i="2"/>
  <c r="B26" i="2"/>
  <c r="H25" i="2"/>
  <c r="G25" i="2"/>
  <c r="I25" i="2" s="1"/>
  <c r="E25" i="2"/>
  <c r="D25" i="2"/>
  <c r="C25" i="2"/>
  <c r="B25" i="2"/>
  <c r="H24" i="2"/>
  <c r="G24" i="2"/>
  <c r="I24" i="2" s="1"/>
  <c r="E24" i="2"/>
  <c r="D24" i="2"/>
  <c r="C24" i="2"/>
  <c r="B24" i="2"/>
  <c r="H23" i="2"/>
  <c r="G23" i="2"/>
  <c r="I23" i="2" s="1"/>
  <c r="E23" i="2"/>
  <c r="D23" i="2"/>
  <c r="F23" i="2" s="1"/>
  <c r="C23" i="2"/>
  <c r="B23" i="2"/>
  <c r="I22" i="2"/>
  <c r="H22" i="2"/>
  <c r="G22" i="2"/>
  <c r="E22" i="2"/>
  <c r="D22" i="2"/>
  <c r="K22" i="2" s="1"/>
  <c r="C22" i="2"/>
  <c r="B22" i="2"/>
  <c r="H21" i="2"/>
  <c r="G21" i="2"/>
  <c r="E21" i="2"/>
  <c r="D21" i="2"/>
  <c r="C21" i="2"/>
  <c r="B21" i="2"/>
  <c r="H20" i="2"/>
  <c r="G20" i="2"/>
  <c r="E20" i="2"/>
  <c r="D20" i="2"/>
  <c r="F20" i="2" s="1"/>
  <c r="C20" i="2"/>
  <c r="B20" i="2"/>
  <c r="H19" i="2"/>
  <c r="G19" i="2"/>
  <c r="I19" i="2" s="1"/>
  <c r="E19" i="2"/>
  <c r="D19" i="2"/>
  <c r="C19" i="2"/>
  <c r="B19" i="2"/>
  <c r="I18" i="2"/>
  <c r="H18" i="2"/>
  <c r="G18" i="2"/>
  <c r="E18" i="2"/>
  <c r="D18" i="2"/>
  <c r="F18" i="2" s="1"/>
  <c r="C18" i="2"/>
  <c r="B18" i="2"/>
  <c r="K17" i="2"/>
  <c r="I17" i="2"/>
  <c r="H17" i="2"/>
  <c r="G17" i="2"/>
  <c r="F17" i="2"/>
  <c r="E17" i="2"/>
  <c r="D17" i="2"/>
  <c r="C17" i="2"/>
  <c r="B17" i="2"/>
  <c r="K16" i="2"/>
  <c r="H16" i="2"/>
  <c r="G16" i="2"/>
  <c r="I16" i="2" s="1"/>
  <c r="F16" i="2"/>
  <c r="E16" i="2"/>
  <c r="D16" i="2"/>
  <c r="C16" i="2"/>
  <c r="B16" i="2"/>
  <c r="H15" i="2"/>
  <c r="G15" i="2"/>
  <c r="I15" i="2" s="1"/>
  <c r="E15" i="2"/>
  <c r="D15" i="2"/>
  <c r="F15" i="2" s="1"/>
  <c r="C15" i="2"/>
  <c r="B15" i="2"/>
  <c r="H14" i="2"/>
  <c r="I14" i="2" s="1"/>
  <c r="G14" i="2"/>
  <c r="E14" i="2"/>
  <c r="D14" i="2"/>
  <c r="C14" i="2"/>
  <c r="B14" i="2"/>
  <c r="K13" i="2"/>
  <c r="H13" i="2"/>
  <c r="G13" i="2"/>
  <c r="I13" i="2" s="1"/>
  <c r="F13" i="2"/>
  <c r="E13" i="2"/>
  <c r="D13" i="2"/>
  <c r="C13" i="2"/>
  <c r="B13" i="2"/>
  <c r="K12" i="2"/>
  <c r="H12" i="2"/>
  <c r="G12" i="2"/>
  <c r="I12" i="2" s="1"/>
  <c r="F12" i="2"/>
  <c r="E12" i="2"/>
  <c r="D12" i="2"/>
  <c r="C12" i="2"/>
  <c r="B12" i="2"/>
  <c r="H11" i="2"/>
  <c r="G11" i="2"/>
  <c r="E11" i="2"/>
  <c r="D11" i="2"/>
  <c r="C11" i="2"/>
  <c r="B11" i="2"/>
  <c r="H110" i="4"/>
  <c r="G110" i="4"/>
  <c r="I110" i="4" s="1"/>
  <c r="E110" i="4"/>
  <c r="D110" i="4"/>
  <c r="K110" i="4" s="1"/>
  <c r="C110" i="4"/>
  <c r="B110" i="4"/>
  <c r="H109" i="4"/>
  <c r="G109" i="4"/>
  <c r="E109" i="4"/>
  <c r="D109" i="4"/>
  <c r="C109" i="4"/>
  <c r="B109" i="4"/>
  <c r="H108" i="4"/>
  <c r="G108" i="4"/>
  <c r="E108" i="4"/>
  <c r="D108" i="4"/>
  <c r="F108" i="4" s="1"/>
  <c r="C108" i="4"/>
  <c r="B108" i="4"/>
  <c r="H107" i="4"/>
  <c r="G107" i="4"/>
  <c r="I107" i="4" s="1"/>
  <c r="E107" i="4"/>
  <c r="D107" i="4"/>
  <c r="C107" i="4"/>
  <c r="B107" i="4"/>
  <c r="H106" i="4"/>
  <c r="G106" i="4"/>
  <c r="E106" i="4"/>
  <c r="D106" i="4"/>
  <c r="C106" i="4"/>
  <c r="B106" i="4"/>
  <c r="H105" i="4"/>
  <c r="G105" i="4"/>
  <c r="E105" i="4"/>
  <c r="D105" i="4"/>
  <c r="F105" i="4" s="1"/>
  <c r="C105" i="4"/>
  <c r="B105" i="4"/>
  <c r="H104" i="4"/>
  <c r="G104" i="4"/>
  <c r="I104" i="4" s="1"/>
  <c r="E104" i="4"/>
  <c r="D104" i="4"/>
  <c r="F104" i="4" s="1"/>
  <c r="C104" i="4"/>
  <c r="B104" i="4"/>
  <c r="H103" i="4"/>
  <c r="G103" i="4"/>
  <c r="E103" i="4"/>
  <c r="D103" i="4"/>
  <c r="C103" i="4"/>
  <c r="B103" i="4"/>
  <c r="H102" i="4"/>
  <c r="G102" i="4"/>
  <c r="I102" i="4" s="1"/>
  <c r="E102" i="4"/>
  <c r="D102" i="4"/>
  <c r="K102" i="4" s="1"/>
  <c r="C102" i="4"/>
  <c r="B102" i="4"/>
  <c r="H101" i="4"/>
  <c r="G101" i="4"/>
  <c r="I101" i="4" s="1"/>
  <c r="E101" i="4"/>
  <c r="D101" i="4"/>
  <c r="C101" i="4"/>
  <c r="B101" i="4"/>
  <c r="H100" i="4"/>
  <c r="G100" i="4"/>
  <c r="I100" i="4" s="1"/>
  <c r="F100" i="4"/>
  <c r="E100" i="4"/>
  <c r="D100" i="4"/>
  <c r="C100" i="4"/>
  <c r="B100" i="4"/>
  <c r="H99" i="4"/>
  <c r="G99" i="4"/>
  <c r="I99" i="4" s="1"/>
  <c r="E99" i="4"/>
  <c r="D99" i="4"/>
  <c r="K99" i="4" s="1"/>
  <c r="C99" i="4"/>
  <c r="B99" i="4"/>
  <c r="K98" i="4"/>
  <c r="H98" i="4"/>
  <c r="G98" i="4"/>
  <c r="I98" i="4" s="1"/>
  <c r="F98" i="4"/>
  <c r="E98" i="4"/>
  <c r="D98" i="4"/>
  <c r="C98" i="4"/>
  <c r="B98" i="4"/>
  <c r="K97" i="4"/>
  <c r="I97" i="4"/>
  <c r="H97" i="4"/>
  <c r="G97" i="4"/>
  <c r="F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H95" i="4"/>
  <c r="G95" i="4"/>
  <c r="I95" i="4" s="1"/>
  <c r="E95" i="4"/>
  <c r="D95" i="4"/>
  <c r="F95" i="4" s="1"/>
  <c r="C95" i="4"/>
  <c r="B95" i="4"/>
  <c r="H94" i="4"/>
  <c r="G94" i="4"/>
  <c r="I94" i="4" s="1"/>
  <c r="E94" i="4"/>
  <c r="D94" i="4"/>
  <c r="K94" i="4" s="1"/>
  <c r="C94" i="4"/>
  <c r="B94" i="4"/>
  <c r="H93" i="4"/>
  <c r="G93" i="4"/>
  <c r="I93" i="4" s="1"/>
  <c r="E93" i="4"/>
  <c r="D93" i="4"/>
  <c r="K93" i="4" s="1"/>
  <c r="C93" i="4"/>
  <c r="B93" i="4"/>
  <c r="H92" i="4"/>
  <c r="G92" i="4"/>
  <c r="I92" i="4" s="1"/>
  <c r="F92" i="4"/>
  <c r="E92" i="4"/>
  <c r="D92" i="4"/>
  <c r="K92" i="4" s="1"/>
  <c r="C92" i="4"/>
  <c r="B92" i="4"/>
  <c r="H91" i="4"/>
  <c r="G91" i="4"/>
  <c r="I91" i="4" s="1"/>
  <c r="E91" i="4"/>
  <c r="D91" i="4"/>
  <c r="K91" i="4" s="1"/>
  <c r="C91" i="4"/>
  <c r="B91" i="4"/>
  <c r="K90" i="4"/>
  <c r="I90" i="4"/>
  <c r="H90" i="4"/>
  <c r="G90" i="4"/>
  <c r="F90" i="4"/>
  <c r="E90" i="4"/>
  <c r="D90" i="4"/>
  <c r="C90" i="4"/>
  <c r="B90" i="4"/>
  <c r="K89" i="4"/>
  <c r="I89" i="4"/>
  <c r="H89" i="4"/>
  <c r="G89" i="4"/>
  <c r="F89" i="4"/>
  <c r="E89" i="4"/>
  <c r="D89" i="4"/>
  <c r="C89" i="4"/>
  <c r="B89" i="4"/>
  <c r="K88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D87" i="4"/>
  <c r="F87" i="4" s="1"/>
  <c r="C87" i="4"/>
  <c r="B87" i="4"/>
  <c r="H86" i="4"/>
  <c r="G86" i="4"/>
  <c r="I86" i="4" s="1"/>
  <c r="E86" i="4"/>
  <c r="D86" i="4"/>
  <c r="C86" i="4"/>
  <c r="B86" i="4"/>
  <c r="H85" i="4"/>
  <c r="G85" i="4"/>
  <c r="I85" i="4" s="1"/>
  <c r="E85" i="4"/>
  <c r="D85" i="4"/>
  <c r="C85" i="4"/>
  <c r="B85" i="4"/>
  <c r="H84" i="4"/>
  <c r="G84" i="4"/>
  <c r="F84" i="4"/>
  <c r="E84" i="4"/>
  <c r="D84" i="4"/>
  <c r="K84" i="4" s="1"/>
  <c r="C84" i="4"/>
  <c r="B84" i="4"/>
  <c r="H83" i="4"/>
  <c r="G83" i="4"/>
  <c r="I83" i="4" s="1"/>
  <c r="E83" i="4"/>
  <c r="D83" i="4"/>
  <c r="K83" i="4" s="1"/>
  <c r="C83" i="4"/>
  <c r="B83" i="4"/>
  <c r="K82" i="4"/>
  <c r="H82" i="4"/>
  <c r="G82" i="4"/>
  <c r="I82" i="4" s="1"/>
  <c r="F82" i="4"/>
  <c r="E82" i="4"/>
  <c r="D82" i="4"/>
  <c r="C82" i="4"/>
  <c r="B82" i="4"/>
  <c r="K81" i="4"/>
  <c r="H81" i="4"/>
  <c r="G81" i="4"/>
  <c r="I81" i="4" s="1"/>
  <c r="F81" i="4"/>
  <c r="E81" i="4"/>
  <c r="D81" i="4"/>
  <c r="C81" i="4"/>
  <c r="B81" i="4"/>
  <c r="H80" i="4"/>
  <c r="G80" i="4"/>
  <c r="E80" i="4"/>
  <c r="D80" i="4"/>
  <c r="F80" i="4" s="1"/>
  <c r="C80" i="4"/>
  <c r="B80" i="4"/>
  <c r="H79" i="4"/>
  <c r="G79" i="4"/>
  <c r="I79" i="4" s="1"/>
  <c r="E79" i="4"/>
  <c r="D79" i="4"/>
  <c r="F79" i="4" s="1"/>
  <c r="C79" i="4"/>
  <c r="B79" i="4"/>
  <c r="H78" i="4"/>
  <c r="G78" i="4"/>
  <c r="I78" i="4" s="1"/>
  <c r="E78" i="4"/>
  <c r="D78" i="4"/>
  <c r="K78" i="4" s="1"/>
  <c r="C78" i="4"/>
  <c r="B78" i="4"/>
  <c r="K77" i="4"/>
  <c r="H77" i="4"/>
  <c r="G77" i="4"/>
  <c r="I77" i="4" s="1"/>
  <c r="F77" i="4"/>
  <c r="E77" i="4"/>
  <c r="D77" i="4"/>
  <c r="C77" i="4"/>
  <c r="B77" i="4"/>
  <c r="H76" i="4"/>
  <c r="G76" i="4"/>
  <c r="I76" i="4" s="1"/>
  <c r="F76" i="4"/>
  <c r="E76" i="4"/>
  <c r="D76" i="4"/>
  <c r="K76" i="4" s="1"/>
  <c r="C76" i="4"/>
  <c r="B76" i="4"/>
  <c r="H75" i="4"/>
  <c r="G75" i="4"/>
  <c r="E75" i="4"/>
  <c r="D75" i="4"/>
  <c r="C75" i="4"/>
  <c r="B75" i="4"/>
  <c r="I74" i="4"/>
  <c r="H74" i="4"/>
  <c r="G74" i="4"/>
  <c r="E74" i="4"/>
  <c r="D74" i="4"/>
  <c r="C74" i="4"/>
  <c r="B74" i="4"/>
  <c r="H73" i="4"/>
  <c r="G73" i="4"/>
  <c r="E73" i="4"/>
  <c r="D73" i="4"/>
  <c r="F73" i="4" s="1"/>
  <c r="C73" i="4"/>
  <c r="B73" i="4"/>
  <c r="H72" i="4"/>
  <c r="G72" i="4"/>
  <c r="I72" i="4" s="1"/>
  <c r="E72" i="4"/>
  <c r="D72" i="4"/>
  <c r="C72" i="4"/>
  <c r="B72" i="4"/>
  <c r="H71" i="4"/>
  <c r="G71" i="4"/>
  <c r="I71" i="4" s="1"/>
  <c r="E71" i="4"/>
  <c r="D71" i="4"/>
  <c r="F71" i="4" s="1"/>
  <c r="C71" i="4"/>
  <c r="B71" i="4"/>
  <c r="H70" i="4"/>
  <c r="G70" i="4"/>
  <c r="I70" i="4" s="1"/>
  <c r="E70" i="4"/>
  <c r="D70" i="4"/>
  <c r="K70" i="4" s="1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I68" i="4" s="1"/>
  <c r="E68" i="4"/>
  <c r="D68" i="4"/>
  <c r="K68" i="4" s="1"/>
  <c r="C68" i="4"/>
  <c r="B68" i="4"/>
  <c r="H67" i="4"/>
  <c r="G67" i="4"/>
  <c r="I67" i="4" s="1"/>
  <c r="E67" i="4"/>
  <c r="D67" i="4"/>
  <c r="K67" i="4" s="1"/>
  <c r="C67" i="4"/>
  <c r="B67" i="4"/>
  <c r="H66" i="4"/>
  <c r="G66" i="4"/>
  <c r="I66" i="4" s="1"/>
  <c r="E66" i="4"/>
  <c r="D66" i="4"/>
  <c r="K66" i="4" s="1"/>
  <c r="C66" i="4"/>
  <c r="B66" i="4"/>
  <c r="I65" i="4"/>
  <c r="H65" i="4"/>
  <c r="G65" i="4"/>
  <c r="E65" i="4"/>
  <c r="D65" i="4"/>
  <c r="F65" i="4" s="1"/>
  <c r="C65" i="4"/>
  <c r="B65" i="4"/>
  <c r="K64" i="4"/>
  <c r="H64" i="4"/>
  <c r="G64" i="4"/>
  <c r="I64" i="4" s="1"/>
  <c r="E64" i="4"/>
  <c r="D64" i="4"/>
  <c r="F64" i="4" s="1"/>
  <c r="C64" i="4"/>
  <c r="B64" i="4"/>
  <c r="H63" i="4"/>
  <c r="G63" i="4"/>
  <c r="E63" i="4"/>
  <c r="D63" i="4"/>
  <c r="C63" i="4"/>
  <c r="B63" i="4"/>
  <c r="H62" i="4"/>
  <c r="G62" i="4"/>
  <c r="I62" i="4" s="1"/>
  <c r="E62" i="4"/>
  <c r="D62" i="4"/>
  <c r="K62" i="4" s="1"/>
  <c r="C62" i="4"/>
  <c r="B62" i="4"/>
  <c r="H61" i="4"/>
  <c r="G61" i="4"/>
  <c r="I61" i="4" s="1"/>
  <c r="E61" i="4"/>
  <c r="D61" i="4"/>
  <c r="C61" i="4"/>
  <c r="B61" i="4"/>
  <c r="H60" i="4"/>
  <c r="G60" i="4"/>
  <c r="I60" i="4" s="1"/>
  <c r="E60" i="4"/>
  <c r="D60" i="4"/>
  <c r="C60" i="4"/>
  <c r="B60" i="4"/>
  <c r="H59" i="4"/>
  <c r="G59" i="4"/>
  <c r="I59" i="4" s="1"/>
  <c r="E59" i="4"/>
  <c r="D59" i="4"/>
  <c r="K59" i="4" s="1"/>
  <c r="C59" i="4"/>
  <c r="B59" i="4"/>
  <c r="H58" i="4"/>
  <c r="I58" i="4" s="1"/>
  <c r="G58" i="4"/>
  <c r="E58" i="4"/>
  <c r="D58" i="4"/>
  <c r="C58" i="4"/>
  <c r="B58" i="4"/>
  <c r="H57" i="4"/>
  <c r="G57" i="4"/>
  <c r="I57" i="4" s="1"/>
  <c r="E57" i="4"/>
  <c r="D57" i="4"/>
  <c r="F57" i="4" s="1"/>
  <c r="C57" i="4"/>
  <c r="B57" i="4"/>
  <c r="K56" i="4"/>
  <c r="H56" i="4"/>
  <c r="G56" i="4"/>
  <c r="I56" i="4" s="1"/>
  <c r="E56" i="4"/>
  <c r="D56" i="4"/>
  <c r="F56" i="4" s="1"/>
  <c r="C56" i="4"/>
  <c r="B56" i="4"/>
  <c r="H55" i="4"/>
  <c r="G55" i="4"/>
  <c r="I55" i="4" s="1"/>
  <c r="E55" i="4"/>
  <c r="D55" i="4"/>
  <c r="F55" i="4" s="1"/>
  <c r="C55" i="4"/>
  <c r="B55" i="4"/>
  <c r="H54" i="4"/>
  <c r="I54" i="4" s="1"/>
  <c r="G54" i="4"/>
  <c r="E54" i="4"/>
  <c r="D54" i="4"/>
  <c r="C54" i="4"/>
  <c r="B54" i="4"/>
  <c r="H53" i="4"/>
  <c r="G53" i="4"/>
  <c r="E53" i="4"/>
  <c r="D53" i="4"/>
  <c r="C53" i="4"/>
  <c r="B53" i="4"/>
  <c r="H52" i="4"/>
  <c r="G52" i="4"/>
  <c r="I52" i="4" s="1"/>
  <c r="F52" i="4"/>
  <c r="E52" i="4"/>
  <c r="D52" i="4"/>
  <c r="K52" i="4" s="1"/>
  <c r="C52" i="4"/>
  <c r="B52" i="4"/>
  <c r="H51" i="4"/>
  <c r="G51" i="4"/>
  <c r="E51" i="4"/>
  <c r="D51" i="4"/>
  <c r="C51" i="4"/>
  <c r="B51" i="4"/>
  <c r="H50" i="4"/>
  <c r="G50" i="4"/>
  <c r="I50" i="4" s="1"/>
  <c r="E50" i="4"/>
  <c r="D50" i="4"/>
  <c r="C50" i="4"/>
  <c r="B50" i="4"/>
  <c r="H49" i="4"/>
  <c r="G49" i="4"/>
  <c r="I49" i="4" s="1"/>
  <c r="E49" i="4"/>
  <c r="D49" i="4"/>
  <c r="F49" i="4" s="1"/>
  <c r="C49" i="4"/>
  <c r="B49" i="4"/>
  <c r="K48" i="4"/>
  <c r="H48" i="4"/>
  <c r="G48" i="4"/>
  <c r="I48" i="4" s="1"/>
  <c r="E48" i="4"/>
  <c r="D48" i="4"/>
  <c r="F48" i="4" s="1"/>
  <c r="C48" i="4"/>
  <c r="B48" i="4"/>
  <c r="H47" i="4"/>
  <c r="G47" i="4"/>
  <c r="I47" i="4" s="1"/>
  <c r="E47" i="4"/>
  <c r="D47" i="4"/>
  <c r="F47" i="4" s="1"/>
  <c r="C47" i="4"/>
  <c r="B47" i="4"/>
  <c r="H46" i="4"/>
  <c r="G46" i="4"/>
  <c r="I46" i="4" s="1"/>
  <c r="E46" i="4"/>
  <c r="D46" i="4"/>
  <c r="K46" i="4" s="1"/>
  <c r="C46" i="4"/>
  <c r="B46" i="4"/>
  <c r="K45" i="4"/>
  <c r="H45" i="4"/>
  <c r="G45" i="4"/>
  <c r="I45" i="4" s="1"/>
  <c r="F45" i="4"/>
  <c r="E45" i="4"/>
  <c r="D45" i="4"/>
  <c r="C45" i="4"/>
  <c r="B45" i="4"/>
  <c r="H44" i="4"/>
  <c r="G44" i="4"/>
  <c r="I44" i="4" s="1"/>
  <c r="E44" i="4"/>
  <c r="D44" i="4"/>
  <c r="C44" i="4"/>
  <c r="B44" i="4"/>
  <c r="H43" i="4"/>
  <c r="G43" i="4"/>
  <c r="I43" i="4" s="1"/>
  <c r="E43" i="4"/>
  <c r="D43" i="4"/>
  <c r="K43" i="4" s="1"/>
  <c r="C43" i="4"/>
  <c r="B43" i="4"/>
  <c r="H42" i="4"/>
  <c r="G42" i="4"/>
  <c r="I42" i="4" s="1"/>
  <c r="E42" i="4"/>
  <c r="D42" i="4"/>
  <c r="C42" i="4"/>
  <c r="B42" i="4"/>
  <c r="H41" i="4"/>
  <c r="G41" i="4"/>
  <c r="I41" i="4" s="1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I39" i="4" s="1"/>
  <c r="E39" i="4"/>
  <c r="D39" i="4"/>
  <c r="F39" i="4" s="1"/>
  <c r="C39" i="4"/>
  <c r="B39" i="4"/>
  <c r="H38" i="4"/>
  <c r="G38" i="4"/>
  <c r="I38" i="4" s="1"/>
  <c r="E38" i="4"/>
  <c r="D38" i="4"/>
  <c r="C38" i="4"/>
  <c r="B38" i="4"/>
  <c r="K37" i="4"/>
  <c r="H37" i="4"/>
  <c r="G37" i="4"/>
  <c r="I37" i="4" s="1"/>
  <c r="F37" i="4"/>
  <c r="E37" i="4"/>
  <c r="D37" i="4"/>
  <c r="C37" i="4"/>
  <c r="B37" i="4"/>
  <c r="H36" i="4"/>
  <c r="G36" i="4"/>
  <c r="I36" i="4" s="1"/>
  <c r="E36" i="4"/>
  <c r="D36" i="4"/>
  <c r="K36" i="4" s="1"/>
  <c r="C36" i="4"/>
  <c r="B36" i="4"/>
  <c r="H35" i="4"/>
  <c r="G35" i="4"/>
  <c r="I35" i="4" s="1"/>
  <c r="E35" i="4"/>
  <c r="D35" i="4"/>
  <c r="K35" i="4" s="1"/>
  <c r="C35" i="4"/>
  <c r="B35" i="4"/>
  <c r="H34" i="4"/>
  <c r="G34" i="4"/>
  <c r="I34" i="4" s="1"/>
  <c r="E34" i="4"/>
  <c r="D34" i="4"/>
  <c r="K34" i="4" s="1"/>
  <c r="C34" i="4"/>
  <c r="B34" i="4"/>
  <c r="H33" i="4"/>
  <c r="G33" i="4"/>
  <c r="E33" i="4"/>
  <c r="D33" i="4"/>
  <c r="F33" i="4" s="1"/>
  <c r="C33" i="4"/>
  <c r="B33" i="4"/>
  <c r="H32" i="4"/>
  <c r="G32" i="4"/>
  <c r="I32" i="4" s="1"/>
  <c r="E32" i="4"/>
  <c r="D32" i="4"/>
  <c r="F32" i="4" s="1"/>
  <c r="C32" i="4"/>
  <c r="B32" i="4"/>
  <c r="H31" i="4"/>
  <c r="G31" i="4"/>
  <c r="I31" i="4" s="1"/>
  <c r="E31" i="4"/>
  <c r="D31" i="4"/>
  <c r="F31" i="4" s="1"/>
  <c r="C31" i="4"/>
  <c r="B31" i="4"/>
  <c r="H30" i="4"/>
  <c r="G30" i="4"/>
  <c r="I30" i="4" s="1"/>
  <c r="E30" i="4"/>
  <c r="D30" i="4"/>
  <c r="K30" i="4" s="1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C28" i="4"/>
  <c r="B28" i="4"/>
  <c r="H27" i="4"/>
  <c r="G27" i="4"/>
  <c r="I27" i="4" s="1"/>
  <c r="E27" i="4"/>
  <c r="D27" i="4"/>
  <c r="K27" i="4" s="1"/>
  <c r="C27" i="4"/>
  <c r="B27" i="4"/>
  <c r="K26" i="4"/>
  <c r="H26" i="4"/>
  <c r="G26" i="4"/>
  <c r="I26" i="4" s="1"/>
  <c r="F26" i="4"/>
  <c r="E26" i="4"/>
  <c r="D26" i="4"/>
  <c r="C26" i="4"/>
  <c r="B26" i="4"/>
  <c r="H25" i="4"/>
  <c r="G25" i="4"/>
  <c r="I25" i="4" s="1"/>
  <c r="E25" i="4"/>
  <c r="D25" i="4"/>
  <c r="C25" i="4"/>
  <c r="B25" i="4"/>
  <c r="H24" i="4"/>
  <c r="G24" i="4"/>
  <c r="I24" i="4" s="1"/>
  <c r="E24" i="4"/>
  <c r="D24" i="4"/>
  <c r="F24" i="4" s="1"/>
  <c r="C24" i="4"/>
  <c r="B24" i="4"/>
  <c r="H23" i="4"/>
  <c r="G23" i="4"/>
  <c r="I23" i="4" s="1"/>
  <c r="E23" i="4"/>
  <c r="D23" i="4"/>
  <c r="F23" i="4" s="1"/>
  <c r="C23" i="4"/>
  <c r="B23" i="4"/>
  <c r="I22" i="4"/>
  <c r="H22" i="4"/>
  <c r="G22" i="4"/>
  <c r="E22" i="4"/>
  <c r="D22" i="4"/>
  <c r="K22" i="4" s="1"/>
  <c r="C22" i="4"/>
  <c r="B22" i="4"/>
  <c r="H21" i="4"/>
  <c r="G21" i="4"/>
  <c r="E21" i="4"/>
  <c r="D21" i="4"/>
  <c r="C21" i="4"/>
  <c r="B21" i="4"/>
  <c r="H20" i="4"/>
  <c r="G20" i="4"/>
  <c r="I20" i="4" s="1"/>
  <c r="F20" i="4"/>
  <c r="E20" i="4"/>
  <c r="D20" i="4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C18" i="4"/>
  <c r="B18" i="4"/>
  <c r="K17" i="4"/>
  <c r="H17" i="4"/>
  <c r="G17" i="4"/>
  <c r="I17" i="4" s="1"/>
  <c r="F17" i="4"/>
  <c r="E17" i="4"/>
  <c r="D17" i="4"/>
  <c r="C17" i="4"/>
  <c r="B17" i="4"/>
  <c r="H16" i="4"/>
  <c r="G16" i="4"/>
  <c r="I16" i="4" s="1"/>
  <c r="E16" i="4"/>
  <c r="D16" i="4"/>
  <c r="C16" i="4"/>
  <c r="B16" i="4"/>
  <c r="I15" i="4"/>
  <c r="H15" i="4"/>
  <c r="G15" i="4"/>
  <c r="E15" i="4"/>
  <c r="D15" i="4"/>
  <c r="F15" i="4" s="1"/>
  <c r="C15" i="4"/>
  <c r="B15" i="4"/>
  <c r="H14" i="4"/>
  <c r="G14" i="4"/>
  <c r="I14" i="4" s="1"/>
  <c r="E14" i="4"/>
  <c r="D14" i="4"/>
  <c r="C14" i="4"/>
  <c r="B14" i="4"/>
  <c r="H13" i="4"/>
  <c r="G13" i="4"/>
  <c r="I13" i="4" s="1"/>
  <c r="F13" i="4"/>
  <c r="E13" i="4"/>
  <c r="D13" i="4"/>
  <c r="K13" i="4" s="1"/>
  <c r="C13" i="4"/>
  <c r="B13" i="4"/>
  <c r="H12" i="4"/>
  <c r="G12" i="4"/>
  <c r="I12" i="4" s="1"/>
  <c r="F12" i="4"/>
  <c r="E12" i="4"/>
  <c r="D12" i="4"/>
  <c r="K12" i="4" s="1"/>
  <c r="C12" i="4"/>
  <c r="B12" i="4"/>
  <c r="H11" i="4"/>
  <c r="G11" i="4"/>
  <c r="I11" i="4" s="1"/>
  <c r="E11" i="4"/>
  <c r="D11" i="4"/>
  <c r="C11" i="4"/>
  <c r="B11" i="4"/>
  <c r="H110" i="6"/>
  <c r="G110" i="6"/>
  <c r="I110" i="6" s="1"/>
  <c r="E110" i="6"/>
  <c r="D110" i="6"/>
  <c r="K110" i="6" s="1"/>
  <c r="C110" i="6"/>
  <c r="B110" i="6"/>
  <c r="H109" i="6"/>
  <c r="G109" i="6"/>
  <c r="E109" i="6"/>
  <c r="D109" i="6"/>
  <c r="C109" i="6"/>
  <c r="B109" i="6"/>
  <c r="H108" i="6"/>
  <c r="I108" i="6" s="1"/>
  <c r="G108" i="6"/>
  <c r="F108" i="6"/>
  <c r="E108" i="6"/>
  <c r="D108" i="6"/>
  <c r="C108" i="6"/>
  <c r="B108" i="6"/>
  <c r="H107" i="6"/>
  <c r="G107" i="6"/>
  <c r="I107" i="6" s="1"/>
  <c r="E107" i="6"/>
  <c r="D107" i="6"/>
  <c r="C107" i="6"/>
  <c r="B107" i="6"/>
  <c r="H106" i="6"/>
  <c r="G106" i="6"/>
  <c r="E106" i="6"/>
  <c r="D106" i="6"/>
  <c r="F106" i="6" s="1"/>
  <c r="C106" i="6"/>
  <c r="B106" i="6"/>
  <c r="H105" i="6"/>
  <c r="G105" i="6"/>
  <c r="E105" i="6"/>
  <c r="D105" i="6"/>
  <c r="F105" i="6" s="1"/>
  <c r="C105" i="6"/>
  <c r="B105" i="6"/>
  <c r="H104" i="6"/>
  <c r="G104" i="6"/>
  <c r="I104" i="6" s="1"/>
  <c r="E104" i="6"/>
  <c r="D104" i="6"/>
  <c r="F104" i="6" s="1"/>
  <c r="C104" i="6"/>
  <c r="B104" i="6"/>
  <c r="H103" i="6"/>
  <c r="G103" i="6"/>
  <c r="I103" i="6" s="1"/>
  <c r="E103" i="6"/>
  <c r="F103" i="6" s="1"/>
  <c r="D103" i="6"/>
  <c r="C103" i="6"/>
  <c r="B103" i="6"/>
  <c r="H102" i="6"/>
  <c r="G102" i="6"/>
  <c r="I102" i="6" s="1"/>
  <c r="E102" i="6"/>
  <c r="D102" i="6"/>
  <c r="K102" i="6" s="1"/>
  <c r="C102" i="6"/>
  <c r="B102" i="6"/>
  <c r="H101" i="6"/>
  <c r="G101" i="6"/>
  <c r="I101" i="6" s="1"/>
  <c r="E101" i="6"/>
  <c r="D101" i="6"/>
  <c r="K101" i="6" s="1"/>
  <c r="C101" i="6"/>
  <c r="B101" i="6"/>
  <c r="H100" i="6"/>
  <c r="G100" i="6"/>
  <c r="E100" i="6"/>
  <c r="D100" i="6"/>
  <c r="C100" i="6"/>
  <c r="B100" i="6"/>
  <c r="K99" i="6"/>
  <c r="H99" i="6"/>
  <c r="G99" i="6"/>
  <c r="I99" i="6" s="1"/>
  <c r="E99" i="6"/>
  <c r="D99" i="6"/>
  <c r="F99" i="6" s="1"/>
  <c r="C99" i="6"/>
  <c r="B99" i="6"/>
  <c r="K98" i="6"/>
  <c r="H98" i="6"/>
  <c r="G98" i="6"/>
  <c r="I98" i="6" s="1"/>
  <c r="E98" i="6"/>
  <c r="D98" i="6"/>
  <c r="F98" i="6" s="1"/>
  <c r="C98" i="6"/>
  <c r="B98" i="6"/>
  <c r="H97" i="6"/>
  <c r="G97" i="6"/>
  <c r="I97" i="6" s="1"/>
  <c r="E97" i="6"/>
  <c r="D97" i="6"/>
  <c r="F97" i="6" s="1"/>
  <c r="C97" i="6"/>
  <c r="B97" i="6"/>
  <c r="H96" i="6"/>
  <c r="G96" i="6"/>
  <c r="I96" i="6" s="1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H94" i="6"/>
  <c r="G94" i="6"/>
  <c r="I94" i="6" s="1"/>
  <c r="E94" i="6"/>
  <c r="D94" i="6"/>
  <c r="K94" i="6" s="1"/>
  <c r="C94" i="6"/>
  <c r="B94" i="6"/>
  <c r="H93" i="6"/>
  <c r="G93" i="6"/>
  <c r="I93" i="6" s="1"/>
  <c r="E93" i="6"/>
  <c r="D93" i="6"/>
  <c r="K93" i="6" s="1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D91" i="6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F89" i="6" s="1"/>
  <c r="C89" i="6"/>
  <c r="B89" i="6"/>
  <c r="H88" i="6"/>
  <c r="G88" i="6"/>
  <c r="I88" i="6" s="1"/>
  <c r="E88" i="6"/>
  <c r="D88" i="6"/>
  <c r="C88" i="6"/>
  <c r="B88" i="6"/>
  <c r="H87" i="6"/>
  <c r="G87" i="6"/>
  <c r="I87" i="6" s="1"/>
  <c r="E87" i="6"/>
  <c r="D87" i="6"/>
  <c r="C87" i="6"/>
  <c r="B87" i="6"/>
  <c r="H86" i="6"/>
  <c r="G86" i="6"/>
  <c r="E86" i="6"/>
  <c r="D86" i="6"/>
  <c r="C86" i="6"/>
  <c r="B86" i="6"/>
  <c r="H85" i="6"/>
  <c r="G85" i="6"/>
  <c r="I85" i="6" s="1"/>
  <c r="E85" i="6"/>
  <c r="D85" i="6"/>
  <c r="K85" i="6" s="1"/>
  <c r="C85" i="6"/>
  <c r="B85" i="6"/>
  <c r="H84" i="6"/>
  <c r="G84" i="6"/>
  <c r="I84" i="6" s="1"/>
  <c r="E84" i="6"/>
  <c r="D84" i="6"/>
  <c r="K84" i="6" s="1"/>
  <c r="C84" i="6"/>
  <c r="B84" i="6"/>
  <c r="K83" i="6"/>
  <c r="H83" i="6"/>
  <c r="G83" i="6"/>
  <c r="I83" i="6" s="1"/>
  <c r="E83" i="6"/>
  <c r="D83" i="6"/>
  <c r="F83" i="6" s="1"/>
  <c r="C83" i="6"/>
  <c r="B83" i="6"/>
  <c r="K82" i="6"/>
  <c r="H82" i="6"/>
  <c r="G82" i="6"/>
  <c r="I82" i="6" s="1"/>
  <c r="E82" i="6"/>
  <c r="D82" i="6"/>
  <c r="F82" i="6" s="1"/>
  <c r="C82" i="6"/>
  <c r="B82" i="6"/>
  <c r="H81" i="6"/>
  <c r="G81" i="6"/>
  <c r="I81" i="6" s="1"/>
  <c r="E81" i="6"/>
  <c r="D81" i="6"/>
  <c r="F81" i="6" s="1"/>
  <c r="C81" i="6"/>
  <c r="B81" i="6"/>
  <c r="H80" i="6"/>
  <c r="I80" i="6" s="1"/>
  <c r="G80" i="6"/>
  <c r="E80" i="6"/>
  <c r="D80" i="6"/>
  <c r="C80" i="6"/>
  <c r="B80" i="6"/>
  <c r="K79" i="6"/>
  <c r="H79" i="6"/>
  <c r="G79" i="6"/>
  <c r="I79" i="6" s="1"/>
  <c r="F79" i="6"/>
  <c r="E79" i="6"/>
  <c r="D79" i="6"/>
  <c r="C79" i="6"/>
  <c r="B79" i="6"/>
  <c r="H78" i="6"/>
  <c r="G78" i="6"/>
  <c r="I78" i="6" s="1"/>
  <c r="E78" i="6"/>
  <c r="D78" i="6"/>
  <c r="K78" i="6" s="1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F76" i="6"/>
  <c r="E76" i="6"/>
  <c r="D76" i="6"/>
  <c r="K76" i="6" s="1"/>
  <c r="C76" i="6"/>
  <c r="B76" i="6"/>
  <c r="H75" i="6"/>
  <c r="G75" i="6"/>
  <c r="E75" i="6"/>
  <c r="D75" i="6"/>
  <c r="C75" i="6"/>
  <c r="B75" i="6"/>
  <c r="K74" i="6"/>
  <c r="H74" i="6"/>
  <c r="G74" i="6"/>
  <c r="I74" i="6" s="1"/>
  <c r="E74" i="6"/>
  <c r="D74" i="6"/>
  <c r="F74" i="6" s="1"/>
  <c r="C74" i="6"/>
  <c r="B74" i="6"/>
  <c r="H73" i="6"/>
  <c r="G73" i="6"/>
  <c r="I73" i="6" s="1"/>
  <c r="E73" i="6"/>
  <c r="D73" i="6"/>
  <c r="F73" i="6" s="1"/>
  <c r="C73" i="6"/>
  <c r="B73" i="6"/>
  <c r="H72" i="6"/>
  <c r="G72" i="6"/>
  <c r="I72" i="6" s="1"/>
  <c r="E72" i="6"/>
  <c r="D72" i="6"/>
  <c r="F72" i="6" s="1"/>
  <c r="C72" i="6"/>
  <c r="B72" i="6"/>
  <c r="H71" i="6"/>
  <c r="G71" i="6"/>
  <c r="I71" i="6" s="1"/>
  <c r="E71" i="6"/>
  <c r="D71" i="6"/>
  <c r="F71" i="6" s="1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I66" i="6" s="1"/>
  <c r="E66" i="6"/>
  <c r="D66" i="6"/>
  <c r="C66" i="6"/>
  <c r="B66" i="6"/>
  <c r="H65" i="6"/>
  <c r="G65" i="6"/>
  <c r="I65" i="6" s="1"/>
  <c r="E65" i="6"/>
  <c r="D65" i="6"/>
  <c r="F65" i="6" s="1"/>
  <c r="C65" i="6"/>
  <c r="B65" i="6"/>
  <c r="H64" i="6"/>
  <c r="G64" i="6"/>
  <c r="I64" i="6" s="1"/>
  <c r="E64" i="6"/>
  <c r="D64" i="6"/>
  <c r="C64" i="6"/>
  <c r="B64" i="6"/>
  <c r="H63" i="6"/>
  <c r="G63" i="6"/>
  <c r="E63" i="6"/>
  <c r="F63" i="6" s="1"/>
  <c r="D63" i="6"/>
  <c r="C63" i="6"/>
  <c r="B63" i="6"/>
  <c r="H62" i="6"/>
  <c r="G62" i="6"/>
  <c r="I62" i="6" s="1"/>
  <c r="E62" i="6"/>
  <c r="D62" i="6"/>
  <c r="C62" i="6"/>
  <c r="B62" i="6"/>
  <c r="H61" i="6"/>
  <c r="G61" i="6"/>
  <c r="I61" i="6" s="1"/>
  <c r="E61" i="6"/>
  <c r="D61" i="6"/>
  <c r="K61" i="6" s="1"/>
  <c r="C61" i="6"/>
  <c r="B61" i="6"/>
  <c r="H60" i="6"/>
  <c r="G60" i="6"/>
  <c r="I60" i="6" s="1"/>
  <c r="F60" i="6"/>
  <c r="E60" i="6"/>
  <c r="D60" i="6"/>
  <c r="K60" i="6" s="1"/>
  <c r="C60" i="6"/>
  <c r="B60" i="6"/>
  <c r="H59" i="6"/>
  <c r="G59" i="6"/>
  <c r="I59" i="6" s="1"/>
  <c r="F59" i="6"/>
  <c r="E59" i="6"/>
  <c r="D59" i="6"/>
  <c r="K59" i="6" s="1"/>
  <c r="C59" i="6"/>
  <c r="B59" i="6"/>
  <c r="H58" i="6"/>
  <c r="G58" i="6"/>
  <c r="I58" i="6" s="1"/>
  <c r="E58" i="6"/>
  <c r="F58" i="6" s="1"/>
  <c r="D58" i="6"/>
  <c r="C58" i="6"/>
  <c r="B58" i="6"/>
  <c r="H57" i="6"/>
  <c r="G57" i="6"/>
  <c r="I57" i="6" s="1"/>
  <c r="E57" i="6"/>
  <c r="D57" i="6"/>
  <c r="F57" i="6" s="1"/>
  <c r="C57" i="6"/>
  <c r="B57" i="6"/>
  <c r="I56" i="6"/>
  <c r="H56" i="6"/>
  <c r="G56" i="6"/>
  <c r="E56" i="6"/>
  <c r="D56" i="6"/>
  <c r="C56" i="6"/>
  <c r="B56" i="6"/>
  <c r="K55" i="6"/>
  <c r="I55" i="6"/>
  <c r="H55" i="6"/>
  <c r="G55" i="6"/>
  <c r="F55" i="6"/>
  <c r="E55" i="6"/>
  <c r="D55" i="6"/>
  <c r="C55" i="6"/>
  <c r="B55" i="6"/>
  <c r="H54" i="6"/>
  <c r="G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I52" i="6" s="1"/>
  <c r="F52" i="6"/>
  <c r="E52" i="6"/>
  <c r="D52" i="6"/>
  <c r="K52" i="6" s="1"/>
  <c r="C52" i="6"/>
  <c r="B52" i="6"/>
  <c r="H51" i="6"/>
  <c r="G51" i="6"/>
  <c r="I51" i="6" s="1"/>
  <c r="E51" i="6"/>
  <c r="D51" i="6"/>
  <c r="C51" i="6"/>
  <c r="B51" i="6"/>
  <c r="H50" i="6"/>
  <c r="G50" i="6"/>
  <c r="I50" i="6" s="1"/>
  <c r="E50" i="6"/>
  <c r="D50" i="6"/>
  <c r="K50" i="6" s="1"/>
  <c r="C50" i="6"/>
  <c r="B50" i="6"/>
  <c r="I49" i="6"/>
  <c r="H49" i="6"/>
  <c r="G49" i="6"/>
  <c r="E49" i="6"/>
  <c r="D49" i="6"/>
  <c r="F49" i="6" s="1"/>
  <c r="C49" i="6"/>
  <c r="B49" i="6"/>
  <c r="I48" i="6"/>
  <c r="H48" i="6"/>
  <c r="G48" i="6"/>
  <c r="E48" i="6"/>
  <c r="D48" i="6"/>
  <c r="F48" i="6" s="1"/>
  <c r="C48" i="6"/>
  <c r="B48" i="6"/>
  <c r="H47" i="6"/>
  <c r="G47" i="6"/>
  <c r="I47" i="6" s="1"/>
  <c r="E47" i="6"/>
  <c r="D47" i="6"/>
  <c r="K47" i="6" s="1"/>
  <c r="C47" i="6"/>
  <c r="B47" i="6"/>
  <c r="H46" i="6"/>
  <c r="G46" i="6"/>
  <c r="I46" i="6" s="1"/>
  <c r="E46" i="6"/>
  <c r="D46" i="6"/>
  <c r="K46" i="6" s="1"/>
  <c r="C46" i="6"/>
  <c r="B46" i="6"/>
  <c r="H45" i="6"/>
  <c r="G45" i="6"/>
  <c r="I45" i="6" s="1"/>
  <c r="E45" i="6"/>
  <c r="D45" i="6"/>
  <c r="K45" i="6" s="1"/>
  <c r="C45" i="6"/>
  <c r="B45" i="6"/>
  <c r="H44" i="6"/>
  <c r="G44" i="6"/>
  <c r="I44" i="6" s="1"/>
  <c r="E44" i="6"/>
  <c r="D44" i="6"/>
  <c r="C44" i="6"/>
  <c r="B44" i="6"/>
  <c r="H43" i="6"/>
  <c r="G43" i="6"/>
  <c r="I43" i="6" s="1"/>
  <c r="E43" i="6"/>
  <c r="D43" i="6"/>
  <c r="C43" i="6"/>
  <c r="B43" i="6"/>
  <c r="H42" i="6"/>
  <c r="G42" i="6"/>
  <c r="I42" i="6" s="1"/>
  <c r="E42" i="6"/>
  <c r="D42" i="6"/>
  <c r="C42" i="6"/>
  <c r="B42" i="6"/>
  <c r="I41" i="6"/>
  <c r="H41" i="6"/>
  <c r="G41" i="6"/>
  <c r="E41" i="6"/>
  <c r="D41" i="6"/>
  <c r="F41" i="6" s="1"/>
  <c r="C41" i="6"/>
  <c r="B41" i="6"/>
  <c r="H40" i="6"/>
  <c r="G40" i="6"/>
  <c r="E40" i="6"/>
  <c r="D40" i="6"/>
  <c r="C40" i="6"/>
  <c r="B40" i="6"/>
  <c r="K39" i="6"/>
  <c r="H39" i="6"/>
  <c r="G39" i="6"/>
  <c r="I39" i="6" s="1"/>
  <c r="F39" i="6"/>
  <c r="E39" i="6"/>
  <c r="D39" i="6"/>
  <c r="C39" i="6"/>
  <c r="B39" i="6"/>
  <c r="H38" i="6"/>
  <c r="G38" i="6"/>
  <c r="E38" i="6"/>
  <c r="D38" i="6"/>
  <c r="C38" i="6"/>
  <c r="B38" i="6"/>
  <c r="H37" i="6"/>
  <c r="G37" i="6"/>
  <c r="I37" i="6" s="1"/>
  <c r="E37" i="6"/>
  <c r="D37" i="6"/>
  <c r="K37" i="6" s="1"/>
  <c r="C37" i="6"/>
  <c r="B37" i="6"/>
  <c r="H36" i="6"/>
  <c r="G36" i="6"/>
  <c r="I36" i="6" s="1"/>
  <c r="F36" i="6"/>
  <c r="E36" i="6"/>
  <c r="D36" i="6"/>
  <c r="K36" i="6" s="1"/>
  <c r="C36" i="6"/>
  <c r="B36" i="6"/>
  <c r="K35" i="6"/>
  <c r="H35" i="6"/>
  <c r="G35" i="6"/>
  <c r="I35" i="6" s="1"/>
  <c r="F35" i="6"/>
  <c r="E35" i="6"/>
  <c r="D35" i="6"/>
  <c r="C35" i="6"/>
  <c r="B35" i="6"/>
  <c r="K34" i="6"/>
  <c r="H34" i="6"/>
  <c r="G34" i="6"/>
  <c r="I34" i="6" s="1"/>
  <c r="F34" i="6"/>
  <c r="E34" i="6"/>
  <c r="D34" i="6"/>
  <c r="C34" i="6"/>
  <c r="B34" i="6"/>
  <c r="H33" i="6"/>
  <c r="G33" i="6"/>
  <c r="E33" i="6"/>
  <c r="D33" i="6"/>
  <c r="F33" i="6" s="1"/>
  <c r="C33" i="6"/>
  <c r="B33" i="6"/>
  <c r="H32" i="6"/>
  <c r="G32" i="6"/>
  <c r="I32" i="6" s="1"/>
  <c r="E32" i="6"/>
  <c r="D32" i="6"/>
  <c r="C32" i="6"/>
  <c r="B32" i="6"/>
  <c r="K31" i="6"/>
  <c r="H31" i="6"/>
  <c r="G31" i="6"/>
  <c r="I31" i="6" s="1"/>
  <c r="F31" i="6"/>
  <c r="E31" i="6"/>
  <c r="D31" i="6"/>
  <c r="C31" i="6"/>
  <c r="B31" i="6"/>
  <c r="H30" i="6"/>
  <c r="G30" i="6"/>
  <c r="I30" i="6" s="1"/>
  <c r="E30" i="6"/>
  <c r="D30" i="6"/>
  <c r="K30" i="6" s="1"/>
  <c r="C30" i="6"/>
  <c r="B30" i="6"/>
  <c r="H29" i="6"/>
  <c r="G29" i="6"/>
  <c r="I29" i="6" s="1"/>
  <c r="E29" i="6"/>
  <c r="D29" i="6"/>
  <c r="K29" i="6" s="1"/>
  <c r="C29" i="6"/>
  <c r="B29" i="6"/>
  <c r="H28" i="6"/>
  <c r="G28" i="6"/>
  <c r="I28" i="6" s="1"/>
  <c r="F28" i="6"/>
  <c r="E28" i="6"/>
  <c r="D28" i="6"/>
  <c r="K28" i="6" s="1"/>
  <c r="C28" i="6"/>
  <c r="B28" i="6"/>
  <c r="K27" i="6"/>
  <c r="H27" i="6"/>
  <c r="G27" i="6"/>
  <c r="I27" i="6" s="1"/>
  <c r="F27" i="6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E25" i="6"/>
  <c r="D25" i="6"/>
  <c r="F25" i="6" s="1"/>
  <c r="C25" i="6"/>
  <c r="B25" i="6"/>
  <c r="K24" i="6"/>
  <c r="H24" i="6"/>
  <c r="G24" i="6"/>
  <c r="I24" i="6" s="1"/>
  <c r="E24" i="6"/>
  <c r="D24" i="6"/>
  <c r="F24" i="6" s="1"/>
  <c r="C24" i="6"/>
  <c r="B24" i="6"/>
  <c r="K23" i="6"/>
  <c r="H23" i="6"/>
  <c r="G23" i="6"/>
  <c r="I23" i="6" s="1"/>
  <c r="F23" i="6"/>
  <c r="E23" i="6"/>
  <c r="D23" i="6"/>
  <c r="C23" i="6"/>
  <c r="B23" i="6"/>
  <c r="H22" i="6"/>
  <c r="G22" i="6"/>
  <c r="I22" i="6" s="1"/>
  <c r="E22" i="6"/>
  <c r="D22" i="6"/>
  <c r="K22" i="6" s="1"/>
  <c r="C22" i="6"/>
  <c r="B22" i="6"/>
  <c r="H21" i="6"/>
  <c r="G21" i="6"/>
  <c r="I21" i="6" s="1"/>
  <c r="E21" i="6"/>
  <c r="D21" i="6"/>
  <c r="C21" i="6"/>
  <c r="B21" i="6"/>
  <c r="H20" i="6"/>
  <c r="G20" i="6"/>
  <c r="E20" i="6"/>
  <c r="F20" i="6" s="1"/>
  <c r="D20" i="6"/>
  <c r="C20" i="6"/>
  <c r="B20" i="6"/>
  <c r="H19" i="6"/>
  <c r="G19" i="6"/>
  <c r="E19" i="6"/>
  <c r="D19" i="6"/>
  <c r="C19" i="6"/>
  <c r="B19" i="6"/>
  <c r="H18" i="6"/>
  <c r="G18" i="6"/>
  <c r="I18" i="6" s="1"/>
  <c r="E18" i="6"/>
  <c r="D18" i="6"/>
  <c r="C18" i="6"/>
  <c r="B18" i="6"/>
  <c r="H17" i="6"/>
  <c r="G17" i="6"/>
  <c r="I17" i="6" s="1"/>
  <c r="E17" i="6"/>
  <c r="D17" i="6"/>
  <c r="F17" i="6" s="1"/>
  <c r="C17" i="6"/>
  <c r="B17" i="6"/>
  <c r="K16" i="6"/>
  <c r="H16" i="6"/>
  <c r="G16" i="6"/>
  <c r="I16" i="6" s="1"/>
  <c r="E16" i="6"/>
  <c r="D16" i="6"/>
  <c r="F16" i="6" s="1"/>
  <c r="C16" i="6"/>
  <c r="B16" i="6"/>
  <c r="H15" i="6"/>
  <c r="G15" i="6"/>
  <c r="I15" i="6" s="1"/>
  <c r="E15" i="6"/>
  <c r="D15" i="6"/>
  <c r="C15" i="6"/>
  <c r="B15" i="6"/>
  <c r="H14" i="6"/>
  <c r="G14" i="6"/>
  <c r="E14" i="6"/>
  <c r="D14" i="6"/>
  <c r="C14" i="6"/>
  <c r="B14" i="6"/>
  <c r="H13" i="6"/>
  <c r="G13" i="6"/>
  <c r="I13" i="6" s="1"/>
  <c r="E13" i="6"/>
  <c r="D13" i="6"/>
  <c r="K13" i="6" s="1"/>
  <c r="C13" i="6"/>
  <c r="B13" i="6"/>
  <c r="H12" i="6"/>
  <c r="G12" i="6"/>
  <c r="I12" i="6" s="1"/>
  <c r="E12" i="6"/>
  <c r="D12" i="6"/>
  <c r="K12" i="6" s="1"/>
  <c r="C12" i="6"/>
  <c r="B12" i="6"/>
  <c r="H11" i="6"/>
  <c r="G11" i="6"/>
  <c r="E11" i="6"/>
  <c r="F11" i="6" s="1"/>
  <c r="D11" i="6"/>
  <c r="C11" i="6"/>
  <c r="B11" i="6"/>
  <c r="I110" i="8"/>
  <c r="H110" i="8"/>
  <c r="G110" i="8"/>
  <c r="E110" i="8"/>
  <c r="D110" i="8"/>
  <c r="K110" i="8" s="1"/>
  <c r="C110" i="8"/>
  <c r="B110" i="8"/>
  <c r="H109" i="8"/>
  <c r="G109" i="8"/>
  <c r="I109" i="8" s="1"/>
  <c r="E109" i="8"/>
  <c r="D109" i="8"/>
  <c r="C109" i="8"/>
  <c r="B109" i="8"/>
  <c r="H108" i="8"/>
  <c r="G108" i="8"/>
  <c r="E108" i="8"/>
  <c r="F108" i="8" s="1"/>
  <c r="D108" i="8"/>
  <c r="C108" i="8"/>
  <c r="B108" i="8"/>
  <c r="H107" i="8"/>
  <c r="G107" i="8"/>
  <c r="E107" i="8"/>
  <c r="D107" i="8"/>
  <c r="F107" i="8" s="1"/>
  <c r="C107" i="8"/>
  <c r="B107" i="8"/>
  <c r="H106" i="8"/>
  <c r="G106" i="8"/>
  <c r="E106" i="8"/>
  <c r="D106" i="8"/>
  <c r="C106" i="8"/>
  <c r="B106" i="8"/>
  <c r="H105" i="8"/>
  <c r="G105" i="8"/>
  <c r="E105" i="8"/>
  <c r="D105" i="8"/>
  <c r="F105" i="8" s="1"/>
  <c r="C105" i="8"/>
  <c r="B105" i="8"/>
  <c r="I104" i="8"/>
  <c r="H104" i="8"/>
  <c r="G104" i="8"/>
  <c r="E104" i="8"/>
  <c r="D104" i="8"/>
  <c r="C104" i="8"/>
  <c r="B104" i="8"/>
  <c r="H103" i="8"/>
  <c r="G103" i="8"/>
  <c r="I103" i="8" s="1"/>
  <c r="E103" i="8"/>
  <c r="D103" i="8"/>
  <c r="C103" i="8"/>
  <c r="B103" i="8"/>
  <c r="H102" i="8"/>
  <c r="G102" i="8"/>
  <c r="I102" i="8" s="1"/>
  <c r="E102" i="8"/>
  <c r="D102" i="8"/>
  <c r="F102" i="8" s="1"/>
  <c r="C102" i="8"/>
  <c r="B102" i="8"/>
  <c r="H101" i="8"/>
  <c r="G101" i="8"/>
  <c r="I101" i="8" s="1"/>
  <c r="E101" i="8"/>
  <c r="D101" i="8"/>
  <c r="K101" i="8" s="1"/>
  <c r="C101" i="8"/>
  <c r="B101" i="8"/>
  <c r="H100" i="8"/>
  <c r="G100" i="8"/>
  <c r="E100" i="8"/>
  <c r="F100" i="8" s="1"/>
  <c r="D100" i="8"/>
  <c r="C100" i="8"/>
  <c r="B100" i="8"/>
  <c r="H99" i="8"/>
  <c r="G99" i="8"/>
  <c r="I99" i="8" s="1"/>
  <c r="E99" i="8"/>
  <c r="D99" i="8"/>
  <c r="C99" i="8"/>
  <c r="B99" i="8"/>
  <c r="H98" i="8"/>
  <c r="G98" i="8"/>
  <c r="I98" i="8" s="1"/>
  <c r="E98" i="8"/>
  <c r="D98" i="8"/>
  <c r="K98" i="8" s="1"/>
  <c r="C98" i="8"/>
  <c r="B98" i="8"/>
  <c r="I97" i="8"/>
  <c r="H97" i="8"/>
  <c r="G97" i="8"/>
  <c r="E97" i="8"/>
  <c r="D97" i="8"/>
  <c r="C97" i="8"/>
  <c r="B97" i="8"/>
  <c r="I96" i="8"/>
  <c r="H96" i="8"/>
  <c r="G96" i="8"/>
  <c r="E96" i="8"/>
  <c r="D96" i="8"/>
  <c r="C96" i="8"/>
  <c r="B96" i="8"/>
  <c r="H95" i="8"/>
  <c r="G95" i="8"/>
  <c r="I95" i="8" s="1"/>
  <c r="E95" i="8"/>
  <c r="D95" i="8"/>
  <c r="F95" i="8" s="1"/>
  <c r="C95" i="8"/>
  <c r="B95" i="8"/>
  <c r="H94" i="8"/>
  <c r="G94" i="8"/>
  <c r="I94" i="8" s="1"/>
  <c r="E94" i="8"/>
  <c r="D94" i="8"/>
  <c r="F94" i="8" s="1"/>
  <c r="C94" i="8"/>
  <c r="B94" i="8"/>
  <c r="H93" i="8"/>
  <c r="G93" i="8"/>
  <c r="I93" i="8" s="1"/>
  <c r="E93" i="8"/>
  <c r="D93" i="8"/>
  <c r="K93" i="8" s="1"/>
  <c r="C93" i="8"/>
  <c r="B93" i="8"/>
  <c r="H92" i="8"/>
  <c r="G92" i="8"/>
  <c r="I92" i="8" s="1"/>
  <c r="F92" i="8"/>
  <c r="E92" i="8"/>
  <c r="D92" i="8"/>
  <c r="K92" i="8" s="1"/>
  <c r="C92" i="8"/>
  <c r="B92" i="8"/>
  <c r="H91" i="8"/>
  <c r="G91" i="8"/>
  <c r="I91" i="8" s="1"/>
  <c r="F91" i="8"/>
  <c r="E91" i="8"/>
  <c r="D91" i="8"/>
  <c r="K91" i="8" s="1"/>
  <c r="C91" i="8"/>
  <c r="B91" i="8"/>
  <c r="H90" i="8"/>
  <c r="G90" i="8"/>
  <c r="I90" i="8" s="1"/>
  <c r="E90" i="8"/>
  <c r="D90" i="8"/>
  <c r="C90" i="8"/>
  <c r="B90" i="8"/>
  <c r="K89" i="8"/>
  <c r="H89" i="8"/>
  <c r="G89" i="8"/>
  <c r="I89" i="8" s="1"/>
  <c r="F89" i="8"/>
  <c r="E89" i="8"/>
  <c r="D89" i="8"/>
  <c r="C89" i="8"/>
  <c r="B89" i="8"/>
  <c r="K88" i="8"/>
  <c r="H88" i="8"/>
  <c r="G88" i="8"/>
  <c r="I88" i="8" s="1"/>
  <c r="E88" i="8"/>
  <c r="D88" i="8"/>
  <c r="F88" i="8" s="1"/>
  <c r="C88" i="8"/>
  <c r="B88" i="8"/>
  <c r="H87" i="8"/>
  <c r="G87" i="8"/>
  <c r="I87" i="8" s="1"/>
  <c r="E87" i="8"/>
  <c r="D87" i="8"/>
  <c r="C87" i="8"/>
  <c r="B87" i="8"/>
  <c r="H86" i="8"/>
  <c r="G86" i="8"/>
  <c r="I86" i="8" s="1"/>
  <c r="E86" i="8"/>
  <c r="D86" i="8"/>
  <c r="F86" i="8" s="1"/>
  <c r="C86" i="8"/>
  <c r="B86" i="8"/>
  <c r="H85" i="8"/>
  <c r="G85" i="8"/>
  <c r="I85" i="8" s="1"/>
  <c r="E85" i="8"/>
  <c r="D85" i="8"/>
  <c r="K85" i="8" s="1"/>
  <c r="C85" i="8"/>
  <c r="B85" i="8"/>
  <c r="H84" i="8"/>
  <c r="G84" i="8"/>
  <c r="E84" i="8"/>
  <c r="D84" i="8"/>
  <c r="K84" i="8" s="1"/>
  <c r="C84" i="8"/>
  <c r="B84" i="8"/>
  <c r="H83" i="8"/>
  <c r="G83" i="8"/>
  <c r="I83" i="8" s="1"/>
  <c r="E83" i="8"/>
  <c r="D83" i="8"/>
  <c r="K83" i="8" s="1"/>
  <c r="C83" i="8"/>
  <c r="B83" i="8"/>
  <c r="H82" i="8"/>
  <c r="G82" i="8"/>
  <c r="I82" i="8" s="1"/>
  <c r="E82" i="8"/>
  <c r="D82" i="8"/>
  <c r="F82" i="8" s="1"/>
  <c r="C82" i="8"/>
  <c r="B82" i="8"/>
  <c r="H81" i="8"/>
  <c r="G81" i="8"/>
  <c r="I81" i="8" s="1"/>
  <c r="E81" i="8"/>
  <c r="D81" i="8"/>
  <c r="K81" i="8" s="1"/>
  <c r="C81" i="8"/>
  <c r="B81" i="8"/>
  <c r="H80" i="8"/>
  <c r="G80" i="8"/>
  <c r="E80" i="8"/>
  <c r="D80" i="8"/>
  <c r="C80" i="8"/>
  <c r="B80" i="8"/>
  <c r="H79" i="8"/>
  <c r="G79" i="8"/>
  <c r="I79" i="8" s="1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F76" i="8"/>
  <c r="E76" i="8"/>
  <c r="D76" i="8"/>
  <c r="K76" i="8" s="1"/>
  <c r="C76" i="8"/>
  <c r="B76" i="8"/>
  <c r="H75" i="8"/>
  <c r="G75" i="8"/>
  <c r="E75" i="8"/>
  <c r="D75" i="8"/>
  <c r="F75" i="8" s="1"/>
  <c r="C75" i="8"/>
  <c r="B75" i="8"/>
  <c r="K74" i="8"/>
  <c r="H74" i="8"/>
  <c r="G74" i="8"/>
  <c r="I74" i="8" s="1"/>
  <c r="E74" i="8"/>
  <c r="D74" i="8"/>
  <c r="F74" i="8" s="1"/>
  <c r="C74" i="8"/>
  <c r="B74" i="8"/>
  <c r="H73" i="8"/>
  <c r="G73" i="8"/>
  <c r="F73" i="8"/>
  <c r="E73" i="8"/>
  <c r="D73" i="8"/>
  <c r="C73" i="8"/>
  <c r="B73" i="8"/>
  <c r="I72" i="8"/>
  <c r="H72" i="8"/>
  <c r="G72" i="8"/>
  <c r="E72" i="8"/>
  <c r="D72" i="8"/>
  <c r="F72" i="8" s="1"/>
  <c r="C72" i="8"/>
  <c r="B72" i="8"/>
  <c r="H71" i="8"/>
  <c r="G71" i="8"/>
  <c r="I71" i="8" s="1"/>
  <c r="E71" i="8"/>
  <c r="D71" i="8"/>
  <c r="F71" i="8" s="1"/>
  <c r="C71" i="8"/>
  <c r="B71" i="8"/>
  <c r="I70" i="8"/>
  <c r="H70" i="8"/>
  <c r="G70" i="8"/>
  <c r="E70" i="8"/>
  <c r="D70" i="8"/>
  <c r="F70" i="8" s="1"/>
  <c r="C70" i="8"/>
  <c r="B70" i="8"/>
  <c r="H69" i="8"/>
  <c r="G69" i="8"/>
  <c r="I69" i="8" s="1"/>
  <c r="E69" i="8"/>
  <c r="D69" i="8"/>
  <c r="K69" i="8" s="1"/>
  <c r="C69" i="8"/>
  <c r="B69" i="8"/>
  <c r="H68" i="8"/>
  <c r="G68" i="8"/>
  <c r="I68" i="8" s="1"/>
  <c r="F68" i="8"/>
  <c r="E68" i="8"/>
  <c r="D68" i="8"/>
  <c r="K68" i="8" s="1"/>
  <c r="C68" i="8"/>
  <c r="B68" i="8"/>
  <c r="H67" i="8"/>
  <c r="G67" i="8"/>
  <c r="I67" i="8" s="1"/>
  <c r="E67" i="8"/>
  <c r="D67" i="8"/>
  <c r="K67" i="8" s="1"/>
  <c r="C67" i="8"/>
  <c r="B67" i="8"/>
  <c r="K66" i="8"/>
  <c r="H66" i="8"/>
  <c r="G66" i="8"/>
  <c r="I66" i="8" s="1"/>
  <c r="E66" i="8"/>
  <c r="D66" i="8"/>
  <c r="F66" i="8" s="1"/>
  <c r="C66" i="8"/>
  <c r="B66" i="8"/>
  <c r="H65" i="8"/>
  <c r="G65" i="8"/>
  <c r="I65" i="8" s="1"/>
  <c r="E65" i="8"/>
  <c r="D65" i="8"/>
  <c r="F65" i="8" s="1"/>
  <c r="C65" i="8"/>
  <c r="B65" i="8"/>
  <c r="K64" i="8"/>
  <c r="H64" i="8"/>
  <c r="G64" i="8"/>
  <c r="I64" i="8" s="1"/>
  <c r="E64" i="8"/>
  <c r="D64" i="8"/>
  <c r="F64" i="8" s="1"/>
  <c r="C64" i="8"/>
  <c r="B64" i="8"/>
  <c r="H63" i="8"/>
  <c r="G63" i="8"/>
  <c r="E63" i="8"/>
  <c r="D63" i="8"/>
  <c r="C63" i="8"/>
  <c r="B63" i="8"/>
  <c r="H62" i="8"/>
  <c r="G62" i="8"/>
  <c r="E62" i="8"/>
  <c r="D62" i="8"/>
  <c r="C62" i="8"/>
  <c r="B62" i="8"/>
  <c r="H61" i="8"/>
  <c r="G61" i="8"/>
  <c r="I61" i="8" s="1"/>
  <c r="E61" i="8"/>
  <c r="D61" i="8"/>
  <c r="K61" i="8" s="1"/>
  <c r="C61" i="8"/>
  <c r="B61" i="8"/>
  <c r="H60" i="8"/>
  <c r="G60" i="8"/>
  <c r="I60" i="8" s="1"/>
  <c r="F60" i="8"/>
  <c r="E60" i="8"/>
  <c r="D60" i="8"/>
  <c r="K60" i="8" s="1"/>
  <c r="C60" i="8"/>
  <c r="B60" i="8"/>
  <c r="H59" i="8"/>
  <c r="G59" i="8"/>
  <c r="I59" i="8" s="1"/>
  <c r="F59" i="8"/>
  <c r="E59" i="8"/>
  <c r="D59" i="8"/>
  <c r="K59" i="8" s="1"/>
  <c r="C59" i="8"/>
  <c r="B59" i="8"/>
  <c r="H58" i="8"/>
  <c r="G58" i="8"/>
  <c r="E58" i="8"/>
  <c r="D58" i="8"/>
  <c r="F58" i="8" s="1"/>
  <c r="C58" i="8"/>
  <c r="B58" i="8"/>
  <c r="H57" i="8"/>
  <c r="G57" i="8"/>
  <c r="I57" i="8" s="1"/>
  <c r="E57" i="8"/>
  <c r="D57" i="8"/>
  <c r="F57" i="8" s="1"/>
  <c r="C57" i="8"/>
  <c r="B57" i="8"/>
  <c r="K56" i="8"/>
  <c r="H56" i="8"/>
  <c r="G56" i="8"/>
  <c r="I56" i="8" s="1"/>
  <c r="E56" i="8"/>
  <c r="D56" i="8"/>
  <c r="F56" i="8" s="1"/>
  <c r="C56" i="8"/>
  <c r="B56" i="8"/>
  <c r="K55" i="8"/>
  <c r="H55" i="8"/>
  <c r="G55" i="8"/>
  <c r="I55" i="8" s="1"/>
  <c r="E55" i="8"/>
  <c r="D55" i="8"/>
  <c r="F55" i="8" s="1"/>
  <c r="C55" i="8"/>
  <c r="B55" i="8"/>
  <c r="H54" i="8"/>
  <c r="G54" i="8"/>
  <c r="I54" i="8" s="1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I52" i="8" s="1"/>
  <c r="E52" i="8"/>
  <c r="D52" i="8"/>
  <c r="C52" i="8"/>
  <c r="B52" i="8"/>
  <c r="H51" i="8"/>
  <c r="G51" i="8"/>
  <c r="F51" i="8"/>
  <c r="E51" i="8"/>
  <c r="D51" i="8"/>
  <c r="C51" i="8"/>
  <c r="B51" i="8"/>
  <c r="H50" i="8"/>
  <c r="G50" i="8"/>
  <c r="I50" i="8" s="1"/>
  <c r="E50" i="8"/>
  <c r="K50" i="8" s="1"/>
  <c r="D50" i="8"/>
  <c r="F50" i="8" s="1"/>
  <c r="C50" i="8"/>
  <c r="B50" i="8"/>
  <c r="K49" i="8"/>
  <c r="H49" i="8"/>
  <c r="G49" i="8"/>
  <c r="I49" i="8" s="1"/>
  <c r="F49" i="8"/>
  <c r="E49" i="8"/>
  <c r="D49" i="8"/>
  <c r="C49" i="8"/>
  <c r="B49" i="8"/>
  <c r="K48" i="8"/>
  <c r="H48" i="8"/>
  <c r="G48" i="8"/>
  <c r="I48" i="8" s="1"/>
  <c r="E48" i="8"/>
  <c r="D48" i="8"/>
  <c r="F48" i="8" s="1"/>
  <c r="C48" i="8"/>
  <c r="B48" i="8"/>
  <c r="K47" i="8"/>
  <c r="H47" i="8"/>
  <c r="G47" i="8"/>
  <c r="I47" i="8" s="1"/>
  <c r="E47" i="8"/>
  <c r="D47" i="8"/>
  <c r="F47" i="8" s="1"/>
  <c r="C47" i="8"/>
  <c r="B47" i="8"/>
  <c r="H46" i="8"/>
  <c r="G46" i="8"/>
  <c r="I46" i="8" s="1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K44" i="8"/>
  <c r="H44" i="8"/>
  <c r="G44" i="8"/>
  <c r="I44" i="8" s="1"/>
  <c r="F44" i="8"/>
  <c r="E44" i="8"/>
  <c r="D44" i="8"/>
  <c r="C44" i="8"/>
  <c r="B44" i="8"/>
  <c r="H43" i="8"/>
  <c r="G43" i="8"/>
  <c r="I43" i="8" s="1"/>
  <c r="E43" i="8"/>
  <c r="D43" i="8"/>
  <c r="C43" i="8"/>
  <c r="B43" i="8"/>
  <c r="H42" i="8"/>
  <c r="G42" i="8"/>
  <c r="I42" i="8" s="1"/>
  <c r="E42" i="8"/>
  <c r="D42" i="8"/>
  <c r="K42" i="8" s="1"/>
  <c r="C42" i="8"/>
  <c r="B42" i="8"/>
  <c r="H41" i="8"/>
  <c r="G41" i="8"/>
  <c r="I41" i="8" s="1"/>
  <c r="E41" i="8"/>
  <c r="D41" i="8"/>
  <c r="C41" i="8"/>
  <c r="B41" i="8"/>
  <c r="H40" i="8"/>
  <c r="G40" i="8"/>
  <c r="I40" i="8" s="1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I38" i="8" s="1"/>
  <c r="E38" i="8"/>
  <c r="D38" i="8"/>
  <c r="C38" i="8"/>
  <c r="B38" i="8"/>
  <c r="H37" i="8"/>
  <c r="G37" i="8"/>
  <c r="I37" i="8" s="1"/>
  <c r="E37" i="8"/>
  <c r="D37" i="8"/>
  <c r="K37" i="8" s="1"/>
  <c r="C37" i="8"/>
  <c r="B37" i="8"/>
  <c r="K36" i="8"/>
  <c r="H36" i="8"/>
  <c r="G36" i="8"/>
  <c r="I36" i="8" s="1"/>
  <c r="F36" i="8"/>
  <c r="E36" i="8"/>
  <c r="D36" i="8"/>
  <c r="C36" i="8"/>
  <c r="B36" i="8"/>
  <c r="H35" i="8"/>
  <c r="G35" i="8"/>
  <c r="I35" i="8" s="1"/>
  <c r="F35" i="8"/>
  <c r="E35" i="8"/>
  <c r="D35" i="8"/>
  <c r="K35" i="8" s="1"/>
  <c r="C35" i="8"/>
  <c r="B35" i="8"/>
  <c r="H34" i="8"/>
  <c r="G34" i="8"/>
  <c r="I34" i="8" s="1"/>
  <c r="E34" i="8"/>
  <c r="D34" i="8"/>
  <c r="K34" i="8" s="1"/>
  <c r="C34" i="8"/>
  <c r="B34" i="8"/>
  <c r="H33" i="8"/>
  <c r="G33" i="8"/>
  <c r="F33" i="8"/>
  <c r="E33" i="8"/>
  <c r="D33" i="8"/>
  <c r="C33" i="8"/>
  <c r="B33" i="8"/>
  <c r="H32" i="8"/>
  <c r="G32" i="8"/>
  <c r="I32" i="8" s="1"/>
  <c r="E32" i="8"/>
  <c r="D32" i="8"/>
  <c r="C32" i="8"/>
  <c r="B32" i="8"/>
  <c r="K31" i="8"/>
  <c r="H31" i="8"/>
  <c r="G31" i="8"/>
  <c r="I31" i="8" s="1"/>
  <c r="E31" i="8"/>
  <c r="D31" i="8"/>
  <c r="F31" i="8" s="1"/>
  <c r="C31" i="8"/>
  <c r="B31" i="8"/>
  <c r="H30" i="8"/>
  <c r="G30" i="8"/>
  <c r="I30" i="8" s="1"/>
  <c r="E30" i="8"/>
  <c r="D30" i="8"/>
  <c r="F30" i="8" s="1"/>
  <c r="C30" i="8"/>
  <c r="B30" i="8"/>
  <c r="I29" i="8"/>
  <c r="H29" i="8"/>
  <c r="G29" i="8"/>
  <c r="E29" i="8"/>
  <c r="D29" i="8"/>
  <c r="K29" i="8" s="1"/>
  <c r="C29" i="8"/>
  <c r="B29" i="8"/>
  <c r="K28" i="8"/>
  <c r="H28" i="8"/>
  <c r="G28" i="8"/>
  <c r="I28" i="8" s="1"/>
  <c r="E28" i="8"/>
  <c r="D28" i="8"/>
  <c r="F28" i="8" s="1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K25" i="8"/>
  <c r="H25" i="8"/>
  <c r="G25" i="8"/>
  <c r="I25" i="8" s="1"/>
  <c r="F25" i="8"/>
  <c r="E25" i="8"/>
  <c r="D25" i="8"/>
  <c r="C25" i="8"/>
  <c r="B25" i="8"/>
  <c r="H24" i="8"/>
  <c r="G24" i="8"/>
  <c r="I24" i="8" s="1"/>
  <c r="E24" i="8"/>
  <c r="D24" i="8"/>
  <c r="K24" i="8" s="1"/>
  <c r="C24" i="8"/>
  <c r="B24" i="8"/>
  <c r="H23" i="8"/>
  <c r="G23" i="8"/>
  <c r="I23" i="8" s="1"/>
  <c r="E23" i="8"/>
  <c r="D23" i="8"/>
  <c r="F23" i="8" s="1"/>
  <c r="C23" i="8"/>
  <c r="B23" i="8"/>
  <c r="I22" i="8"/>
  <c r="H22" i="8"/>
  <c r="G22" i="8"/>
  <c r="E22" i="8"/>
  <c r="D22" i="8"/>
  <c r="F22" i="8" s="1"/>
  <c r="C22" i="8"/>
  <c r="B22" i="8"/>
  <c r="H21" i="8"/>
  <c r="I21" i="8" s="1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I19" i="8" s="1"/>
  <c r="F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D17" i="8"/>
  <c r="F17" i="8" s="1"/>
  <c r="C17" i="8"/>
  <c r="B17" i="8"/>
  <c r="K16" i="8"/>
  <c r="H16" i="8"/>
  <c r="G16" i="8"/>
  <c r="I16" i="8" s="1"/>
  <c r="F16" i="8"/>
  <c r="E16" i="8"/>
  <c r="D16" i="8"/>
  <c r="C16" i="8"/>
  <c r="B16" i="8"/>
  <c r="K15" i="8"/>
  <c r="H15" i="8"/>
  <c r="G15" i="8"/>
  <c r="I15" i="8" s="1"/>
  <c r="E15" i="8"/>
  <c r="D15" i="8"/>
  <c r="F15" i="8" s="1"/>
  <c r="C15" i="8"/>
  <c r="B15" i="8"/>
  <c r="H14" i="8"/>
  <c r="G14" i="8"/>
  <c r="I14" i="8" s="1"/>
  <c r="E14" i="8"/>
  <c r="D14" i="8"/>
  <c r="F14" i="8" s="1"/>
  <c r="C14" i="8"/>
  <c r="B14" i="8"/>
  <c r="I13" i="8"/>
  <c r="H13" i="8"/>
  <c r="G13" i="8"/>
  <c r="E13" i="8"/>
  <c r="D13" i="8"/>
  <c r="K13" i="8" s="1"/>
  <c r="C13" i="8"/>
  <c r="B13" i="8"/>
  <c r="K12" i="8"/>
  <c r="H12" i="8"/>
  <c r="G12" i="8"/>
  <c r="I12" i="8" s="1"/>
  <c r="F12" i="8"/>
  <c r="E12" i="8"/>
  <c r="D12" i="8"/>
  <c r="C12" i="8"/>
  <c r="B12" i="8"/>
  <c r="H11" i="8"/>
  <c r="G11" i="8"/>
  <c r="I11" i="8" s="1"/>
  <c r="E11" i="8"/>
  <c r="F11" i="8" s="1"/>
  <c r="D11" i="8"/>
  <c r="C11" i="8"/>
  <c r="B11" i="8"/>
  <c r="H110" i="10"/>
  <c r="G110" i="10"/>
  <c r="I110" i="10" s="1"/>
  <c r="E110" i="10"/>
  <c r="D110" i="10"/>
  <c r="K110" i="10" s="1"/>
  <c r="C110" i="10"/>
  <c r="B110" i="10"/>
  <c r="H109" i="10"/>
  <c r="G109" i="10"/>
  <c r="E109" i="10"/>
  <c r="D109" i="10"/>
  <c r="C109" i="10"/>
  <c r="B109" i="10"/>
  <c r="H108" i="10"/>
  <c r="G108" i="10"/>
  <c r="I108" i="10" s="1"/>
  <c r="E108" i="10"/>
  <c r="D108" i="10"/>
  <c r="C108" i="10"/>
  <c r="B108" i="10"/>
  <c r="I107" i="10"/>
  <c r="H107" i="10"/>
  <c r="G107" i="10"/>
  <c r="E107" i="10"/>
  <c r="D107" i="10"/>
  <c r="C107" i="10"/>
  <c r="B107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E105" i="10"/>
  <c r="D105" i="10"/>
  <c r="C105" i="10"/>
  <c r="B105" i="10"/>
  <c r="H104" i="10"/>
  <c r="G104" i="10"/>
  <c r="I104" i="10" s="1"/>
  <c r="E104" i="10"/>
  <c r="D104" i="10"/>
  <c r="F104" i="10" s="1"/>
  <c r="C104" i="10"/>
  <c r="B104" i="10"/>
  <c r="H103" i="10"/>
  <c r="G103" i="10"/>
  <c r="I103" i="10" s="1"/>
  <c r="E103" i="10"/>
  <c r="D103" i="10"/>
  <c r="F103" i="10" s="1"/>
  <c r="C103" i="10"/>
  <c r="B103" i="10"/>
  <c r="H102" i="10"/>
  <c r="G102" i="10"/>
  <c r="I102" i="10" s="1"/>
  <c r="E102" i="10"/>
  <c r="D102" i="10"/>
  <c r="C102" i="10"/>
  <c r="B102" i="10"/>
  <c r="K101" i="10"/>
  <c r="H101" i="10"/>
  <c r="G101" i="10"/>
  <c r="I101" i="10" s="1"/>
  <c r="E101" i="10"/>
  <c r="D101" i="10"/>
  <c r="F101" i="10" s="1"/>
  <c r="C101" i="10"/>
  <c r="B101" i="10"/>
  <c r="H100" i="10"/>
  <c r="G100" i="10"/>
  <c r="E100" i="10"/>
  <c r="D100" i="10"/>
  <c r="C100" i="10"/>
  <c r="B100" i="10"/>
  <c r="I99" i="10"/>
  <c r="H99" i="10"/>
  <c r="G99" i="10"/>
  <c r="E99" i="10"/>
  <c r="D99" i="10"/>
  <c r="K99" i="10" s="1"/>
  <c r="C99" i="10"/>
  <c r="B99" i="10"/>
  <c r="K98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F96" i="10" s="1"/>
  <c r="C96" i="10"/>
  <c r="B96" i="10"/>
  <c r="K95" i="10"/>
  <c r="H95" i="10"/>
  <c r="G95" i="10"/>
  <c r="I95" i="10" s="1"/>
  <c r="F95" i="10"/>
  <c r="E95" i="10"/>
  <c r="D95" i="10"/>
  <c r="C95" i="10"/>
  <c r="B95" i="10"/>
  <c r="H94" i="10"/>
  <c r="G94" i="10"/>
  <c r="I94" i="10" s="1"/>
  <c r="E94" i="10"/>
  <c r="D94" i="10"/>
  <c r="K94" i="10" s="1"/>
  <c r="C94" i="10"/>
  <c r="B94" i="10"/>
  <c r="H93" i="10"/>
  <c r="G93" i="10"/>
  <c r="I93" i="10" s="1"/>
  <c r="E93" i="10"/>
  <c r="D93" i="10"/>
  <c r="F93" i="10" s="1"/>
  <c r="C93" i="10"/>
  <c r="B93" i="10"/>
  <c r="I92" i="10"/>
  <c r="H92" i="10"/>
  <c r="G92" i="10"/>
  <c r="E92" i="10"/>
  <c r="D92" i="10"/>
  <c r="K92" i="10" s="1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I90" i="10" s="1"/>
  <c r="E90" i="10"/>
  <c r="D90" i="10"/>
  <c r="C90" i="10"/>
  <c r="B90" i="10"/>
  <c r="H89" i="10"/>
  <c r="G89" i="10"/>
  <c r="I89" i="10" s="1"/>
  <c r="E89" i="10"/>
  <c r="D89" i="10"/>
  <c r="F89" i="10" s="1"/>
  <c r="C89" i="10"/>
  <c r="B89" i="10"/>
  <c r="H88" i="10"/>
  <c r="G88" i="10"/>
  <c r="I88" i="10" s="1"/>
  <c r="E88" i="10"/>
  <c r="D88" i="10"/>
  <c r="F88" i="10" s="1"/>
  <c r="C88" i="10"/>
  <c r="B88" i="10"/>
  <c r="K87" i="10"/>
  <c r="H87" i="10"/>
  <c r="G87" i="10"/>
  <c r="I87" i="10" s="1"/>
  <c r="F87" i="10"/>
  <c r="E87" i="10"/>
  <c r="D87" i="10"/>
  <c r="C87" i="10"/>
  <c r="B87" i="10"/>
  <c r="H86" i="10"/>
  <c r="G86" i="10"/>
  <c r="I86" i="10" s="1"/>
  <c r="E86" i="10"/>
  <c r="D86" i="10"/>
  <c r="F86" i="10" s="1"/>
  <c r="C86" i="10"/>
  <c r="B86" i="10"/>
  <c r="K85" i="10"/>
  <c r="H85" i="10"/>
  <c r="G85" i="10"/>
  <c r="I85" i="10" s="1"/>
  <c r="E85" i="10"/>
  <c r="D85" i="10"/>
  <c r="F85" i="10" s="1"/>
  <c r="C85" i="10"/>
  <c r="B85" i="10"/>
  <c r="H84" i="10"/>
  <c r="G84" i="10"/>
  <c r="I84" i="10" s="1"/>
  <c r="E84" i="10"/>
  <c r="D84" i="10"/>
  <c r="K84" i="10" s="1"/>
  <c r="C84" i="10"/>
  <c r="B84" i="10"/>
  <c r="H83" i="10"/>
  <c r="G83" i="10"/>
  <c r="I83" i="10" s="1"/>
  <c r="E83" i="10"/>
  <c r="D83" i="10"/>
  <c r="K83" i="10" s="1"/>
  <c r="C83" i="10"/>
  <c r="B83" i="10"/>
  <c r="K82" i="10"/>
  <c r="H82" i="10"/>
  <c r="G82" i="10"/>
  <c r="I82" i="10" s="1"/>
  <c r="F82" i="10"/>
  <c r="E82" i="10"/>
  <c r="D82" i="10"/>
  <c r="C82" i="10"/>
  <c r="B82" i="10"/>
  <c r="H81" i="10"/>
  <c r="G81" i="10"/>
  <c r="I81" i="10" s="1"/>
  <c r="E81" i="10"/>
  <c r="D81" i="10"/>
  <c r="C81" i="10"/>
  <c r="B81" i="10"/>
  <c r="H80" i="10"/>
  <c r="G80" i="10"/>
  <c r="I80" i="10" s="1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K76" i="10" s="1"/>
  <c r="C76" i="10"/>
  <c r="B76" i="10"/>
  <c r="H75" i="10"/>
  <c r="I75" i="10" s="1"/>
  <c r="G75" i="10"/>
  <c r="E75" i="10"/>
  <c r="D75" i="10"/>
  <c r="C75" i="10"/>
  <c r="B75" i="10"/>
  <c r="K74" i="10"/>
  <c r="H74" i="10"/>
  <c r="G74" i="10"/>
  <c r="I74" i="10" s="1"/>
  <c r="F74" i="10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H72" i="10"/>
  <c r="G72" i="10"/>
  <c r="I72" i="10" s="1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I70" i="10" s="1"/>
  <c r="E70" i="10"/>
  <c r="D70" i="10"/>
  <c r="F70" i="10" s="1"/>
  <c r="C70" i="10"/>
  <c r="B70" i="10"/>
  <c r="K69" i="10"/>
  <c r="H69" i="10"/>
  <c r="G69" i="10"/>
  <c r="I69" i="10" s="1"/>
  <c r="E69" i="10"/>
  <c r="D69" i="10"/>
  <c r="F69" i="10" s="1"/>
  <c r="C69" i="10"/>
  <c r="B69" i="10"/>
  <c r="I68" i="10"/>
  <c r="H68" i="10"/>
  <c r="G68" i="10"/>
  <c r="E68" i="10"/>
  <c r="D68" i="10"/>
  <c r="K68" i="10" s="1"/>
  <c r="C68" i="10"/>
  <c r="B68" i="10"/>
  <c r="H67" i="10"/>
  <c r="G67" i="10"/>
  <c r="I67" i="10" s="1"/>
  <c r="E67" i="10"/>
  <c r="D67" i="10"/>
  <c r="K67" i="10" s="1"/>
  <c r="C67" i="10"/>
  <c r="B67" i="10"/>
  <c r="K66" i="10"/>
  <c r="H66" i="10"/>
  <c r="G66" i="10"/>
  <c r="I66" i="10" s="1"/>
  <c r="F66" i="10"/>
  <c r="E66" i="10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I64" i="10" s="1"/>
  <c r="E64" i="10"/>
  <c r="D64" i="10"/>
  <c r="F64" i="10" s="1"/>
  <c r="C64" i="10"/>
  <c r="B64" i="10"/>
  <c r="H63" i="10"/>
  <c r="G63" i="10"/>
  <c r="I63" i="10" s="1"/>
  <c r="F63" i="10"/>
  <c r="E63" i="10"/>
  <c r="D63" i="10"/>
  <c r="C63" i="10"/>
  <c r="B63" i="10"/>
  <c r="H62" i="10"/>
  <c r="G62" i="10"/>
  <c r="E62" i="10"/>
  <c r="D62" i="10"/>
  <c r="C62" i="10"/>
  <c r="B62" i="10"/>
  <c r="K61" i="10"/>
  <c r="H61" i="10"/>
  <c r="G61" i="10"/>
  <c r="I61" i="10" s="1"/>
  <c r="E61" i="10"/>
  <c r="D61" i="10"/>
  <c r="F61" i="10" s="1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I59" i="10" s="1"/>
  <c r="E59" i="10"/>
  <c r="D59" i="10"/>
  <c r="K59" i="10" s="1"/>
  <c r="C59" i="10"/>
  <c r="B59" i="10"/>
  <c r="H58" i="10"/>
  <c r="G58" i="10"/>
  <c r="E58" i="10"/>
  <c r="D58" i="10"/>
  <c r="F58" i="10" s="1"/>
  <c r="C58" i="10"/>
  <c r="B58" i="10"/>
  <c r="H57" i="10"/>
  <c r="G57" i="10"/>
  <c r="I57" i="10" s="1"/>
  <c r="F57" i="10"/>
  <c r="E57" i="10"/>
  <c r="D57" i="10"/>
  <c r="K57" i="10" s="1"/>
  <c r="C57" i="10"/>
  <c r="B57" i="10"/>
  <c r="H56" i="10"/>
  <c r="G56" i="10"/>
  <c r="I56" i="10" s="1"/>
  <c r="E56" i="10"/>
  <c r="D56" i="10"/>
  <c r="F56" i="10" s="1"/>
  <c r="C56" i="10"/>
  <c r="B56" i="10"/>
  <c r="K55" i="10"/>
  <c r="H55" i="10"/>
  <c r="G55" i="10"/>
  <c r="I55" i="10" s="1"/>
  <c r="F55" i="10"/>
  <c r="E55" i="10"/>
  <c r="D55" i="10"/>
  <c r="C55" i="10"/>
  <c r="B55" i="10"/>
  <c r="H54" i="10"/>
  <c r="G54" i="10"/>
  <c r="I54" i="10" s="1"/>
  <c r="F54" i="10"/>
  <c r="E54" i="10"/>
  <c r="D54" i="10"/>
  <c r="C54" i="10"/>
  <c r="B54" i="10"/>
  <c r="H53" i="10"/>
  <c r="G53" i="10"/>
  <c r="E53" i="10"/>
  <c r="D53" i="10"/>
  <c r="F53" i="10" s="1"/>
  <c r="C53" i="10"/>
  <c r="B53" i="10"/>
  <c r="I52" i="10"/>
  <c r="H52" i="10"/>
  <c r="G52" i="10"/>
  <c r="E52" i="10"/>
  <c r="D52" i="10"/>
  <c r="K52" i="10" s="1"/>
  <c r="C52" i="10"/>
  <c r="B52" i="10"/>
  <c r="H51" i="10"/>
  <c r="G51" i="10"/>
  <c r="I51" i="10" s="1"/>
  <c r="E51" i="10"/>
  <c r="D51" i="10"/>
  <c r="C51" i="10"/>
  <c r="B51" i="10"/>
  <c r="H50" i="10"/>
  <c r="G50" i="10"/>
  <c r="I50" i="10" s="1"/>
  <c r="F50" i="10"/>
  <c r="E50" i="10"/>
  <c r="K50" i="10" s="1"/>
  <c r="D50" i="10"/>
  <c r="C50" i="10"/>
  <c r="B50" i="10"/>
  <c r="H49" i="10"/>
  <c r="G49" i="10"/>
  <c r="I49" i="10" s="1"/>
  <c r="E49" i="10"/>
  <c r="D49" i="10"/>
  <c r="K49" i="10" s="1"/>
  <c r="C49" i="10"/>
  <c r="B49" i="10"/>
  <c r="H48" i="10"/>
  <c r="G48" i="10"/>
  <c r="I48" i="10" s="1"/>
  <c r="E48" i="10"/>
  <c r="D48" i="10"/>
  <c r="F48" i="10" s="1"/>
  <c r="C48" i="10"/>
  <c r="B48" i="10"/>
  <c r="I47" i="10"/>
  <c r="H47" i="10"/>
  <c r="G47" i="10"/>
  <c r="E47" i="10"/>
  <c r="D47" i="10"/>
  <c r="K47" i="10" s="1"/>
  <c r="C47" i="10"/>
  <c r="B47" i="10"/>
  <c r="H46" i="10"/>
  <c r="G46" i="10"/>
  <c r="I46" i="10" s="1"/>
  <c r="E46" i="10"/>
  <c r="D46" i="10"/>
  <c r="F46" i="10" s="1"/>
  <c r="C46" i="10"/>
  <c r="B46" i="10"/>
  <c r="K45" i="10"/>
  <c r="H45" i="10"/>
  <c r="G45" i="10"/>
  <c r="I45" i="10" s="1"/>
  <c r="E45" i="10"/>
  <c r="D45" i="10"/>
  <c r="F45" i="10" s="1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K42" i="10"/>
  <c r="H42" i="10"/>
  <c r="G42" i="10"/>
  <c r="I42" i="10" s="1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I40" i="10" s="1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E38" i="10"/>
  <c r="D38" i="10"/>
  <c r="C38" i="10"/>
  <c r="B38" i="10"/>
  <c r="H37" i="10"/>
  <c r="G37" i="10"/>
  <c r="I37" i="10" s="1"/>
  <c r="E37" i="10"/>
  <c r="D37" i="10"/>
  <c r="C37" i="10"/>
  <c r="B37" i="10"/>
  <c r="I36" i="10"/>
  <c r="H36" i="10"/>
  <c r="G36" i="10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K34" i="10"/>
  <c r="H34" i="10"/>
  <c r="G34" i="10"/>
  <c r="I34" i="10" s="1"/>
  <c r="F34" i="10"/>
  <c r="E34" i="10"/>
  <c r="D34" i="10"/>
  <c r="C34" i="10"/>
  <c r="B34" i="10"/>
  <c r="H33" i="10"/>
  <c r="G33" i="10"/>
  <c r="I33" i="10" s="1"/>
  <c r="E33" i="10"/>
  <c r="D33" i="10"/>
  <c r="F33" i="10" s="1"/>
  <c r="C33" i="10"/>
  <c r="B33" i="10"/>
  <c r="H32" i="10"/>
  <c r="G32" i="10"/>
  <c r="I32" i="10" s="1"/>
  <c r="E32" i="10"/>
  <c r="D32" i="10"/>
  <c r="F32" i="10" s="1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E30" i="10"/>
  <c r="D30" i="10"/>
  <c r="F30" i="10" s="1"/>
  <c r="C30" i="10"/>
  <c r="B30" i="10"/>
  <c r="K29" i="10"/>
  <c r="H29" i="10"/>
  <c r="G29" i="10"/>
  <c r="I29" i="10" s="1"/>
  <c r="E29" i="10"/>
  <c r="D29" i="10"/>
  <c r="F29" i="10" s="1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C25" i="10"/>
  <c r="B25" i="10"/>
  <c r="H24" i="10"/>
  <c r="G24" i="10"/>
  <c r="I24" i="10" s="1"/>
  <c r="E24" i="10"/>
  <c r="D24" i="10"/>
  <c r="F24" i="10" s="1"/>
  <c r="C24" i="10"/>
  <c r="B24" i="10"/>
  <c r="H23" i="10"/>
  <c r="G23" i="10"/>
  <c r="I23" i="10" s="1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I20" i="10" s="1"/>
  <c r="G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F17" i="10"/>
  <c r="E17" i="10"/>
  <c r="D17" i="10"/>
  <c r="K17" i="10" s="1"/>
  <c r="C17" i="10"/>
  <c r="B17" i="10"/>
  <c r="H16" i="10"/>
  <c r="G16" i="10"/>
  <c r="I16" i="10" s="1"/>
  <c r="E16" i="10"/>
  <c r="D16" i="10"/>
  <c r="F16" i="10" s="1"/>
  <c r="C16" i="10"/>
  <c r="B16" i="10"/>
  <c r="K15" i="10"/>
  <c r="H15" i="10"/>
  <c r="G15" i="10"/>
  <c r="I15" i="10" s="1"/>
  <c r="F15" i="10"/>
  <c r="E15" i="10"/>
  <c r="D15" i="10"/>
  <c r="C15" i="10"/>
  <c r="B15" i="10"/>
  <c r="H14" i="10"/>
  <c r="G14" i="10"/>
  <c r="I14" i="10" s="1"/>
  <c r="F14" i="10"/>
  <c r="E14" i="10"/>
  <c r="D14" i="10"/>
  <c r="C14" i="10"/>
  <c r="B14" i="10"/>
  <c r="K13" i="10"/>
  <c r="H13" i="10"/>
  <c r="G13" i="10"/>
  <c r="I13" i="10" s="1"/>
  <c r="E13" i="10"/>
  <c r="D13" i="10"/>
  <c r="F13" i="10" s="1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I11" i="10" s="1"/>
  <c r="E11" i="10"/>
  <c r="D11" i="10"/>
  <c r="C11" i="10"/>
  <c r="B11" i="10"/>
  <c r="H110" i="12"/>
  <c r="G110" i="12"/>
  <c r="I110" i="12" s="1"/>
  <c r="E110" i="12"/>
  <c r="D110" i="12"/>
  <c r="K110" i="12" s="1"/>
  <c r="C110" i="12"/>
  <c r="B110" i="12"/>
  <c r="H109" i="12"/>
  <c r="G109" i="12"/>
  <c r="E109" i="12"/>
  <c r="D109" i="12"/>
  <c r="C109" i="12"/>
  <c r="B109" i="12"/>
  <c r="H108" i="12"/>
  <c r="G108" i="12"/>
  <c r="E108" i="12"/>
  <c r="D108" i="12"/>
  <c r="C108" i="12"/>
  <c r="B108" i="12"/>
  <c r="H107" i="12"/>
  <c r="G107" i="12"/>
  <c r="I107" i="12" s="1"/>
  <c r="E107" i="12"/>
  <c r="D107" i="12"/>
  <c r="F107" i="12" s="1"/>
  <c r="C107" i="12"/>
  <c r="B107" i="12"/>
  <c r="H106" i="12"/>
  <c r="G106" i="12"/>
  <c r="I106" i="12" s="1"/>
  <c r="E106" i="12"/>
  <c r="D106" i="12"/>
  <c r="C106" i="12"/>
  <c r="B106" i="12"/>
  <c r="H105" i="12"/>
  <c r="G105" i="12"/>
  <c r="E105" i="12"/>
  <c r="D105" i="12"/>
  <c r="C105" i="12"/>
  <c r="B105" i="12"/>
  <c r="K104" i="12"/>
  <c r="I104" i="12"/>
  <c r="H104" i="12"/>
  <c r="G104" i="12"/>
  <c r="F104" i="12"/>
  <c r="E104" i="12"/>
  <c r="D104" i="12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E102" i="12"/>
  <c r="D102" i="12"/>
  <c r="F102" i="12" s="1"/>
  <c r="C102" i="12"/>
  <c r="B102" i="12"/>
  <c r="H101" i="12"/>
  <c r="G101" i="12"/>
  <c r="I101" i="12" s="1"/>
  <c r="E101" i="12"/>
  <c r="D101" i="12"/>
  <c r="K101" i="12" s="1"/>
  <c r="C101" i="12"/>
  <c r="B101" i="12"/>
  <c r="H100" i="12"/>
  <c r="I100" i="12" s="1"/>
  <c r="G100" i="12"/>
  <c r="E100" i="12"/>
  <c r="D100" i="12"/>
  <c r="C100" i="12"/>
  <c r="B100" i="12"/>
  <c r="H99" i="12"/>
  <c r="G99" i="12"/>
  <c r="I99" i="12" s="1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E97" i="12"/>
  <c r="D97" i="12"/>
  <c r="F97" i="12" s="1"/>
  <c r="C97" i="12"/>
  <c r="B97" i="12"/>
  <c r="K96" i="12"/>
  <c r="H96" i="12"/>
  <c r="G96" i="12"/>
  <c r="I96" i="12" s="1"/>
  <c r="F96" i="12"/>
  <c r="E96" i="12"/>
  <c r="D96" i="12"/>
  <c r="C96" i="12"/>
  <c r="B96" i="12"/>
  <c r="H95" i="12"/>
  <c r="G95" i="12"/>
  <c r="I95" i="12" s="1"/>
  <c r="F95" i="12"/>
  <c r="E95" i="12"/>
  <c r="D95" i="12"/>
  <c r="K95" i="12" s="1"/>
  <c r="C95" i="12"/>
  <c r="B95" i="12"/>
  <c r="H94" i="12"/>
  <c r="G94" i="12"/>
  <c r="I94" i="12" s="1"/>
  <c r="E94" i="12"/>
  <c r="D94" i="12"/>
  <c r="C94" i="12"/>
  <c r="B94" i="12"/>
  <c r="I93" i="12"/>
  <c r="H93" i="12"/>
  <c r="G93" i="12"/>
  <c r="E93" i="12"/>
  <c r="D93" i="12"/>
  <c r="K93" i="12" s="1"/>
  <c r="C93" i="12"/>
  <c r="B93" i="12"/>
  <c r="H92" i="12"/>
  <c r="G92" i="12"/>
  <c r="I92" i="12" s="1"/>
  <c r="F92" i="12"/>
  <c r="E92" i="12"/>
  <c r="D92" i="12"/>
  <c r="K92" i="12" s="1"/>
  <c r="C92" i="12"/>
  <c r="B92" i="12"/>
  <c r="K91" i="12"/>
  <c r="H91" i="12"/>
  <c r="G91" i="12"/>
  <c r="I91" i="12" s="1"/>
  <c r="F91" i="12"/>
  <c r="E91" i="12"/>
  <c r="D91" i="12"/>
  <c r="C91" i="12"/>
  <c r="B91" i="12"/>
  <c r="H90" i="12"/>
  <c r="G90" i="12"/>
  <c r="I90" i="12" s="1"/>
  <c r="E90" i="12"/>
  <c r="D90" i="12"/>
  <c r="K90" i="12" s="1"/>
  <c r="C90" i="12"/>
  <c r="B90" i="12"/>
  <c r="H89" i="12"/>
  <c r="G89" i="12"/>
  <c r="I89" i="12" s="1"/>
  <c r="E89" i="12"/>
  <c r="D89" i="12"/>
  <c r="F89" i="12" s="1"/>
  <c r="C89" i="12"/>
  <c r="B89" i="12"/>
  <c r="H88" i="12"/>
  <c r="G88" i="12"/>
  <c r="I88" i="12" s="1"/>
  <c r="F88" i="12"/>
  <c r="E88" i="12"/>
  <c r="D88" i="12"/>
  <c r="K88" i="12" s="1"/>
  <c r="C88" i="12"/>
  <c r="B88" i="12"/>
  <c r="H87" i="12"/>
  <c r="G87" i="12"/>
  <c r="I87" i="12" s="1"/>
  <c r="F87" i="12"/>
  <c r="E87" i="12"/>
  <c r="D87" i="12"/>
  <c r="K87" i="12" s="1"/>
  <c r="C87" i="12"/>
  <c r="B87" i="12"/>
  <c r="H86" i="12"/>
  <c r="G86" i="12"/>
  <c r="I86" i="12" s="1"/>
  <c r="E86" i="12"/>
  <c r="D86" i="12"/>
  <c r="F86" i="12" s="1"/>
  <c r="C86" i="12"/>
  <c r="B86" i="12"/>
  <c r="I85" i="12"/>
  <c r="H85" i="12"/>
  <c r="G85" i="12"/>
  <c r="E85" i="12"/>
  <c r="D85" i="12"/>
  <c r="K85" i="12" s="1"/>
  <c r="C85" i="12"/>
  <c r="B85" i="12"/>
  <c r="I84" i="12"/>
  <c r="H84" i="12"/>
  <c r="G84" i="12"/>
  <c r="E84" i="12"/>
  <c r="D84" i="12"/>
  <c r="C84" i="12"/>
  <c r="B84" i="12"/>
  <c r="H83" i="12"/>
  <c r="G83" i="12"/>
  <c r="I83" i="12" s="1"/>
  <c r="E83" i="12"/>
  <c r="D83" i="12"/>
  <c r="C83" i="12"/>
  <c r="B83" i="12"/>
  <c r="H82" i="12"/>
  <c r="G82" i="12"/>
  <c r="I82" i="12" s="1"/>
  <c r="E82" i="12"/>
  <c r="D82" i="12"/>
  <c r="K82" i="12" s="1"/>
  <c r="C82" i="12"/>
  <c r="B82" i="12"/>
  <c r="H81" i="12"/>
  <c r="G81" i="12"/>
  <c r="I81" i="12" s="1"/>
  <c r="E81" i="12"/>
  <c r="D81" i="12"/>
  <c r="F81" i="12" s="1"/>
  <c r="C81" i="12"/>
  <c r="B81" i="12"/>
  <c r="H80" i="12"/>
  <c r="G80" i="12"/>
  <c r="F80" i="12"/>
  <c r="E80" i="12"/>
  <c r="D80" i="12"/>
  <c r="C80" i="12"/>
  <c r="B80" i="12"/>
  <c r="K79" i="12"/>
  <c r="H79" i="12"/>
  <c r="G79" i="12"/>
  <c r="I79" i="12" s="1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I77" i="12"/>
  <c r="H77" i="12"/>
  <c r="G77" i="12"/>
  <c r="E77" i="12"/>
  <c r="D77" i="12"/>
  <c r="K77" i="12" s="1"/>
  <c r="C77" i="12"/>
  <c r="B77" i="12"/>
  <c r="H76" i="12"/>
  <c r="G76" i="12"/>
  <c r="I76" i="12" s="1"/>
  <c r="E76" i="12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K74" i="12" s="1"/>
  <c r="C74" i="12"/>
  <c r="B74" i="12"/>
  <c r="H73" i="12"/>
  <c r="G73" i="12"/>
  <c r="E73" i="12"/>
  <c r="D73" i="12"/>
  <c r="C73" i="12"/>
  <c r="B73" i="12"/>
  <c r="I72" i="12"/>
  <c r="H72" i="12"/>
  <c r="G72" i="12"/>
  <c r="E72" i="12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F70" i="12" s="1"/>
  <c r="C70" i="12"/>
  <c r="B70" i="12"/>
  <c r="I69" i="12"/>
  <c r="H69" i="12"/>
  <c r="G69" i="12"/>
  <c r="E69" i="12"/>
  <c r="D69" i="12"/>
  <c r="K69" i="12" s="1"/>
  <c r="C69" i="12"/>
  <c r="B69" i="12"/>
  <c r="K68" i="12"/>
  <c r="I68" i="12"/>
  <c r="H68" i="12"/>
  <c r="G68" i="12"/>
  <c r="F68" i="12"/>
  <c r="E68" i="12"/>
  <c r="D68" i="12"/>
  <c r="C68" i="12"/>
  <c r="B68" i="12"/>
  <c r="K67" i="12"/>
  <c r="H67" i="12"/>
  <c r="G67" i="12"/>
  <c r="I67" i="12" s="1"/>
  <c r="F67" i="12"/>
  <c r="E67" i="12"/>
  <c r="D67" i="12"/>
  <c r="C67" i="12"/>
  <c r="B67" i="12"/>
  <c r="H66" i="12"/>
  <c r="G66" i="12"/>
  <c r="I66" i="12" s="1"/>
  <c r="E66" i="12"/>
  <c r="D66" i="12"/>
  <c r="K66" i="12" s="1"/>
  <c r="C66" i="12"/>
  <c r="B66" i="12"/>
  <c r="H65" i="12"/>
  <c r="G65" i="12"/>
  <c r="I65" i="12" s="1"/>
  <c r="E65" i="12"/>
  <c r="D65" i="12"/>
  <c r="F65" i="12" s="1"/>
  <c r="C65" i="12"/>
  <c r="B65" i="12"/>
  <c r="H64" i="12"/>
  <c r="G64" i="12"/>
  <c r="I64" i="12" s="1"/>
  <c r="E64" i="12"/>
  <c r="D64" i="12"/>
  <c r="C64" i="12"/>
  <c r="B64" i="12"/>
  <c r="H63" i="12"/>
  <c r="G63" i="12"/>
  <c r="E63" i="12"/>
  <c r="F63" i="12" s="1"/>
  <c r="D63" i="12"/>
  <c r="C63" i="12"/>
  <c r="B63" i="12"/>
  <c r="H62" i="12"/>
  <c r="G62" i="12"/>
  <c r="E62" i="12"/>
  <c r="D62" i="12"/>
  <c r="F62" i="12" s="1"/>
  <c r="C62" i="12"/>
  <c r="B62" i="12"/>
  <c r="I61" i="12"/>
  <c r="H61" i="12"/>
  <c r="G61" i="12"/>
  <c r="E61" i="12"/>
  <c r="D61" i="12"/>
  <c r="K61" i="12" s="1"/>
  <c r="C61" i="12"/>
  <c r="B61" i="12"/>
  <c r="H60" i="12"/>
  <c r="G60" i="12"/>
  <c r="I60" i="12" s="1"/>
  <c r="E60" i="12"/>
  <c r="D60" i="12"/>
  <c r="C60" i="12"/>
  <c r="B60" i="12"/>
  <c r="K59" i="12"/>
  <c r="H59" i="12"/>
  <c r="G59" i="12"/>
  <c r="I59" i="12" s="1"/>
  <c r="E59" i="12"/>
  <c r="D59" i="12"/>
  <c r="F59" i="12" s="1"/>
  <c r="C59" i="12"/>
  <c r="B59" i="12"/>
  <c r="H58" i="12"/>
  <c r="G58" i="12"/>
  <c r="E58" i="12"/>
  <c r="D58" i="12"/>
  <c r="C58" i="12"/>
  <c r="B58" i="12"/>
  <c r="H57" i="12"/>
  <c r="G57" i="12"/>
  <c r="I57" i="12" s="1"/>
  <c r="E57" i="12"/>
  <c r="D57" i="12"/>
  <c r="F57" i="12" s="1"/>
  <c r="C57" i="12"/>
  <c r="B57" i="12"/>
  <c r="K56" i="12"/>
  <c r="H56" i="12"/>
  <c r="G56" i="12"/>
  <c r="I56" i="12" s="1"/>
  <c r="F56" i="12"/>
  <c r="E56" i="12"/>
  <c r="D56" i="12"/>
  <c r="C56" i="12"/>
  <c r="B56" i="12"/>
  <c r="K55" i="12"/>
  <c r="H55" i="12"/>
  <c r="G55" i="12"/>
  <c r="I55" i="12" s="1"/>
  <c r="F55" i="12"/>
  <c r="E55" i="12"/>
  <c r="D55" i="12"/>
  <c r="C55" i="12"/>
  <c r="B55" i="12"/>
  <c r="H54" i="12"/>
  <c r="G54" i="12"/>
  <c r="E54" i="12"/>
  <c r="D54" i="12"/>
  <c r="F54" i="12" s="1"/>
  <c r="C54" i="12"/>
  <c r="B54" i="12"/>
  <c r="I53" i="12"/>
  <c r="H53" i="12"/>
  <c r="G53" i="12"/>
  <c r="E53" i="12"/>
  <c r="D53" i="12"/>
  <c r="C53" i="12"/>
  <c r="B53" i="12"/>
  <c r="H52" i="12"/>
  <c r="G52" i="12"/>
  <c r="I52" i="12" s="1"/>
  <c r="E52" i="12"/>
  <c r="D52" i="12"/>
  <c r="C52" i="12"/>
  <c r="B52" i="12"/>
  <c r="H51" i="12"/>
  <c r="G51" i="12"/>
  <c r="E51" i="12"/>
  <c r="D51" i="12"/>
  <c r="F51" i="12" s="1"/>
  <c r="C51" i="12"/>
  <c r="B51" i="12"/>
  <c r="H50" i="12"/>
  <c r="G50" i="12"/>
  <c r="I50" i="12" s="1"/>
  <c r="E50" i="12"/>
  <c r="D50" i="12"/>
  <c r="K50" i="12" s="1"/>
  <c r="C50" i="12"/>
  <c r="B50" i="12"/>
  <c r="H49" i="12"/>
  <c r="G49" i="12"/>
  <c r="I49" i="12" s="1"/>
  <c r="E49" i="12"/>
  <c r="D49" i="12"/>
  <c r="F49" i="12" s="1"/>
  <c r="C49" i="12"/>
  <c r="B49" i="12"/>
  <c r="H48" i="12"/>
  <c r="G48" i="12"/>
  <c r="I48" i="12" s="1"/>
  <c r="E48" i="12"/>
  <c r="D48" i="12"/>
  <c r="C48" i="12"/>
  <c r="B48" i="12"/>
  <c r="H47" i="12"/>
  <c r="G47" i="12"/>
  <c r="I47" i="12" s="1"/>
  <c r="E47" i="12"/>
  <c r="D47" i="12"/>
  <c r="C47" i="12"/>
  <c r="B47" i="12"/>
  <c r="H46" i="12"/>
  <c r="G46" i="12"/>
  <c r="I46" i="12" s="1"/>
  <c r="E46" i="12"/>
  <c r="D46" i="12"/>
  <c r="F46" i="12" s="1"/>
  <c r="C46" i="12"/>
  <c r="B46" i="12"/>
  <c r="I45" i="12"/>
  <c r="H45" i="12"/>
  <c r="G45" i="12"/>
  <c r="E45" i="12"/>
  <c r="D45" i="12"/>
  <c r="K45" i="12" s="1"/>
  <c r="C45" i="12"/>
  <c r="B45" i="12"/>
  <c r="K44" i="12"/>
  <c r="I44" i="12"/>
  <c r="H44" i="12"/>
  <c r="G44" i="12"/>
  <c r="F44" i="12"/>
  <c r="E44" i="12"/>
  <c r="D44" i="12"/>
  <c r="C44" i="12"/>
  <c r="B44" i="12"/>
  <c r="H43" i="12"/>
  <c r="G43" i="12"/>
  <c r="I43" i="12" s="1"/>
  <c r="F43" i="12"/>
  <c r="E43" i="12"/>
  <c r="D43" i="12"/>
  <c r="K43" i="12" s="1"/>
  <c r="C43" i="12"/>
  <c r="B43" i="12"/>
  <c r="H42" i="12"/>
  <c r="G42" i="12"/>
  <c r="I42" i="12" s="1"/>
  <c r="E42" i="12"/>
  <c r="D42" i="12"/>
  <c r="K42" i="12" s="1"/>
  <c r="C42" i="12"/>
  <c r="B42" i="12"/>
  <c r="H41" i="12"/>
  <c r="G41" i="12"/>
  <c r="I41" i="12" s="1"/>
  <c r="E41" i="12"/>
  <c r="D41" i="12"/>
  <c r="F41" i="12" s="1"/>
  <c r="C41" i="12"/>
  <c r="B41" i="12"/>
  <c r="H40" i="12"/>
  <c r="G40" i="12"/>
  <c r="I40" i="12" s="1"/>
  <c r="F40" i="12"/>
  <c r="E40" i="12"/>
  <c r="D40" i="12"/>
  <c r="K40" i="12" s="1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G37" i="12"/>
  <c r="I37" i="12" s="1"/>
  <c r="E37" i="12"/>
  <c r="D37" i="12"/>
  <c r="K37" i="12" s="1"/>
  <c r="C37" i="12"/>
  <c r="B37" i="12"/>
  <c r="H36" i="12"/>
  <c r="G36" i="12"/>
  <c r="I36" i="12" s="1"/>
  <c r="E36" i="12"/>
  <c r="D36" i="12"/>
  <c r="K36" i="12" s="1"/>
  <c r="C36" i="12"/>
  <c r="B36" i="12"/>
  <c r="H35" i="12"/>
  <c r="G35" i="12"/>
  <c r="I35" i="12" s="1"/>
  <c r="F35" i="12"/>
  <c r="E35" i="12"/>
  <c r="D35" i="12"/>
  <c r="K35" i="12" s="1"/>
  <c r="C35" i="12"/>
  <c r="B35" i="12"/>
  <c r="H34" i="12"/>
  <c r="G34" i="12"/>
  <c r="I34" i="12" s="1"/>
  <c r="E34" i="12"/>
  <c r="D34" i="12"/>
  <c r="K34" i="12" s="1"/>
  <c r="C34" i="12"/>
  <c r="B34" i="12"/>
  <c r="H33" i="12"/>
  <c r="I33" i="12" s="1"/>
  <c r="G33" i="12"/>
  <c r="E33" i="12"/>
  <c r="D33" i="12"/>
  <c r="C33" i="12"/>
  <c r="B33" i="12"/>
  <c r="I32" i="12"/>
  <c r="H32" i="12"/>
  <c r="G32" i="12"/>
  <c r="E32" i="12"/>
  <c r="D32" i="12"/>
  <c r="C32" i="12"/>
  <c r="B32" i="12"/>
  <c r="H31" i="12"/>
  <c r="G31" i="12"/>
  <c r="I31" i="12" s="1"/>
  <c r="E31" i="12"/>
  <c r="D31" i="12"/>
  <c r="C31" i="12"/>
  <c r="B31" i="12"/>
  <c r="H30" i="12"/>
  <c r="G30" i="12"/>
  <c r="I30" i="12" s="1"/>
  <c r="E30" i="12"/>
  <c r="D30" i="12"/>
  <c r="F30" i="12" s="1"/>
  <c r="C30" i="12"/>
  <c r="B30" i="12"/>
  <c r="H29" i="12"/>
  <c r="G29" i="12"/>
  <c r="I29" i="12" s="1"/>
  <c r="E29" i="12"/>
  <c r="D29" i="12"/>
  <c r="K29" i="12" s="1"/>
  <c r="C29" i="12"/>
  <c r="B29" i="12"/>
  <c r="K28" i="12"/>
  <c r="H28" i="12"/>
  <c r="G28" i="12"/>
  <c r="I28" i="12" s="1"/>
  <c r="F28" i="12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I25" i="12" s="1"/>
  <c r="E25" i="12"/>
  <c r="D25" i="12"/>
  <c r="F25" i="12" s="1"/>
  <c r="C25" i="12"/>
  <c r="B25" i="12"/>
  <c r="I24" i="12"/>
  <c r="H24" i="12"/>
  <c r="G24" i="12"/>
  <c r="E24" i="12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I22" i="12" s="1"/>
  <c r="E22" i="12"/>
  <c r="D22" i="12"/>
  <c r="F22" i="12" s="1"/>
  <c r="C22" i="12"/>
  <c r="B22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H17" i="12"/>
  <c r="G17" i="12"/>
  <c r="I17" i="12" s="1"/>
  <c r="E17" i="12"/>
  <c r="D17" i="12"/>
  <c r="F17" i="12" s="1"/>
  <c r="C17" i="12"/>
  <c r="B17" i="12"/>
  <c r="I16" i="12"/>
  <c r="H16" i="12"/>
  <c r="G16" i="12"/>
  <c r="F16" i="12"/>
  <c r="E16" i="12"/>
  <c r="D16" i="12"/>
  <c r="K16" i="12" s="1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E14" i="12"/>
  <c r="D14" i="12"/>
  <c r="F14" i="12" s="1"/>
  <c r="C14" i="12"/>
  <c r="B14" i="12"/>
  <c r="H13" i="12"/>
  <c r="G13" i="12"/>
  <c r="I13" i="12" s="1"/>
  <c r="E13" i="12"/>
  <c r="D13" i="12"/>
  <c r="K13" i="12" s="1"/>
  <c r="C13" i="12"/>
  <c r="B13" i="12"/>
  <c r="H12" i="12"/>
  <c r="G12" i="12"/>
  <c r="I12" i="12" s="1"/>
  <c r="F12" i="12"/>
  <c r="E12" i="12"/>
  <c r="D12" i="12"/>
  <c r="K12" i="12" s="1"/>
  <c r="C12" i="12"/>
  <c r="B12" i="12"/>
  <c r="H11" i="12"/>
  <c r="G11" i="12"/>
  <c r="E11" i="12"/>
  <c r="F11" i="12" s="1"/>
  <c r="D11" i="12"/>
  <c r="C11" i="12"/>
  <c r="B11" i="12"/>
  <c r="I110" i="14"/>
  <c r="H110" i="14"/>
  <c r="G110" i="14"/>
  <c r="E110" i="14"/>
  <c r="D110" i="14"/>
  <c r="K110" i="14" s="1"/>
  <c r="C110" i="14"/>
  <c r="B110" i="14"/>
  <c r="I109" i="14"/>
  <c r="H109" i="14"/>
  <c r="G109" i="14"/>
  <c r="E109" i="14"/>
  <c r="D109" i="14"/>
  <c r="F109" i="14" s="1"/>
  <c r="C109" i="14"/>
  <c r="B109" i="14"/>
  <c r="H108" i="14"/>
  <c r="G108" i="14"/>
  <c r="I108" i="14" s="1"/>
  <c r="F108" i="14"/>
  <c r="E108" i="14"/>
  <c r="D108" i="14"/>
  <c r="C108" i="14"/>
  <c r="B108" i="14"/>
  <c r="H107" i="14"/>
  <c r="G107" i="14"/>
  <c r="E107" i="14"/>
  <c r="D107" i="14"/>
  <c r="C107" i="14"/>
  <c r="B107" i="14"/>
  <c r="H106" i="14"/>
  <c r="G106" i="14"/>
  <c r="E106" i="14"/>
  <c r="D106" i="14"/>
  <c r="F106" i="14" s="1"/>
  <c r="C106" i="14"/>
  <c r="B106" i="14"/>
  <c r="H105" i="14"/>
  <c r="G105" i="14"/>
  <c r="I105" i="14" s="1"/>
  <c r="F105" i="14"/>
  <c r="E105" i="14"/>
  <c r="D105" i="14"/>
  <c r="C105" i="14"/>
  <c r="B105" i="14"/>
  <c r="H104" i="14"/>
  <c r="G104" i="14"/>
  <c r="I104" i="14" s="1"/>
  <c r="E104" i="14"/>
  <c r="D104" i="14"/>
  <c r="K104" i="14" s="1"/>
  <c r="C104" i="14"/>
  <c r="B104" i="14"/>
  <c r="H103" i="14"/>
  <c r="G103" i="14"/>
  <c r="I103" i="14" s="1"/>
  <c r="E103" i="14"/>
  <c r="D103" i="14"/>
  <c r="C103" i="14"/>
  <c r="B103" i="14"/>
  <c r="I102" i="14"/>
  <c r="H102" i="14"/>
  <c r="G102" i="14"/>
  <c r="E102" i="14"/>
  <c r="D102" i="14"/>
  <c r="K102" i="14" s="1"/>
  <c r="C102" i="14"/>
  <c r="B102" i="14"/>
  <c r="H101" i="14"/>
  <c r="G101" i="14"/>
  <c r="I101" i="14" s="1"/>
  <c r="E101" i="14"/>
  <c r="D101" i="14"/>
  <c r="C101" i="14"/>
  <c r="B101" i="14"/>
  <c r="H100" i="14"/>
  <c r="G100" i="14"/>
  <c r="E100" i="14"/>
  <c r="D100" i="14"/>
  <c r="F100" i="14" s="1"/>
  <c r="C100" i="14"/>
  <c r="B100" i="14"/>
  <c r="H99" i="14"/>
  <c r="G99" i="14"/>
  <c r="I99" i="14" s="1"/>
  <c r="E99" i="14"/>
  <c r="D99" i="14"/>
  <c r="K99" i="14" s="1"/>
  <c r="C99" i="14"/>
  <c r="B99" i="14"/>
  <c r="I98" i="14"/>
  <c r="H98" i="14"/>
  <c r="G98" i="14"/>
  <c r="E98" i="14"/>
  <c r="D98" i="14"/>
  <c r="F98" i="14" s="1"/>
  <c r="C98" i="14"/>
  <c r="B98" i="14"/>
  <c r="K97" i="14"/>
  <c r="I97" i="14"/>
  <c r="H97" i="14"/>
  <c r="G97" i="14"/>
  <c r="F97" i="14"/>
  <c r="E97" i="14"/>
  <c r="D97" i="14"/>
  <c r="C97" i="14"/>
  <c r="B97" i="14"/>
  <c r="K96" i="14"/>
  <c r="H96" i="14"/>
  <c r="G96" i="14"/>
  <c r="I96" i="14" s="1"/>
  <c r="F96" i="14"/>
  <c r="E96" i="14"/>
  <c r="D96" i="14"/>
  <c r="C96" i="14"/>
  <c r="B96" i="14"/>
  <c r="H95" i="14"/>
  <c r="G95" i="14"/>
  <c r="I95" i="14" s="1"/>
  <c r="E95" i="14"/>
  <c r="D95" i="14"/>
  <c r="F95" i="14" s="1"/>
  <c r="C95" i="14"/>
  <c r="B95" i="14"/>
  <c r="I94" i="14"/>
  <c r="H94" i="14"/>
  <c r="G94" i="14"/>
  <c r="E94" i="14"/>
  <c r="D94" i="14"/>
  <c r="K94" i="14" s="1"/>
  <c r="C94" i="14"/>
  <c r="B94" i="14"/>
  <c r="H93" i="14"/>
  <c r="G93" i="14"/>
  <c r="I93" i="14" s="1"/>
  <c r="E93" i="14"/>
  <c r="D93" i="14"/>
  <c r="F93" i="14" s="1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I90" i="14"/>
  <c r="H90" i="14"/>
  <c r="G90" i="14"/>
  <c r="E90" i="14"/>
  <c r="D90" i="14"/>
  <c r="F90" i="14" s="1"/>
  <c r="C90" i="14"/>
  <c r="B90" i="14"/>
  <c r="K89" i="14"/>
  <c r="I89" i="14"/>
  <c r="H89" i="14"/>
  <c r="G89" i="14"/>
  <c r="F89" i="14"/>
  <c r="E89" i="14"/>
  <c r="D89" i="14"/>
  <c r="C89" i="14"/>
  <c r="B89" i="14"/>
  <c r="K88" i="14"/>
  <c r="H88" i="14"/>
  <c r="G88" i="14"/>
  <c r="I88" i="14" s="1"/>
  <c r="F88" i="14"/>
  <c r="E88" i="14"/>
  <c r="D88" i="14"/>
  <c r="C88" i="14"/>
  <c r="B88" i="14"/>
  <c r="H87" i="14"/>
  <c r="G87" i="14"/>
  <c r="I87" i="14" s="1"/>
  <c r="E87" i="14"/>
  <c r="D87" i="14"/>
  <c r="F87" i="14" s="1"/>
  <c r="C87" i="14"/>
  <c r="B87" i="14"/>
  <c r="I86" i="14"/>
  <c r="H86" i="14"/>
  <c r="G86" i="14"/>
  <c r="E86" i="14"/>
  <c r="D86" i="14"/>
  <c r="C86" i="14"/>
  <c r="B86" i="14"/>
  <c r="H85" i="14"/>
  <c r="G85" i="14"/>
  <c r="I85" i="14" s="1"/>
  <c r="E85" i="14"/>
  <c r="D85" i="14"/>
  <c r="K85" i="14" s="1"/>
  <c r="C85" i="14"/>
  <c r="B85" i="14"/>
  <c r="H84" i="14"/>
  <c r="G84" i="14"/>
  <c r="E84" i="14"/>
  <c r="D84" i="14"/>
  <c r="K84" i="14" s="1"/>
  <c r="C84" i="14"/>
  <c r="B84" i="14"/>
  <c r="H83" i="14"/>
  <c r="G83" i="14"/>
  <c r="I83" i="14" s="1"/>
  <c r="E83" i="14"/>
  <c r="D83" i="14"/>
  <c r="K83" i="14" s="1"/>
  <c r="C83" i="14"/>
  <c r="B83" i="14"/>
  <c r="I82" i="14"/>
  <c r="H82" i="14"/>
  <c r="G82" i="14"/>
  <c r="E82" i="14"/>
  <c r="D82" i="14"/>
  <c r="F82" i="14" s="1"/>
  <c r="C82" i="14"/>
  <c r="B82" i="14"/>
  <c r="K81" i="14"/>
  <c r="I81" i="14"/>
  <c r="H81" i="14"/>
  <c r="G81" i="14"/>
  <c r="F81" i="14"/>
  <c r="E81" i="14"/>
  <c r="D81" i="14"/>
  <c r="C81" i="14"/>
  <c r="B81" i="14"/>
  <c r="H80" i="14"/>
  <c r="G80" i="14"/>
  <c r="E80" i="14"/>
  <c r="D80" i="14"/>
  <c r="F80" i="14" s="1"/>
  <c r="C80" i="14"/>
  <c r="B80" i="14"/>
  <c r="H79" i="14"/>
  <c r="G79" i="14"/>
  <c r="I79" i="14" s="1"/>
  <c r="E79" i="14"/>
  <c r="D79" i="14"/>
  <c r="F79" i="14" s="1"/>
  <c r="C79" i="14"/>
  <c r="B79" i="14"/>
  <c r="H78" i="14"/>
  <c r="G78" i="14"/>
  <c r="I78" i="14" s="1"/>
  <c r="E78" i="14"/>
  <c r="D78" i="14"/>
  <c r="K78" i="14" s="1"/>
  <c r="C78" i="14"/>
  <c r="B78" i="14"/>
  <c r="K77" i="14"/>
  <c r="H77" i="14"/>
  <c r="G77" i="14"/>
  <c r="I77" i="14" s="1"/>
  <c r="E77" i="14"/>
  <c r="D77" i="14"/>
  <c r="F77" i="14" s="1"/>
  <c r="C77" i="14"/>
  <c r="B77" i="14"/>
  <c r="H76" i="14"/>
  <c r="G76" i="14"/>
  <c r="I76" i="14" s="1"/>
  <c r="E76" i="14"/>
  <c r="D76" i="14"/>
  <c r="F76" i="14" s="1"/>
  <c r="C76" i="14"/>
  <c r="B76" i="14"/>
  <c r="H75" i="14"/>
  <c r="G75" i="14"/>
  <c r="I75" i="14" s="1"/>
  <c r="E75" i="14"/>
  <c r="D75" i="14"/>
  <c r="C75" i="14"/>
  <c r="B75" i="14"/>
  <c r="H74" i="14"/>
  <c r="G74" i="14"/>
  <c r="I74" i="14" s="1"/>
  <c r="E74" i="14"/>
  <c r="D74" i="14"/>
  <c r="F74" i="14" s="1"/>
  <c r="C74" i="14"/>
  <c r="B74" i="14"/>
  <c r="H73" i="14"/>
  <c r="G73" i="14"/>
  <c r="I73" i="14" s="1"/>
  <c r="E73" i="14"/>
  <c r="D73" i="14"/>
  <c r="F73" i="14" s="1"/>
  <c r="C73" i="14"/>
  <c r="B73" i="14"/>
  <c r="H72" i="14"/>
  <c r="G72" i="14"/>
  <c r="I72" i="14" s="1"/>
  <c r="E72" i="14"/>
  <c r="D72" i="14"/>
  <c r="K72" i="14" s="1"/>
  <c r="C72" i="14"/>
  <c r="B72" i="14"/>
  <c r="H71" i="14"/>
  <c r="G71" i="14"/>
  <c r="I71" i="14" s="1"/>
  <c r="E71" i="14"/>
  <c r="D71" i="14"/>
  <c r="F71" i="14" s="1"/>
  <c r="C71" i="14"/>
  <c r="B71" i="14"/>
  <c r="I70" i="14"/>
  <c r="H70" i="14"/>
  <c r="G70" i="14"/>
  <c r="E70" i="14"/>
  <c r="D70" i="14"/>
  <c r="K70" i="14" s="1"/>
  <c r="C70" i="14"/>
  <c r="B70" i="14"/>
  <c r="K69" i="14"/>
  <c r="I69" i="14"/>
  <c r="H69" i="14"/>
  <c r="G69" i="14"/>
  <c r="F69" i="14"/>
  <c r="E69" i="14"/>
  <c r="D69" i="14"/>
  <c r="C69" i="14"/>
  <c r="B69" i="14"/>
  <c r="H68" i="14"/>
  <c r="G68" i="14"/>
  <c r="I68" i="14" s="1"/>
  <c r="F68" i="14"/>
  <c r="E68" i="14"/>
  <c r="D68" i="14"/>
  <c r="K68" i="14" s="1"/>
  <c r="C68" i="14"/>
  <c r="B68" i="14"/>
  <c r="H67" i="14"/>
  <c r="G67" i="14"/>
  <c r="I67" i="14" s="1"/>
  <c r="E67" i="14"/>
  <c r="D67" i="14"/>
  <c r="K67" i="14" s="1"/>
  <c r="C67" i="14"/>
  <c r="B67" i="14"/>
  <c r="H66" i="14"/>
  <c r="G66" i="14"/>
  <c r="I66" i="14" s="1"/>
  <c r="E66" i="14"/>
  <c r="D66" i="14"/>
  <c r="F66" i="14" s="1"/>
  <c r="C66" i="14"/>
  <c r="B66" i="14"/>
  <c r="I65" i="14"/>
  <c r="H65" i="14"/>
  <c r="G65" i="14"/>
  <c r="E65" i="14"/>
  <c r="D65" i="14"/>
  <c r="C65" i="14"/>
  <c r="B65" i="14"/>
  <c r="H64" i="14"/>
  <c r="G64" i="14"/>
  <c r="I64" i="14" s="1"/>
  <c r="E64" i="14"/>
  <c r="D64" i="14"/>
  <c r="C64" i="14"/>
  <c r="B64" i="14"/>
  <c r="H63" i="14"/>
  <c r="G63" i="14"/>
  <c r="I63" i="14" s="1"/>
  <c r="E63" i="14"/>
  <c r="D63" i="14"/>
  <c r="F63" i="14" s="1"/>
  <c r="C63" i="14"/>
  <c r="B63" i="14"/>
  <c r="H62" i="14"/>
  <c r="G62" i="14"/>
  <c r="I62" i="14" s="1"/>
  <c r="E62" i="14"/>
  <c r="D62" i="14"/>
  <c r="C62" i="14"/>
  <c r="B62" i="14"/>
  <c r="K61" i="14"/>
  <c r="H61" i="14"/>
  <c r="G61" i="14"/>
  <c r="I61" i="14" s="1"/>
  <c r="F61" i="14"/>
  <c r="E61" i="14"/>
  <c r="D61" i="14"/>
  <c r="C61" i="14"/>
  <c r="B61" i="14"/>
  <c r="K60" i="14"/>
  <c r="H60" i="14"/>
  <c r="G60" i="14"/>
  <c r="I60" i="14" s="1"/>
  <c r="F60" i="14"/>
  <c r="E60" i="14"/>
  <c r="D60" i="14"/>
  <c r="C60" i="14"/>
  <c r="B60" i="14"/>
  <c r="H59" i="14"/>
  <c r="G59" i="14"/>
  <c r="I59" i="14" s="1"/>
  <c r="E59" i="14"/>
  <c r="D59" i="14"/>
  <c r="K59" i="14" s="1"/>
  <c r="C59" i="14"/>
  <c r="B59" i="14"/>
  <c r="H58" i="14"/>
  <c r="G58" i="14"/>
  <c r="E58" i="14"/>
  <c r="D58" i="14"/>
  <c r="C58" i="14"/>
  <c r="B58" i="14"/>
  <c r="H57" i="14"/>
  <c r="G57" i="14"/>
  <c r="I57" i="14" s="1"/>
  <c r="F57" i="14"/>
  <c r="E57" i="14"/>
  <c r="D57" i="14"/>
  <c r="K57" i="14" s="1"/>
  <c r="C57" i="14"/>
  <c r="B57" i="14"/>
  <c r="K56" i="14"/>
  <c r="H56" i="14"/>
  <c r="G56" i="14"/>
  <c r="I56" i="14" s="1"/>
  <c r="F56" i="14"/>
  <c r="E56" i="14"/>
  <c r="D56" i="14"/>
  <c r="C56" i="14"/>
  <c r="B56" i="14"/>
  <c r="H55" i="14"/>
  <c r="G55" i="14"/>
  <c r="I55" i="14" s="1"/>
  <c r="E55" i="14"/>
  <c r="D55" i="14"/>
  <c r="F55" i="14" s="1"/>
  <c r="C55" i="14"/>
  <c r="B55" i="14"/>
  <c r="I54" i="14"/>
  <c r="H54" i="14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F52" i="14" s="1"/>
  <c r="C52" i="14"/>
  <c r="B52" i="14"/>
  <c r="H51" i="14"/>
  <c r="G51" i="14"/>
  <c r="F51" i="14"/>
  <c r="E51" i="14"/>
  <c r="D51" i="14"/>
  <c r="C51" i="14"/>
  <c r="B51" i="14"/>
  <c r="H50" i="14"/>
  <c r="G50" i="14"/>
  <c r="I50" i="14" s="1"/>
  <c r="E50" i="14"/>
  <c r="D50" i="14"/>
  <c r="F50" i="14" s="1"/>
  <c r="C50" i="14"/>
  <c r="B50" i="14"/>
  <c r="K49" i="14"/>
  <c r="H49" i="14"/>
  <c r="G49" i="14"/>
  <c r="I49" i="14" s="1"/>
  <c r="F49" i="14"/>
  <c r="E49" i="14"/>
  <c r="D49" i="14"/>
  <c r="C49" i="14"/>
  <c r="B49" i="14"/>
  <c r="K48" i="14"/>
  <c r="I48" i="14"/>
  <c r="H48" i="14"/>
  <c r="G48" i="14"/>
  <c r="F48" i="14"/>
  <c r="E48" i="14"/>
  <c r="D48" i="14"/>
  <c r="C48" i="14"/>
  <c r="B48" i="14"/>
  <c r="K47" i="14"/>
  <c r="H47" i="14"/>
  <c r="G47" i="14"/>
  <c r="I47" i="14" s="1"/>
  <c r="E47" i="14"/>
  <c r="D47" i="14"/>
  <c r="F47" i="14" s="1"/>
  <c r="C47" i="14"/>
  <c r="B47" i="14"/>
  <c r="H46" i="14"/>
  <c r="G46" i="14"/>
  <c r="I46" i="14" s="1"/>
  <c r="E46" i="14"/>
  <c r="D46" i="14"/>
  <c r="K46" i="14" s="1"/>
  <c r="C46" i="14"/>
  <c r="B46" i="14"/>
  <c r="H45" i="14"/>
  <c r="G45" i="14"/>
  <c r="I45" i="14" s="1"/>
  <c r="E45" i="14"/>
  <c r="D45" i="14"/>
  <c r="K45" i="14" s="1"/>
  <c r="C45" i="14"/>
  <c r="B45" i="14"/>
  <c r="K44" i="14"/>
  <c r="H44" i="14"/>
  <c r="G44" i="14"/>
  <c r="I44" i="14" s="1"/>
  <c r="F44" i="14"/>
  <c r="E44" i="14"/>
  <c r="D44" i="14"/>
  <c r="C44" i="14"/>
  <c r="B44" i="14"/>
  <c r="H43" i="14"/>
  <c r="G43" i="14"/>
  <c r="I43" i="14" s="1"/>
  <c r="F43" i="14"/>
  <c r="E43" i="14"/>
  <c r="D43" i="14"/>
  <c r="K43" i="14" s="1"/>
  <c r="C43" i="14"/>
  <c r="B43" i="14"/>
  <c r="H42" i="14"/>
  <c r="G42" i="14"/>
  <c r="I42" i="14" s="1"/>
  <c r="E42" i="14"/>
  <c r="D42" i="14"/>
  <c r="F42" i="14" s="1"/>
  <c r="C42" i="14"/>
  <c r="B42" i="14"/>
  <c r="H41" i="14"/>
  <c r="G41" i="14"/>
  <c r="I41" i="14" s="1"/>
  <c r="E41" i="14"/>
  <c r="D41" i="14"/>
  <c r="C41" i="14"/>
  <c r="B41" i="14"/>
  <c r="I40" i="14"/>
  <c r="H40" i="14"/>
  <c r="G40" i="14"/>
  <c r="F40" i="14"/>
  <c r="E40" i="14"/>
  <c r="K40" i="14" s="1"/>
  <c r="D40" i="14"/>
  <c r="C40" i="14"/>
  <c r="B40" i="14"/>
  <c r="H39" i="14"/>
  <c r="G39" i="14"/>
  <c r="I39" i="14" s="1"/>
  <c r="E39" i="14"/>
  <c r="D39" i="14"/>
  <c r="C39" i="14"/>
  <c r="B39" i="14"/>
  <c r="H38" i="14"/>
  <c r="G38" i="14"/>
  <c r="E38" i="14"/>
  <c r="D38" i="14"/>
  <c r="K38" i="14" s="1"/>
  <c r="C38" i="14"/>
  <c r="B38" i="14"/>
  <c r="H37" i="14"/>
  <c r="G37" i="14"/>
  <c r="I37" i="14" s="1"/>
  <c r="E37" i="14"/>
  <c r="D37" i="14"/>
  <c r="K37" i="14" s="1"/>
  <c r="C37" i="14"/>
  <c r="B37" i="14"/>
  <c r="H36" i="14"/>
  <c r="G36" i="14"/>
  <c r="I36" i="14" s="1"/>
  <c r="E36" i="14"/>
  <c r="D36" i="14"/>
  <c r="F36" i="14" s="1"/>
  <c r="C36" i="14"/>
  <c r="B36" i="14"/>
  <c r="H35" i="14"/>
  <c r="G35" i="14"/>
  <c r="I35" i="14" s="1"/>
  <c r="F35" i="14"/>
  <c r="E35" i="14"/>
  <c r="D35" i="14"/>
  <c r="K35" i="14" s="1"/>
  <c r="C35" i="14"/>
  <c r="B35" i="14"/>
  <c r="H34" i="14"/>
  <c r="G34" i="14"/>
  <c r="I34" i="14" s="1"/>
  <c r="E34" i="14"/>
  <c r="D34" i="14"/>
  <c r="F34" i="14" s="1"/>
  <c r="C34" i="14"/>
  <c r="B34" i="14"/>
  <c r="H33" i="14"/>
  <c r="G33" i="14"/>
  <c r="F33" i="14"/>
  <c r="E33" i="14"/>
  <c r="D33" i="14"/>
  <c r="C33" i="14"/>
  <c r="B33" i="14"/>
  <c r="H32" i="14"/>
  <c r="G32" i="14"/>
  <c r="I32" i="14" s="1"/>
  <c r="E32" i="14"/>
  <c r="D32" i="14"/>
  <c r="K32" i="14" s="1"/>
  <c r="C32" i="14"/>
  <c r="B32" i="14"/>
  <c r="K31" i="14"/>
  <c r="H31" i="14"/>
  <c r="G31" i="14"/>
  <c r="I31" i="14" s="1"/>
  <c r="E31" i="14"/>
  <c r="D31" i="14"/>
  <c r="F31" i="14" s="1"/>
  <c r="C31" i="14"/>
  <c r="B31" i="14"/>
  <c r="H30" i="14"/>
  <c r="G30" i="14"/>
  <c r="I30" i="14" s="1"/>
  <c r="E30" i="14"/>
  <c r="D30" i="14"/>
  <c r="K30" i="14" s="1"/>
  <c r="C30" i="14"/>
  <c r="B30" i="14"/>
  <c r="I29" i="14"/>
  <c r="H29" i="14"/>
  <c r="G29" i="14"/>
  <c r="E29" i="14"/>
  <c r="D29" i="14"/>
  <c r="K29" i="14" s="1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C27" i="14"/>
  <c r="B27" i="14"/>
  <c r="H26" i="14"/>
  <c r="G26" i="14"/>
  <c r="I26" i="14" s="1"/>
  <c r="E26" i="14"/>
  <c r="D26" i="14"/>
  <c r="F26" i="14" s="1"/>
  <c r="C26" i="14"/>
  <c r="B26" i="14"/>
  <c r="K25" i="14"/>
  <c r="H25" i="14"/>
  <c r="G25" i="14"/>
  <c r="I25" i="14" s="1"/>
  <c r="E25" i="14"/>
  <c r="D25" i="14"/>
  <c r="F25" i="14" s="1"/>
  <c r="C25" i="14"/>
  <c r="B25" i="14"/>
  <c r="I24" i="14"/>
  <c r="H24" i="14"/>
  <c r="G24" i="14"/>
  <c r="E24" i="14"/>
  <c r="D24" i="14"/>
  <c r="C24" i="14"/>
  <c r="B24" i="14"/>
  <c r="H23" i="14"/>
  <c r="G23" i="14"/>
  <c r="I23" i="14" s="1"/>
  <c r="E23" i="14"/>
  <c r="D23" i="14"/>
  <c r="F23" i="14" s="1"/>
  <c r="C23" i="14"/>
  <c r="B23" i="14"/>
  <c r="H22" i="14"/>
  <c r="G22" i="14"/>
  <c r="I22" i="14" s="1"/>
  <c r="E22" i="14"/>
  <c r="D22" i="14"/>
  <c r="K22" i="14" s="1"/>
  <c r="C22" i="14"/>
  <c r="B22" i="14"/>
  <c r="H21" i="14"/>
  <c r="I21" i="14" s="1"/>
  <c r="G21" i="14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F19" i="14" s="1"/>
  <c r="D19" i="14"/>
  <c r="C19" i="14"/>
  <c r="B19" i="14"/>
  <c r="H18" i="14"/>
  <c r="G18" i="14"/>
  <c r="I18" i="14" s="1"/>
  <c r="E18" i="14"/>
  <c r="D18" i="14"/>
  <c r="F18" i="14" s="1"/>
  <c r="C18" i="14"/>
  <c r="B18" i="14"/>
  <c r="H17" i="14"/>
  <c r="G17" i="14"/>
  <c r="I17" i="14" s="1"/>
  <c r="E17" i="14"/>
  <c r="D17" i="14"/>
  <c r="C17" i="14"/>
  <c r="B17" i="14"/>
  <c r="K16" i="14"/>
  <c r="H16" i="14"/>
  <c r="G16" i="14"/>
  <c r="I16" i="14" s="1"/>
  <c r="F16" i="14"/>
  <c r="E16" i="14"/>
  <c r="D16" i="14"/>
  <c r="C16" i="14"/>
  <c r="B16" i="14"/>
  <c r="H15" i="14"/>
  <c r="G15" i="14"/>
  <c r="I15" i="14" s="1"/>
  <c r="E15" i="14"/>
  <c r="D15" i="14"/>
  <c r="C15" i="14"/>
  <c r="B15" i="14"/>
  <c r="I14" i="14"/>
  <c r="H14" i="14"/>
  <c r="G14" i="14"/>
  <c r="E14" i="14"/>
  <c r="D14" i="14"/>
  <c r="C14" i="14"/>
  <c r="B14" i="14"/>
  <c r="H13" i="14"/>
  <c r="G13" i="14"/>
  <c r="I13" i="14" s="1"/>
  <c r="E13" i="14"/>
  <c r="D13" i="14"/>
  <c r="K13" i="14" s="1"/>
  <c r="C13" i="14"/>
  <c r="B13" i="14"/>
  <c r="H12" i="14"/>
  <c r="G12" i="14"/>
  <c r="I12" i="14" s="1"/>
  <c r="E12" i="14"/>
  <c r="D12" i="14"/>
  <c r="F12" i="14" s="1"/>
  <c r="C12" i="14"/>
  <c r="B12" i="14"/>
  <c r="H11" i="14"/>
  <c r="G11" i="14"/>
  <c r="I11" i="14" s="1"/>
  <c r="F11" i="14"/>
  <c r="E11" i="14"/>
  <c r="D11" i="14"/>
  <c r="C11" i="14"/>
  <c r="B11" i="14"/>
  <c r="I110" i="16"/>
  <c r="H110" i="16"/>
  <c r="G110" i="16"/>
  <c r="E110" i="16"/>
  <c r="D110" i="16"/>
  <c r="K110" i="16" s="1"/>
  <c r="C110" i="16"/>
  <c r="B110" i="16"/>
  <c r="H109" i="16"/>
  <c r="G109" i="16"/>
  <c r="I109" i="16" s="1"/>
  <c r="E109" i="16"/>
  <c r="D109" i="16"/>
  <c r="C109" i="16"/>
  <c r="B109" i="16"/>
  <c r="H108" i="16"/>
  <c r="G108" i="16"/>
  <c r="I108" i="16" s="1"/>
  <c r="F108" i="16"/>
  <c r="E108" i="16"/>
  <c r="D108" i="16"/>
  <c r="C108" i="16"/>
  <c r="B108" i="16"/>
  <c r="H107" i="16"/>
  <c r="G107" i="16"/>
  <c r="E107" i="16"/>
  <c r="D107" i="16"/>
  <c r="C107" i="16"/>
  <c r="B107" i="16"/>
  <c r="H106" i="16"/>
  <c r="I106" i="16" s="1"/>
  <c r="G106" i="16"/>
  <c r="E106" i="16"/>
  <c r="D106" i="16"/>
  <c r="C106" i="16"/>
  <c r="B106" i="16"/>
  <c r="I105" i="16"/>
  <c r="K105" i="16" s="1"/>
  <c r="H105" i="16"/>
  <c r="G105" i="16"/>
  <c r="F105" i="16"/>
  <c r="E105" i="16"/>
  <c r="D105" i="16"/>
  <c r="C105" i="16"/>
  <c r="B105" i="16"/>
  <c r="K104" i="16"/>
  <c r="H104" i="16"/>
  <c r="G104" i="16"/>
  <c r="I104" i="16" s="1"/>
  <c r="E104" i="16"/>
  <c r="D104" i="16"/>
  <c r="F104" i="16" s="1"/>
  <c r="C104" i="16"/>
  <c r="B104" i="16"/>
  <c r="H103" i="16"/>
  <c r="G103" i="16"/>
  <c r="E103" i="16"/>
  <c r="D103" i="16"/>
  <c r="F103" i="16" s="1"/>
  <c r="C103" i="16"/>
  <c r="B103" i="16"/>
  <c r="H102" i="16"/>
  <c r="G102" i="16"/>
  <c r="I102" i="16" s="1"/>
  <c r="E102" i="16"/>
  <c r="D102" i="16"/>
  <c r="K102" i="16" s="1"/>
  <c r="C102" i="16"/>
  <c r="B102" i="16"/>
  <c r="H101" i="16"/>
  <c r="G101" i="16"/>
  <c r="I101" i="16" s="1"/>
  <c r="F101" i="16"/>
  <c r="E101" i="16"/>
  <c r="D101" i="16"/>
  <c r="K101" i="16" s="1"/>
  <c r="C101" i="16"/>
  <c r="B101" i="16"/>
  <c r="H100" i="16"/>
  <c r="G100" i="16"/>
  <c r="I100" i="16" s="1"/>
  <c r="E100" i="16"/>
  <c r="F100" i="16" s="1"/>
  <c r="D100" i="16"/>
  <c r="C100" i="16"/>
  <c r="B100" i="16"/>
  <c r="H99" i="16"/>
  <c r="G99" i="16"/>
  <c r="I99" i="16" s="1"/>
  <c r="E99" i="16"/>
  <c r="D99" i="16"/>
  <c r="K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I96" i="16" s="1"/>
  <c r="E96" i="16"/>
  <c r="D96" i="16"/>
  <c r="C96" i="16"/>
  <c r="B96" i="16"/>
  <c r="H95" i="16"/>
  <c r="G95" i="16"/>
  <c r="E95" i="16"/>
  <c r="D95" i="16"/>
  <c r="F95" i="16" s="1"/>
  <c r="C95" i="16"/>
  <c r="B95" i="16"/>
  <c r="I94" i="16"/>
  <c r="H94" i="16"/>
  <c r="G94" i="16"/>
  <c r="E94" i="16"/>
  <c r="D94" i="16"/>
  <c r="K94" i="16" s="1"/>
  <c r="C94" i="16"/>
  <c r="B94" i="16"/>
  <c r="K93" i="16"/>
  <c r="I93" i="16"/>
  <c r="H93" i="16"/>
  <c r="G93" i="16"/>
  <c r="E93" i="16"/>
  <c r="D93" i="16"/>
  <c r="F93" i="16" s="1"/>
  <c r="C93" i="16"/>
  <c r="B93" i="16"/>
  <c r="H92" i="16"/>
  <c r="G92" i="16"/>
  <c r="I92" i="16" s="1"/>
  <c r="F92" i="16"/>
  <c r="E92" i="16"/>
  <c r="D92" i="16"/>
  <c r="K92" i="16" s="1"/>
  <c r="C92" i="16"/>
  <c r="B92" i="16"/>
  <c r="H91" i="16"/>
  <c r="G91" i="16"/>
  <c r="I91" i="16" s="1"/>
  <c r="E91" i="16"/>
  <c r="D91" i="16"/>
  <c r="K91" i="16" s="1"/>
  <c r="C91" i="16"/>
  <c r="B91" i="16"/>
  <c r="H90" i="16"/>
  <c r="G90" i="16"/>
  <c r="I90" i="16" s="1"/>
  <c r="E90" i="16"/>
  <c r="D90" i="16"/>
  <c r="F90" i="16" s="1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K88" i="16" s="1"/>
  <c r="C88" i="16"/>
  <c r="B88" i="16"/>
  <c r="H87" i="16"/>
  <c r="G87" i="16"/>
  <c r="I87" i="16" s="1"/>
  <c r="E87" i="16"/>
  <c r="D87" i="16"/>
  <c r="F87" i="16" s="1"/>
  <c r="C87" i="16"/>
  <c r="B87" i="16"/>
  <c r="H86" i="16"/>
  <c r="G86" i="16"/>
  <c r="E86" i="16"/>
  <c r="D86" i="16"/>
  <c r="C86" i="16"/>
  <c r="B86" i="16"/>
  <c r="K85" i="16"/>
  <c r="H85" i="16"/>
  <c r="G85" i="16"/>
  <c r="I85" i="16" s="1"/>
  <c r="F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I83" i="16" s="1"/>
  <c r="E83" i="16"/>
  <c r="D83" i="16"/>
  <c r="K83" i="16" s="1"/>
  <c r="C83" i="16"/>
  <c r="B83" i="16"/>
  <c r="H82" i="16"/>
  <c r="G82" i="16"/>
  <c r="I82" i="16" s="1"/>
  <c r="E82" i="16"/>
  <c r="D82" i="16"/>
  <c r="F82" i="16" s="1"/>
  <c r="C82" i="16"/>
  <c r="B82" i="16"/>
  <c r="K81" i="16"/>
  <c r="H81" i="16"/>
  <c r="G81" i="16"/>
  <c r="I81" i="16" s="1"/>
  <c r="E81" i="16"/>
  <c r="D81" i="16"/>
  <c r="F81" i="16" s="1"/>
  <c r="C81" i="16"/>
  <c r="B81" i="16"/>
  <c r="H80" i="16"/>
  <c r="G80" i="16"/>
  <c r="I80" i="16" s="1"/>
  <c r="F80" i="16"/>
  <c r="E80" i="16"/>
  <c r="D80" i="16"/>
  <c r="C80" i="16"/>
  <c r="B80" i="16"/>
  <c r="H79" i="16"/>
  <c r="G79" i="16"/>
  <c r="I79" i="16" s="1"/>
  <c r="E79" i="16"/>
  <c r="D79" i="16"/>
  <c r="F79" i="16" s="1"/>
  <c r="C79" i="16"/>
  <c r="B79" i="16"/>
  <c r="H78" i="16"/>
  <c r="G78" i="16"/>
  <c r="I78" i="16" s="1"/>
  <c r="E78" i="16"/>
  <c r="D78" i="16"/>
  <c r="K78" i="16" s="1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E75" i="16"/>
  <c r="D75" i="16"/>
  <c r="C75" i="16"/>
  <c r="B75" i="16"/>
  <c r="I74" i="16"/>
  <c r="H74" i="16"/>
  <c r="G74" i="16"/>
  <c r="E74" i="16"/>
  <c r="D74" i="16"/>
  <c r="F74" i="16" s="1"/>
  <c r="C74" i="16"/>
  <c r="B74" i="16"/>
  <c r="H73" i="16"/>
  <c r="I73" i="16" s="1"/>
  <c r="G73" i="16"/>
  <c r="E73" i="16"/>
  <c r="D73" i="16"/>
  <c r="C73" i="16"/>
  <c r="B73" i="16"/>
  <c r="H72" i="16"/>
  <c r="G72" i="16"/>
  <c r="I72" i="16" s="1"/>
  <c r="E72" i="16"/>
  <c r="D72" i="16"/>
  <c r="C72" i="16"/>
  <c r="B72" i="16"/>
  <c r="H71" i="16"/>
  <c r="G71" i="16"/>
  <c r="I71" i="16" s="1"/>
  <c r="E71" i="16"/>
  <c r="D71" i="16"/>
  <c r="F71" i="16" s="1"/>
  <c r="C71" i="16"/>
  <c r="B71" i="16"/>
  <c r="H70" i="16"/>
  <c r="G70" i="16"/>
  <c r="I70" i="16" s="1"/>
  <c r="E70" i="16"/>
  <c r="D70" i="16"/>
  <c r="K70" i="16" s="1"/>
  <c r="C70" i="16"/>
  <c r="B70" i="16"/>
  <c r="K69" i="16"/>
  <c r="H69" i="16"/>
  <c r="G69" i="16"/>
  <c r="I69" i="16" s="1"/>
  <c r="E69" i="16"/>
  <c r="D69" i="16"/>
  <c r="F69" i="16" s="1"/>
  <c r="C69" i="16"/>
  <c r="B69" i="16"/>
  <c r="H68" i="16"/>
  <c r="G68" i="16"/>
  <c r="I68" i="16" s="1"/>
  <c r="E68" i="16"/>
  <c r="D68" i="16"/>
  <c r="F68" i="16" s="1"/>
  <c r="C68" i="16"/>
  <c r="B68" i="16"/>
  <c r="H67" i="16"/>
  <c r="G67" i="16"/>
  <c r="I67" i="16" s="1"/>
  <c r="E67" i="16"/>
  <c r="D67" i="16"/>
  <c r="K67" i="16" s="1"/>
  <c r="C67" i="16"/>
  <c r="B67" i="16"/>
  <c r="H66" i="16"/>
  <c r="G66" i="16"/>
  <c r="I66" i="16" s="1"/>
  <c r="E66" i="16"/>
  <c r="D66" i="16"/>
  <c r="F66" i="16" s="1"/>
  <c r="C66" i="16"/>
  <c r="B66" i="16"/>
  <c r="K65" i="16"/>
  <c r="H65" i="16"/>
  <c r="G65" i="16"/>
  <c r="I65" i="16" s="1"/>
  <c r="F65" i="16"/>
  <c r="E65" i="16"/>
  <c r="D65" i="16"/>
  <c r="C65" i="16"/>
  <c r="B65" i="16"/>
  <c r="K64" i="16"/>
  <c r="H64" i="16"/>
  <c r="G64" i="16"/>
  <c r="I64" i="16" s="1"/>
  <c r="F64" i="16"/>
  <c r="E64" i="16"/>
  <c r="D64" i="16"/>
  <c r="C64" i="16"/>
  <c r="B64" i="16"/>
  <c r="H63" i="16"/>
  <c r="G63" i="16"/>
  <c r="I63" i="16" s="1"/>
  <c r="E63" i="16"/>
  <c r="D63" i="16"/>
  <c r="F63" i="16" s="1"/>
  <c r="C63" i="16"/>
  <c r="B63" i="16"/>
  <c r="I62" i="16"/>
  <c r="H62" i="16"/>
  <c r="G62" i="16"/>
  <c r="E62" i="16"/>
  <c r="D62" i="16"/>
  <c r="C62" i="16"/>
  <c r="B62" i="16"/>
  <c r="H61" i="16"/>
  <c r="G61" i="16"/>
  <c r="I61" i="16" s="1"/>
  <c r="F61" i="16"/>
  <c r="E61" i="16"/>
  <c r="D61" i="16"/>
  <c r="K61" i="16" s="1"/>
  <c r="C61" i="16"/>
  <c r="B61" i="16"/>
  <c r="H60" i="16"/>
  <c r="G60" i="16"/>
  <c r="I60" i="16" s="1"/>
  <c r="F60" i="16"/>
  <c r="E60" i="16"/>
  <c r="D60" i="16"/>
  <c r="K60" i="16" s="1"/>
  <c r="C60" i="16"/>
  <c r="B60" i="16"/>
  <c r="H59" i="16"/>
  <c r="G59" i="16"/>
  <c r="I59" i="16" s="1"/>
  <c r="E59" i="16"/>
  <c r="D59" i="16"/>
  <c r="K59" i="16" s="1"/>
  <c r="C59" i="16"/>
  <c r="B59" i="16"/>
  <c r="H58" i="16"/>
  <c r="I58" i="16" s="1"/>
  <c r="G58" i="16"/>
  <c r="E58" i="16"/>
  <c r="D58" i="16"/>
  <c r="F58" i="16" s="1"/>
  <c r="C58" i="16"/>
  <c r="B58" i="16"/>
  <c r="H57" i="16"/>
  <c r="G57" i="16"/>
  <c r="I57" i="16" s="1"/>
  <c r="E57" i="16"/>
  <c r="D57" i="16"/>
  <c r="C57" i="16"/>
  <c r="B57" i="16"/>
  <c r="H56" i="16"/>
  <c r="G56" i="16"/>
  <c r="I56" i="16" s="1"/>
  <c r="E56" i="16"/>
  <c r="D56" i="16"/>
  <c r="C56" i="16"/>
  <c r="B56" i="16"/>
  <c r="H55" i="16"/>
  <c r="G55" i="16"/>
  <c r="I55" i="16" s="1"/>
  <c r="E55" i="16"/>
  <c r="D55" i="16"/>
  <c r="F55" i="16" s="1"/>
  <c r="C55" i="16"/>
  <c r="B55" i="16"/>
  <c r="H54" i="16"/>
  <c r="G54" i="16"/>
  <c r="I54" i="16" s="1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I52" i="16" s="1"/>
  <c r="E52" i="16"/>
  <c r="D52" i="16"/>
  <c r="K52" i="16" s="1"/>
  <c r="C52" i="16"/>
  <c r="B52" i="16"/>
  <c r="H51" i="16"/>
  <c r="G51" i="16"/>
  <c r="E51" i="16"/>
  <c r="D51" i="16"/>
  <c r="C51" i="16"/>
  <c r="B51" i="16"/>
  <c r="H50" i="16"/>
  <c r="G50" i="16"/>
  <c r="I50" i="16" s="1"/>
  <c r="E50" i="16"/>
  <c r="D50" i="16"/>
  <c r="F50" i="16" s="1"/>
  <c r="C50" i="16"/>
  <c r="B50" i="16"/>
  <c r="K49" i="16"/>
  <c r="H49" i="16"/>
  <c r="G49" i="16"/>
  <c r="I49" i="16" s="1"/>
  <c r="F49" i="16"/>
  <c r="E49" i="16"/>
  <c r="D49" i="16"/>
  <c r="C49" i="16"/>
  <c r="B49" i="16"/>
  <c r="H48" i="16"/>
  <c r="G48" i="16"/>
  <c r="I48" i="16" s="1"/>
  <c r="F48" i="16"/>
  <c r="E48" i="16"/>
  <c r="D48" i="16"/>
  <c r="K48" i="16" s="1"/>
  <c r="C48" i="16"/>
  <c r="B48" i="16"/>
  <c r="H47" i="16"/>
  <c r="G47" i="16"/>
  <c r="I47" i="16" s="1"/>
  <c r="E47" i="16"/>
  <c r="D47" i="16"/>
  <c r="F47" i="16" s="1"/>
  <c r="C47" i="16"/>
  <c r="B47" i="16"/>
  <c r="I46" i="16"/>
  <c r="H46" i="16"/>
  <c r="G46" i="16"/>
  <c r="E46" i="16"/>
  <c r="D46" i="16"/>
  <c r="K46" i="16" s="1"/>
  <c r="C46" i="16"/>
  <c r="B46" i="16"/>
  <c r="H45" i="16"/>
  <c r="G45" i="16"/>
  <c r="I45" i="16" s="1"/>
  <c r="E45" i="16"/>
  <c r="D45" i="16"/>
  <c r="C45" i="16"/>
  <c r="B45" i="16"/>
  <c r="H44" i="16"/>
  <c r="G44" i="16"/>
  <c r="I44" i="16" s="1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H42" i="16"/>
  <c r="G42" i="16"/>
  <c r="I42" i="16" s="1"/>
  <c r="E42" i="16"/>
  <c r="D42" i="16"/>
  <c r="F42" i="16" s="1"/>
  <c r="C42" i="16"/>
  <c r="B42" i="16"/>
  <c r="K41" i="16"/>
  <c r="H41" i="16"/>
  <c r="G41" i="16"/>
  <c r="I41" i="16" s="1"/>
  <c r="F41" i="16"/>
  <c r="E41" i="16"/>
  <c r="D41" i="16"/>
  <c r="C41" i="16"/>
  <c r="B41" i="16"/>
  <c r="K40" i="16"/>
  <c r="H40" i="16"/>
  <c r="G40" i="16"/>
  <c r="I40" i="16" s="1"/>
  <c r="F40" i="16"/>
  <c r="E40" i="16"/>
  <c r="D40" i="16"/>
  <c r="C40" i="16"/>
  <c r="B40" i="16"/>
  <c r="H39" i="16"/>
  <c r="G39" i="16"/>
  <c r="I39" i="16" s="1"/>
  <c r="E39" i="16"/>
  <c r="D39" i="16"/>
  <c r="F39" i="16" s="1"/>
  <c r="C39" i="16"/>
  <c r="B39" i="16"/>
  <c r="I38" i="16"/>
  <c r="H38" i="16"/>
  <c r="G38" i="16"/>
  <c r="E38" i="16"/>
  <c r="D38" i="16"/>
  <c r="K38" i="16" s="1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I34" i="16" s="1"/>
  <c r="E34" i="16"/>
  <c r="D34" i="16"/>
  <c r="F34" i="16" s="1"/>
  <c r="C34" i="16"/>
  <c r="B34" i="16"/>
  <c r="H33" i="16"/>
  <c r="G33" i="16"/>
  <c r="I33" i="16" s="1"/>
  <c r="E33" i="16"/>
  <c r="D33" i="16"/>
  <c r="F33" i="16" s="1"/>
  <c r="C33" i="16"/>
  <c r="B33" i="16"/>
  <c r="H32" i="16"/>
  <c r="G32" i="16"/>
  <c r="I32" i="16" s="1"/>
  <c r="E32" i="16"/>
  <c r="D32" i="16"/>
  <c r="C32" i="16"/>
  <c r="B32" i="16"/>
  <c r="H31" i="16"/>
  <c r="G31" i="16"/>
  <c r="I31" i="16" s="1"/>
  <c r="E31" i="16"/>
  <c r="D31" i="16"/>
  <c r="F31" i="16" s="1"/>
  <c r="C31" i="16"/>
  <c r="B31" i="16"/>
  <c r="I30" i="16"/>
  <c r="H30" i="16"/>
  <c r="G30" i="16"/>
  <c r="E30" i="16"/>
  <c r="D30" i="16"/>
  <c r="K30" i="16" s="1"/>
  <c r="C30" i="16"/>
  <c r="B30" i="16"/>
  <c r="K29" i="16"/>
  <c r="I29" i="16"/>
  <c r="H29" i="16"/>
  <c r="G29" i="16"/>
  <c r="E29" i="16"/>
  <c r="D29" i="16"/>
  <c r="F29" i="16" s="1"/>
  <c r="C29" i="16"/>
  <c r="B29" i="16"/>
  <c r="H28" i="16"/>
  <c r="G28" i="16"/>
  <c r="I28" i="16" s="1"/>
  <c r="E28" i="16"/>
  <c r="D28" i="16"/>
  <c r="F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I26" i="16" s="1"/>
  <c r="E26" i="16"/>
  <c r="D26" i="16"/>
  <c r="F26" i="16" s="1"/>
  <c r="C26" i="16"/>
  <c r="B26" i="16"/>
  <c r="K25" i="16"/>
  <c r="H25" i="16"/>
  <c r="G25" i="16"/>
  <c r="I25" i="16" s="1"/>
  <c r="F25" i="16"/>
  <c r="E25" i="16"/>
  <c r="D25" i="16"/>
  <c r="C25" i="16"/>
  <c r="B25" i="16"/>
  <c r="K24" i="16"/>
  <c r="H24" i="16"/>
  <c r="G24" i="16"/>
  <c r="I24" i="16" s="1"/>
  <c r="F24" i="16"/>
  <c r="E24" i="16"/>
  <c r="D24" i="16"/>
  <c r="C24" i="16"/>
  <c r="B24" i="16"/>
  <c r="H23" i="16"/>
  <c r="G23" i="16"/>
  <c r="I23" i="16" s="1"/>
  <c r="E23" i="16"/>
  <c r="D23" i="16"/>
  <c r="F23" i="16" s="1"/>
  <c r="C23" i="16"/>
  <c r="B23" i="16"/>
  <c r="H22" i="16"/>
  <c r="G22" i="16"/>
  <c r="I22" i="16" s="1"/>
  <c r="E22" i="16"/>
  <c r="D22" i="16"/>
  <c r="K22" i="16" s="1"/>
  <c r="C22" i="16"/>
  <c r="B22" i="16"/>
  <c r="I21" i="16"/>
  <c r="H21" i="16"/>
  <c r="G21" i="16"/>
  <c r="E21" i="16"/>
  <c r="D21" i="16"/>
  <c r="C21" i="16"/>
  <c r="B21" i="16"/>
  <c r="H20" i="16"/>
  <c r="G20" i="16"/>
  <c r="E20" i="16"/>
  <c r="D20" i="16"/>
  <c r="F20" i="16" s="1"/>
  <c r="C20" i="16"/>
  <c r="B20" i="16"/>
  <c r="H19" i="16"/>
  <c r="G19" i="16"/>
  <c r="I19" i="16" s="1"/>
  <c r="E19" i="16"/>
  <c r="D19" i="16"/>
  <c r="C19" i="16"/>
  <c r="B19" i="16"/>
  <c r="H18" i="16"/>
  <c r="G18" i="16"/>
  <c r="I18" i="16" s="1"/>
  <c r="E18" i="16"/>
  <c r="D18" i="16"/>
  <c r="F18" i="16" s="1"/>
  <c r="C18" i="16"/>
  <c r="B18" i="16"/>
  <c r="K17" i="16"/>
  <c r="H17" i="16"/>
  <c r="G17" i="16"/>
  <c r="I17" i="16" s="1"/>
  <c r="F17" i="16"/>
  <c r="E17" i="16"/>
  <c r="D17" i="16"/>
  <c r="C17" i="16"/>
  <c r="B17" i="16"/>
  <c r="K16" i="16"/>
  <c r="H16" i="16"/>
  <c r="G16" i="16"/>
  <c r="I16" i="16" s="1"/>
  <c r="F16" i="16"/>
  <c r="E16" i="16"/>
  <c r="D16" i="16"/>
  <c r="C16" i="16"/>
  <c r="B16" i="16"/>
  <c r="H15" i="16"/>
  <c r="G15" i="16"/>
  <c r="I15" i="16" s="1"/>
  <c r="E15" i="16"/>
  <c r="D15" i="16"/>
  <c r="F15" i="16" s="1"/>
  <c r="C15" i="16"/>
  <c r="B15" i="16"/>
  <c r="H14" i="16"/>
  <c r="G14" i="16"/>
  <c r="I14" i="16" s="1"/>
  <c r="E14" i="16"/>
  <c r="D14" i="16"/>
  <c r="C14" i="16"/>
  <c r="B14" i="16"/>
  <c r="H13" i="16"/>
  <c r="G13" i="16"/>
  <c r="I13" i="16" s="1"/>
  <c r="E13" i="16"/>
  <c r="D13" i="16"/>
  <c r="K13" i="16" s="1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I11" i="16" s="1"/>
  <c r="E11" i="16"/>
  <c r="D11" i="16"/>
  <c r="C11" i="16"/>
  <c r="B11" i="16"/>
  <c r="H110" i="18"/>
  <c r="G110" i="18"/>
  <c r="I110" i="18" s="1"/>
  <c r="E110" i="18"/>
  <c r="D110" i="18"/>
  <c r="K110" i="18" s="1"/>
  <c r="C110" i="18"/>
  <c r="B110" i="18"/>
  <c r="H109" i="18"/>
  <c r="G109" i="18"/>
  <c r="I109" i="18" s="1"/>
  <c r="E109" i="18"/>
  <c r="D109" i="18"/>
  <c r="C109" i="18"/>
  <c r="B109" i="18"/>
  <c r="H108" i="18"/>
  <c r="G108" i="18"/>
  <c r="E108" i="18"/>
  <c r="D108" i="18"/>
  <c r="C108" i="18"/>
  <c r="B108" i="18"/>
  <c r="H107" i="18"/>
  <c r="G107" i="18"/>
  <c r="I107" i="18" s="1"/>
  <c r="F107" i="18"/>
  <c r="E107" i="18"/>
  <c r="D107" i="18"/>
  <c r="C107" i="18"/>
  <c r="B107" i="18"/>
  <c r="H106" i="18"/>
  <c r="G106" i="18"/>
  <c r="E106" i="18"/>
  <c r="F106" i="18" s="1"/>
  <c r="D106" i="18"/>
  <c r="C106" i="18"/>
  <c r="B106" i="18"/>
  <c r="H105" i="18"/>
  <c r="G105" i="18"/>
  <c r="E105" i="18"/>
  <c r="D105" i="18"/>
  <c r="F105" i="18" s="1"/>
  <c r="C105" i="18"/>
  <c r="B105" i="18"/>
  <c r="H104" i="18"/>
  <c r="G104" i="18"/>
  <c r="I104" i="18" s="1"/>
  <c r="E104" i="18"/>
  <c r="D104" i="18"/>
  <c r="C104" i="18"/>
  <c r="B104" i="18"/>
  <c r="H103" i="18"/>
  <c r="G103" i="18"/>
  <c r="I103" i="18" s="1"/>
  <c r="E103" i="18"/>
  <c r="D103" i="18"/>
  <c r="C103" i="18"/>
  <c r="B103" i="18"/>
  <c r="H102" i="18"/>
  <c r="G102" i="18"/>
  <c r="I102" i="18" s="1"/>
  <c r="E102" i="18"/>
  <c r="D102" i="18"/>
  <c r="K102" i="18" s="1"/>
  <c r="C102" i="18"/>
  <c r="B102" i="18"/>
  <c r="H101" i="18"/>
  <c r="G101" i="18"/>
  <c r="I101" i="18" s="1"/>
  <c r="E101" i="18"/>
  <c r="D101" i="18"/>
  <c r="K101" i="18" s="1"/>
  <c r="C101" i="18"/>
  <c r="B101" i="18"/>
  <c r="H100" i="18"/>
  <c r="G100" i="18"/>
  <c r="E100" i="18"/>
  <c r="D100" i="18"/>
  <c r="C100" i="18"/>
  <c r="B100" i="18"/>
  <c r="H99" i="18"/>
  <c r="G99" i="18"/>
  <c r="I99" i="18" s="1"/>
  <c r="F99" i="18"/>
  <c r="E99" i="18"/>
  <c r="D99" i="18"/>
  <c r="K99" i="18" s="1"/>
  <c r="C99" i="18"/>
  <c r="B99" i="18"/>
  <c r="H98" i="18"/>
  <c r="G98" i="18"/>
  <c r="I98" i="18" s="1"/>
  <c r="F98" i="18"/>
  <c r="E98" i="18"/>
  <c r="D98" i="18"/>
  <c r="K98" i="18" s="1"/>
  <c r="C98" i="18"/>
  <c r="B98" i="18"/>
  <c r="H97" i="18"/>
  <c r="G97" i="18"/>
  <c r="I97" i="18" s="1"/>
  <c r="E97" i="18"/>
  <c r="D97" i="18"/>
  <c r="F97" i="18" s="1"/>
  <c r="C97" i="18"/>
  <c r="B97" i="18"/>
  <c r="H96" i="18"/>
  <c r="G96" i="18"/>
  <c r="I96" i="18" s="1"/>
  <c r="E96" i="18"/>
  <c r="D96" i="18"/>
  <c r="F96" i="18" s="1"/>
  <c r="C96" i="18"/>
  <c r="B96" i="18"/>
  <c r="I95" i="18"/>
  <c r="H95" i="18"/>
  <c r="G95" i="18"/>
  <c r="E95" i="18"/>
  <c r="F95" i="18" s="1"/>
  <c r="D95" i="18"/>
  <c r="K95" i="18" s="1"/>
  <c r="C95" i="18"/>
  <c r="B95" i="18"/>
  <c r="H94" i="18"/>
  <c r="G94" i="18"/>
  <c r="I94" i="18" s="1"/>
  <c r="E94" i="18"/>
  <c r="D94" i="18"/>
  <c r="K94" i="18" s="1"/>
  <c r="C94" i="18"/>
  <c r="B94" i="18"/>
  <c r="H93" i="18"/>
  <c r="G93" i="18"/>
  <c r="I93" i="18" s="1"/>
  <c r="E93" i="18"/>
  <c r="D93" i="18"/>
  <c r="K93" i="18" s="1"/>
  <c r="C93" i="18"/>
  <c r="B93" i="18"/>
  <c r="H92" i="18"/>
  <c r="G92" i="18"/>
  <c r="I92" i="18" s="1"/>
  <c r="F92" i="18"/>
  <c r="E92" i="18"/>
  <c r="D92" i="18"/>
  <c r="K92" i="18" s="1"/>
  <c r="C92" i="18"/>
  <c r="B92" i="18"/>
  <c r="K91" i="18"/>
  <c r="H91" i="18"/>
  <c r="G91" i="18"/>
  <c r="I91" i="18" s="1"/>
  <c r="F91" i="18"/>
  <c r="E91" i="18"/>
  <c r="D91" i="18"/>
  <c r="C91" i="18"/>
  <c r="B91" i="18"/>
  <c r="K90" i="18"/>
  <c r="H90" i="18"/>
  <c r="G90" i="18"/>
  <c r="I90" i="18" s="1"/>
  <c r="F90" i="18"/>
  <c r="E90" i="18"/>
  <c r="D90" i="18"/>
  <c r="C90" i="18"/>
  <c r="B90" i="18"/>
  <c r="H89" i="18"/>
  <c r="G89" i="18"/>
  <c r="I89" i="18" s="1"/>
  <c r="E89" i="18"/>
  <c r="D89" i="18"/>
  <c r="F89" i="18" s="1"/>
  <c r="C89" i="18"/>
  <c r="B89" i="18"/>
  <c r="K88" i="18"/>
  <c r="H88" i="18"/>
  <c r="G88" i="18"/>
  <c r="I88" i="18" s="1"/>
  <c r="E88" i="18"/>
  <c r="D88" i="18"/>
  <c r="F88" i="18" s="1"/>
  <c r="C88" i="18"/>
  <c r="B88" i="18"/>
  <c r="K87" i="18"/>
  <c r="H87" i="18"/>
  <c r="G87" i="18"/>
  <c r="I87" i="18" s="1"/>
  <c r="F87" i="18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K85" i="18" s="1"/>
  <c r="C85" i="18"/>
  <c r="B85" i="18"/>
  <c r="H84" i="18"/>
  <c r="G84" i="18"/>
  <c r="E84" i="18"/>
  <c r="D84" i="18"/>
  <c r="C84" i="18"/>
  <c r="B84" i="18"/>
  <c r="H83" i="18"/>
  <c r="G83" i="18"/>
  <c r="I83" i="18" s="1"/>
  <c r="E83" i="18"/>
  <c r="D83" i="18"/>
  <c r="C83" i="18"/>
  <c r="B83" i="18"/>
  <c r="H82" i="18"/>
  <c r="G82" i="18"/>
  <c r="I82" i="18" s="1"/>
  <c r="E82" i="18"/>
  <c r="D82" i="18"/>
  <c r="C82" i="18"/>
  <c r="B82" i="18"/>
  <c r="H81" i="18"/>
  <c r="G81" i="18"/>
  <c r="I81" i="18" s="1"/>
  <c r="E81" i="18"/>
  <c r="D81" i="18"/>
  <c r="F81" i="18" s="1"/>
  <c r="C81" i="18"/>
  <c r="B81" i="18"/>
  <c r="H80" i="18"/>
  <c r="I80" i="18" s="1"/>
  <c r="G80" i="18"/>
  <c r="E80" i="18"/>
  <c r="D80" i="18"/>
  <c r="F80" i="18" s="1"/>
  <c r="C80" i="18"/>
  <c r="B80" i="18"/>
  <c r="H79" i="18"/>
  <c r="G79" i="18"/>
  <c r="I79" i="18" s="1"/>
  <c r="E79" i="18"/>
  <c r="D79" i="18"/>
  <c r="C79" i="18"/>
  <c r="B79" i="18"/>
  <c r="H78" i="18"/>
  <c r="G78" i="18"/>
  <c r="I78" i="18" s="1"/>
  <c r="E78" i="18"/>
  <c r="D78" i="18"/>
  <c r="K78" i="18" s="1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H75" i="18"/>
  <c r="G75" i="18"/>
  <c r="F75" i="18"/>
  <c r="E75" i="18"/>
  <c r="D75" i="18"/>
  <c r="C75" i="18"/>
  <c r="B75" i="18"/>
  <c r="K74" i="18"/>
  <c r="H74" i="18"/>
  <c r="G74" i="18"/>
  <c r="I74" i="18" s="1"/>
  <c r="F74" i="18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I72" i="18" s="1"/>
  <c r="E72" i="18"/>
  <c r="D72" i="18"/>
  <c r="F72" i="18" s="1"/>
  <c r="C72" i="18"/>
  <c r="B72" i="18"/>
  <c r="H71" i="18"/>
  <c r="G71" i="18"/>
  <c r="I71" i="18" s="1"/>
  <c r="F71" i="18"/>
  <c r="E71" i="18"/>
  <c r="D71" i="18"/>
  <c r="K71" i="18" s="1"/>
  <c r="C71" i="18"/>
  <c r="B71" i="18"/>
  <c r="H70" i="18"/>
  <c r="G70" i="18"/>
  <c r="I70" i="18" s="1"/>
  <c r="E70" i="18"/>
  <c r="D70" i="18"/>
  <c r="K70" i="18" s="1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I68" i="18" s="1"/>
  <c r="E68" i="18"/>
  <c r="D68" i="18"/>
  <c r="K68" i="18" s="1"/>
  <c r="C68" i="18"/>
  <c r="B68" i="18"/>
  <c r="H67" i="18"/>
  <c r="G67" i="18"/>
  <c r="I67" i="18" s="1"/>
  <c r="E67" i="18"/>
  <c r="D67" i="18"/>
  <c r="F67" i="18" s="1"/>
  <c r="C67" i="18"/>
  <c r="B67" i="18"/>
  <c r="H66" i="18"/>
  <c r="G66" i="18"/>
  <c r="I66" i="18" s="1"/>
  <c r="E66" i="18"/>
  <c r="D66" i="18"/>
  <c r="F66" i="18" s="1"/>
  <c r="C66" i="18"/>
  <c r="B66" i="18"/>
  <c r="I65" i="18"/>
  <c r="H65" i="18"/>
  <c r="G65" i="18"/>
  <c r="E65" i="18"/>
  <c r="D65" i="18"/>
  <c r="F65" i="18" s="1"/>
  <c r="C65" i="18"/>
  <c r="B65" i="18"/>
  <c r="K64" i="18"/>
  <c r="I64" i="18"/>
  <c r="H64" i="18"/>
  <c r="G64" i="18"/>
  <c r="E64" i="18"/>
  <c r="D64" i="18"/>
  <c r="F64" i="18" s="1"/>
  <c r="C64" i="18"/>
  <c r="B64" i="18"/>
  <c r="I63" i="18"/>
  <c r="H63" i="18"/>
  <c r="G63" i="18"/>
  <c r="E63" i="18"/>
  <c r="F63" i="18" s="1"/>
  <c r="D63" i="18"/>
  <c r="C63" i="18"/>
  <c r="B63" i="18"/>
  <c r="H62" i="18"/>
  <c r="G62" i="18"/>
  <c r="I62" i="18" s="1"/>
  <c r="E62" i="18"/>
  <c r="D62" i="18"/>
  <c r="K62" i="18" s="1"/>
  <c r="C62" i="18"/>
  <c r="B62" i="18"/>
  <c r="H61" i="18"/>
  <c r="G61" i="18"/>
  <c r="I61" i="18" s="1"/>
  <c r="E61" i="18"/>
  <c r="D61" i="18"/>
  <c r="K61" i="18" s="1"/>
  <c r="C61" i="18"/>
  <c r="B61" i="18"/>
  <c r="I60" i="18"/>
  <c r="H60" i="18"/>
  <c r="G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F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I56" i="18" s="1"/>
  <c r="E56" i="18"/>
  <c r="D56" i="18"/>
  <c r="F56" i="18" s="1"/>
  <c r="C56" i="18"/>
  <c r="B56" i="18"/>
  <c r="I55" i="18"/>
  <c r="H55" i="18"/>
  <c r="G55" i="18"/>
  <c r="E55" i="18"/>
  <c r="D55" i="18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K50" i="18" s="1"/>
  <c r="F50" i="18"/>
  <c r="E50" i="18"/>
  <c r="D50" i="18"/>
  <c r="C50" i="18"/>
  <c r="B50" i="18"/>
  <c r="I49" i="18"/>
  <c r="H49" i="18"/>
  <c r="G49" i="18"/>
  <c r="E49" i="18"/>
  <c r="D49" i="18"/>
  <c r="F49" i="18" s="1"/>
  <c r="C49" i="18"/>
  <c r="B49" i="18"/>
  <c r="H48" i="18"/>
  <c r="G48" i="18"/>
  <c r="I48" i="18" s="1"/>
  <c r="E48" i="18"/>
  <c r="D48" i="18"/>
  <c r="F48" i="18" s="1"/>
  <c r="C48" i="18"/>
  <c r="B48" i="18"/>
  <c r="I47" i="18"/>
  <c r="H47" i="18"/>
  <c r="G47" i="18"/>
  <c r="F47" i="18"/>
  <c r="E47" i="18"/>
  <c r="D47" i="18"/>
  <c r="K47" i="18" s="1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H43" i="18"/>
  <c r="G43" i="18"/>
  <c r="I43" i="18" s="1"/>
  <c r="E43" i="18"/>
  <c r="D43" i="18"/>
  <c r="F43" i="18" s="1"/>
  <c r="C43" i="18"/>
  <c r="B43" i="18"/>
  <c r="H42" i="18"/>
  <c r="G42" i="18"/>
  <c r="I42" i="18" s="1"/>
  <c r="E42" i="18"/>
  <c r="D42" i="18"/>
  <c r="F42" i="18" s="1"/>
  <c r="C42" i="18"/>
  <c r="B42" i="18"/>
  <c r="H41" i="18"/>
  <c r="G41" i="18"/>
  <c r="I41" i="18" s="1"/>
  <c r="E41" i="18"/>
  <c r="D41" i="18"/>
  <c r="F41" i="18" s="1"/>
  <c r="C41" i="18"/>
  <c r="B41" i="18"/>
  <c r="K40" i="18"/>
  <c r="H40" i="18"/>
  <c r="G40" i="18"/>
  <c r="I40" i="18" s="1"/>
  <c r="E40" i="18"/>
  <c r="D40" i="18"/>
  <c r="F40" i="18" s="1"/>
  <c r="C40" i="18"/>
  <c r="B40" i="18"/>
  <c r="K39" i="18"/>
  <c r="H39" i="18"/>
  <c r="G39" i="18"/>
  <c r="I39" i="18" s="1"/>
  <c r="E39" i="18"/>
  <c r="D39" i="18"/>
  <c r="F39" i="18" s="1"/>
  <c r="C39" i="18"/>
  <c r="B39" i="18"/>
  <c r="H38" i="18"/>
  <c r="G38" i="18"/>
  <c r="I38" i="18" s="1"/>
  <c r="E38" i="18"/>
  <c r="D38" i="18"/>
  <c r="K38" i="18" s="1"/>
  <c r="C38" i="18"/>
  <c r="B38" i="18"/>
  <c r="H37" i="18"/>
  <c r="G37" i="18"/>
  <c r="I37" i="18" s="1"/>
  <c r="E37" i="18"/>
  <c r="D37" i="18"/>
  <c r="K37" i="18" s="1"/>
  <c r="C37" i="18"/>
  <c r="B37" i="18"/>
  <c r="I36" i="18"/>
  <c r="H36" i="18"/>
  <c r="G36" i="18"/>
  <c r="F36" i="18"/>
  <c r="E36" i="18"/>
  <c r="D36" i="18"/>
  <c r="K36" i="18" s="1"/>
  <c r="C36" i="18"/>
  <c r="B36" i="18"/>
  <c r="K35" i="18"/>
  <c r="H35" i="18"/>
  <c r="G35" i="18"/>
  <c r="I35" i="18" s="1"/>
  <c r="F35" i="18"/>
  <c r="E35" i="18"/>
  <c r="D35" i="18"/>
  <c r="C35" i="18"/>
  <c r="B35" i="18"/>
  <c r="K34" i="18"/>
  <c r="H34" i="18"/>
  <c r="G34" i="18"/>
  <c r="I34" i="18" s="1"/>
  <c r="F34" i="18"/>
  <c r="E34" i="18"/>
  <c r="D34" i="18"/>
  <c r="C34" i="18"/>
  <c r="B34" i="18"/>
  <c r="H33" i="18"/>
  <c r="G33" i="18"/>
  <c r="E33" i="18"/>
  <c r="D33" i="18"/>
  <c r="F33" i="18" s="1"/>
  <c r="C33" i="18"/>
  <c r="B33" i="18"/>
  <c r="I32" i="18"/>
  <c r="H32" i="18"/>
  <c r="G32" i="18"/>
  <c r="E32" i="18"/>
  <c r="D32" i="18"/>
  <c r="C32" i="18"/>
  <c r="B32" i="18"/>
  <c r="K31" i="18"/>
  <c r="I31" i="18"/>
  <c r="H31" i="18"/>
  <c r="G31" i="18"/>
  <c r="F31" i="18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F28" i="18"/>
  <c r="E28" i="18"/>
  <c r="D28" i="18"/>
  <c r="K28" i="18" s="1"/>
  <c r="C28" i="18"/>
  <c r="B28" i="18"/>
  <c r="K27" i="18"/>
  <c r="H27" i="18"/>
  <c r="G27" i="18"/>
  <c r="I27" i="18" s="1"/>
  <c r="F27" i="18"/>
  <c r="E27" i="18"/>
  <c r="D27" i="18"/>
  <c r="C27" i="18"/>
  <c r="B27" i="18"/>
  <c r="K26" i="18"/>
  <c r="H26" i="18"/>
  <c r="G26" i="18"/>
  <c r="I26" i="18" s="1"/>
  <c r="F26" i="18"/>
  <c r="E26" i="18"/>
  <c r="D26" i="18"/>
  <c r="C26" i="18"/>
  <c r="B26" i="18"/>
  <c r="I25" i="18"/>
  <c r="H25" i="18"/>
  <c r="G25" i="18"/>
  <c r="E25" i="18"/>
  <c r="D25" i="18"/>
  <c r="F25" i="18" s="1"/>
  <c r="C25" i="18"/>
  <c r="B25" i="18"/>
  <c r="K24" i="18"/>
  <c r="I24" i="18"/>
  <c r="H24" i="18"/>
  <c r="G24" i="18"/>
  <c r="E24" i="18"/>
  <c r="D24" i="18"/>
  <c r="F24" i="18" s="1"/>
  <c r="C24" i="18"/>
  <c r="B24" i="18"/>
  <c r="K23" i="18"/>
  <c r="I23" i="18"/>
  <c r="H23" i="18"/>
  <c r="G23" i="18"/>
  <c r="F23" i="18"/>
  <c r="E23" i="18"/>
  <c r="D23" i="18"/>
  <c r="C23" i="18"/>
  <c r="B23" i="18"/>
  <c r="H22" i="18"/>
  <c r="G22" i="18"/>
  <c r="I22" i="18" s="1"/>
  <c r="E22" i="18"/>
  <c r="D22" i="18"/>
  <c r="K22" i="18" s="1"/>
  <c r="C22" i="18"/>
  <c r="B22" i="18"/>
  <c r="H21" i="18"/>
  <c r="G21" i="18"/>
  <c r="E21" i="18"/>
  <c r="D21" i="18"/>
  <c r="C21" i="18"/>
  <c r="B21" i="18"/>
  <c r="I20" i="18"/>
  <c r="H20" i="18"/>
  <c r="G20" i="18"/>
  <c r="F20" i="18"/>
  <c r="E20" i="18"/>
  <c r="D20" i="18"/>
  <c r="K20" i="18" s="1"/>
  <c r="C20" i="18"/>
  <c r="B20" i="18"/>
  <c r="H19" i="18"/>
  <c r="G19" i="18"/>
  <c r="I19" i="18" s="1"/>
  <c r="F19" i="18"/>
  <c r="E19" i="18"/>
  <c r="D19" i="18"/>
  <c r="K19" i="18" s="1"/>
  <c r="C19" i="18"/>
  <c r="B19" i="18"/>
  <c r="H18" i="18"/>
  <c r="G18" i="18"/>
  <c r="I18" i="18" s="1"/>
  <c r="F18" i="18"/>
  <c r="E18" i="18"/>
  <c r="D18" i="18"/>
  <c r="K18" i="18" s="1"/>
  <c r="C18" i="18"/>
  <c r="B18" i="18"/>
  <c r="H17" i="18"/>
  <c r="G17" i="18"/>
  <c r="I17" i="18" s="1"/>
  <c r="E17" i="18"/>
  <c r="D17" i="18"/>
  <c r="F17" i="18" s="1"/>
  <c r="C17" i="18"/>
  <c r="B17" i="18"/>
  <c r="H16" i="18"/>
  <c r="G16" i="18"/>
  <c r="I16" i="18" s="1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E13" i="18"/>
  <c r="D13" i="18"/>
  <c r="K13" i="18" s="1"/>
  <c r="C13" i="18"/>
  <c r="B13" i="18"/>
  <c r="H12" i="18"/>
  <c r="G12" i="18"/>
  <c r="I12" i="18" s="1"/>
  <c r="F12" i="18"/>
  <c r="E12" i="18"/>
  <c r="D12" i="18"/>
  <c r="K12" i="18" s="1"/>
  <c r="C12" i="18"/>
  <c r="B12" i="18"/>
  <c r="K11" i="18"/>
  <c r="H11" i="18"/>
  <c r="G11" i="18"/>
  <c r="I11" i="18" s="1"/>
  <c r="F11" i="18"/>
  <c r="E11" i="18"/>
  <c r="D11" i="18"/>
  <c r="C11" i="18"/>
  <c r="B11" i="18"/>
  <c r="H110" i="20"/>
  <c r="G110" i="20"/>
  <c r="I110" i="20" s="1"/>
  <c r="E110" i="20"/>
  <c r="D110" i="20"/>
  <c r="K110" i="20" s="1"/>
  <c r="C110" i="20"/>
  <c r="B110" i="20"/>
  <c r="H109" i="20"/>
  <c r="G109" i="20"/>
  <c r="I109" i="20" s="1"/>
  <c r="E109" i="20"/>
  <c r="D109" i="20"/>
  <c r="C109" i="20"/>
  <c r="B109" i="20"/>
  <c r="H108" i="20"/>
  <c r="G108" i="20"/>
  <c r="I108" i="20" s="1"/>
  <c r="F108" i="20"/>
  <c r="E108" i="20"/>
  <c r="D108" i="20"/>
  <c r="C108" i="20"/>
  <c r="B108" i="20"/>
  <c r="H107" i="20"/>
  <c r="G107" i="20"/>
  <c r="E107" i="20"/>
  <c r="D107" i="20"/>
  <c r="C107" i="20"/>
  <c r="B107" i="20"/>
  <c r="H106" i="20"/>
  <c r="I106" i="20" s="1"/>
  <c r="G106" i="20"/>
  <c r="E106" i="20"/>
  <c r="D106" i="20"/>
  <c r="C106" i="20"/>
  <c r="B106" i="20"/>
  <c r="H105" i="20"/>
  <c r="G105" i="20"/>
  <c r="F105" i="20"/>
  <c r="E105" i="20"/>
  <c r="D105" i="20"/>
  <c r="C105" i="20"/>
  <c r="B105" i="20"/>
  <c r="K104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E103" i="20"/>
  <c r="D103" i="20"/>
  <c r="F103" i="20" s="1"/>
  <c r="C103" i="20"/>
  <c r="B103" i="20"/>
  <c r="H102" i="20"/>
  <c r="G102" i="20"/>
  <c r="I102" i="20" s="1"/>
  <c r="E102" i="20"/>
  <c r="D102" i="20"/>
  <c r="K102" i="20" s="1"/>
  <c r="C102" i="20"/>
  <c r="B102" i="20"/>
  <c r="K101" i="20"/>
  <c r="H101" i="20"/>
  <c r="G101" i="20"/>
  <c r="I101" i="20" s="1"/>
  <c r="F101" i="20"/>
  <c r="E101" i="20"/>
  <c r="D101" i="20"/>
  <c r="C101" i="20"/>
  <c r="B101" i="20"/>
  <c r="H100" i="20"/>
  <c r="G100" i="20"/>
  <c r="F100" i="20"/>
  <c r="E100" i="20"/>
  <c r="D100" i="20"/>
  <c r="C100" i="20"/>
  <c r="B100" i="20"/>
  <c r="H99" i="20"/>
  <c r="G99" i="20"/>
  <c r="I99" i="20" s="1"/>
  <c r="E99" i="20"/>
  <c r="D99" i="20"/>
  <c r="K99" i="20" s="1"/>
  <c r="C99" i="20"/>
  <c r="B99" i="20"/>
  <c r="I98" i="20"/>
  <c r="H98" i="20"/>
  <c r="G98" i="20"/>
  <c r="E98" i="20"/>
  <c r="D98" i="20"/>
  <c r="C98" i="20"/>
  <c r="B98" i="20"/>
  <c r="K97" i="20"/>
  <c r="I97" i="20"/>
  <c r="H97" i="20"/>
  <c r="G97" i="20"/>
  <c r="F97" i="20"/>
  <c r="E97" i="20"/>
  <c r="D97" i="20"/>
  <c r="C97" i="20"/>
  <c r="B97" i="20"/>
  <c r="H96" i="20"/>
  <c r="G96" i="20"/>
  <c r="I96" i="20" s="1"/>
  <c r="E96" i="20"/>
  <c r="D96" i="20"/>
  <c r="C96" i="20"/>
  <c r="B96" i="20"/>
  <c r="H95" i="20"/>
  <c r="G95" i="20"/>
  <c r="I95" i="20" s="1"/>
  <c r="E95" i="20"/>
  <c r="D95" i="20"/>
  <c r="F95" i="20" s="1"/>
  <c r="C95" i="20"/>
  <c r="B95" i="20"/>
  <c r="H94" i="20"/>
  <c r="G94" i="20"/>
  <c r="I94" i="20" s="1"/>
  <c r="E94" i="20"/>
  <c r="D94" i="20"/>
  <c r="K94" i="20" s="1"/>
  <c r="C94" i="20"/>
  <c r="B94" i="20"/>
  <c r="H93" i="20"/>
  <c r="G93" i="20"/>
  <c r="I93" i="20" s="1"/>
  <c r="E93" i="20"/>
  <c r="D93" i="20"/>
  <c r="F93" i="20" s="1"/>
  <c r="C93" i="20"/>
  <c r="B93" i="20"/>
  <c r="H92" i="20"/>
  <c r="G92" i="20"/>
  <c r="I92" i="20" s="1"/>
  <c r="F92" i="20"/>
  <c r="E92" i="20"/>
  <c r="D92" i="20"/>
  <c r="K92" i="20" s="1"/>
  <c r="C92" i="20"/>
  <c r="B92" i="20"/>
  <c r="H91" i="20"/>
  <c r="G91" i="20"/>
  <c r="I91" i="20" s="1"/>
  <c r="E91" i="20"/>
  <c r="D91" i="20"/>
  <c r="K91" i="20" s="1"/>
  <c r="C91" i="20"/>
  <c r="B91" i="20"/>
  <c r="K90" i="20"/>
  <c r="I90" i="20"/>
  <c r="H90" i="20"/>
  <c r="G90" i="20"/>
  <c r="F90" i="20"/>
  <c r="E90" i="20"/>
  <c r="D90" i="20"/>
  <c r="C90" i="20"/>
  <c r="B90" i="20"/>
  <c r="K89" i="20"/>
  <c r="I89" i="20"/>
  <c r="H89" i="20"/>
  <c r="G89" i="20"/>
  <c r="F89" i="20"/>
  <c r="E89" i="20"/>
  <c r="D89" i="20"/>
  <c r="C89" i="20"/>
  <c r="B89" i="20"/>
  <c r="K88" i="20"/>
  <c r="H88" i="20"/>
  <c r="G88" i="20"/>
  <c r="I88" i="20" s="1"/>
  <c r="E88" i="20"/>
  <c r="D88" i="20"/>
  <c r="F88" i="20" s="1"/>
  <c r="C88" i="20"/>
  <c r="B88" i="20"/>
  <c r="I87" i="20"/>
  <c r="H87" i="20"/>
  <c r="G87" i="20"/>
  <c r="E87" i="20"/>
  <c r="D87" i="20"/>
  <c r="F87" i="20" s="1"/>
  <c r="C87" i="20"/>
  <c r="B87" i="20"/>
  <c r="H86" i="20"/>
  <c r="G86" i="20"/>
  <c r="I86" i="20" s="1"/>
  <c r="E86" i="20"/>
  <c r="D86" i="20"/>
  <c r="C86" i="20"/>
  <c r="B86" i="20"/>
  <c r="K85" i="20"/>
  <c r="H85" i="20"/>
  <c r="G85" i="20"/>
  <c r="I85" i="20" s="1"/>
  <c r="F85" i="20"/>
  <c r="E85" i="20"/>
  <c r="D85" i="20"/>
  <c r="C85" i="20"/>
  <c r="B85" i="20"/>
  <c r="H84" i="20"/>
  <c r="G84" i="20"/>
  <c r="I84" i="20" s="1"/>
  <c r="F84" i="20"/>
  <c r="E84" i="20"/>
  <c r="D84" i="20"/>
  <c r="K84" i="20" s="1"/>
  <c r="C84" i="20"/>
  <c r="B84" i="20"/>
  <c r="H83" i="20"/>
  <c r="G83" i="20"/>
  <c r="I83" i="20" s="1"/>
  <c r="E83" i="20"/>
  <c r="D83" i="20"/>
  <c r="K83" i="20" s="1"/>
  <c r="C83" i="20"/>
  <c r="B83" i="20"/>
  <c r="H82" i="20"/>
  <c r="G82" i="20"/>
  <c r="I82" i="20" s="1"/>
  <c r="E82" i="20"/>
  <c r="D82" i="20"/>
  <c r="C82" i="20"/>
  <c r="B82" i="20"/>
  <c r="K81" i="20"/>
  <c r="H81" i="20"/>
  <c r="G81" i="20"/>
  <c r="I81" i="20" s="1"/>
  <c r="F81" i="20"/>
  <c r="E81" i="20"/>
  <c r="D81" i="20"/>
  <c r="C81" i="20"/>
  <c r="B81" i="20"/>
  <c r="H80" i="20"/>
  <c r="G80" i="20"/>
  <c r="E80" i="20"/>
  <c r="D80" i="20"/>
  <c r="F80" i="20" s="1"/>
  <c r="C80" i="20"/>
  <c r="B80" i="20"/>
  <c r="I79" i="20"/>
  <c r="H79" i="20"/>
  <c r="G79" i="20"/>
  <c r="E79" i="20"/>
  <c r="D79" i="20"/>
  <c r="F79" i="20" s="1"/>
  <c r="C79" i="20"/>
  <c r="B79" i="20"/>
  <c r="H78" i="20"/>
  <c r="G78" i="20"/>
  <c r="I78" i="20" s="1"/>
  <c r="E78" i="20"/>
  <c r="D78" i="20"/>
  <c r="K78" i="20" s="1"/>
  <c r="C78" i="20"/>
  <c r="B78" i="20"/>
  <c r="K77" i="20"/>
  <c r="H77" i="20"/>
  <c r="G77" i="20"/>
  <c r="I77" i="20" s="1"/>
  <c r="F77" i="20"/>
  <c r="E77" i="20"/>
  <c r="D77" i="20"/>
  <c r="C77" i="20"/>
  <c r="B77" i="20"/>
  <c r="H76" i="20"/>
  <c r="G76" i="20"/>
  <c r="I76" i="20" s="1"/>
  <c r="F76" i="20"/>
  <c r="E76" i="20"/>
  <c r="D76" i="20"/>
  <c r="K76" i="20" s="1"/>
  <c r="C76" i="20"/>
  <c r="B76" i="20"/>
  <c r="H75" i="20"/>
  <c r="G75" i="20"/>
  <c r="I75" i="20" s="1"/>
  <c r="E75" i="20"/>
  <c r="D75" i="20"/>
  <c r="C75" i="20"/>
  <c r="B75" i="20"/>
  <c r="I74" i="20"/>
  <c r="H74" i="20"/>
  <c r="G74" i="20"/>
  <c r="E74" i="20"/>
  <c r="D74" i="20"/>
  <c r="K74" i="20" s="1"/>
  <c r="C74" i="20"/>
  <c r="B74" i="20"/>
  <c r="H73" i="20"/>
  <c r="G73" i="20"/>
  <c r="E73" i="20"/>
  <c r="D73" i="20"/>
  <c r="F73" i="20" s="1"/>
  <c r="C73" i="20"/>
  <c r="B73" i="20"/>
  <c r="K72" i="20"/>
  <c r="H72" i="20"/>
  <c r="G72" i="20"/>
  <c r="I72" i="20" s="1"/>
  <c r="E72" i="20"/>
  <c r="D72" i="20"/>
  <c r="F72" i="20" s="1"/>
  <c r="C72" i="20"/>
  <c r="B72" i="20"/>
  <c r="H71" i="20"/>
  <c r="G71" i="20"/>
  <c r="I71" i="20" s="1"/>
  <c r="E71" i="20"/>
  <c r="D71" i="20"/>
  <c r="F71" i="20" s="1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I69" i="20" s="1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I67" i="20" s="1"/>
  <c r="E67" i="20"/>
  <c r="D67" i="20"/>
  <c r="K67" i="20" s="1"/>
  <c r="C67" i="20"/>
  <c r="B67" i="20"/>
  <c r="K66" i="20"/>
  <c r="H66" i="20"/>
  <c r="G66" i="20"/>
  <c r="I66" i="20" s="1"/>
  <c r="E66" i="20"/>
  <c r="D66" i="20"/>
  <c r="F66" i="20" s="1"/>
  <c r="C66" i="20"/>
  <c r="B66" i="20"/>
  <c r="H65" i="20"/>
  <c r="G65" i="20"/>
  <c r="I65" i="20" s="1"/>
  <c r="E65" i="20"/>
  <c r="D65" i="20"/>
  <c r="C65" i="20"/>
  <c r="B65" i="20"/>
  <c r="H64" i="20"/>
  <c r="G64" i="20"/>
  <c r="I64" i="20" s="1"/>
  <c r="E64" i="20"/>
  <c r="D64" i="20"/>
  <c r="F64" i="20" s="1"/>
  <c r="C64" i="20"/>
  <c r="B64" i="20"/>
  <c r="H63" i="20"/>
  <c r="G63" i="20"/>
  <c r="E63" i="20"/>
  <c r="D63" i="20"/>
  <c r="C63" i="20"/>
  <c r="B63" i="20"/>
  <c r="H62" i="20"/>
  <c r="G62" i="20"/>
  <c r="I62" i="20" s="1"/>
  <c r="E62" i="20"/>
  <c r="D62" i="20"/>
  <c r="K62" i="20" s="1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I60" i="20" s="1"/>
  <c r="F60" i="20"/>
  <c r="E60" i="20"/>
  <c r="D60" i="20"/>
  <c r="K60" i="20" s="1"/>
  <c r="C60" i="20"/>
  <c r="B60" i="20"/>
  <c r="H59" i="20"/>
  <c r="G59" i="20"/>
  <c r="I59" i="20" s="1"/>
  <c r="E59" i="20"/>
  <c r="D59" i="20"/>
  <c r="K59" i="20" s="1"/>
  <c r="C59" i="20"/>
  <c r="B59" i="20"/>
  <c r="H58" i="20"/>
  <c r="G58" i="20"/>
  <c r="E58" i="20"/>
  <c r="D58" i="20"/>
  <c r="C58" i="20"/>
  <c r="B58" i="20"/>
  <c r="H57" i="20"/>
  <c r="G57" i="20"/>
  <c r="I57" i="20" s="1"/>
  <c r="E57" i="20"/>
  <c r="D57" i="20"/>
  <c r="C57" i="20"/>
  <c r="B57" i="20"/>
  <c r="H56" i="20"/>
  <c r="G56" i="20"/>
  <c r="I56" i="20" s="1"/>
  <c r="E56" i="20"/>
  <c r="D56" i="20"/>
  <c r="F56" i="20" s="1"/>
  <c r="C56" i="20"/>
  <c r="B56" i="20"/>
  <c r="H55" i="20"/>
  <c r="G55" i="20"/>
  <c r="I55" i="20" s="1"/>
  <c r="E55" i="20"/>
  <c r="D55" i="20"/>
  <c r="F55" i="20" s="1"/>
  <c r="C55" i="20"/>
  <c r="B55" i="20"/>
  <c r="H54" i="20"/>
  <c r="I54" i="20" s="1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F52" i="20"/>
  <c r="E52" i="20"/>
  <c r="D52" i="20"/>
  <c r="K52" i="20" s="1"/>
  <c r="C52" i="20"/>
  <c r="B52" i="20"/>
  <c r="H51" i="20"/>
  <c r="G51" i="20"/>
  <c r="I51" i="20" s="1"/>
  <c r="E51" i="20"/>
  <c r="D51" i="20"/>
  <c r="C51" i="20"/>
  <c r="B51" i="20"/>
  <c r="H50" i="20"/>
  <c r="G50" i="20"/>
  <c r="I50" i="20" s="1"/>
  <c r="E50" i="20"/>
  <c r="D50" i="20"/>
  <c r="C50" i="20"/>
  <c r="B50" i="20"/>
  <c r="I49" i="20"/>
  <c r="H49" i="20"/>
  <c r="G49" i="20"/>
  <c r="E49" i="20"/>
  <c r="D49" i="20"/>
  <c r="C49" i="20"/>
  <c r="B49" i="20"/>
  <c r="H48" i="20"/>
  <c r="G48" i="20"/>
  <c r="I48" i="20" s="1"/>
  <c r="E48" i="20"/>
  <c r="D48" i="20"/>
  <c r="F48" i="20" s="1"/>
  <c r="C48" i="20"/>
  <c r="B48" i="20"/>
  <c r="H47" i="20"/>
  <c r="G47" i="20"/>
  <c r="I47" i="20" s="1"/>
  <c r="E47" i="20"/>
  <c r="D47" i="20"/>
  <c r="F47" i="20" s="1"/>
  <c r="C47" i="20"/>
  <c r="B47" i="20"/>
  <c r="I46" i="20"/>
  <c r="H46" i="20"/>
  <c r="G46" i="20"/>
  <c r="E46" i="20"/>
  <c r="D46" i="20"/>
  <c r="K46" i="20" s="1"/>
  <c r="C46" i="20"/>
  <c r="B46" i="20"/>
  <c r="K45" i="20"/>
  <c r="H45" i="20"/>
  <c r="G45" i="20"/>
  <c r="I45" i="20" s="1"/>
  <c r="F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E43" i="20"/>
  <c r="D43" i="20"/>
  <c r="K43" i="20" s="1"/>
  <c r="C43" i="20"/>
  <c r="B43" i="20"/>
  <c r="I42" i="20"/>
  <c r="H42" i="20"/>
  <c r="G42" i="20"/>
  <c r="F42" i="20"/>
  <c r="E42" i="20"/>
  <c r="D42" i="20"/>
  <c r="K42" i="20" s="1"/>
  <c r="C42" i="20"/>
  <c r="B42" i="20"/>
  <c r="I41" i="20"/>
  <c r="H41" i="20"/>
  <c r="G41" i="20"/>
  <c r="E41" i="20"/>
  <c r="D41" i="20"/>
  <c r="K41" i="20" s="1"/>
  <c r="C41" i="20"/>
  <c r="B41" i="20"/>
  <c r="K40" i="20"/>
  <c r="H40" i="20"/>
  <c r="G40" i="20"/>
  <c r="I40" i="20" s="1"/>
  <c r="E40" i="20"/>
  <c r="D40" i="20"/>
  <c r="F40" i="20" s="1"/>
  <c r="C40" i="20"/>
  <c r="B40" i="20"/>
  <c r="H39" i="20"/>
  <c r="G39" i="20"/>
  <c r="I39" i="20" s="1"/>
  <c r="E39" i="20"/>
  <c r="D39" i="20"/>
  <c r="F39" i="20" s="1"/>
  <c r="C39" i="20"/>
  <c r="B39" i="20"/>
  <c r="H38" i="20"/>
  <c r="G38" i="20"/>
  <c r="I38" i="20" s="1"/>
  <c r="E38" i="20"/>
  <c r="D38" i="20"/>
  <c r="K38" i="20" s="1"/>
  <c r="C38" i="20"/>
  <c r="B38" i="20"/>
  <c r="H37" i="20"/>
  <c r="G37" i="20"/>
  <c r="I37" i="20" s="1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I35" i="20" s="1"/>
  <c r="E35" i="20"/>
  <c r="D35" i="20"/>
  <c r="K35" i="20" s="1"/>
  <c r="C35" i="20"/>
  <c r="B35" i="20"/>
  <c r="K34" i="20"/>
  <c r="H34" i="20"/>
  <c r="G34" i="20"/>
  <c r="I34" i="20" s="1"/>
  <c r="E34" i="20"/>
  <c r="D34" i="20"/>
  <c r="F34" i="20" s="1"/>
  <c r="C34" i="20"/>
  <c r="B34" i="20"/>
  <c r="H33" i="20"/>
  <c r="G33" i="20"/>
  <c r="I33" i="20" s="1"/>
  <c r="E33" i="20"/>
  <c r="D33" i="20"/>
  <c r="F33" i="20" s="1"/>
  <c r="C33" i="20"/>
  <c r="B33" i="20"/>
  <c r="H32" i="20"/>
  <c r="G32" i="20"/>
  <c r="I32" i="20" s="1"/>
  <c r="E32" i="20"/>
  <c r="D32" i="20"/>
  <c r="F32" i="20" s="1"/>
  <c r="C32" i="20"/>
  <c r="B32" i="20"/>
  <c r="H31" i="20"/>
  <c r="G31" i="20"/>
  <c r="I31" i="20" s="1"/>
  <c r="E31" i="20"/>
  <c r="D31" i="20"/>
  <c r="F31" i="20" s="1"/>
  <c r="C31" i="20"/>
  <c r="B31" i="20"/>
  <c r="H30" i="20"/>
  <c r="G30" i="20"/>
  <c r="I30" i="20" s="1"/>
  <c r="E30" i="20"/>
  <c r="D30" i="20"/>
  <c r="K30" i="20" s="1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F28" i="20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K26" i="20"/>
  <c r="I26" i="20"/>
  <c r="H26" i="20"/>
  <c r="G26" i="20"/>
  <c r="F26" i="20"/>
  <c r="E26" i="20"/>
  <c r="D26" i="20"/>
  <c r="C26" i="20"/>
  <c r="B26" i="20"/>
  <c r="I25" i="20"/>
  <c r="H25" i="20"/>
  <c r="G25" i="20"/>
  <c r="F25" i="20"/>
  <c r="E25" i="20"/>
  <c r="D25" i="20"/>
  <c r="K25" i="20" s="1"/>
  <c r="C25" i="20"/>
  <c r="B25" i="20"/>
  <c r="K24" i="20"/>
  <c r="H24" i="20"/>
  <c r="G24" i="20"/>
  <c r="I24" i="20" s="1"/>
  <c r="E24" i="20"/>
  <c r="D24" i="20"/>
  <c r="F24" i="20" s="1"/>
  <c r="C24" i="20"/>
  <c r="B24" i="20"/>
  <c r="I23" i="20"/>
  <c r="H23" i="20"/>
  <c r="G23" i="20"/>
  <c r="E23" i="20"/>
  <c r="D23" i="20"/>
  <c r="F23" i="20" s="1"/>
  <c r="C23" i="20"/>
  <c r="B23" i="20"/>
  <c r="H22" i="20"/>
  <c r="G22" i="20"/>
  <c r="I22" i="20" s="1"/>
  <c r="E22" i="20"/>
  <c r="D22" i="20"/>
  <c r="K22" i="20" s="1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E20" i="20"/>
  <c r="F20" i="20" s="1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I18" i="20" s="1"/>
  <c r="E18" i="20"/>
  <c r="D18" i="20"/>
  <c r="K18" i="20" s="1"/>
  <c r="C18" i="20"/>
  <c r="B18" i="20"/>
  <c r="K17" i="20"/>
  <c r="H17" i="20"/>
  <c r="G17" i="20"/>
  <c r="I17" i="20" s="1"/>
  <c r="F17" i="20"/>
  <c r="E17" i="20"/>
  <c r="D17" i="20"/>
  <c r="C17" i="20"/>
  <c r="B17" i="20"/>
  <c r="K16" i="20"/>
  <c r="H16" i="20"/>
  <c r="G16" i="20"/>
  <c r="I16" i="20" s="1"/>
  <c r="E16" i="20"/>
  <c r="D16" i="20"/>
  <c r="F16" i="20" s="1"/>
  <c r="C16" i="20"/>
  <c r="B16" i="20"/>
  <c r="H15" i="20"/>
  <c r="G15" i="20"/>
  <c r="I15" i="20" s="1"/>
  <c r="E15" i="20"/>
  <c r="D15" i="20"/>
  <c r="F15" i="20" s="1"/>
  <c r="C15" i="20"/>
  <c r="B15" i="20"/>
  <c r="H14" i="20"/>
  <c r="G14" i="20"/>
  <c r="E14" i="20"/>
  <c r="D14" i="20"/>
  <c r="C14" i="20"/>
  <c r="B14" i="20"/>
  <c r="K13" i="20"/>
  <c r="H13" i="20"/>
  <c r="G13" i="20"/>
  <c r="I13" i="20" s="1"/>
  <c r="F13" i="20"/>
  <c r="E13" i="20"/>
  <c r="D13" i="20"/>
  <c r="C13" i="20"/>
  <c r="B13" i="20"/>
  <c r="H12" i="20"/>
  <c r="G12" i="20"/>
  <c r="I12" i="20" s="1"/>
  <c r="E12" i="20"/>
  <c r="D12" i="20"/>
  <c r="C12" i="20"/>
  <c r="B12" i="20"/>
  <c r="H11" i="20"/>
  <c r="G11" i="20"/>
  <c r="E11" i="20"/>
  <c r="D11" i="20"/>
  <c r="C11" i="20"/>
  <c r="B11" i="20"/>
  <c r="H110" i="22"/>
  <c r="G110" i="22"/>
  <c r="E110" i="22"/>
  <c r="D110" i="22"/>
  <c r="K110" i="22" s="1"/>
  <c r="C110" i="22"/>
  <c r="B110" i="22"/>
  <c r="H109" i="22"/>
  <c r="G109" i="22"/>
  <c r="E109" i="22"/>
  <c r="D109" i="22"/>
  <c r="C109" i="22"/>
  <c r="B109" i="22"/>
  <c r="H108" i="22"/>
  <c r="G108" i="22"/>
  <c r="E108" i="22"/>
  <c r="D108" i="22"/>
  <c r="C108" i="22"/>
  <c r="B108" i="22"/>
  <c r="H107" i="22"/>
  <c r="G107" i="22"/>
  <c r="E107" i="22"/>
  <c r="D107" i="22"/>
  <c r="C107" i="22"/>
  <c r="B107" i="22"/>
  <c r="H106" i="22"/>
  <c r="G106" i="22"/>
  <c r="E106" i="22"/>
  <c r="D106" i="22"/>
  <c r="F106" i="22" s="1"/>
  <c r="C106" i="22"/>
  <c r="B106" i="22"/>
  <c r="H105" i="22"/>
  <c r="G105" i="22"/>
  <c r="E105" i="22"/>
  <c r="D105" i="22"/>
  <c r="C105" i="22"/>
  <c r="B105" i="22"/>
  <c r="K104" i="22"/>
  <c r="H104" i="22"/>
  <c r="G104" i="22"/>
  <c r="I104" i="22" s="1"/>
  <c r="F104" i="22"/>
  <c r="E104" i="22"/>
  <c r="D104" i="22"/>
  <c r="C104" i="22"/>
  <c r="B104" i="22"/>
  <c r="H103" i="22"/>
  <c r="G103" i="22"/>
  <c r="I103" i="22" s="1"/>
  <c r="E103" i="22"/>
  <c r="D103" i="22"/>
  <c r="F103" i="22" s="1"/>
  <c r="C103" i="22"/>
  <c r="B103" i="22"/>
  <c r="H102" i="22"/>
  <c r="G102" i="22"/>
  <c r="I102" i="22" s="1"/>
  <c r="E102" i="22"/>
  <c r="D102" i="22"/>
  <c r="K102" i="22" s="1"/>
  <c r="C102" i="22"/>
  <c r="B102" i="22"/>
  <c r="H101" i="22"/>
  <c r="G101" i="22"/>
  <c r="I101" i="22" s="1"/>
  <c r="E101" i="22"/>
  <c r="D101" i="22"/>
  <c r="K101" i="22" s="1"/>
  <c r="C101" i="22"/>
  <c r="B101" i="22"/>
  <c r="H100" i="22"/>
  <c r="G100" i="22"/>
  <c r="E100" i="22"/>
  <c r="D100" i="22"/>
  <c r="C100" i="22"/>
  <c r="B100" i="22"/>
  <c r="H99" i="22"/>
  <c r="G99" i="22"/>
  <c r="I99" i="22" s="1"/>
  <c r="F99" i="22"/>
  <c r="E99" i="22"/>
  <c r="D99" i="22"/>
  <c r="K99" i="22" s="1"/>
  <c r="C99" i="22"/>
  <c r="B99" i="22"/>
  <c r="H98" i="22"/>
  <c r="G98" i="22"/>
  <c r="I98" i="22" s="1"/>
  <c r="E98" i="22"/>
  <c r="D98" i="22"/>
  <c r="F98" i="22" s="1"/>
  <c r="C98" i="22"/>
  <c r="B98" i="22"/>
  <c r="H97" i="22"/>
  <c r="G97" i="22"/>
  <c r="I97" i="22" s="1"/>
  <c r="E97" i="22"/>
  <c r="D97" i="22"/>
  <c r="F97" i="22" s="1"/>
  <c r="C97" i="22"/>
  <c r="B97" i="22"/>
  <c r="K96" i="22"/>
  <c r="H96" i="22"/>
  <c r="G96" i="22"/>
  <c r="I96" i="22" s="1"/>
  <c r="E96" i="22"/>
  <c r="D96" i="22"/>
  <c r="F96" i="22" s="1"/>
  <c r="C96" i="22"/>
  <c r="B96" i="22"/>
  <c r="K95" i="22"/>
  <c r="H95" i="22"/>
  <c r="G95" i="22"/>
  <c r="I95" i="22" s="1"/>
  <c r="E95" i="22"/>
  <c r="D95" i="22"/>
  <c r="F95" i="22" s="1"/>
  <c r="C95" i="22"/>
  <c r="B95" i="22"/>
  <c r="H94" i="22"/>
  <c r="G94" i="22"/>
  <c r="I94" i="22" s="1"/>
  <c r="E94" i="22"/>
  <c r="D94" i="22"/>
  <c r="K94" i="22" s="1"/>
  <c r="C94" i="22"/>
  <c r="B94" i="22"/>
  <c r="I93" i="22"/>
  <c r="H93" i="22"/>
  <c r="G93" i="22"/>
  <c r="E93" i="22"/>
  <c r="D93" i="22"/>
  <c r="K93" i="22" s="1"/>
  <c r="C93" i="22"/>
  <c r="B93" i="22"/>
  <c r="H92" i="22"/>
  <c r="G92" i="22"/>
  <c r="I92" i="22" s="1"/>
  <c r="E92" i="22"/>
  <c r="D92" i="22"/>
  <c r="C92" i="22"/>
  <c r="B92" i="22"/>
  <c r="H91" i="22"/>
  <c r="G91" i="22"/>
  <c r="I91" i="22" s="1"/>
  <c r="E91" i="22"/>
  <c r="D91" i="22"/>
  <c r="C91" i="22"/>
  <c r="B91" i="22"/>
  <c r="H90" i="22"/>
  <c r="G90" i="22"/>
  <c r="I90" i="22" s="1"/>
  <c r="E90" i="22"/>
  <c r="D90" i="22"/>
  <c r="F90" i="22" s="1"/>
  <c r="C90" i="22"/>
  <c r="B90" i="22"/>
  <c r="K89" i="22"/>
  <c r="H89" i="22"/>
  <c r="G89" i="22"/>
  <c r="I89" i="22" s="1"/>
  <c r="E89" i="22"/>
  <c r="D89" i="22"/>
  <c r="F89" i="22" s="1"/>
  <c r="C89" i="22"/>
  <c r="B89" i="22"/>
  <c r="K88" i="22"/>
  <c r="H88" i="22"/>
  <c r="G88" i="22"/>
  <c r="I88" i="22" s="1"/>
  <c r="E88" i="22"/>
  <c r="D88" i="22"/>
  <c r="F88" i="22" s="1"/>
  <c r="C88" i="22"/>
  <c r="B88" i="22"/>
  <c r="H87" i="22"/>
  <c r="G87" i="22"/>
  <c r="I87" i="22" s="1"/>
  <c r="E87" i="22"/>
  <c r="D87" i="22"/>
  <c r="F87" i="22" s="1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D85" i="22"/>
  <c r="K85" i="22" s="1"/>
  <c r="C85" i="22"/>
  <c r="B85" i="22"/>
  <c r="K84" i="22"/>
  <c r="H84" i="22"/>
  <c r="G84" i="22"/>
  <c r="I84" i="22" s="1"/>
  <c r="F84" i="22"/>
  <c r="E84" i="22"/>
  <c r="D84" i="22"/>
  <c r="C84" i="22"/>
  <c r="B84" i="22"/>
  <c r="H83" i="22"/>
  <c r="G83" i="22"/>
  <c r="I83" i="22" s="1"/>
  <c r="F83" i="22"/>
  <c r="E83" i="22"/>
  <c r="D83" i="22"/>
  <c r="K83" i="22" s="1"/>
  <c r="C83" i="22"/>
  <c r="B83" i="22"/>
  <c r="H82" i="22"/>
  <c r="G82" i="22"/>
  <c r="I82" i="22" s="1"/>
  <c r="E82" i="22"/>
  <c r="D82" i="22"/>
  <c r="F82" i="22" s="1"/>
  <c r="C82" i="22"/>
  <c r="B82" i="22"/>
  <c r="H81" i="22"/>
  <c r="G81" i="22"/>
  <c r="I81" i="22" s="1"/>
  <c r="E81" i="22"/>
  <c r="D81" i="22"/>
  <c r="C81" i="22"/>
  <c r="B81" i="22"/>
  <c r="H80" i="22"/>
  <c r="G80" i="22"/>
  <c r="I80" i="22" s="1"/>
  <c r="E80" i="22"/>
  <c r="D80" i="22"/>
  <c r="F80" i="22" s="1"/>
  <c r="C80" i="22"/>
  <c r="B80" i="22"/>
  <c r="H79" i="22"/>
  <c r="G79" i="22"/>
  <c r="I79" i="22" s="1"/>
  <c r="E79" i="22"/>
  <c r="D79" i="22"/>
  <c r="F79" i="22" s="1"/>
  <c r="C79" i="22"/>
  <c r="B79" i="22"/>
  <c r="H78" i="22"/>
  <c r="G78" i="22"/>
  <c r="I78" i="22" s="1"/>
  <c r="E78" i="22"/>
  <c r="D78" i="22"/>
  <c r="K78" i="22" s="1"/>
  <c r="C78" i="22"/>
  <c r="B78" i="22"/>
  <c r="I77" i="22"/>
  <c r="H77" i="22"/>
  <c r="G77" i="22"/>
  <c r="E77" i="22"/>
  <c r="D77" i="22"/>
  <c r="K77" i="22" s="1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I75" i="22" s="1"/>
  <c r="F75" i="22"/>
  <c r="E75" i="22"/>
  <c r="D75" i="22"/>
  <c r="C75" i="22"/>
  <c r="B75" i="22"/>
  <c r="H74" i="22"/>
  <c r="G74" i="22"/>
  <c r="I74" i="22" s="1"/>
  <c r="E74" i="22"/>
  <c r="D74" i="22"/>
  <c r="F74" i="22" s="1"/>
  <c r="C74" i="22"/>
  <c r="B74" i="22"/>
  <c r="H73" i="22"/>
  <c r="I73" i="22" s="1"/>
  <c r="G73" i="22"/>
  <c r="E73" i="22"/>
  <c r="D73" i="22"/>
  <c r="F73" i="22" s="1"/>
  <c r="C73" i="22"/>
  <c r="B73" i="22"/>
  <c r="I72" i="22"/>
  <c r="H72" i="22"/>
  <c r="G72" i="22"/>
  <c r="E72" i="22"/>
  <c r="D72" i="22"/>
  <c r="F72" i="22" s="1"/>
  <c r="C72" i="22"/>
  <c r="B72" i="22"/>
  <c r="H71" i="22"/>
  <c r="G71" i="22"/>
  <c r="I71" i="22" s="1"/>
  <c r="E71" i="22"/>
  <c r="D71" i="22"/>
  <c r="F71" i="22" s="1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I69" i="22" s="1"/>
  <c r="E69" i="22"/>
  <c r="D69" i="22"/>
  <c r="K69" i="22" s="1"/>
  <c r="C69" i="22"/>
  <c r="B69" i="22"/>
  <c r="H68" i="22"/>
  <c r="G68" i="22"/>
  <c r="I68" i="22" s="1"/>
  <c r="F68" i="22"/>
  <c r="E68" i="22"/>
  <c r="D68" i="22"/>
  <c r="K68" i="22" s="1"/>
  <c r="C68" i="22"/>
  <c r="B68" i="22"/>
  <c r="H67" i="22"/>
  <c r="G67" i="22"/>
  <c r="I67" i="22" s="1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I65" i="22" s="1"/>
  <c r="E65" i="22"/>
  <c r="D65" i="22"/>
  <c r="F65" i="22" s="1"/>
  <c r="C65" i="22"/>
  <c r="B65" i="22"/>
  <c r="H64" i="22"/>
  <c r="G64" i="22"/>
  <c r="I64" i="22" s="1"/>
  <c r="E64" i="22"/>
  <c r="D64" i="22"/>
  <c r="F64" i="22" s="1"/>
  <c r="C64" i="22"/>
  <c r="B64" i="22"/>
  <c r="H63" i="22"/>
  <c r="G63" i="22"/>
  <c r="I63" i="22" s="1"/>
  <c r="E63" i="22"/>
  <c r="D63" i="22"/>
  <c r="C63" i="22"/>
  <c r="B63" i="22"/>
  <c r="H62" i="22"/>
  <c r="G62" i="22"/>
  <c r="I62" i="22" s="1"/>
  <c r="E62" i="22"/>
  <c r="D62" i="22"/>
  <c r="K62" i="22" s="1"/>
  <c r="C62" i="22"/>
  <c r="B62" i="22"/>
  <c r="H61" i="22"/>
  <c r="G61" i="22"/>
  <c r="I61" i="22" s="1"/>
  <c r="E61" i="22"/>
  <c r="D61" i="22"/>
  <c r="K61" i="22" s="1"/>
  <c r="C61" i="22"/>
  <c r="B61" i="22"/>
  <c r="H60" i="22"/>
  <c r="G60" i="22"/>
  <c r="I60" i="22" s="1"/>
  <c r="E60" i="22"/>
  <c r="D60" i="22"/>
  <c r="C60" i="22"/>
  <c r="B60" i="22"/>
  <c r="H59" i="22"/>
  <c r="G59" i="22"/>
  <c r="I59" i="22" s="1"/>
  <c r="E59" i="22"/>
  <c r="D59" i="22"/>
  <c r="C59" i="22"/>
  <c r="B59" i="22"/>
  <c r="H58" i="22"/>
  <c r="G58" i="22"/>
  <c r="K58" i="22" s="1"/>
  <c r="E58" i="22"/>
  <c r="D58" i="22"/>
  <c r="F58" i="22" s="1"/>
  <c r="C58" i="22"/>
  <c r="B58" i="22"/>
  <c r="H57" i="22"/>
  <c r="G57" i="22"/>
  <c r="I57" i="22" s="1"/>
  <c r="E57" i="22"/>
  <c r="D57" i="22"/>
  <c r="F57" i="22" s="1"/>
  <c r="C57" i="22"/>
  <c r="B57" i="22"/>
  <c r="K56" i="22"/>
  <c r="H56" i="22"/>
  <c r="G56" i="22"/>
  <c r="I56" i="22" s="1"/>
  <c r="E56" i="22"/>
  <c r="D56" i="22"/>
  <c r="F56" i="22" s="1"/>
  <c r="C56" i="22"/>
  <c r="B56" i="22"/>
  <c r="K55" i="22"/>
  <c r="H55" i="22"/>
  <c r="G55" i="22"/>
  <c r="I55" i="22" s="1"/>
  <c r="E55" i="22"/>
  <c r="D55" i="22"/>
  <c r="F55" i="22" s="1"/>
  <c r="C55" i="22"/>
  <c r="B55" i="22"/>
  <c r="H54" i="22"/>
  <c r="G54" i="22"/>
  <c r="I54" i="22" s="1"/>
  <c r="E54" i="22"/>
  <c r="D54" i="22"/>
  <c r="C54" i="22"/>
  <c r="B54" i="22"/>
  <c r="H53" i="22"/>
  <c r="G53" i="22"/>
  <c r="I53" i="22" s="1"/>
  <c r="E53" i="22"/>
  <c r="D53" i="22"/>
  <c r="C53" i="22"/>
  <c r="B53" i="22"/>
  <c r="K52" i="22"/>
  <c r="H52" i="22"/>
  <c r="G52" i="22"/>
  <c r="I52" i="22" s="1"/>
  <c r="F52" i="22"/>
  <c r="E52" i="22"/>
  <c r="D52" i="22"/>
  <c r="C52" i="22"/>
  <c r="B52" i="22"/>
  <c r="H51" i="22"/>
  <c r="G51" i="22"/>
  <c r="I51" i="22" s="1"/>
  <c r="E51" i="22"/>
  <c r="D51" i="22"/>
  <c r="F51" i="22" s="1"/>
  <c r="C51" i="22"/>
  <c r="B51" i="22"/>
  <c r="H50" i="22"/>
  <c r="G50" i="22"/>
  <c r="E50" i="22"/>
  <c r="D50" i="22"/>
  <c r="F50" i="22" s="1"/>
  <c r="C50" i="22"/>
  <c r="B50" i="22"/>
  <c r="I49" i="22"/>
  <c r="H49" i="22"/>
  <c r="G49" i="22"/>
  <c r="E49" i="22"/>
  <c r="D49" i="22"/>
  <c r="F49" i="22" s="1"/>
  <c r="C49" i="22"/>
  <c r="B49" i="22"/>
  <c r="K48" i="22"/>
  <c r="I48" i="22"/>
  <c r="H48" i="22"/>
  <c r="G48" i="22"/>
  <c r="E48" i="22"/>
  <c r="D48" i="22"/>
  <c r="F48" i="22" s="1"/>
  <c r="C48" i="22"/>
  <c r="B48" i="22"/>
  <c r="K47" i="22"/>
  <c r="H47" i="22"/>
  <c r="G47" i="22"/>
  <c r="I47" i="22" s="1"/>
  <c r="F47" i="22"/>
  <c r="E47" i="22"/>
  <c r="D47" i="22"/>
  <c r="C47" i="22"/>
  <c r="B47" i="22"/>
  <c r="H46" i="22"/>
  <c r="G46" i="22"/>
  <c r="I46" i="22" s="1"/>
  <c r="E46" i="22"/>
  <c r="D46" i="22"/>
  <c r="K46" i="22" s="1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I44" i="22" s="1"/>
  <c r="F44" i="22"/>
  <c r="E44" i="22"/>
  <c r="D44" i="22"/>
  <c r="K44" i="22" s="1"/>
  <c r="C44" i="22"/>
  <c r="B44" i="22"/>
  <c r="K43" i="22"/>
  <c r="H43" i="22"/>
  <c r="G43" i="22"/>
  <c r="I43" i="22" s="1"/>
  <c r="F43" i="22"/>
  <c r="E43" i="22"/>
  <c r="D43" i="22"/>
  <c r="C43" i="22"/>
  <c r="B43" i="22"/>
  <c r="K42" i="22"/>
  <c r="H42" i="22"/>
  <c r="G42" i="22"/>
  <c r="I42" i="22" s="1"/>
  <c r="E42" i="22"/>
  <c r="D42" i="22"/>
  <c r="F42" i="22" s="1"/>
  <c r="C42" i="22"/>
  <c r="B42" i="22"/>
  <c r="H41" i="22"/>
  <c r="G41" i="22"/>
  <c r="I41" i="22" s="1"/>
  <c r="E41" i="22"/>
  <c r="D41" i="22"/>
  <c r="F41" i="22" s="1"/>
  <c r="C41" i="22"/>
  <c r="B41" i="22"/>
  <c r="H40" i="22"/>
  <c r="G40" i="22"/>
  <c r="I40" i="22" s="1"/>
  <c r="E40" i="22"/>
  <c r="D40" i="22"/>
  <c r="C40" i="22"/>
  <c r="B40" i="22"/>
  <c r="H39" i="22"/>
  <c r="G39" i="22"/>
  <c r="I39" i="22" s="1"/>
  <c r="E39" i="22"/>
  <c r="D39" i="22"/>
  <c r="C39" i="22"/>
  <c r="B39" i="22"/>
  <c r="H38" i="22"/>
  <c r="G38" i="22"/>
  <c r="I38" i="22" s="1"/>
  <c r="E38" i="22"/>
  <c r="D38" i="22"/>
  <c r="K38" i="22" s="1"/>
  <c r="C38" i="22"/>
  <c r="B38" i="22"/>
  <c r="H37" i="22"/>
  <c r="G37" i="22"/>
  <c r="I37" i="22" s="1"/>
  <c r="E37" i="22"/>
  <c r="D37" i="22"/>
  <c r="K37" i="22" s="1"/>
  <c r="C37" i="22"/>
  <c r="B37" i="22"/>
  <c r="K36" i="22"/>
  <c r="I36" i="22"/>
  <c r="H36" i="22"/>
  <c r="G36" i="22"/>
  <c r="F36" i="22"/>
  <c r="E36" i="22"/>
  <c r="D36" i="22"/>
  <c r="C36" i="22"/>
  <c r="B36" i="22"/>
  <c r="K35" i="22"/>
  <c r="H35" i="22"/>
  <c r="G35" i="22"/>
  <c r="I35" i="22" s="1"/>
  <c r="F35" i="22"/>
  <c r="E35" i="22"/>
  <c r="D35" i="22"/>
  <c r="C35" i="22"/>
  <c r="B35" i="22"/>
  <c r="K34" i="22"/>
  <c r="H34" i="22"/>
  <c r="G34" i="22"/>
  <c r="I34" i="22" s="1"/>
  <c r="E34" i="22"/>
  <c r="D34" i="22"/>
  <c r="F34" i="22" s="1"/>
  <c r="C34" i="22"/>
  <c r="B34" i="22"/>
  <c r="H33" i="22"/>
  <c r="G33" i="22"/>
  <c r="E33" i="22"/>
  <c r="D33" i="22"/>
  <c r="C33" i="22"/>
  <c r="B33" i="22"/>
  <c r="K32" i="22"/>
  <c r="H32" i="22"/>
  <c r="G32" i="22"/>
  <c r="I32" i="22" s="1"/>
  <c r="E32" i="22"/>
  <c r="D32" i="22"/>
  <c r="F32" i="22" s="1"/>
  <c r="C32" i="22"/>
  <c r="B32" i="22"/>
  <c r="K31" i="22"/>
  <c r="H31" i="22"/>
  <c r="G31" i="22"/>
  <c r="I31" i="22" s="1"/>
  <c r="F31" i="22"/>
  <c r="E31" i="22"/>
  <c r="D31" i="22"/>
  <c r="C31" i="22"/>
  <c r="B31" i="22"/>
  <c r="H30" i="22"/>
  <c r="G30" i="22"/>
  <c r="I30" i="22" s="1"/>
  <c r="E30" i="22"/>
  <c r="D30" i="22"/>
  <c r="K30" i="22" s="1"/>
  <c r="C30" i="22"/>
  <c r="B30" i="22"/>
  <c r="H29" i="22"/>
  <c r="G29" i="22"/>
  <c r="I29" i="22" s="1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F26" i="22" s="1"/>
  <c r="C26" i="22"/>
  <c r="B26" i="22"/>
  <c r="H25" i="22"/>
  <c r="G25" i="22"/>
  <c r="I25" i="22" s="1"/>
  <c r="E25" i="22"/>
  <c r="D25" i="22"/>
  <c r="F25" i="22" s="1"/>
  <c r="C25" i="22"/>
  <c r="B25" i="22"/>
  <c r="K24" i="22"/>
  <c r="H24" i="22"/>
  <c r="G24" i="22"/>
  <c r="I24" i="22" s="1"/>
  <c r="E24" i="22"/>
  <c r="D24" i="22"/>
  <c r="F24" i="22" s="1"/>
  <c r="C24" i="22"/>
  <c r="B24" i="22"/>
  <c r="K23" i="22"/>
  <c r="H23" i="22"/>
  <c r="G23" i="22"/>
  <c r="I23" i="22" s="1"/>
  <c r="F23" i="22"/>
  <c r="E23" i="22"/>
  <c r="D23" i="22"/>
  <c r="C23" i="22"/>
  <c r="B23" i="22"/>
  <c r="H22" i="22"/>
  <c r="G22" i="22"/>
  <c r="I22" i="22" s="1"/>
  <c r="E22" i="22"/>
  <c r="D22" i="22"/>
  <c r="K22" i="22" s="1"/>
  <c r="C22" i="22"/>
  <c r="B22" i="22"/>
  <c r="H21" i="22"/>
  <c r="G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I18" i="22" s="1"/>
  <c r="E18" i="22"/>
  <c r="D18" i="22"/>
  <c r="F18" i="22" s="1"/>
  <c r="C18" i="22"/>
  <c r="B18" i="22"/>
  <c r="I17" i="22"/>
  <c r="H17" i="22"/>
  <c r="G17" i="22"/>
  <c r="E17" i="22"/>
  <c r="D17" i="22"/>
  <c r="F17" i="22" s="1"/>
  <c r="C17" i="22"/>
  <c r="B17" i="22"/>
  <c r="K16" i="22"/>
  <c r="I16" i="22"/>
  <c r="H16" i="22"/>
  <c r="G16" i="22"/>
  <c r="E16" i="22"/>
  <c r="D16" i="22"/>
  <c r="F16" i="22" s="1"/>
  <c r="C16" i="22"/>
  <c r="B16" i="22"/>
  <c r="K15" i="22"/>
  <c r="H15" i="22"/>
  <c r="G15" i="22"/>
  <c r="I15" i="22" s="1"/>
  <c r="E15" i="22"/>
  <c r="D15" i="22"/>
  <c r="F15" i="22" s="1"/>
  <c r="C15" i="22"/>
  <c r="B15" i="22"/>
  <c r="H14" i="22"/>
  <c r="G14" i="22"/>
  <c r="E14" i="22"/>
  <c r="D14" i="22"/>
  <c r="C14" i="22"/>
  <c r="B14" i="22"/>
  <c r="H13" i="22"/>
  <c r="G13" i="22"/>
  <c r="I13" i="22" s="1"/>
  <c r="E13" i="22"/>
  <c r="D13" i="22"/>
  <c r="K13" i="22" s="1"/>
  <c r="C13" i="22"/>
  <c r="B13" i="22"/>
  <c r="H12" i="22"/>
  <c r="G12" i="22"/>
  <c r="I12" i="22" s="1"/>
  <c r="E12" i="22"/>
  <c r="D12" i="22"/>
  <c r="C12" i="22"/>
  <c r="B12" i="22"/>
  <c r="H11" i="22"/>
  <c r="G11" i="22"/>
  <c r="E11" i="22"/>
  <c r="D11" i="22"/>
  <c r="F11" i="22" s="1"/>
  <c r="C11" i="22"/>
  <c r="B11" i="22"/>
  <c r="H110" i="24"/>
  <c r="G110" i="24"/>
  <c r="E110" i="24"/>
  <c r="D110" i="24"/>
  <c r="F110" i="24" s="1"/>
  <c r="C110" i="24"/>
  <c r="B110" i="24"/>
  <c r="H109" i="24"/>
  <c r="G109" i="24"/>
  <c r="E109" i="24"/>
  <c r="D109" i="24"/>
  <c r="C109" i="24"/>
  <c r="B109" i="24"/>
  <c r="H108" i="24"/>
  <c r="G108" i="24"/>
  <c r="E108" i="24"/>
  <c r="D108" i="24"/>
  <c r="C108" i="24"/>
  <c r="B108" i="24"/>
  <c r="H107" i="24"/>
  <c r="G107" i="24"/>
  <c r="E107" i="24"/>
  <c r="D107" i="24"/>
  <c r="C107" i="24"/>
  <c r="B107" i="24"/>
  <c r="H106" i="24"/>
  <c r="G106" i="24"/>
  <c r="E106" i="24"/>
  <c r="D106" i="24"/>
  <c r="C106" i="24"/>
  <c r="B106" i="24"/>
  <c r="H105" i="24"/>
  <c r="G105" i="24"/>
  <c r="E105" i="24"/>
  <c r="D105" i="24"/>
  <c r="C105" i="24"/>
  <c r="B105" i="24"/>
  <c r="H104" i="24"/>
  <c r="G104" i="24"/>
  <c r="I104" i="24" s="1"/>
  <c r="E104" i="24"/>
  <c r="D104" i="24"/>
  <c r="F104" i="24" s="1"/>
  <c r="C104" i="24"/>
  <c r="B104" i="24"/>
  <c r="H103" i="24"/>
  <c r="G103" i="24"/>
  <c r="E103" i="24"/>
  <c r="F103" i="24" s="1"/>
  <c r="D103" i="24"/>
  <c r="C103" i="24"/>
  <c r="B103" i="24"/>
  <c r="I102" i="24"/>
  <c r="H102" i="24"/>
  <c r="G102" i="24"/>
  <c r="E102" i="24"/>
  <c r="D102" i="24"/>
  <c r="K102" i="24" s="1"/>
  <c r="C102" i="24"/>
  <c r="B102" i="24"/>
  <c r="K101" i="24"/>
  <c r="H101" i="24"/>
  <c r="G101" i="24"/>
  <c r="I101" i="24" s="1"/>
  <c r="E101" i="24"/>
  <c r="D101" i="24"/>
  <c r="F101" i="24" s="1"/>
  <c r="C101" i="24"/>
  <c r="B101" i="24"/>
  <c r="H100" i="24"/>
  <c r="G100" i="24"/>
  <c r="E100" i="24"/>
  <c r="D100" i="24"/>
  <c r="C100" i="24"/>
  <c r="B100" i="24"/>
  <c r="H99" i="24"/>
  <c r="G99" i="24"/>
  <c r="I99" i="24" s="1"/>
  <c r="E99" i="24"/>
  <c r="D99" i="24"/>
  <c r="K99" i="24" s="1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I96" i="24" s="1"/>
  <c r="E96" i="24"/>
  <c r="D96" i="24"/>
  <c r="F96" i="24" s="1"/>
  <c r="C96" i="24"/>
  <c r="B96" i="24"/>
  <c r="K95" i="24"/>
  <c r="H95" i="24"/>
  <c r="G95" i="24"/>
  <c r="E95" i="24"/>
  <c r="D95" i="24"/>
  <c r="C95" i="24"/>
  <c r="B95" i="24"/>
  <c r="K94" i="24"/>
  <c r="H94" i="24"/>
  <c r="G94" i="24"/>
  <c r="I94" i="24" s="1"/>
  <c r="E94" i="24"/>
  <c r="D94" i="24"/>
  <c r="F94" i="24" s="1"/>
  <c r="C94" i="24"/>
  <c r="B94" i="24"/>
  <c r="K93" i="24"/>
  <c r="H93" i="24"/>
  <c r="G93" i="24"/>
  <c r="I93" i="24" s="1"/>
  <c r="E93" i="24"/>
  <c r="D93" i="24"/>
  <c r="F93" i="24" s="1"/>
  <c r="C93" i="24"/>
  <c r="B93" i="24"/>
  <c r="I92" i="24"/>
  <c r="H92" i="24"/>
  <c r="G92" i="24"/>
  <c r="E92" i="24"/>
  <c r="D92" i="24"/>
  <c r="K92" i="24" s="1"/>
  <c r="C92" i="24"/>
  <c r="B92" i="24"/>
  <c r="H91" i="24"/>
  <c r="G91" i="24"/>
  <c r="I91" i="24" s="1"/>
  <c r="E91" i="24"/>
  <c r="D91" i="24"/>
  <c r="F91" i="24" s="1"/>
  <c r="C91" i="24"/>
  <c r="B91" i="24"/>
  <c r="H90" i="24"/>
  <c r="G90" i="24"/>
  <c r="I90" i="24" s="1"/>
  <c r="F90" i="24"/>
  <c r="E90" i="24"/>
  <c r="D90" i="24"/>
  <c r="K90" i="24" s="1"/>
  <c r="C90" i="24"/>
  <c r="B90" i="24"/>
  <c r="H89" i="24"/>
  <c r="G89" i="24"/>
  <c r="I89" i="24" s="1"/>
  <c r="E89" i="24"/>
  <c r="D89" i="24"/>
  <c r="C89" i="24"/>
  <c r="B89" i="24"/>
  <c r="H88" i="24"/>
  <c r="G88" i="24"/>
  <c r="I88" i="24" s="1"/>
  <c r="E88" i="24"/>
  <c r="D88" i="24"/>
  <c r="F88" i="24" s="1"/>
  <c r="C88" i="24"/>
  <c r="B88" i="24"/>
  <c r="I87" i="24"/>
  <c r="H87" i="24"/>
  <c r="G87" i="24"/>
  <c r="E87" i="24"/>
  <c r="D87" i="24"/>
  <c r="C87" i="24"/>
  <c r="B87" i="24"/>
  <c r="H86" i="24"/>
  <c r="I86" i="24" s="1"/>
  <c r="G86" i="24"/>
  <c r="E86" i="24"/>
  <c r="D86" i="24"/>
  <c r="F86" i="24" s="1"/>
  <c r="C86" i="24"/>
  <c r="B86" i="24"/>
  <c r="H85" i="24"/>
  <c r="G85" i="24"/>
  <c r="I85" i="24" s="1"/>
  <c r="E85" i="24"/>
  <c r="D85" i="24"/>
  <c r="F85" i="24" s="1"/>
  <c r="C85" i="24"/>
  <c r="B85" i="24"/>
  <c r="H84" i="24"/>
  <c r="G84" i="24"/>
  <c r="E84" i="24"/>
  <c r="D84" i="24"/>
  <c r="C84" i="24"/>
  <c r="B84" i="24"/>
  <c r="H83" i="24"/>
  <c r="G83" i="24"/>
  <c r="I83" i="24" s="1"/>
  <c r="E83" i="24"/>
  <c r="D83" i="24"/>
  <c r="K83" i="24" s="1"/>
  <c r="C83" i="24"/>
  <c r="B83" i="24"/>
  <c r="K82" i="24"/>
  <c r="H82" i="24"/>
  <c r="G82" i="24"/>
  <c r="I82" i="24" s="1"/>
  <c r="E82" i="24"/>
  <c r="D82" i="24"/>
  <c r="F82" i="24" s="1"/>
  <c r="C82" i="24"/>
  <c r="B82" i="24"/>
  <c r="H81" i="24"/>
  <c r="G81" i="24"/>
  <c r="I81" i="24" s="1"/>
  <c r="F81" i="24"/>
  <c r="E81" i="24"/>
  <c r="D81" i="24"/>
  <c r="K81" i="24" s="1"/>
  <c r="C81" i="24"/>
  <c r="B81" i="24"/>
  <c r="H80" i="24"/>
  <c r="G80" i="24"/>
  <c r="E80" i="24"/>
  <c r="D80" i="24"/>
  <c r="F80" i="24" s="1"/>
  <c r="C80" i="24"/>
  <c r="B80" i="24"/>
  <c r="K79" i="24"/>
  <c r="H79" i="24"/>
  <c r="G79" i="24"/>
  <c r="I79" i="24" s="1"/>
  <c r="F79" i="24"/>
  <c r="E79" i="24"/>
  <c r="D79" i="24"/>
  <c r="C79" i="24"/>
  <c r="B79" i="24"/>
  <c r="H78" i="24"/>
  <c r="G78" i="24"/>
  <c r="I78" i="24" s="1"/>
  <c r="F78" i="24"/>
  <c r="E78" i="24"/>
  <c r="D78" i="24"/>
  <c r="K78" i="24" s="1"/>
  <c r="C78" i="24"/>
  <c r="B78" i="24"/>
  <c r="K77" i="24"/>
  <c r="H77" i="24"/>
  <c r="G77" i="24"/>
  <c r="I77" i="24" s="1"/>
  <c r="E77" i="24"/>
  <c r="D77" i="24"/>
  <c r="F77" i="24" s="1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E75" i="24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E73" i="24"/>
  <c r="D73" i="24"/>
  <c r="C73" i="24"/>
  <c r="B73" i="24"/>
  <c r="H72" i="24"/>
  <c r="G72" i="24"/>
  <c r="I72" i="24" s="1"/>
  <c r="E72" i="24"/>
  <c r="D72" i="24"/>
  <c r="F72" i="24" s="1"/>
  <c r="C72" i="24"/>
  <c r="B72" i="24"/>
  <c r="K71" i="24"/>
  <c r="H71" i="24"/>
  <c r="G71" i="24"/>
  <c r="I71" i="24" s="1"/>
  <c r="F71" i="24"/>
  <c r="E71" i="24"/>
  <c r="D71" i="24"/>
  <c r="C71" i="24"/>
  <c r="B71" i="24"/>
  <c r="K70" i="24"/>
  <c r="H70" i="24"/>
  <c r="G70" i="24"/>
  <c r="I70" i="24" s="1"/>
  <c r="E70" i="24"/>
  <c r="D70" i="24"/>
  <c r="F70" i="24" s="1"/>
  <c r="C70" i="24"/>
  <c r="B70" i="24"/>
  <c r="H69" i="24"/>
  <c r="G69" i="24"/>
  <c r="I69" i="24" s="1"/>
  <c r="E69" i="24"/>
  <c r="D69" i="24"/>
  <c r="F69" i="24" s="1"/>
  <c r="C69" i="24"/>
  <c r="B69" i="24"/>
  <c r="H68" i="24"/>
  <c r="G68" i="24"/>
  <c r="I68" i="24" s="1"/>
  <c r="E68" i="24"/>
  <c r="D68" i="24"/>
  <c r="K68" i="24" s="1"/>
  <c r="C68" i="24"/>
  <c r="B68" i="24"/>
  <c r="I67" i="24"/>
  <c r="H67" i="24"/>
  <c r="G67" i="24"/>
  <c r="E67" i="24"/>
  <c r="D67" i="24"/>
  <c r="K67" i="24" s="1"/>
  <c r="C67" i="24"/>
  <c r="B67" i="24"/>
  <c r="K66" i="24"/>
  <c r="H66" i="24"/>
  <c r="G66" i="24"/>
  <c r="I66" i="24" s="1"/>
  <c r="E66" i="24"/>
  <c r="D66" i="24"/>
  <c r="F66" i="24" s="1"/>
  <c r="C66" i="24"/>
  <c r="B66" i="24"/>
  <c r="H65" i="24"/>
  <c r="G65" i="24"/>
  <c r="I65" i="24" s="1"/>
  <c r="F65" i="24"/>
  <c r="E65" i="24"/>
  <c r="D65" i="24"/>
  <c r="K65" i="24" s="1"/>
  <c r="C65" i="24"/>
  <c r="B65" i="24"/>
  <c r="H64" i="24"/>
  <c r="G64" i="24"/>
  <c r="I64" i="24" s="1"/>
  <c r="E64" i="24"/>
  <c r="D64" i="24"/>
  <c r="F64" i="24" s="1"/>
  <c r="C64" i="24"/>
  <c r="B64" i="24"/>
  <c r="H63" i="24"/>
  <c r="G63" i="24"/>
  <c r="E63" i="24"/>
  <c r="D63" i="24"/>
  <c r="C63" i="24"/>
  <c r="B63" i="24"/>
  <c r="H62" i="24"/>
  <c r="G62" i="24"/>
  <c r="I62" i="24" s="1"/>
  <c r="E62" i="24"/>
  <c r="D62" i="24"/>
  <c r="C62" i="24"/>
  <c r="B62" i="24"/>
  <c r="H61" i="24"/>
  <c r="G61" i="24"/>
  <c r="I61" i="24" s="1"/>
  <c r="E61" i="24"/>
  <c r="D61" i="24"/>
  <c r="F61" i="24" s="1"/>
  <c r="C61" i="24"/>
  <c r="B61" i="24"/>
  <c r="H60" i="24"/>
  <c r="G60" i="24"/>
  <c r="I60" i="24" s="1"/>
  <c r="E60" i="24"/>
  <c r="D60" i="24"/>
  <c r="K60" i="24" s="1"/>
  <c r="C60" i="24"/>
  <c r="B60" i="24"/>
  <c r="I59" i="24"/>
  <c r="H59" i="24"/>
  <c r="G59" i="24"/>
  <c r="E59" i="24"/>
  <c r="D59" i="24"/>
  <c r="K59" i="24" s="1"/>
  <c r="C59" i="24"/>
  <c r="B59" i="24"/>
  <c r="H58" i="24"/>
  <c r="G58" i="24"/>
  <c r="E58" i="24"/>
  <c r="D58" i="24"/>
  <c r="C58" i="24"/>
  <c r="B58" i="24"/>
  <c r="H57" i="24"/>
  <c r="G57" i="24"/>
  <c r="I57" i="24" s="1"/>
  <c r="F57" i="24"/>
  <c r="E57" i="24"/>
  <c r="D57" i="24"/>
  <c r="K57" i="24" s="1"/>
  <c r="C57" i="24"/>
  <c r="B57" i="24"/>
  <c r="H56" i="24"/>
  <c r="G56" i="24"/>
  <c r="I56" i="24" s="1"/>
  <c r="E56" i="24"/>
  <c r="D56" i="24"/>
  <c r="F56" i="24" s="1"/>
  <c r="C56" i="24"/>
  <c r="B56" i="24"/>
  <c r="H55" i="24"/>
  <c r="G55" i="24"/>
  <c r="I55" i="24" s="1"/>
  <c r="F55" i="24"/>
  <c r="E55" i="24"/>
  <c r="D55" i="24"/>
  <c r="K55" i="24" s="1"/>
  <c r="C55" i="24"/>
  <c r="B55" i="24"/>
  <c r="H54" i="24"/>
  <c r="G54" i="24"/>
  <c r="F54" i="24"/>
  <c r="E54" i="24"/>
  <c r="D54" i="24"/>
  <c r="C54" i="24"/>
  <c r="B54" i="24"/>
  <c r="H53" i="24"/>
  <c r="G53" i="24"/>
  <c r="I53" i="24" s="1"/>
  <c r="E53" i="24"/>
  <c r="D53" i="24"/>
  <c r="F53" i="24" s="1"/>
  <c r="C53" i="24"/>
  <c r="B53" i="24"/>
  <c r="H52" i="24"/>
  <c r="G52" i="24"/>
  <c r="I52" i="24" s="1"/>
  <c r="E52" i="24"/>
  <c r="D52" i="24"/>
  <c r="K52" i="24" s="1"/>
  <c r="C52" i="24"/>
  <c r="B52" i="24"/>
  <c r="I51" i="24"/>
  <c r="H51" i="24"/>
  <c r="G51" i="24"/>
  <c r="E51" i="24"/>
  <c r="D51" i="24"/>
  <c r="C51" i="24"/>
  <c r="B51" i="24"/>
  <c r="H50" i="24"/>
  <c r="G50" i="24"/>
  <c r="I50" i="24" s="1"/>
  <c r="E50" i="24"/>
  <c r="K50" i="24" s="1"/>
  <c r="D50" i="24"/>
  <c r="C50" i="24"/>
  <c r="B50" i="24"/>
  <c r="H49" i="24"/>
  <c r="G49" i="24"/>
  <c r="I49" i="24" s="1"/>
  <c r="F49" i="24"/>
  <c r="E49" i="24"/>
  <c r="D49" i="24"/>
  <c r="K49" i="24" s="1"/>
  <c r="C49" i="24"/>
  <c r="B49" i="24"/>
  <c r="H48" i="24"/>
  <c r="G48" i="24"/>
  <c r="I48" i="24" s="1"/>
  <c r="E48" i="24"/>
  <c r="D48" i="24"/>
  <c r="F48" i="24" s="1"/>
  <c r="C48" i="24"/>
  <c r="B48" i="24"/>
  <c r="H47" i="24"/>
  <c r="G47" i="24"/>
  <c r="I47" i="24" s="1"/>
  <c r="F47" i="24"/>
  <c r="E47" i="24"/>
  <c r="D47" i="24"/>
  <c r="K47" i="24" s="1"/>
  <c r="C47" i="24"/>
  <c r="B47" i="24"/>
  <c r="K46" i="24"/>
  <c r="H46" i="24"/>
  <c r="G46" i="24"/>
  <c r="I46" i="24" s="1"/>
  <c r="F46" i="24"/>
  <c r="E46" i="24"/>
  <c r="D46" i="24"/>
  <c r="C46" i="24"/>
  <c r="B46" i="24"/>
  <c r="H45" i="24"/>
  <c r="G45" i="24"/>
  <c r="I45" i="24" s="1"/>
  <c r="E45" i="24"/>
  <c r="D45" i="24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I43" i="24" s="1"/>
  <c r="E43" i="24"/>
  <c r="D43" i="24"/>
  <c r="K43" i="24" s="1"/>
  <c r="C43" i="24"/>
  <c r="B43" i="24"/>
  <c r="H42" i="24"/>
  <c r="G42" i="24"/>
  <c r="I42" i="24" s="1"/>
  <c r="E42" i="24"/>
  <c r="D42" i="24"/>
  <c r="C42" i="24"/>
  <c r="B42" i="24"/>
  <c r="H41" i="24"/>
  <c r="G41" i="24"/>
  <c r="I41" i="24" s="1"/>
  <c r="F41" i="24"/>
  <c r="E41" i="24"/>
  <c r="D41" i="24"/>
  <c r="K41" i="24" s="1"/>
  <c r="C41" i="24"/>
  <c r="B41" i="24"/>
  <c r="H40" i="24"/>
  <c r="G40" i="24"/>
  <c r="I40" i="24" s="1"/>
  <c r="E40" i="24"/>
  <c r="D40" i="24"/>
  <c r="F40" i="24" s="1"/>
  <c r="C40" i="24"/>
  <c r="B40" i="24"/>
  <c r="K39" i="24"/>
  <c r="H39" i="24"/>
  <c r="G39" i="24"/>
  <c r="I39" i="24" s="1"/>
  <c r="F39" i="24"/>
  <c r="E39" i="24"/>
  <c r="D39" i="24"/>
  <c r="C39" i="24"/>
  <c r="B39" i="24"/>
  <c r="K38" i="24"/>
  <c r="H38" i="24"/>
  <c r="G38" i="24"/>
  <c r="I38" i="24" s="1"/>
  <c r="F38" i="24"/>
  <c r="E38" i="24"/>
  <c r="D38" i="24"/>
  <c r="C38" i="24"/>
  <c r="B38" i="24"/>
  <c r="K37" i="24"/>
  <c r="H37" i="24"/>
  <c r="G37" i="24"/>
  <c r="I37" i="24" s="1"/>
  <c r="E37" i="24"/>
  <c r="D37" i="24"/>
  <c r="F37" i="24" s="1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K34" i="24"/>
  <c r="H34" i="24"/>
  <c r="G34" i="24"/>
  <c r="I34" i="24" s="1"/>
  <c r="F34" i="24"/>
  <c r="E34" i="24"/>
  <c r="D34" i="24"/>
  <c r="C34" i="24"/>
  <c r="B34" i="24"/>
  <c r="H33" i="24"/>
  <c r="G33" i="24"/>
  <c r="F33" i="24"/>
  <c r="E33" i="24"/>
  <c r="D33" i="24"/>
  <c r="C33" i="24"/>
  <c r="B33" i="24"/>
  <c r="H32" i="24"/>
  <c r="G32" i="24"/>
  <c r="I32" i="24" s="1"/>
  <c r="E32" i="24"/>
  <c r="D32" i="24"/>
  <c r="F32" i="24" s="1"/>
  <c r="C32" i="24"/>
  <c r="B32" i="24"/>
  <c r="H31" i="24"/>
  <c r="G31" i="24"/>
  <c r="I31" i="24" s="1"/>
  <c r="E31" i="24"/>
  <c r="D31" i="24"/>
  <c r="K31" i="24" s="1"/>
  <c r="C31" i="24"/>
  <c r="B31" i="24"/>
  <c r="K30" i="24"/>
  <c r="H30" i="24"/>
  <c r="G30" i="24"/>
  <c r="I30" i="24" s="1"/>
  <c r="F30" i="24"/>
  <c r="E30" i="24"/>
  <c r="D30" i="24"/>
  <c r="C30" i="24"/>
  <c r="B30" i="24"/>
  <c r="H29" i="24"/>
  <c r="G29" i="24"/>
  <c r="I29" i="24" s="1"/>
  <c r="E29" i="24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K27" i="24" s="1"/>
  <c r="C27" i="24"/>
  <c r="B27" i="24"/>
  <c r="H26" i="24"/>
  <c r="G26" i="24"/>
  <c r="I26" i="24" s="1"/>
  <c r="E26" i="24"/>
  <c r="D26" i="24"/>
  <c r="C26" i="24"/>
  <c r="B26" i="24"/>
  <c r="H25" i="24"/>
  <c r="G25" i="24"/>
  <c r="I25" i="24" s="1"/>
  <c r="F25" i="24"/>
  <c r="E25" i="24"/>
  <c r="D25" i="24"/>
  <c r="K25" i="24" s="1"/>
  <c r="C25" i="24"/>
  <c r="B25" i="24"/>
  <c r="H24" i="24"/>
  <c r="G24" i="24"/>
  <c r="I24" i="24" s="1"/>
  <c r="E24" i="24"/>
  <c r="D24" i="24"/>
  <c r="F24" i="24" s="1"/>
  <c r="C24" i="24"/>
  <c r="B24" i="24"/>
  <c r="K23" i="24"/>
  <c r="H23" i="24"/>
  <c r="G23" i="24"/>
  <c r="I23" i="24" s="1"/>
  <c r="F23" i="24"/>
  <c r="E23" i="24"/>
  <c r="D23" i="24"/>
  <c r="C23" i="24"/>
  <c r="B23" i="24"/>
  <c r="K22" i="24"/>
  <c r="H22" i="24"/>
  <c r="G22" i="24"/>
  <c r="I22" i="24" s="1"/>
  <c r="F22" i="24"/>
  <c r="E22" i="24"/>
  <c r="D22" i="24"/>
  <c r="C22" i="24"/>
  <c r="B22" i="24"/>
  <c r="H21" i="24"/>
  <c r="G21" i="24"/>
  <c r="I21" i="24" s="1"/>
  <c r="E21" i="24"/>
  <c r="D21" i="24"/>
  <c r="F21" i="24" s="1"/>
  <c r="C21" i="24"/>
  <c r="B21" i="24"/>
  <c r="H20" i="24"/>
  <c r="G20" i="24"/>
  <c r="E20" i="24"/>
  <c r="D20" i="24"/>
  <c r="C20" i="24"/>
  <c r="B20" i="24"/>
  <c r="H19" i="24"/>
  <c r="G19" i="24"/>
  <c r="I19" i="24" s="1"/>
  <c r="E19" i="24"/>
  <c r="D19" i="24"/>
  <c r="C19" i="24"/>
  <c r="B19" i="24"/>
  <c r="K18" i="24"/>
  <c r="H18" i="24"/>
  <c r="G18" i="24"/>
  <c r="I18" i="24" s="1"/>
  <c r="F18" i="24"/>
  <c r="E18" i="24"/>
  <c r="D18" i="24"/>
  <c r="C18" i="24"/>
  <c r="B18" i="24"/>
  <c r="H17" i="24"/>
  <c r="G17" i="24"/>
  <c r="I17" i="24" s="1"/>
  <c r="E17" i="24"/>
  <c r="D17" i="24"/>
  <c r="C17" i="24"/>
  <c r="B17" i="24"/>
  <c r="H16" i="24"/>
  <c r="G16" i="24"/>
  <c r="I16" i="24" s="1"/>
  <c r="E16" i="24"/>
  <c r="D16" i="24"/>
  <c r="F16" i="24" s="1"/>
  <c r="C16" i="24"/>
  <c r="B16" i="24"/>
  <c r="K15" i="24"/>
  <c r="H15" i="24"/>
  <c r="G15" i="24"/>
  <c r="I15" i="24" s="1"/>
  <c r="E15" i="24"/>
  <c r="D15" i="24"/>
  <c r="F15" i="24" s="1"/>
  <c r="C15" i="24"/>
  <c r="B15" i="24"/>
  <c r="H14" i="24"/>
  <c r="G14" i="24"/>
  <c r="E14" i="24"/>
  <c r="D14" i="24"/>
  <c r="F14" i="24" s="1"/>
  <c r="C14" i="24"/>
  <c r="B14" i="24"/>
  <c r="H13" i="24"/>
  <c r="G13" i="24"/>
  <c r="I13" i="24" s="1"/>
  <c r="E13" i="24"/>
  <c r="D13" i="24"/>
  <c r="F13" i="24" s="1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E11" i="24"/>
  <c r="D11" i="24"/>
  <c r="C11" i="24"/>
  <c r="B11" i="24"/>
  <c r="K110" i="26"/>
  <c r="H110" i="26"/>
  <c r="G110" i="26"/>
  <c r="I110" i="26" s="1"/>
  <c r="F110" i="26"/>
  <c r="E110" i="26"/>
  <c r="D110" i="26"/>
  <c r="C110" i="26"/>
  <c r="B110" i="26"/>
  <c r="H109" i="26"/>
  <c r="G109" i="26"/>
  <c r="E109" i="26"/>
  <c r="D109" i="26"/>
  <c r="C109" i="26"/>
  <c r="B109" i="26"/>
  <c r="H108" i="26"/>
  <c r="G108" i="26"/>
  <c r="E108" i="26"/>
  <c r="D108" i="26"/>
  <c r="C108" i="26"/>
  <c r="B108" i="26"/>
  <c r="H107" i="26"/>
  <c r="I107" i="26" s="1"/>
  <c r="G107" i="26"/>
  <c r="E107" i="26"/>
  <c r="D107" i="26"/>
  <c r="F107" i="26" s="1"/>
  <c r="C107" i="26"/>
  <c r="B107" i="26"/>
  <c r="H106" i="26"/>
  <c r="G106" i="26"/>
  <c r="E106" i="26"/>
  <c r="D106" i="26"/>
  <c r="F106" i="26" s="1"/>
  <c r="C106" i="26"/>
  <c r="B106" i="26"/>
  <c r="H105" i="26"/>
  <c r="G105" i="26"/>
  <c r="E105" i="26"/>
  <c r="F105" i="26" s="1"/>
  <c r="D105" i="26"/>
  <c r="C105" i="26"/>
  <c r="B105" i="26"/>
  <c r="I104" i="26"/>
  <c r="H104" i="26"/>
  <c r="G104" i="26"/>
  <c r="E104" i="26"/>
  <c r="D104" i="26"/>
  <c r="K104" i="26" s="1"/>
  <c r="C104" i="26"/>
  <c r="B104" i="26"/>
  <c r="H103" i="26"/>
  <c r="G103" i="26"/>
  <c r="I103" i="26" s="1"/>
  <c r="E103" i="26"/>
  <c r="D103" i="26"/>
  <c r="F103" i="26" s="1"/>
  <c r="C103" i="26"/>
  <c r="B103" i="26"/>
  <c r="K102" i="26"/>
  <c r="H102" i="26"/>
  <c r="G102" i="26"/>
  <c r="E102" i="26"/>
  <c r="F102" i="26" s="1"/>
  <c r="D102" i="26"/>
  <c r="C102" i="26"/>
  <c r="B102" i="26"/>
  <c r="I101" i="26"/>
  <c r="H101" i="26"/>
  <c r="G101" i="26"/>
  <c r="E101" i="26"/>
  <c r="D101" i="26"/>
  <c r="K101" i="26" s="1"/>
  <c r="C101" i="26"/>
  <c r="B101" i="26"/>
  <c r="H100" i="26"/>
  <c r="G100" i="26"/>
  <c r="I100" i="26" s="1"/>
  <c r="E100" i="26"/>
  <c r="D100" i="26"/>
  <c r="C100" i="26"/>
  <c r="B100" i="26"/>
  <c r="H99" i="26"/>
  <c r="G99" i="26"/>
  <c r="I99" i="26" s="1"/>
  <c r="F99" i="26"/>
  <c r="E99" i="26"/>
  <c r="D99" i="26"/>
  <c r="K99" i="26" s="1"/>
  <c r="C99" i="26"/>
  <c r="B99" i="26"/>
  <c r="H98" i="26"/>
  <c r="G98" i="26"/>
  <c r="I98" i="26" s="1"/>
  <c r="E98" i="26"/>
  <c r="D98" i="26"/>
  <c r="C98" i="26"/>
  <c r="B98" i="26"/>
  <c r="H97" i="26"/>
  <c r="G97" i="26"/>
  <c r="I97" i="26" s="1"/>
  <c r="E97" i="26"/>
  <c r="D97" i="26"/>
  <c r="C97" i="26"/>
  <c r="B97" i="26"/>
  <c r="H96" i="26"/>
  <c r="G96" i="26"/>
  <c r="I96" i="26" s="1"/>
  <c r="E96" i="26"/>
  <c r="D96" i="26"/>
  <c r="C96" i="26"/>
  <c r="B96" i="26"/>
  <c r="I95" i="26"/>
  <c r="H95" i="26"/>
  <c r="G95" i="26"/>
  <c r="E95" i="26"/>
  <c r="D95" i="26"/>
  <c r="C95" i="26"/>
  <c r="B95" i="26"/>
  <c r="H94" i="26"/>
  <c r="G94" i="26"/>
  <c r="I94" i="26" s="1"/>
  <c r="F94" i="26"/>
  <c r="E94" i="26"/>
  <c r="D94" i="26"/>
  <c r="K94" i="26" s="1"/>
  <c r="C94" i="26"/>
  <c r="B94" i="26"/>
  <c r="H93" i="26"/>
  <c r="G93" i="26"/>
  <c r="I93" i="26" s="1"/>
  <c r="E93" i="26"/>
  <c r="D93" i="26"/>
  <c r="K93" i="26" s="1"/>
  <c r="C93" i="26"/>
  <c r="B93" i="26"/>
  <c r="H92" i="26"/>
  <c r="G92" i="26"/>
  <c r="I92" i="26" s="1"/>
  <c r="E92" i="26"/>
  <c r="D92" i="26"/>
  <c r="K92" i="26" s="1"/>
  <c r="C92" i="26"/>
  <c r="B92" i="26"/>
  <c r="H91" i="26"/>
  <c r="G91" i="26"/>
  <c r="I91" i="26" s="1"/>
  <c r="E91" i="26"/>
  <c r="D91" i="26"/>
  <c r="K91" i="26" s="1"/>
  <c r="C91" i="26"/>
  <c r="B91" i="26"/>
  <c r="H90" i="26"/>
  <c r="G90" i="26"/>
  <c r="I90" i="26" s="1"/>
  <c r="E90" i="26"/>
  <c r="D90" i="26"/>
  <c r="C90" i="26"/>
  <c r="B90" i="26"/>
  <c r="K89" i="26"/>
  <c r="H89" i="26"/>
  <c r="G89" i="26"/>
  <c r="I89" i="26" s="1"/>
  <c r="F89" i="26"/>
  <c r="E89" i="26"/>
  <c r="D89" i="26"/>
  <c r="C89" i="26"/>
  <c r="B89" i="26"/>
  <c r="H88" i="26"/>
  <c r="G88" i="26"/>
  <c r="I88" i="26" s="1"/>
  <c r="F88" i="26"/>
  <c r="E88" i="26"/>
  <c r="D88" i="26"/>
  <c r="K88" i="26" s="1"/>
  <c r="C88" i="26"/>
  <c r="B88" i="26"/>
  <c r="H87" i="26"/>
  <c r="G87" i="26"/>
  <c r="I87" i="26" s="1"/>
  <c r="E87" i="26"/>
  <c r="D87" i="26"/>
  <c r="F87" i="26" s="1"/>
  <c r="C87" i="26"/>
  <c r="B87" i="26"/>
  <c r="H86" i="26"/>
  <c r="G86" i="26"/>
  <c r="E86" i="26"/>
  <c r="D86" i="26"/>
  <c r="C86" i="26"/>
  <c r="B86" i="26"/>
  <c r="H85" i="26"/>
  <c r="G85" i="26"/>
  <c r="I85" i="26" s="1"/>
  <c r="E85" i="26"/>
  <c r="D85" i="26"/>
  <c r="K85" i="26" s="1"/>
  <c r="C85" i="26"/>
  <c r="B85" i="26"/>
  <c r="H84" i="26"/>
  <c r="G84" i="26"/>
  <c r="E84" i="26"/>
  <c r="D84" i="26"/>
  <c r="K84" i="26" s="1"/>
  <c r="C84" i="26"/>
  <c r="B84" i="26"/>
  <c r="I83" i="26"/>
  <c r="H83" i="26"/>
  <c r="G83" i="26"/>
  <c r="F83" i="26"/>
  <c r="E83" i="26"/>
  <c r="D83" i="26"/>
  <c r="K83" i="26" s="1"/>
  <c r="C83" i="26"/>
  <c r="B83" i="26"/>
  <c r="H82" i="26"/>
  <c r="G82" i="26"/>
  <c r="I82" i="26" s="1"/>
  <c r="E82" i="26"/>
  <c r="D82" i="26"/>
  <c r="K82" i="26" s="1"/>
  <c r="C82" i="26"/>
  <c r="B82" i="26"/>
  <c r="H81" i="26"/>
  <c r="G81" i="26"/>
  <c r="I81" i="26" s="1"/>
  <c r="E81" i="26"/>
  <c r="D81" i="26"/>
  <c r="K81" i="26" s="1"/>
  <c r="C81" i="26"/>
  <c r="B81" i="26"/>
  <c r="H80" i="26"/>
  <c r="G80" i="26"/>
  <c r="I80" i="26" s="1"/>
  <c r="E80" i="26"/>
  <c r="D80" i="26"/>
  <c r="C80" i="26"/>
  <c r="B80" i="26"/>
  <c r="H79" i="26"/>
  <c r="G79" i="26"/>
  <c r="I79" i="26" s="1"/>
  <c r="E79" i="26"/>
  <c r="D79" i="26"/>
  <c r="F79" i="26" s="1"/>
  <c r="C79" i="26"/>
  <c r="B79" i="26"/>
  <c r="K78" i="26"/>
  <c r="H78" i="26"/>
  <c r="G78" i="26"/>
  <c r="I78" i="26" s="1"/>
  <c r="F78" i="26"/>
  <c r="E78" i="26"/>
  <c r="D78" i="26"/>
  <c r="C78" i="26"/>
  <c r="B78" i="26"/>
  <c r="H77" i="26"/>
  <c r="G77" i="26"/>
  <c r="I77" i="26" s="1"/>
  <c r="E77" i="26"/>
  <c r="D77" i="26"/>
  <c r="K77" i="26" s="1"/>
  <c r="C77" i="26"/>
  <c r="B77" i="26"/>
  <c r="H76" i="26"/>
  <c r="G76" i="26"/>
  <c r="I76" i="26" s="1"/>
  <c r="E76" i="26"/>
  <c r="D76" i="26"/>
  <c r="K76" i="26" s="1"/>
  <c r="C76" i="26"/>
  <c r="B76" i="26"/>
  <c r="H75" i="26"/>
  <c r="G75" i="26"/>
  <c r="E75" i="26"/>
  <c r="D75" i="26"/>
  <c r="F75" i="26" s="1"/>
  <c r="C75" i="26"/>
  <c r="B75" i="26"/>
  <c r="H74" i="26"/>
  <c r="G74" i="26"/>
  <c r="I74" i="26" s="1"/>
  <c r="F74" i="26"/>
  <c r="E74" i="26"/>
  <c r="D74" i="26"/>
  <c r="K74" i="26" s="1"/>
  <c r="C74" i="26"/>
  <c r="B74" i="26"/>
  <c r="H73" i="26"/>
  <c r="G73" i="26"/>
  <c r="E73" i="26"/>
  <c r="D73" i="26"/>
  <c r="C73" i="26"/>
  <c r="B73" i="26"/>
  <c r="H72" i="26"/>
  <c r="G72" i="26"/>
  <c r="I72" i="26" s="1"/>
  <c r="F72" i="26"/>
  <c r="E72" i="26"/>
  <c r="D72" i="26"/>
  <c r="K72" i="26" s="1"/>
  <c r="C72" i="26"/>
  <c r="B72" i="26"/>
  <c r="K71" i="26"/>
  <c r="H71" i="26"/>
  <c r="G71" i="26"/>
  <c r="I71" i="26" s="1"/>
  <c r="E71" i="26"/>
  <c r="D71" i="26"/>
  <c r="F71" i="26" s="1"/>
  <c r="C71" i="26"/>
  <c r="B71" i="26"/>
  <c r="K70" i="26"/>
  <c r="H70" i="26"/>
  <c r="G70" i="26"/>
  <c r="I70" i="26" s="1"/>
  <c r="E70" i="26"/>
  <c r="D70" i="26"/>
  <c r="F70" i="26" s="1"/>
  <c r="C70" i="26"/>
  <c r="B70" i="26"/>
  <c r="H69" i="26"/>
  <c r="G69" i="26"/>
  <c r="I69" i="26" s="1"/>
  <c r="E69" i="26"/>
  <c r="D69" i="26"/>
  <c r="K69" i="26" s="1"/>
  <c r="C69" i="26"/>
  <c r="B69" i="26"/>
  <c r="H68" i="26"/>
  <c r="G68" i="26"/>
  <c r="I68" i="26" s="1"/>
  <c r="E68" i="26"/>
  <c r="D68" i="26"/>
  <c r="K68" i="26" s="1"/>
  <c r="C68" i="26"/>
  <c r="B68" i="26"/>
  <c r="I67" i="26"/>
  <c r="H67" i="26"/>
  <c r="G67" i="26"/>
  <c r="E67" i="26"/>
  <c r="D67" i="26"/>
  <c r="K67" i="26" s="1"/>
  <c r="C67" i="26"/>
  <c r="B67" i="26"/>
  <c r="H66" i="26"/>
  <c r="G66" i="26"/>
  <c r="I66" i="26" s="1"/>
  <c r="E66" i="26"/>
  <c r="D66" i="26"/>
  <c r="K66" i="26" s="1"/>
  <c r="C66" i="26"/>
  <c r="B66" i="26"/>
  <c r="H65" i="26"/>
  <c r="G65" i="26"/>
  <c r="I65" i="26" s="1"/>
  <c r="E65" i="26"/>
  <c r="D65" i="26"/>
  <c r="K65" i="26" s="1"/>
  <c r="C65" i="26"/>
  <c r="B65" i="26"/>
  <c r="H64" i="26"/>
  <c r="G64" i="26"/>
  <c r="I64" i="26" s="1"/>
  <c r="E64" i="26"/>
  <c r="D64" i="26"/>
  <c r="K64" i="26" s="1"/>
  <c r="C64" i="26"/>
  <c r="B64" i="26"/>
  <c r="H63" i="26"/>
  <c r="G63" i="26"/>
  <c r="E63" i="26"/>
  <c r="D63" i="26"/>
  <c r="C63" i="26"/>
  <c r="B63" i="26"/>
  <c r="H62" i="26"/>
  <c r="I62" i="26" s="1"/>
  <c r="G62" i="26"/>
  <c r="E62" i="26"/>
  <c r="D62" i="26"/>
  <c r="K62" i="26" s="1"/>
  <c r="C62" i="26"/>
  <c r="B62" i="26"/>
  <c r="H61" i="26"/>
  <c r="G61" i="26"/>
  <c r="I61" i="26" s="1"/>
  <c r="E61" i="26"/>
  <c r="D61" i="26"/>
  <c r="K61" i="26" s="1"/>
  <c r="C61" i="26"/>
  <c r="B61" i="26"/>
  <c r="H60" i="26"/>
  <c r="G60" i="26"/>
  <c r="I60" i="26" s="1"/>
  <c r="E60" i="26"/>
  <c r="D60" i="26"/>
  <c r="K60" i="26" s="1"/>
  <c r="C60" i="26"/>
  <c r="B60" i="26"/>
  <c r="H59" i="26"/>
  <c r="G59" i="26"/>
  <c r="I59" i="26" s="1"/>
  <c r="F59" i="26"/>
  <c r="E59" i="26"/>
  <c r="D59" i="26"/>
  <c r="K59" i="26" s="1"/>
  <c r="C59" i="26"/>
  <c r="B59" i="26"/>
  <c r="H58" i="26"/>
  <c r="G58" i="26"/>
  <c r="I58" i="26" s="1"/>
  <c r="E58" i="26"/>
  <c r="F58" i="26" s="1"/>
  <c r="D58" i="26"/>
  <c r="C58" i="26"/>
  <c r="B58" i="26"/>
  <c r="K57" i="26"/>
  <c r="H57" i="26"/>
  <c r="G57" i="26"/>
  <c r="I57" i="26" s="1"/>
  <c r="F57" i="26"/>
  <c r="E57" i="26"/>
  <c r="D57" i="26"/>
  <c r="C57" i="26"/>
  <c r="B57" i="26"/>
  <c r="H56" i="26"/>
  <c r="G56" i="26"/>
  <c r="I56" i="26" s="1"/>
  <c r="F56" i="26"/>
  <c r="E56" i="26"/>
  <c r="D56" i="26"/>
  <c r="K56" i="26" s="1"/>
  <c r="C56" i="26"/>
  <c r="B56" i="26"/>
  <c r="K55" i="26"/>
  <c r="H55" i="26"/>
  <c r="G55" i="26"/>
  <c r="I55" i="26" s="1"/>
  <c r="E55" i="26"/>
  <c r="D55" i="26"/>
  <c r="F55" i="26" s="1"/>
  <c r="C55" i="26"/>
  <c r="B55" i="26"/>
  <c r="H54" i="26"/>
  <c r="G54" i="26"/>
  <c r="E54" i="26"/>
  <c r="D54" i="26"/>
  <c r="F54" i="26" s="1"/>
  <c r="C54" i="26"/>
  <c r="B54" i="26"/>
  <c r="H53" i="26"/>
  <c r="G53" i="26"/>
  <c r="I53" i="26" s="1"/>
  <c r="E53" i="26"/>
  <c r="D53" i="26"/>
  <c r="C53" i="26"/>
  <c r="B53" i="26"/>
  <c r="H52" i="26"/>
  <c r="G52" i="26"/>
  <c r="I52" i="26" s="1"/>
  <c r="E52" i="26"/>
  <c r="D52" i="26"/>
  <c r="K52" i="26" s="1"/>
  <c r="C52" i="26"/>
  <c r="B52" i="26"/>
  <c r="H51" i="26"/>
  <c r="G51" i="26"/>
  <c r="I51" i="26" s="1"/>
  <c r="E51" i="26"/>
  <c r="D51" i="26"/>
  <c r="C51" i="26"/>
  <c r="B51" i="26"/>
  <c r="H50" i="26"/>
  <c r="G50" i="26"/>
  <c r="I50" i="26" s="1"/>
  <c r="F50" i="26"/>
  <c r="E50" i="26"/>
  <c r="D50" i="26"/>
  <c r="K50" i="26" s="1"/>
  <c r="C50" i="26"/>
  <c r="B50" i="26"/>
  <c r="K49" i="26"/>
  <c r="H49" i="26"/>
  <c r="G49" i="26"/>
  <c r="I49" i="26" s="1"/>
  <c r="E49" i="26"/>
  <c r="D49" i="26"/>
  <c r="F49" i="26" s="1"/>
  <c r="C49" i="26"/>
  <c r="B49" i="26"/>
  <c r="H48" i="26"/>
  <c r="G48" i="26"/>
  <c r="I48" i="26" s="1"/>
  <c r="E48" i="26"/>
  <c r="D48" i="26"/>
  <c r="K48" i="26" s="1"/>
  <c r="C48" i="26"/>
  <c r="B48" i="26"/>
  <c r="I47" i="26"/>
  <c r="H47" i="26"/>
  <c r="G47" i="26"/>
  <c r="E47" i="26"/>
  <c r="D47" i="26"/>
  <c r="F47" i="26" s="1"/>
  <c r="C47" i="26"/>
  <c r="B47" i="26"/>
  <c r="H46" i="26"/>
  <c r="G46" i="26"/>
  <c r="I46" i="26" s="1"/>
  <c r="E46" i="26"/>
  <c r="D46" i="26"/>
  <c r="K46" i="26" s="1"/>
  <c r="C46" i="26"/>
  <c r="B46" i="26"/>
  <c r="H45" i="26"/>
  <c r="G45" i="26"/>
  <c r="I45" i="26" s="1"/>
  <c r="E45" i="26"/>
  <c r="D45" i="26"/>
  <c r="K45" i="26" s="1"/>
  <c r="C45" i="26"/>
  <c r="B45" i="26"/>
  <c r="H44" i="26"/>
  <c r="G44" i="26"/>
  <c r="I44" i="26" s="1"/>
  <c r="E44" i="26"/>
  <c r="D44" i="26"/>
  <c r="K44" i="26" s="1"/>
  <c r="C44" i="26"/>
  <c r="B44" i="26"/>
  <c r="H43" i="26"/>
  <c r="G43" i="26"/>
  <c r="I43" i="26" s="1"/>
  <c r="E43" i="26"/>
  <c r="D43" i="26"/>
  <c r="K43" i="26" s="1"/>
  <c r="C43" i="26"/>
  <c r="B43" i="26"/>
  <c r="H42" i="26"/>
  <c r="G42" i="26"/>
  <c r="I42" i="26" s="1"/>
  <c r="F42" i="26"/>
  <c r="E42" i="26"/>
  <c r="D42" i="26"/>
  <c r="K42" i="26" s="1"/>
  <c r="C42" i="26"/>
  <c r="B42" i="26"/>
  <c r="K41" i="26"/>
  <c r="H41" i="26"/>
  <c r="G41" i="26"/>
  <c r="I41" i="26" s="1"/>
  <c r="E41" i="26"/>
  <c r="D41" i="26"/>
  <c r="F41" i="26" s="1"/>
  <c r="C41" i="26"/>
  <c r="B41" i="26"/>
  <c r="I40" i="26"/>
  <c r="H40" i="26"/>
  <c r="G40" i="26"/>
  <c r="F40" i="26"/>
  <c r="E40" i="26"/>
  <c r="D40" i="26"/>
  <c r="K40" i="26" s="1"/>
  <c r="C40" i="26"/>
  <c r="B40" i="26"/>
  <c r="K39" i="26"/>
  <c r="I39" i="26"/>
  <c r="H39" i="26"/>
  <c r="G39" i="26"/>
  <c r="E39" i="26"/>
  <c r="D39" i="26"/>
  <c r="F39" i="26" s="1"/>
  <c r="C39" i="26"/>
  <c r="B39" i="26"/>
  <c r="H38" i="26"/>
  <c r="G38" i="26"/>
  <c r="E38" i="26"/>
  <c r="F38" i="26" s="1"/>
  <c r="D38" i="26"/>
  <c r="C38" i="26"/>
  <c r="B38" i="26"/>
  <c r="H37" i="26"/>
  <c r="G37" i="26"/>
  <c r="I37" i="26" s="1"/>
  <c r="E37" i="26"/>
  <c r="D37" i="26"/>
  <c r="K37" i="26" s="1"/>
  <c r="C37" i="26"/>
  <c r="B37" i="26"/>
  <c r="H36" i="26"/>
  <c r="G36" i="26"/>
  <c r="I36" i="26" s="1"/>
  <c r="E36" i="26"/>
  <c r="D36" i="26"/>
  <c r="K36" i="26" s="1"/>
  <c r="C36" i="26"/>
  <c r="B36" i="26"/>
  <c r="I35" i="26"/>
  <c r="H35" i="26"/>
  <c r="G35" i="26"/>
  <c r="E35" i="26"/>
  <c r="D35" i="26"/>
  <c r="K35" i="26" s="1"/>
  <c r="C35" i="26"/>
  <c r="B35" i="26"/>
  <c r="H34" i="26"/>
  <c r="G34" i="26"/>
  <c r="I34" i="26" s="1"/>
  <c r="F34" i="26"/>
  <c r="E34" i="26"/>
  <c r="D34" i="26"/>
  <c r="K34" i="26" s="1"/>
  <c r="C34" i="26"/>
  <c r="B34" i="26"/>
  <c r="H33" i="26"/>
  <c r="G33" i="26"/>
  <c r="I33" i="26" s="1"/>
  <c r="E33" i="26"/>
  <c r="D33" i="26"/>
  <c r="F33" i="26" s="1"/>
  <c r="C33" i="26"/>
  <c r="B33" i="26"/>
  <c r="H32" i="26"/>
  <c r="G32" i="26"/>
  <c r="I32" i="26" s="1"/>
  <c r="E32" i="26"/>
  <c r="D32" i="26"/>
  <c r="K32" i="26" s="1"/>
  <c r="C32" i="26"/>
  <c r="B32" i="26"/>
  <c r="H31" i="26"/>
  <c r="G31" i="26"/>
  <c r="I31" i="26" s="1"/>
  <c r="E31" i="26"/>
  <c r="D31" i="26"/>
  <c r="F31" i="26" s="1"/>
  <c r="C31" i="26"/>
  <c r="B31" i="26"/>
  <c r="H30" i="26"/>
  <c r="G30" i="26"/>
  <c r="I30" i="26" s="1"/>
  <c r="E30" i="26"/>
  <c r="D30" i="26"/>
  <c r="K30" i="26" s="1"/>
  <c r="C30" i="26"/>
  <c r="B30" i="26"/>
  <c r="I29" i="26"/>
  <c r="H29" i="26"/>
  <c r="G29" i="26"/>
  <c r="E29" i="26"/>
  <c r="D29" i="26"/>
  <c r="K29" i="26" s="1"/>
  <c r="C29" i="26"/>
  <c r="B29" i="26"/>
  <c r="H28" i="26"/>
  <c r="G28" i="26"/>
  <c r="I28" i="26" s="1"/>
  <c r="E28" i="26"/>
  <c r="D28" i="26"/>
  <c r="K28" i="26" s="1"/>
  <c r="C28" i="26"/>
  <c r="B28" i="26"/>
  <c r="I27" i="26"/>
  <c r="H27" i="26"/>
  <c r="G27" i="26"/>
  <c r="E27" i="26"/>
  <c r="D27" i="26"/>
  <c r="K27" i="26" s="1"/>
  <c r="C27" i="26"/>
  <c r="B27" i="26"/>
  <c r="H26" i="26"/>
  <c r="G26" i="26"/>
  <c r="I26" i="26" s="1"/>
  <c r="E26" i="26"/>
  <c r="D26" i="26"/>
  <c r="K26" i="26" s="1"/>
  <c r="C26" i="26"/>
  <c r="B26" i="26"/>
  <c r="K25" i="26"/>
  <c r="H25" i="26"/>
  <c r="G25" i="26"/>
  <c r="I25" i="26" s="1"/>
  <c r="E25" i="26"/>
  <c r="D25" i="26"/>
  <c r="F25" i="26" s="1"/>
  <c r="C25" i="26"/>
  <c r="B25" i="26"/>
  <c r="H24" i="26"/>
  <c r="G24" i="26"/>
  <c r="I24" i="26" s="1"/>
  <c r="E24" i="26"/>
  <c r="D24" i="26"/>
  <c r="K24" i="26" s="1"/>
  <c r="C24" i="26"/>
  <c r="B24" i="26"/>
  <c r="H23" i="26"/>
  <c r="G23" i="26"/>
  <c r="I23" i="26" s="1"/>
  <c r="E23" i="26"/>
  <c r="D23" i="26"/>
  <c r="F23" i="26" s="1"/>
  <c r="C23" i="26"/>
  <c r="B23" i="26"/>
  <c r="H22" i="26"/>
  <c r="G22" i="26"/>
  <c r="I22" i="26" s="1"/>
  <c r="E22" i="26"/>
  <c r="D22" i="26"/>
  <c r="K22" i="26" s="1"/>
  <c r="C22" i="26"/>
  <c r="B22" i="26"/>
  <c r="H21" i="26"/>
  <c r="G21" i="26"/>
  <c r="I21" i="26" s="1"/>
  <c r="E21" i="26"/>
  <c r="D21" i="26"/>
  <c r="C21" i="26"/>
  <c r="B21" i="26"/>
  <c r="H20" i="26"/>
  <c r="G20" i="26"/>
  <c r="E20" i="26"/>
  <c r="D20" i="26"/>
  <c r="C20" i="26"/>
  <c r="B20" i="26"/>
  <c r="H19" i="26"/>
  <c r="G19" i="26"/>
  <c r="E19" i="26"/>
  <c r="D19" i="26"/>
  <c r="F19" i="26" s="1"/>
  <c r="C19" i="26"/>
  <c r="B19" i="26"/>
  <c r="H18" i="26"/>
  <c r="G18" i="26"/>
  <c r="I18" i="26" s="1"/>
  <c r="F18" i="26"/>
  <c r="E18" i="26"/>
  <c r="D18" i="26"/>
  <c r="K18" i="26" s="1"/>
  <c r="C18" i="26"/>
  <c r="B18" i="26"/>
  <c r="K17" i="26"/>
  <c r="H17" i="26"/>
  <c r="G17" i="26"/>
  <c r="I17" i="26" s="1"/>
  <c r="E17" i="26"/>
  <c r="D17" i="26"/>
  <c r="F17" i="26" s="1"/>
  <c r="C17" i="26"/>
  <c r="B17" i="26"/>
  <c r="H16" i="26"/>
  <c r="G16" i="26"/>
  <c r="I16" i="26" s="1"/>
  <c r="F16" i="26"/>
  <c r="E16" i="26"/>
  <c r="D16" i="26"/>
  <c r="K16" i="26" s="1"/>
  <c r="C16" i="26"/>
  <c r="B16" i="26"/>
  <c r="K15" i="26"/>
  <c r="I15" i="26"/>
  <c r="H15" i="26"/>
  <c r="G15" i="26"/>
  <c r="E15" i="26"/>
  <c r="D15" i="26"/>
  <c r="F15" i="26" s="1"/>
  <c r="C15" i="26"/>
  <c r="B15" i="26"/>
  <c r="H14" i="26"/>
  <c r="G14" i="26"/>
  <c r="I14" i="26" s="1"/>
  <c r="E14" i="26"/>
  <c r="D14" i="26"/>
  <c r="F14" i="26" s="1"/>
  <c r="C14" i="26"/>
  <c r="B14" i="26"/>
  <c r="I13" i="26"/>
  <c r="H13" i="26"/>
  <c r="G13" i="26"/>
  <c r="E13" i="26"/>
  <c r="D13" i="26"/>
  <c r="K13" i="26" s="1"/>
  <c r="C13" i="26"/>
  <c r="B13" i="26"/>
  <c r="H12" i="26"/>
  <c r="G12" i="26"/>
  <c r="I12" i="26" s="1"/>
  <c r="E12" i="26"/>
  <c r="D12" i="26"/>
  <c r="K12" i="26" s="1"/>
  <c r="C12" i="26"/>
  <c r="B12" i="26"/>
  <c r="H11" i="26"/>
  <c r="G11" i="26"/>
  <c r="I11" i="26" s="1"/>
  <c r="F11" i="26"/>
  <c r="E11" i="26"/>
  <c r="D11" i="26"/>
  <c r="C11" i="26"/>
  <c r="B11" i="26"/>
  <c r="I11" i="2" l="1"/>
  <c r="I33" i="2"/>
  <c r="K33" i="2" s="1"/>
  <c r="I107" i="2"/>
  <c r="I21" i="2"/>
  <c r="I51" i="2"/>
  <c r="I75" i="2"/>
  <c r="I86" i="2"/>
  <c r="I110" i="2"/>
  <c r="I19" i="26"/>
  <c r="I63" i="26"/>
  <c r="I73" i="26"/>
  <c r="I84" i="26"/>
  <c r="I106" i="26"/>
  <c r="I11" i="24"/>
  <c r="I33" i="24"/>
  <c r="K33" i="24" s="1"/>
  <c r="I54" i="24"/>
  <c r="I75" i="24"/>
  <c r="I107" i="24"/>
  <c r="I21" i="22"/>
  <c r="I108" i="22"/>
  <c r="I53" i="20"/>
  <c r="I73" i="20"/>
  <c r="I80" i="20"/>
  <c r="K80" i="20" s="1"/>
  <c r="I105" i="20"/>
  <c r="K105" i="20" s="1"/>
  <c r="I54" i="18"/>
  <c r="K63" i="18"/>
  <c r="I33" i="14"/>
  <c r="I51" i="14"/>
  <c r="I58" i="14"/>
  <c r="I62" i="12"/>
  <c r="I21" i="10"/>
  <c r="I53" i="10"/>
  <c r="K53" i="10" s="1"/>
  <c r="I100" i="10"/>
  <c r="I109" i="10"/>
  <c r="I75" i="8"/>
  <c r="I80" i="8"/>
  <c r="I106" i="8"/>
  <c r="I63" i="6"/>
  <c r="I109" i="2"/>
  <c r="I21" i="12"/>
  <c r="I80" i="12"/>
  <c r="K80" i="12" s="1"/>
  <c r="I109" i="12"/>
  <c r="I58" i="8"/>
  <c r="I63" i="8"/>
  <c r="I84" i="8"/>
  <c r="I14" i="6"/>
  <c r="I20" i="6"/>
  <c r="K20" i="6" s="1"/>
  <c r="I33" i="6"/>
  <c r="K33" i="6" s="1"/>
  <c r="I106" i="6"/>
  <c r="I33" i="4"/>
  <c r="I75" i="4"/>
  <c r="I84" i="4"/>
  <c r="I105" i="4"/>
  <c r="I109" i="4"/>
  <c r="I105" i="26"/>
  <c r="K105" i="26" s="1"/>
  <c r="I109" i="26"/>
  <c r="I14" i="24"/>
  <c r="I58" i="24"/>
  <c r="I80" i="24"/>
  <c r="I106" i="24"/>
  <c r="I110" i="24"/>
  <c r="I14" i="22"/>
  <c r="I107" i="22"/>
  <c r="I11" i="20"/>
  <c r="I58" i="20"/>
  <c r="I63" i="20"/>
  <c r="I21" i="18"/>
  <c r="I53" i="18"/>
  <c r="I75" i="18"/>
  <c r="I51" i="16"/>
  <c r="I20" i="14"/>
  <c r="I80" i="14"/>
  <c r="K80" i="14" s="1"/>
  <c r="I14" i="12"/>
  <c r="I54" i="12"/>
  <c r="I58" i="10"/>
  <c r="I20" i="8"/>
  <c r="I51" i="8"/>
  <c r="I62" i="8"/>
  <c r="I100" i="8"/>
  <c r="I54" i="6"/>
  <c r="I75" i="6"/>
  <c r="I86" i="6"/>
  <c r="I105" i="6"/>
  <c r="I21" i="4"/>
  <c r="I53" i="4"/>
  <c r="I108" i="4"/>
  <c r="I108" i="26"/>
  <c r="I73" i="24"/>
  <c r="I105" i="24"/>
  <c r="I109" i="24"/>
  <c r="I19" i="22"/>
  <c r="I86" i="22"/>
  <c r="I106" i="22"/>
  <c r="I110" i="22"/>
  <c r="I100" i="20"/>
  <c r="K100" i="20" s="1"/>
  <c r="I107" i="20"/>
  <c r="I86" i="16"/>
  <c r="I19" i="14"/>
  <c r="I107" i="14"/>
  <c r="I19" i="10"/>
  <c r="I62" i="10"/>
  <c r="I108" i="8"/>
  <c r="I38" i="6"/>
  <c r="I109" i="6"/>
  <c r="I73" i="4"/>
  <c r="I80" i="4"/>
  <c r="I20" i="26"/>
  <c r="I108" i="24"/>
  <c r="I100" i="22"/>
  <c r="I109" i="22"/>
  <c r="I14" i="20"/>
  <c r="I75" i="16"/>
  <c r="I84" i="16"/>
  <c r="I107" i="16"/>
  <c r="I38" i="14"/>
  <c r="I84" i="14"/>
  <c r="I100" i="14"/>
  <c r="I58" i="12"/>
  <c r="I63" i="12"/>
  <c r="I38" i="10"/>
  <c r="I107" i="8"/>
  <c r="I19" i="4"/>
  <c r="I51" i="4"/>
  <c r="I103" i="4"/>
  <c r="I38" i="26"/>
  <c r="I54" i="26"/>
  <c r="I105" i="22"/>
  <c r="K105" i="22" s="1"/>
  <c r="I40" i="6"/>
  <c r="I75" i="26"/>
  <c r="I100" i="18"/>
  <c r="I105" i="18"/>
  <c r="I103" i="16"/>
  <c r="I102" i="26"/>
  <c r="I108" i="18"/>
  <c r="I95" i="16"/>
  <c r="I106" i="14"/>
  <c r="K106" i="14" s="1"/>
  <c r="I100" i="6"/>
  <c r="I106" i="4"/>
  <c r="I86" i="26"/>
  <c r="I20" i="24"/>
  <c r="I84" i="24"/>
  <c r="I105" i="12"/>
  <c r="K14" i="10"/>
  <c r="K54" i="10"/>
  <c r="K103" i="26"/>
  <c r="I95" i="24"/>
  <c r="I100" i="24"/>
  <c r="I20" i="22"/>
  <c r="I33" i="22"/>
  <c r="I33" i="18"/>
  <c r="I84" i="18"/>
  <c r="I73" i="12"/>
  <c r="K73" i="12" s="1"/>
  <c r="I108" i="12"/>
  <c r="I105" i="8"/>
  <c r="I63" i="4"/>
  <c r="K69" i="20"/>
  <c r="F69" i="20"/>
  <c r="K52" i="2"/>
  <c r="F52" i="2"/>
  <c r="F22" i="26"/>
  <c r="F24" i="26"/>
  <c r="F35" i="26"/>
  <c r="K38" i="26"/>
  <c r="F46" i="26"/>
  <c r="F48" i="26"/>
  <c r="K58" i="26"/>
  <c r="F73" i="26"/>
  <c r="K87" i="26"/>
  <c r="K74" i="24"/>
  <c r="F74" i="24"/>
  <c r="K27" i="22"/>
  <c r="F27" i="22"/>
  <c r="K67" i="22"/>
  <c r="F67" i="22"/>
  <c r="K107" i="22"/>
  <c r="F107" i="22"/>
  <c r="F96" i="20"/>
  <c r="K96" i="20"/>
  <c r="K60" i="18"/>
  <c r="F60" i="18"/>
  <c r="F79" i="18"/>
  <c r="K79" i="18"/>
  <c r="F73" i="16"/>
  <c r="K64" i="14"/>
  <c r="F64" i="14"/>
  <c r="K92" i="14"/>
  <c r="F92" i="14"/>
  <c r="F48" i="12"/>
  <c r="K48" i="12"/>
  <c r="K17" i="24"/>
  <c r="F17" i="24"/>
  <c r="K32" i="16"/>
  <c r="F32" i="16"/>
  <c r="K98" i="16"/>
  <c r="F98" i="16"/>
  <c r="K24" i="2"/>
  <c r="F24" i="2"/>
  <c r="F87" i="24"/>
  <c r="K87" i="24"/>
  <c r="F66" i="22"/>
  <c r="K66" i="22"/>
  <c r="F32" i="18"/>
  <c r="K32" i="18"/>
  <c r="K59" i="18"/>
  <c r="F59" i="18"/>
  <c r="F57" i="16"/>
  <c r="K57" i="16"/>
  <c r="K72" i="16"/>
  <c r="F72" i="16"/>
  <c r="K84" i="16"/>
  <c r="F84" i="16"/>
  <c r="K97" i="16"/>
  <c r="F97" i="16"/>
  <c r="F32" i="12"/>
  <c r="K32" i="12"/>
  <c r="F47" i="12"/>
  <c r="K47" i="12"/>
  <c r="K43" i="6"/>
  <c r="F43" i="6"/>
  <c r="K92" i="6"/>
  <c r="F92" i="6"/>
  <c r="K64" i="2"/>
  <c r="F64" i="2"/>
  <c r="F93" i="2"/>
  <c r="K93" i="2"/>
  <c r="K87" i="6"/>
  <c r="F87" i="6"/>
  <c r="F72" i="4"/>
  <c r="K72" i="4"/>
  <c r="K33" i="26"/>
  <c r="K23" i="26"/>
  <c r="F30" i="26"/>
  <c r="F32" i="26"/>
  <c r="F43" i="26"/>
  <c r="K47" i="26"/>
  <c r="F63" i="26"/>
  <c r="K63" i="26" s="1"/>
  <c r="F67" i="26"/>
  <c r="F80" i="26"/>
  <c r="K80" i="26" s="1"/>
  <c r="F81" i="26"/>
  <c r="F82" i="26"/>
  <c r="K90" i="26"/>
  <c r="F90" i="26"/>
  <c r="F97" i="26"/>
  <c r="K97" i="26"/>
  <c r="K39" i="22"/>
  <c r="F39" i="22"/>
  <c r="F57" i="20"/>
  <c r="K57" i="20"/>
  <c r="K68" i="20"/>
  <c r="F68" i="20"/>
  <c r="K83" i="18"/>
  <c r="F83" i="18"/>
  <c r="F104" i="18"/>
  <c r="K104" i="18"/>
  <c r="K44" i="16"/>
  <c r="F44" i="16"/>
  <c r="K17" i="14"/>
  <c r="F17" i="14"/>
  <c r="F90" i="8"/>
  <c r="K90" i="8"/>
  <c r="F64" i="26"/>
  <c r="F65" i="26"/>
  <c r="F66" i="26"/>
  <c r="K96" i="26"/>
  <c r="F96" i="26"/>
  <c r="K98" i="24"/>
  <c r="F98" i="24"/>
  <c r="K12" i="22"/>
  <c r="F12" i="22"/>
  <c r="K60" i="22"/>
  <c r="F60" i="22"/>
  <c r="K92" i="22"/>
  <c r="F92" i="22"/>
  <c r="K37" i="20"/>
  <c r="F37" i="20"/>
  <c r="K82" i="20"/>
  <c r="F82" i="20"/>
  <c r="K103" i="18"/>
  <c r="F103" i="18"/>
  <c r="K56" i="16"/>
  <c r="F56" i="16"/>
  <c r="K96" i="16"/>
  <c r="F96" i="16"/>
  <c r="F15" i="14"/>
  <c r="K15" i="14"/>
  <c r="K28" i="14"/>
  <c r="F28" i="14"/>
  <c r="K41" i="14"/>
  <c r="F41" i="14"/>
  <c r="K23" i="12"/>
  <c r="F23" i="12"/>
  <c r="F31" i="12"/>
  <c r="K31" i="12"/>
  <c r="F62" i="10"/>
  <c r="K62" i="10"/>
  <c r="F77" i="10"/>
  <c r="K77" i="10"/>
  <c r="K90" i="10"/>
  <c r="F90" i="10"/>
  <c r="K43" i="8"/>
  <c r="F43" i="8"/>
  <c r="K52" i="8"/>
  <c r="F52" i="8"/>
  <c r="F87" i="8"/>
  <c r="K87" i="8"/>
  <c r="F26" i="24"/>
  <c r="K26" i="24"/>
  <c r="F45" i="24"/>
  <c r="K45" i="24"/>
  <c r="F40" i="22"/>
  <c r="K40" i="22"/>
  <c r="K29" i="4"/>
  <c r="F29" i="4"/>
  <c r="F37" i="2"/>
  <c r="K37" i="2"/>
  <c r="K54" i="26"/>
  <c r="F62" i="26"/>
  <c r="F95" i="26"/>
  <c r="K95" i="26"/>
  <c r="F29" i="24"/>
  <c r="K29" i="24"/>
  <c r="F42" i="24"/>
  <c r="K42" i="24"/>
  <c r="F16" i="18"/>
  <c r="K16" i="18"/>
  <c r="K82" i="18"/>
  <c r="F82" i="18"/>
  <c r="F72" i="12"/>
  <c r="K72" i="12"/>
  <c r="K19" i="26"/>
  <c r="F81" i="22"/>
  <c r="K81" i="22"/>
  <c r="K84" i="18"/>
  <c r="F84" i="18"/>
  <c r="F45" i="16"/>
  <c r="K45" i="16"/>
  <c r="F24" i="14"/>
  <c r="K24" i="14"/>
  <c r="K68" i="6"/>
  <c r="F68" i="6"/>
  <c r="F27" i="26"/>
  <c r="K31" i="26"/>
  <c r="F51" i="26"/>
  <c r="K51" i="26" s="1"/>
  <c r="K79" i="26"/>
  <c r="F86" i="26"/>
  <c r="K86" i="26" s="1"/>
  <c r="F31" i="24"/>
  <c r="F62" i="24"/>
  <c r="K62" i="24"/>
  <c r="F28" i="22"/>
  <c r="K28" i="22"/>
  <c r="K59" i="22"/>
  <c r="F59" i="22"/>
  <c r="K91" i="22"/>
  <c r="F91" i="22"/>
  <c r="K36" i="20"/>
  <c r="F36" i="20"/>
  <c r="F49" i="20"/>
  <c r="K49" i="20"/>
  <c r="F65" i="20"/>
  <c r="K65" i="20"/>
  <c r="K27" i="14"/>
  <c r="F27" i="14"/>
  <c r="F39" i="14"/>
  <c r="K39" i="14"/>
  <c r="F65" i="14"/>
  <c r="K65" i="14"/>
  <c r="F101" i="14"/>
  <c r="K101" i="14"/>
  <c r="F84" i="12"/>
  <c r="K84" i="12"/>
  <c r="K98" i="26"/>
  <c r="F98" i="26"/>
  <c r="K41" i="4"/>
  <c r="F41" i="4"/>
  <c r="K60" i="4"/>
  <c r="F60" i="4"/>
  <c r="K11" i="26"/>
  <c r="K14" i="26"/>
  <c r="F26" i="26"/>
  <c r="K89" i="24"/>
  <c r="F89" i="24"/>
  <c r="K12" i="20"/>
  <c r="F12" i="20"/>
  <c r="K98" i="20"/>
  <c r="F98" i="20"/>
  <c r="F55" i="18"/>
  <c r="K55" i="18"/>
  <c r="F71" i="12"/>
  <c r="K71" i="12"/>
  <c r="K13" i="24"/>
  <c r="K14" i="24"/>
  <c r="K21" i="24"/>
  <c r="K58" i="24"/>
  <c r="K69" i="24"/>
  <c r="F102" i="24"/>
  <c r="K18" i="22"/>
  <c r="K64" i="22"/>
  <c r="K71" i="22"/>
  <c r="K72" i="22"/>
  <c r="F76" i="22"/>
  <c r="K87" i="22"/>
  <c r="K103" i="22"/>
  <c r="F18" i="20"/>
  <c r="F29" i="20"/>
  <c r="K32" i="20"/>
  <c r="K33" i="20"/>
  <c r="F41" i="20"/>
  <c r="F44" i="20"/>
  <c r="F61" i="20"/>
  <c r="F74" i="20"/>
  <c r="K93" i="20"/>
  <c r="K42" i="18"/>
  <c r="K43" i="18"/>
  <c r="F51" i="18"/>
  <c r="F52" i="18"/>
  <c r="K56" i="18"/>
  <c r="K66" i="18"/>
  <c r="K67" i="18"/>
  <c r="F76" i="18"/>
  <c r="F100" i="18"/>
  <c r="F12" i="16"/>
  <c r="F13" i="16"/>
  <c r="K28" i="16"/>
  <c r="F36" i="16"/>
  <c r="F37" i="16"/>
  <c r="F52" i="16"/>
  <c r="K62" i="16"/>
  <c r="K68" i="16"/>
  <c r="F76" i="16"/>
  <c r="F77" i="16"/>
  <c r="F88" i="16"/>
  <c r="F89" i="16"/>
  <c r="K12" i="14"/>
  <c r="K19" i="14"/>
  <c r="F32" i="14"/>
  <c r="K36" i="14"/>
  <c r="K52" i="14"/>
  <c r="F58" i="14"/>
  <c r="F72" i="14"/>
  <c r="K76" i="14"/>
  <c r="F84" i="14"/>
  <c r="F85" i="14"/>
  <c r="F103" i="14"/>
  <c r="F104" i="14"/>
  <c r="K24" i="12"/>
  <c r="F24" i="12"/>
  <c r="K64" i="12"/>
  <c r="F64" i="12"/>
  <c r="K41" i="10"/>
  <c r="F41" i="10"/>
  <c r="F32" i="8"/>
  <c r="K32" i="8"/>
  <c r="F96" i="8"/>
  <c r="K96" i="8"/>
  <c r="F15" i="6"/>
  <c r="K15" i="6"/>
  <c r="F56" i="6"/>
  <c r="K56" i="6"/>
  <c r="F88" i="6"/>
  <c r="K88" i="6"/>
  <c r="F16" i="4"/>
  <c r="K16" i="4"/>
  <c r="F42" i="4"/>
  <c r="K42" i="4"/>
  <c r="K101" i="4"/>
  <c r="F101" i="4"/>
  <c r="F65" i="2"/>
  <c r="K65" i="2"/>
  <c r="K105" i="24"/>
  <c r="F106" i="24"/>
  <c r="F20" i="22"/>
  <c r="K20" i="22" s="1"/>
  <c r="K97" i="22"/>
  <c r="K73" i="20"/>
  <c r="K76" i="12"/>
  <c r="F76" i="12"/>
  <c r="K25" i="10"/>
  <c r="F25" i="10"/>
  <c r="F39" i="10"/>
  <c r="K39" i="10"/>
  <c r="K81" i="10"/>
  <c r="F81" i="10"/>
  <c r="K102" i="10"/>
  <c r="F102" i="10"/>
  <c r="F104" i="8"/>
  <c r="K104" i="8"/>
  <c r="F32" i="6"/>
  <c r="K32" i="6"/>
  <c r="K42" i="6"/>
  <c r="F42" i="6"/>
  <c r="K67" i="6"/>
  <c r="F67" i="6"/>
  <c r="K28" i="4"/>
  <c r="F28" i="4"/>
  <c r="F40" i="4"/>
  <c r="K40" i="4"/>
  <c r="K36" i="2"/>
  <c r="F36" i="2"/>
  <c r="F63" i="24"/>
  <c r="F50" i="20"/>
  <c r="F58" i="20"/>
  <c r="K83" i="12"/>
  <c r="F83" i="12"/>
  <c r="K38" i="10"/>
  <c r="F38" i="10"/>
  <c r="K99" i="8"/>
  <c r="F99" i="8"/>
  <c r="K91" i="6"/>
  <c r="F91" i="6"/>
  <c r="K92" i="2"/>
  <c r="F92" i="2"/>
  <c r="K53" i="24"/>
  <c r="F73" i="24"/>
  <c r="K84" i="24"/>
  <c r="F97" i="24"/>
  <c r="F105" i="24"/>
  <c r="F109" i="24"/>
  <c r="K50" i="22"/>
  <c r="F63" i="22"/>
  <c r="F105" i="22"/>
  <c r="F63" i="20"/>
  <c r="F106" i="20"/>
  <c r="F44" i="18"/>
  <c r="K48" i="18"/>
  <c r="K58" i="18"/>
  <c r="F68" i="18"/>
  <c r="K72" i="18"/>
  <c r="K96" i="18"/>
  <c r="F106" i="16"/>
  <c r="K62" i="14"/>
  <c r="K93" i="14"/>
  <c r="K105" i="14"/>
  <c r="F36" i="12"/>
  <c r="K52" i="12"/>
  <c r="F52" i="12"/>
  <c r="K99" i="12"/>
  <c r="F99" i="12"/>
  <c r="F41" i="8"/>
  <c r="K41" i="8"/>
  <c r="K66" i="6"/>
  <c r="F66" i="6"/>
  <c r="F25" i="4"/>
  <c r="K25" i="4"/>
  <c r="K44" i="4"/>
  <c r="F44" i="4"/>
  <c r="K85" i="4"/>
  <c r="F85" i="4"/>
  <c r="F103" i="4"/>
  <c r="K54" i="24"/>
  <c r="K33" i="16"/>
  <c r="K73" i="16"/>
  <c r="F60" i="12"/>
  <c r="K60" i="12"/>
  <c r="F23" i="10"/>
  <c r="K23" i="10"/>
  <c r="F37" i="10"/>
  <c r="K37" i="10"/>
  <c r="K65" i="10"/>
  <c r="F65" i="10"/>
  <c r="F79" i="10"/>
  <c r="K79" i="10"/>
  <c r="K18" i="6"/>
  <c r="F18" i="6"/>
  <c r="K90" i="6"/>
  <c r="F90" i="6"/>
  <c r="K74" i="4"/>
  <c r="F74" i="4"/>
  <c r="F91" i="26"/>
  <c r="F104" i="26"/>
  <c r="K61" i="24"/>
  <c r="K85" i="24"/>
  <c r="K86" i="24"/>
  <c r="F95" i="24"/>
  <c r="K110" i="24"/>
  <c r="K26" i="22"/>
  <c r="F33" i="22"/>
  <c r="K79" i="22"/>
  <c r="K80" i="22"/>
  <c r="K48" i="20"/>
  <c r="K56" i="20"/>
  <c r="K64" i="20"/>
  <c r="K80" i="18"/>
  <c r="K100" i="18"/>
  <c r="F108" i="18"/>
  <c r="F53" i="16"/>
  <c r="K80" i="16"/>
  <c r="K23" i="14"/>
  <c r="K73" i="14"/>
  <c r="K22" i="10"/>
  <c r="F22" i="10"/>
  <c r="K78" i="10"/>
  <c r="F78" i="10"/>
  <c r="F97" i="8"/>
  <c r="K97" i="8"/>
  <c r="K44" i="6"/>
  <c r="F44" i="6"/>
  <c r="F64" i="6"/>
  <c r="K64" i="6"/>
  <c r="K18" i="4"/>
  <c r="F18" i="4"/>
  <c r="K61" i="4"/>
  <c r="F61" i="4"/>
  <c r="K25" i="2"/>
  <c r="F25" i="2"/>
  <c r="F18" i="10"/>
  <c r="F31" i="10"/>
  <c r="F47" i="10"/>
  <c r="F71" i="10"/>
  <c r="K86" i="10"/>
  <c r="F94" i="10"/>
  <c r="F97" i="10"/>
  <c r="F105" i="10"/>
  <c r="K11" i="8"/>
  <c r="F24" i="8"/>
  <c r="F27" i="8"/>
  <c r="K39" i="8"/>
  <c r="F62" i="8"/>
  <c r="F81" i="8"/>
  <c r="F83" i="8"/>
  <c r="K100" i="8"/>
  <c r="F12" i="6"/>
  <c r="F47" i="6"/>
  <c r="F50" i="6"/>
  <c r="F80" i="6"/>
  <c r="F21" i="4"/>
  <c r="K21" i="4" s="1"/>
  <c r="F34" i="4"/>
  <c r="F63" i="4"/>
  <c r="F66" i="4"/>
  <c r="F93" i="4"/>
  <c r="K96" i="4"/>
  <c r="F44" i="2"/>
  <c r="F45" i="2"/>
  <c r="F56" i="2"/>
  <c r="F72" i="2"/>
  <c r="F84" i="2"/>
  <c r="K104" i="2"/>
  <c r="K105" i="2"/>
  <c r="K109" i="14"/>
  <c r="F33" i="12"/>
  <c r="F73" i="12"/>
  <c r="F21" i="10"/>
  <c r="K30" i="10"/>
  <c r="F40" i="10"/>
  <c r="K46" i="10"/>
  <c r="K70" i="10"/>
  <c r="F80" i="10"/>
  <c r="K93" i="10"/>
  <c r="K103" i="10"/>
  <c r="F109" i="10"/>
  <c r="K109" i="10" s="1"/>
  <c r="K17" i="8"/>
  <c r="K23" i="8"/>
  <c r="F40" i="8"/>
  <c r="K57" i="8"/>
  <c r="K65" i="8"/>
  <c r="K82" i="8"/>
  <c r="F103" i="8"/>
  <c r="F19" i="6"/>
  <c r="K71" i="6"/>
  <c r="K72" i="6"/>
  <c r="K80" i="6"/>
  <c r="K95" i="6"/>
  <c r="K96" i="6"/>
  <c r="K108" i="6"/>
  <c r="K32" i="4"/>
  <c r="K33" i="4"/>
  <c r="K49" i="4"/>
  <c r="K57" i="4"/>
  <c r="K65" i="4"/>
  <c r="K104" i="4"/>
  <c r="K105" i="4"/>
  <c r="K73" i="2"/>
  <c r="K101" i="2"/>
  <c r="F106" i="2"/>
  <c r="K106" i="2" s="1"/>
  <c r="K58" i="12"/>
  <c r="K63" i="10"/>
  <c r="K71" i="8"/>
  <c r="K72" i="8"/>
  <c r="K79" i="8"/>
  <c r="K48" i="6"/>
  <c r="K58" i="6"/>
  <c r="K104" i="6"/>
  <c r="K38" i="4"/>
  <c r="F63" i="2"/>
  <c r="K80" i="2"/>
  <c r="K100" i="14"/>
  <c r="F94" i="12"/>
  <c r="F105" i="12"/>
  <c r="K105" i="12" s="1"/>
  <c r="F38" i="8"/>
  <c r="K103" i="8"/>
  <c r="F40" i="6"/>
  <c r="K62" i="6"/>
  <c r="K73" i="4"/>
  <c r="F49" i="10"/>
  <c r="K58" i="10"/>
  <c r="K106" i="10"/>
  <c r="F54" i="8"/>
  <c r="K54" i="8" s="1"/>
  <c r="F63" i="8"/>
  <c r="K63" i="8" s="1"/>
  <c r="F67" i="8"/>
  <c r="F80" i="8"/>
  <c r="K80" i="8" s="1"/>
  <c r="F84" i="8"/>
  <c r="K95" i="8"/>
  <c r="F84" i="6"/>
  <c r="F100" i="6"/>
  <c r="K100" i="6" s="1"/>
  <c r="K24" i="4"/>
  <c r="F36" i="4"/>
  <c r="F50" i="4"/>
  <c r="F58" i="4"/>
  <c r="F68" i="4"/>
  <c r="F106" i="4"/>
  <c r="K106" i="4" s="1"/>
  <c r="K108" i="2"/>
  <c r="K51" i="2"/>
  <c r="F11" i="2"/>
  <c r="K11" i="2" s="1"/>
  <c r="K15" i="2"/>
  <c r="F19" i="2"/>
  <c r="K19" i="2" s="1"/>
  <c r="K23" i="2"/>
  <c r="F27" i="2"/>
  <c r="K31" i="2"/>
  <c r="F35" i="2"/>
  <c r="K39" i="2"/>
  <c r="F43" i="2"/>
  <c r="K47" i="2"/>
  <c r="F51" i="2"/>
  <c r="K55" i="2"/>
  <c r="F59" i="2"/>
  <c r="K63" i="2"/>
  <c r="F67" i="2"/>
  <c r="K71" i="2"/>
  <c r="F75" i="2"/>
  <c r="K75" i="2" s="1"/>
  <c r="K79" i="2"/>
  <c r="F83" i="2"/>
  <c r="K87" i="2"/>
  <c r="F91" i="2"/>
  <c r="K95" i="2"/>
  <c r="F99" i="2"/>
  <c r="K103" i="2"/>
  <c r="F107" i="2"/>
  <c r="K107" i="2" s="1"/>
  <c r="F14" i="2"/>
  <c r="K14" i="2" s="1"/>
  <c r="K18" i="2"/>
  <c r="F22" i="2"/>
  <c r="K26" i="2"/>
  <c r="F30" i="2"/>
  <c r="K34" i="2"/>
  <c r="F38" i="2"/>
  <c r="K42" i="2"/>
  <c r="F46" i="2"/>
  <c r="K50" i="2"/>
  <c r="F54" i="2"/>
  <c r="K54" i="2" s="1"/>
  <c r="K58" i="2"/>
  <c r="F62" i="2"/>
  <c r="K66" i="2"/>
  <c r="F70" i="2"/>
  <c r="K74" i="2"/>
  <c r="F78" i="2"/>
  <c r="K82" i="2"/>
  <c r="F86" i="2"/>
  <c r="K90" i="2"/>
  <c r="F94" i="2"/>
  <c r="K98" i="2"/>
  <c r="F102" i="2"/>
  <c r="F110" i="2"/>
  <c r="F53" i="2"/>
  <c r="K53" i="2" s="1"/>
  <c r="I20" i="2"/>
  <c r="K20" i="2" s="1"/>
  <c r="I100" i="2"/>
  <c r="K100" i="2" s="1"/>
  <c r="F21" i="2"/>
  <c r="K21" i="2" s="1"/>
  <c r="F109" i="2"/>
  <c r="K109" i="2" s="1"/>
  <c r="K100" i="4"/>
  <c r="K11" i="4"/>
  <c r="K80" i="4"/>
  <c r="K20" i="4"/>
  <c r="K54" i="4"/>
  <c r="K107" i="4"/>
  <c r="K108" i="4"/>
  <c r="F11" i="4"/>
  <c r="K15" i="4"/>
  <c r="F19" i="4"/>
  <c r="K19" i="4" s="1"/>
  <c r="K23" i="4"/>
  <c r="F27" i="4"/>
  <c r="K31" i="4"/>
  <c r="F35" i="4"/>
  <c r="K39" i="4"/>
  <c r="F43" i="4"/>
  <c r="K47" i="4"/>
  <c r="F51" i="4"/>
  <c r="K51" i="4" s="1"/>
  <c r="K55" i="4"/>
  <c r="F59" i="4"/>
  <c r="K63" i="4"/>
  <c r="F67" i="4"/>
  <c r="K71" i="4"/>
  <c r="F75" i="4"/>
  <c r="K75" i="4" s="1"/>
  <c r="K79" i="4"/>
  <c r="F83" i="4"/>
  <c r="K87" i="4"/>
  <c r="F91" i="4"/>
  <c r="K95" i="4"/>
  <c r="F99" i="4"/>
  <c r="K103" i="4"/>
  <c r="F107" i="4"/>
  <c r="F14" i="4"/>
  <c r="K14" i="4" s="1"/>
  <c r="F22" i="4"/>
  <c r="F30" i="4"/>
  <c r="F38" i="4"/>
  <c r="F46" i="4"/>
  <c r="K50" i="4"/>
  <c r="F54" i="4"/>
  <c r="K58" i="4"/>
  <c r="F62" i="4"/>
  <c r="F70" i="4"/>
  <c r="F78" i="4"/>
  <c r="F86" i="4"/>
  <c r="K86" i="4" s="1"/>
  <c r="F94" i="4"/>
  <c r="F102" i="4"/>
  <c r="F110" i="4"/>
  <c r="F109" i="4"/>
  <c r="K109" i="4" s="1"/>
  <c r="F53" i="4"/>
  <c r="K53" i="4" s="1"/>
  <c r="K21" i="6"/>
  <c r="K40" i="6"/>
  <c r="K106" i="6"/>
  <c r="F51" i="6"/>
  <c r="K51" i="6" s="1"/>
  <c r="K63" i="6"/>
  <c r="F75" i="6"/>
  <c r="K75" i="6" s="1"/>
  <c r="K103" i="6"/>
  <c r="F107" i="6"/>
  <c r="K107" i="6" s="1"/>
  <c r="F13" i="6"/>
  <c r="K17" i="6"/>
  <c r="F21" i="6"/>
  <c r="K25" i="6"/>
  <c r="F29" i="6"/>
  <c r="F37" i="6"/>
  <c r="K41" i="6"/>
  <c r="F45" i="6"/>
  <c r="K49" i="6"/>
  <c r="F53" i="6"/>
  <c r="K53" i="6" s="1"/>
  <c r="K57" i="6"/>
  <c r="F61" i="6"/>
  <c r="K65" i="6"/>
  <c r="F69" i="6"/>
  <c r="K73" i="6"/>
  <c r="F77" i="6"/>
  <c r="K81" i="6"/>
  <c r="F85" i="6"/>
  <c r="K89" i="6"/>
  <c r="F93" i="6"/>
  <c r="K97" i="6"/>
  <c r="F101" i="6"/>
  <c r="K105" i="6"/>
  <c r="F109" i="6"/>
  <c r="I11" i="6"/>
  <c r="K11" i="6" s="1"/>
  <c r="F14" i="6"/>
  <c r="K14" i="6" s="1"/>
  <c r="I19" i="6"/>
  <c r="F22" i="6"/>
  <c r="F30" i="6"/>
  <c r="F38" i="6"/>
  <c r="F46" i="6"/>
  <c r="F54" i="6"/>
  <c r="F62" i="6"/>
  <c r="F70" i="6"/>
  <c r="F78" i="6"/>
  <c r="F86" i="6"/>
  <c r="K86" i="6" s="1"/>
  <c r="F94" i="6"/>
  <c r="F102" i="6"/>
  <c r="F110" i="6"/>
  <c r="F110" i="8"/>
  <c r="K40" i="8"/>
  <c r="K58" i="8"/>
  <c r="K51" i="8"/>
  <c r="K19" i="8"/>
  <c r="K75" i="8"/>
  <c r="K108" i="8"/>
  <c r="K107" i="8"/>
  <c r="F20" i="8"/>
  <c r="K20" i="8" s="1"/>
  <c r="K14" i="8"/>
  <c r="F18" i="8"/>
  <c r="K22" i="8"/>
  <c r="F26" i="8"/>
  <c r="K30" i="8"/>
  <c r="F34" i="8"/>
  <c r="K38" i="8"/>
  <c r="F42" i="8"/>
  <c r="K46" i="8"/>
  <c r="K62" i="8"/>
  <c r="K70" i="8"/>
  <c r="K78" i="8"/>
  <c r="K86" i="8"/>
  <c r="K94" i="8"/>
  <c r="F98" i="8"/>
  <c r="K102" i="8"/>
  <c r="F106" i="8"/>
  <c r="K106" i="8" s="1"/>
  <c r="I33" i="8"/>
  <c r="K33" i="8" s="1"/>
  <c r="I73" i="8"/>
  <c r="K73" i="8" s="1"/>
  <c r="F13" i="8"/>
  <c r="F21" i="8"/>
  <c r="K21" i="8" s="1"/>
  <c r="F29" i="8"/>
  <c r="F37" i="8"/>
  <c r="F45" i="8"/>
  <c r="F53" i="8"/>
  <c r="K53" i="8" s="1"/>
  <c r="F61" i="8"/>
  <c r="F69" i="8"/>
  <c r="F77" i="8"/>
  <c r="F85" i="8"/>
  <c r="F93" i="8"/>
  <c r="F101" i="8"/>
  <c r="K105" i="8"/>
  <c r="F109" i="8"/>
  <c r="K109" i="8" s="1"/>
  <c r="F110" i="10"/>
  <c r="K11" i="10"/>
  <c r="K75" i="10"/>
  <c r="K33" i="10"/>
  <c r="K73" i="10"/>
  <c r="F11" i="10"/>
  <c r="F19" i="10"/>
  <c r="K19" i="10" s="1"/>
  <c r="F27" i="10"/>
  <c r="F35" i="10"/>
  <c r="F43" i="10"/>
  <c r="F51" i="10"/>
  <c r="K51" i="10" s="1"/>
  <c r="F59" i="10"/>
  <c r="F67" i="10"/>
  <c r="F75" i="10"/>
  <c r="F83" i="10"/>
  <c r="F91" i="10"/>
  <c r="F99" i="10"/>
  <c r="F107" i="10"/>
  <c r="K107" i="10" s="1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6" i="10"/>
  <c r="F60" i="10"/>
  <c r="K64" i="10"/>
  <c r="F68" i="10"/>
  <c r="K72" i="10"/>
  <c r="F76" i="10"/>
  <c r="K80" i="10"/>
  <c r="F84" i="10"/>
  <c r="K88" i="10"/>
  <c r="F92" i="10"/>
  <c r="K96" i="10"/>
  <c r="F100" i="10"/>
  <c r="K100" i="10" s="1"/>
  <c r="K104" i="10"/>
  <c r="F108" i="10"/>
  <c r="K108" i="10" s="1"/>
  <c r="K89" i="10"/>
  <c r="K105" i="10"/>
  <c r="F110" i="12"/>
  <c r="K63" i="12"/>
  <c r="K75" i="12"/>
  <c r="K109" i="12"/>
  <c r="K107" i="12"/>
  <c r="K14" i="12"/>
  <c r="F18" i="12"/>
  <c r="K22" i="12"/>
  <c r="F26" i="12"/>
  <c r="K30" i="12"/>
  <c r="F34" i="12"/>
  <c r="K38" i="12"/>
  <c r="F42" i="12"/>
  <c r="K46" i="12"/>
  <c r="F50" i="12"/>
  <c r="K54" i="12"/>
  <c r="F58" i="12"/>
  <c r="K62" i="12"/>
  <c r="F66" i="12"/>
  <c r="K70" i="12"/>
  <c r="F74" i="12"/>
  <c r="K78" i="12"/>
  <c r="F82" i="12"/>
  <c r="K86" i="12"/>
  <c r="F90" i="12"/>
  <c r="K94" i="12"/>
  <c r="F98" i="12"/>
  <c r="K102" i="12"/>
  <c r="F106" i="12"/>
  <c r="K106" i="12" s="1"/>
  <c r="F13" i="12"/>
  <c r="K17" i="12"/>
  <c r="F21" i="12"/>
  <c r="K25" i="12"/>
  <c r="F29" i="12"/>
  <c r="K33" i="12"/>
  <c r="F37" i="12"/>
  <c r="K41" i="12"/>
  <c r="F45" i="12"/>
  <c r="K49" i="12"/>
  <c r="F53" i="12"/>
  <c r="K53" i="12" s="1"/>
  <c r="K57" i="12"/>
  <c r="F61" i="12"/>
  <c r="K65" i="12"/>
  <c r="F69" i="12"/>
  <c r="F77" i="12"/>
  <c r="K81" i="12"/>
  <c r="F85" i="12"/>
  <c r="K89" i="12"/>
  <c r="F93" i="12"/>
  <c r="K97" i="12"/>
  <c r="F101" i="12"/>
  <c r="F109" i="12"/>
  <c r="F20" i="12"/>
  <c r="K20" i="12" s="1"/>
  <c r="F108" i="12"/>
  <c r="K108" i="12" s="1"/>
  <c r="I11" i="12"/>
  <c r="K11" i="12" s="1"/>
  <c r="I19" i="12"/>
  <c r="K19" i="12" s="1"/>
  <c r="I51" i="12"/>
  <c r="K51" i="12" s="1"/>
  <c r="I75" i="12"/>
  <c r="F100" i="12"/>
  <c r="K100" i="12" s="1"/>
  <c r="K11" i="14"/>
  <c r="K51" i="14"/>
  <c r="K53" i="14"/>
  <c r="K108" i="14"/>
  <c r="K33" i="14"/>
  <c r="K55" i="14"/>
  <c r="F59" i="14"/>
  <c r="K63" i="14"/>
  <c r="F67" i="14"/>
  <c r="K71" i="14"/>
  <c r="F75" i="14"/>
  <c r="K75" i="14" s="1"/>
  <c r="K79" i="14"/>
  <c r="F83" i="14"/>
  <c r="K87" i="14"/>
  <c r="F91" i="14"/>
  <c r="K95" i="14"/>
  <c r="F99" i="14"/>
  <c r="K103" i="14"/>
  <c r="F107" i="14"/>
  <c r="K107" i="14" s="1"/>
  <c r="F13" i="14"/>
  <c r="F21" i="14"/>
  <c r="K21" i="14" s="1"/>
  <c r="F29" i="14"/>
  <c r="F37" i="14"/>
  <c r="F45" i="14"/>
  <c r="F53" i="14"/>
  <c r="F20" i="14"/>
  <c r="F14" i="14"/>
  <c r="K14" i="14" s="1"/>
  <c r="K18" i="14"/>
  <c r="F22" i="14"/>
  <c r="K26" i="14"/>
  <c r="F30" i="14"/>
  <c r="K34" i="14"/>
  <c r="F38" i="14"/>
  <c r="K42" i="14"/>
  <c r="F46" i="14"/>
  <c r="K50" i="14"/>
  <c r="F54" i="14"/>
  <c r="K54" i="14" s="1"/>
  <c r="K58" i="14"/>
  <c r="F62" i="14"/>
  <c r="K66" i="14"/>
  <c r="F70" i="14"/>
  <c r="K74" i="14"/>
  <c r="F78" i="14"/>
  <c r="K82" i="14"/>
  <c r="F86" i="14"/>
  <c r="K86" i="14" s="1"/>
  <c r="K90" i="14"/>
  <c r="F94" i="14"/>
  <c r="K98" i="14"/>
  <c r="F102" i="14"/>
  <c r="F110" i="14"/>
  <c r="K106" i="16"/>
  <c r="K11" i="16"/>
  <c r="K100" i="16"/>
  <c r="K108" i="16"/>
  <c r="F11" i="16"/>
  <c r="K15" i="16"/>
  <c r="F19" i="16"/>
  <c r="K19" i="16" s="1"/>
  <c r="K23" i="16"/>
  <c r="F27" i="16"/>
  <c r="K31" i="16"/>
  <c r="F35" i="16"/>
  <c r="K39" i="16"/>
  <c r="F43" i="16"/>
  <c r="K47" i="16"/>
  <c r="F51" i="16"/>
  <c r="K51" i="16" s="1"/>
  <c r="K55" i="16"/>
  <c r="F59" i="16"/>
  <c r="K63" i="16"/>
  <c r="F67" i="16"/>
  <c r="K71" i="16"/>
  <c r="F75" i="16"/>
  <c r="K79" i="16"/>
  <c r="F83" i="16"/>
  <c r="K87" i="16"/>
  <c r="F91" i="16"/>
  <c r="K95" i="16"/>
  <c r="F99" i="16"/>
  <c r="K103" i="16"/>
  <c r="F107" i="16"/>
  <c r="K107" i="16" s="1"/>
  <c r="F21" i="16"/>
  <c r="K21" i="16" s="1"/>
  <c r="F14" i="16"/>
  <c r="K14" i="16" s="1"/>
  <c r="K18" i="16"/>
  <c r="F22" i="16"/>
  <c r="K26" i="16"/>
  <c r="F30" i="16"/>
  <c r="K34" i="16"/>
  <c r="F38" i="16"/>
  <c r="K42" i="16"/>
  <c r="F46" i="16"/>
  <c r="K50" i="16"/>
  <c r="F54" i="16"/>
  <c r="K54" i="16" s="1"/>
  <c r="K58" i="16"/>
  <c r="F62" i="16"/>
  <c r="K66" i="16"/>
  <c r="F70" i="16"/>
  <c r="K74" i="16"/>
  <c r="F78" i="16"/>
  <c r="K82" i="16"/>
  <c r="F86" i="16"/>
  <c r="K86" i="16" s="1"/>
  <c r="K90" i="16"/>
  <c r="F94" i="16"/>
  <c r="F102" i="16"/>
  <c r="F110" i="16"/>
  <c r="F109" i="16"/>
  <c r="K109" i="16" s="1"/>
  <c r="I20" i="16"/>
  <c r="K20" i="16" s="1"/>
  <c r="K53" i="16"/>
  <c r="K53" i="18"/>
  <c r="K108" i="18"/>
  <c r="K75" i="18"/>
  <c r="K107" i="18"/>
  <c r="F13" i="18"/>
  <c r="K17" i="18"/>
  <c r="F21" i="18"/>
  <c r="K21" i="18" s="1"/>
  <c r="K25" i="18"/>
  <c r="F29" i="18"/>
  <c r="K33" i="18"/>
  <c r="F37" i="18"/>
  <c r="K41" i="18"/>
  <c r="F45" i="18"/>
  <c r="K49" i="18"/>
  <c r="I50" i="18"/>
  <c r="F53" i="18"/>
  <c r="K57" i="18"/>
  <c r="I58" i="18"/>
  <c r="F61" i="18"/>
  <c r="K65" i="18"/>
  <c r="F69" i="18"/>
  <c r="K73" i="18"/>
  <c r="F77" i="18"/>
  <c r="K81" i="18"/>
  <c r="F85" i="18"/>
  <c r="K89" i="18"/>
  <c r="F93" i="18"/>
  <c r="K97" i="18"/>
  <c r="F101" i="18"/>
  <c r="K105" i="18"/>
  <c r="I106" i="18"/>
  <c r="K106" i="18" s="1"/>
  <c r="F109" i="18"/>
  <c r="K109" i="18" s="1"/>
  <c r="F14" i="18"/>
  <c r="F22" i="18"/>
  <c r="F30" i="18"/>
  <c r="F38" i="18"/>
  <c r="F46" i="18"/>
  <c r="F54" i="18"/>
  <c r="K54" i="18" s="1"/>
  <c r="F62" i="18"/>
  <c r="F70" i="18"/>
  <c r="F78" i="18"/>
  <c r="F86" i="18"/>
  <c r="K86" i="18" s="1"/>
  <c r="F94" i="18"/>
  <c r="F102" i="18"/>
  <c r="F110" i="18"/>
  <c r="K20" i="20"/>
  <c r="K108" i="20"/>
  <c r="F11" i="20"/>
  <c r="K15" i="20"/>
  <c r="F19" i="20"/>
  <c r="K19" i="20" s="1"/>
  <c r="K23" i="20"/>
  <c r="F27" i="20"/>
  <c r="K31" i="20"/>
  <c r="F35" i="20"/>
  <c r="K39" i="20"/>
  <c r="F43" i="20"/>
  <c r="K47" i="20"/>
  <c r="F51" i="20"/>
  <c r="K51" i="20" s="1"/>
  <c r="K55" i="20"/>
  <c r="F59" i="20"/>
  <c r="K63" i="20"/>
  <c r="F67" i="20"/>
  <c r="K71" i="20"/>
  <c r="F75" i="20"/>
  <c r="K75" i="20" s="1"/>
  <c r="K79" i="20"/>
  <c r="F83" i="20"/>
  <c r="K87" i="20"/>
  <c r="F91" i="20"/>
  <c r="K95" i="20"/>
  <c r="F99" i="20"/>
  <c r="K103" i="20"/>
  <c r="F107" i="20"/>
  <c r="F21" i="20"/>
  <c r="K21" i="20" s="1"/>
  <c r="F53" i="20"/>
  <c r="K53" i="20" s="1"/>
  <c r="F109" i="20"/>
  <c r="K109" i="20" s="1"/>
  <c r="F14" i="20"/>
  <c r="F22" i="20"/>
  <c r="F30" i="20"/>
  <c r="F38" i="20"/>
  <c r="F46" i="20"/>
  <c r="K50" i="20"/>
  <c r="F54" i="20"/>
  <c r="K54" i="20" s="1"/>
  <c r="K58" i="20"/>
  <c r="F62" i="20"/>
  <c r="F70" i="20"/>
  <c r="F78" i="20"/>
  <c r="F86" i="20"/>
  <c r="K86" i="20" s="1"/>
  <c r="F94" i="20"/>
  <c r="F102" i="20"/>
  <c r="K106" i="20"/>
  <c r="F110" i="20"/>
  <c r="K73" i="22"/>
  <c r="K63" i="22"/>
  <c r="K75" i="22"/>
  <c r="K21" i="22"/>
  <c r="F100" i="22"/>
  <c r="K100" i="22" s="1"/>
  <c r="F108" i="22"/>
  <c r="K108" i="22" s="1"/>
  <c r="F13" i="22"/>
  <c r="K17" i="22"/>
  <c r="F21" i="22"/>
  <c r="K25" i="22"/>
  <c r="F29" i="22"/>
  <c r="K33" i="22"/>
  <c r="F37" i="22"/>
  <c r="K41" i="22"/>
  <c r="F45" i="22"/>
  <c r="K49" i="22"/>
  <c r="I50" i="22"/>
  <c r="F53" i="22"/>
  <c r="K53" i="22" s="1"/>
  <c r="K57" i="22"/>
  <c r="I58" i="22"/>
  <c r="F61" i="22"/>
  <c r="K65" i="22"/>
  <c r="F69" i="22"/>
  <c r="F77" i="22"/>
  <c r="F85" i="22"/>
  <c r="F93" i="22"/>
  <c r="F101" i="22"/>
  <c r="F109" i="22"/>
  <c r="K109" i="22" s="1"/>
  <c r="K74" i="22"/>
  <c r="F78" i="22"/>
  <c r="K82" i="22"/>
  <c r="F86" i="22"/>
  <c r="K86" i="22" s="1"/>
  <c r="K90" i="22"/>
  <c r="F94" i="22"/>
  <c r="K98" i="22"/>
  <c r="F102" i="22"/>
  <c r="K106" i="22"/>
  <c r="F110" i="22"/>
  <c r="I11" i="22"/>
  <c r="K11" i="22" s="1"/>
  <c r="F14" i="22"/>
  <c r="K14" i="22" s="1"/>
  <c r="K19" i="22"/>
  <c r="K51" i="22"/>
  <c r="F38" i="22"/>
  <c r="F54" i="22"/>
  <c r="K54" i="22" s="1"/>
  <c r="F62" i="22"/>
  <c r="F70" i="22"/>
  <c r="F46" i="22"/>
  <c r="F22" i="22"/>
  <c r="F30" i="22"/>
  <c r="K109" i="24"/>
  <c r="F35" i="24"/>
  <c r="F12" i="24"/>
  <c r="K16" i="24"/>
  <c r="F20" i="24"/>
  <c r="K20" i="24" s="1"/>
  <c r="K24" i="24"/>
  <c r="F28" i="24"/>
  <c r="K32" i="24"/>
  <c r="F36" i="24"/>
  <c r="K40" i="24"/>
  <c r="F44" i="24"/>
  <c r="K48" i="24"/>
  <c r="F52" i="24"/>
  <c r="K56" i="24"/>
  <c r="F60" i="24"/>
  <c r="K64" i="24"/>
  <c r="F68" i="24"/>
  <c r="K72" i="24"/>
  <c r="F76" i="24"/>
  <c r="K80" i="24"/>
  <c r="F84" i="24"/>
  <c r="K88" i="24"/>
  <c r="F92" i="24"/>
  <c r="K96" i="24"/>
  <c r="F100" i="24"/>
  <c r="K100" i="24" s="1"/>
  <c r="K104" i="24"/>
  <c r="F108" i="24"/>
  <c r="K108" i="24" s="1"/>
  <c r="F58" i="24"/>
  <c r="I63" i="24"/>
  <c r="K63" i="24" s="1"/>
  <c r="F51" i="24"/>
  <c r="K51" i="24" s="1"/>
  <c r="F83" i="24"/>
  <c r="F99" i="24"/>
  <c r="F50" i="24"/>
  <c r="F27" i="24"/>
  <c r="F75" i="24"/>
  <c r="K75" i="24" s="1"/>
  <c r="F107" i="24"/>
  <c r="K107" i="24" s="1"/>
  <c r="K106" i="24"/>
  <c r="F11" i="24"/>
  <c r="K11" i="24" s="1"/>
  <c r="F19" i="24"/>
  <c r="K19" i="24" s="1"/>
  <c r="F43" i="24"/>
  <c r="F59" i="24"/>
  <c r="F67" i="24"/>
  <c r="K91" i="24"/>
  <c r="I103" i="24"/>
  <c r="K103" i="24" s="1"/>
  <c r="K75" i="26"/>
  <c r="K107" i="26"/>
  <c r="K106" i="26"/>
  <c r="F12" i="26"/>
  <c r="F20" i="26"/>
  <c r="K20" i="26" s="1"/>
  <c r="F28" i="26"/>
  <c r="F36" i="26"/>
  <c r="F44" i="26"/>
  <c r="F52" i="26"/>
  <c r="F60" i="26"/>
  <c r="F68" i="26"/>
  <c r="F76" i="26"/>
  <c r="F84" i="26"/>
  <c r="F92" i="26"/>
  <c r="F100" i="26"/>
  <c r="K100" i="26" s="1"/>
  <c r="F108" i="26"/>
  <c r="K108" i="26" s="1"/>
  <c r="F13" i="26"/>
  <c r="F21" i="26"/>
  <c r="K21" i="26" s="1"/>
  <c r="F29" i="26"/>
  <c r="F37" i="26"/>
  <c r="F45" i="26"/>
  <c r="F53" i="26"/>
  <c r="K53" i="26" s="1"/>
  <c r="F61" i="26"/>
  <c r="F69" i="26"/>
  <c r="K73" i="26"/>
  <c r="F77" i="26"/>
  <c r="F85" i="26"/>
  <c r="F93" i="26"/>
  <c r="F101" i="26"/>
  <c r="F109" i="26"/>
  <c r="K86" i="2" l="1"/>
  <c r="K11" i="20"/>
  <c r="K109" i="26"/>
  <c r="K21" i="12"/>
  <c r="K54" i="6"/>
  <c r="K109" i="6"/>
  <c r="K21" i="10"/>
  <c r="K20" i="14"/>
  <c r="K73" i="24"/>
  <c r="K107" i="20"/>
  <c r="K14" i="20"/>
  <c r="K38" i="6"/>
  <c r="K75" i="16"/>
  <c r="K19" i="6"/>
  <c r="H10" i="2"/>
  <c r="G10" i="2"/>
  <c r="I10" i="2" s="1"/>
  <c r="H10" i="4"/>
  <c r="G10" i="4"/>
  <c r="I10" i="4" s="1"/>
  <c r="H10" i="6"/>
  <c r="G10" i="6"/>
  <c r="H10" i="8"/>
  <c r="G10" i="8"/>
  <c r="H10" i="10"/>
  <c r="G10" i="10"/>
  <c r="I10" i="10" s="1"/>
  <c r="H10" i="12"/>
  <c r="G10" i="12"/>
  <c r="I10" i="12" s="1"/>
  <c r="H10" i="14"/>
  <c r="G10" i="14"/>
  <c r="H10" i="16"/>
  <c r="G10" i="16"/>
  <c r="H10" i="18"/>
  <c r="G10" i="18"/>
  <c r="I10" i="18" s="1"/>
  <c r="H10" i="20"/>
  <c r="G10" i="20"/>
  <c r="I10" i="20" s="1"/>
  <c r="H10" i="22"/>
  <c r="G10" i="22"/>
  <c r="H10" i="24"/>
  <c r="G10" i="24"/>
  <c r="H10" i="26"/>
  <c r="G10" i="26"/>
  <c r="I10" i="26" s="1"/>
  <c r="D10" i="2"/>
  <c r="K10" i="2" s="1"/>
  <c r="E10" i="4"/>
  <c r="D10" i="4"/>
  <c r="F10" i="4" s="1"/>
  <c r="E10" i="6"/>
  <c r="D10" i="6"/>
  <c r="F10" i="6" s="1"/>
  <c r="E10" i="8"/>
  <c r="D10" i="8"/>
  <c r="F10" i="8" s="1"/>
  <c r="E10" i="10"/>
  <c r="D10" i="10"/>
  <c r="K10" i="10" s="1"/>
  <c r="E10" i="12"/>
  <c r="D10" i="12"/>
  <c r="K10" i="12" s="1"/>
  <c r="E10" i="14"/>
  <c r="D10" i="14"/>
  <c r="F10" i="14" s="1"/>
  <c r="E10" i="16"/>
  <c r="D10" i="16"/>
  <c r="F10" i="16" s="1"/>
  <c r="E10" i="18"/>
  <c r="D10" i="18"/>
  <c r="F10" i="18" s="1"/>
  <c r="E10" i="20"/>
  <c r="D10" i="20"/>
  <c r="F10" i="20" s="1"/>
  <c r="E10" i="22"/>
  <c r="D10" i="22"/>
  <c r="F10" i="22" s="1"/>
  <c r="E10" i="24"/>
  <c r="E10" i="26"/>
  <c r="D10" i="26"/>
  <c r="F10" i="26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C10" i="26"/>
  <c r="B10" i="26"/>
  <c r="D10" i="24"/>
  <c r="F10" i="24" s="1"/>
  <c r="C10" i="24"/>
  <c r="B10" i="24"/>
  <c r="C10" i="22"/>
  <c r="B10" i="22"/>
  <c r="C10" i="20"/>
  <c r="B10" i="20"/>
  <c r="C10" i="18"/>
  <c r="B10" i="18"/>
  <c r="C10" i="16"/>
  <c r="B10" i="16"/>
  <c r="C10" i="14"/>
  <c r="B10" i="14"/>
  <c r="C10" i="12"/>
  <c r="B10" i="12"/>
  <c r="C10" i="10"/>
  <c r="B10" i="10"/>
  <c r="C10" i="8"/>
  <c r="B10" i="8"/>
  <c r="C10" i="6"/>
  <c r="B10" i="6"/>
  <c r="C10" i="4"/>
  <c r="B10" i="4"/>
  <c r="E10" i="2"/>
  <c r="C10" i="2"/>
  <c r="B10" i="2"/>
  <c r="K10" i="20"/>
  <c r="K10" i="4"/>
  <c r="I10" i="24" l="1"/>
  <c r="I10" i="16"/>
  <c r="I10" i="8"/>
  <c r="I10" i="22"/>
  <c r="I10" i="14"/>
  <c r="I10" i="6"/>
  <c r="K10" i="8"/>
  <c r="K10" i="14"/>
  <c r="K10" i="16"/>
  <c r="K10" i="22"/>
  <c r="F10" i="2"/>
  <c r="F10" i="12"/>
  <c r="K10" i="26"/>
  <c r="F10" i="10"/>
  <c r="K10" i="24"/>
  <c r="K10" i="18"/>
  <c r="K10" i="6"/>
</calcChain>
</file>

<file path=xl/sharedStrings.xml><?xml version="1.0" encoding="utf-8"?>
<sst xmlns="http://schemas.openxmlformats.org/spreadsheetml/2006/main" count="474" uniqueCount="180">
  <si>
    <t>BK2.051</t>
  </si>
  <si>
    <t>GROSS</t>
  </si>
  <si>
    <t>PER</t>
  </si>
  <si>
    <t>REVENUE</t>
  </si>
  <si>
    <t>U O M</t>
  </si>
  <si>
    <t>BK2.053</t>
  </si>
  <si>
    <t>OPERATING</t>
  </si>
  <si>
    <t>EXPENSE</t>
  </si>
  <si>
    <t>BK2.055</t>
  </si>
  <si>
    <t>SALARIES</t>
  </si>
  <si>
    <t>BK2.057</t>
  </si>
  <si>
    <t>EMPLOYEE</t>
  </si>
  <si>
    <t>BENEFITS</t>
  </si>
  <si>
    <t>BK2.059</t>
  </si>
  <si>
    <t>PRO</t>
  </si>
  <si>
    <t>FEES</t>
  </si>
  <si>
    <t>BK2.061</t>
  </si>
  <si>
    <t>SUPPLIES</t>
  </si>
  <si>
    <t>BK2.063</t>
  </si>
  <si>
    <t>PURCHASED</t>
  </si>
  <si>
    <t>SERVICES</t>
  </si>
  <si>
    <t>BK2.065</t>
  </si>
  <si>
    <t>DEPRE/RENT</t>
  </si>
  <si>
    <t>LEASE</t>
  </si>
  <si>
    <t>BK2.067</t>
  </si>
  <si>
    <t>OTHER DIR.</t>
  </si>
  <si>
    <t>BK2.069</t>
  </si>
  <si>
    <t>F T E's</t>
  </si>
  <si>
    <t>F T E</t>
  </si>
  <si>
    <t>BK2.071</t>
  </si>
  <si>
    <t>BK2.073</t>
  </si>
  <si>
    <t>PAID</t>
  </si>
  <si>
    <t>HOURS</t>
  </si>
  <si>
    <t>BK2.075</t>
  </si>
  <si>
    <t>PATIENT</t>
  </si>
  <si>
    <t>AVAIL PAT</t>
  </si>
  <si>
    <t>DAY</t>
  </si>
  <si>
    <t>% OCC.</t>
  </si>
  <si>
    <t>LICNO</t>
  </si>
  <si>
    <t>HOSPITAL</t>
  </si>
  <si>
    <t>Page</t>
  </si>
  <si>
    <t>PSYCHIATRIC CARE (ACCOUNT 6140)</t>
  </si>
  <si>
    <t>TOTAL REVENUE/PATIENT DAY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</si>
  <si>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</si>
  <si>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</si>
  <si>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</si>
  <si>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</si>
  <si>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</si>
  <si>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</si>
  <si>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</si>
  <si>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</si>
  <si>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</si>
  <si>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</si>
  <si>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</si>
  <si>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PSYCHIATRIC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</si>
  <si>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</si>
  <si>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</si>
  <si>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</si>
  <si>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</si>
  <si>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</si>
  <si>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</si>
  <si>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</si>
  <si>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</si>
  <si>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</si>
  <si>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</si>
  <si>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</si>
  <si>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</si>
  <si>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</si>
  <si>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</si>
  <si>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</si>
  <si>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</si>
  <si>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</si>
  <si>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</si>
  <si>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</si>
  <si>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Psych</t>
  </si>
  <si>
    <t>Beds</t>
  </si>
  <si>
    <t>YPSY</t>
  </si>
  <si>
    <t>%</t>
  </si>
  <si>
    <t>CHANGE</t>
  </si>
  <si>
    <t>BHC FAIRFAX HOSPITAL</t>
  </si>
  <si>
    <t>HARBORVIEW MEDICAL CENTER</t>
  </si>
  <si>
    <t>LAKE CHELAN COMMUNITY HOSPITAL</t>
  </si>
  <si>
    <t>LOURDES COUNSELING CENTER</t>
  </si>
  <si>
    <t>OVERLAKE HOSPITAL MEDICAL CENTER</t>
  </si>
  <si>
    <t>SNOQUALMIE VALLEY HOSPITAL</t>
  </si>
  <si>
    <t>HARRISON MEDICAL CENTER</t>
  </si>
  <si>
    <t>HIGHLINE MEDICAL CENTER</t>
  </si>
  <si>
    <t>UNIVERSITY OF WASHINGTON MEDICAL CENTER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</si>
  <si>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</si>
  <si>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</si>
  <si>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</si>
  <si>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</si>
  <si>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</si>
  <si>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</si>
  <si>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</si>
  <si>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</si>
  <si>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</si>
  <si>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</si>
  <si>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ISLAND HOSPITAL</t>
  </si>
  <si>
    <t>LEGACY SALMON CREEK HOSPITAL</t>
  </si>
  <si>
    <t>LINCOLN HOSPITAL</t>
  </si>
  <si>
    <t>LOURDES MEDICAL CENTER</t>
  </si>
  <si>
    <t>MARY BRIDGE CHILDRENS HEALTH CENTER</t>
  </si>
  <si>
    <t>MASON GENERAL HOSPITAL</t>
  </si>
  <si>
    <t>MID VALLEY HOSPITAL</t>
  </si>
  <si>
    <t>MORTON GENERAL HOSPITAL</t>
  </si>
  <si>
    <t>NORTH VALLEY HOSPITAL</t>
  </si>
  <si>
    <t>OCEAN BEACH HOSPITAL</t>
  </si>
  <si>
    <t>OLYMPIC MEDICAL CENTER</t>
  </si>
  <si>
    <t>OTHELLO COMMUNITY HOSPITAL</t>
  </si>
  <si>
    <t>PROVIDENCE CENTRALIA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</si>
  <si>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</si>
  <si>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</si>
  <si>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</si>
  <si>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</si>
  <si>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PULLMAN REGIONAL HOSPITAL</t>
  </si>
  <si>
    <t>QUINCY VALLEY MEDICAL CENTER</t>
  </si>
  <si>
    <t>SEATTLE CANCER CARE ALLIANCE</t>
  </si>
  <si>
    <t>SEATTLE CHILDRENS HOSPITAL</t>
  </si>
  <si>
    <t>SKYLINE HOSPITAL</t>
  </si>
  <si>
    <t>TRI-STATE MEMORIAL HOSPITAL</t>
  </si>
  <si>
    <t>VIRGINIA MASON MEDICAL CENTER</t>
  </si>
  <si>
    <t>WALLA WALLA GENERAL HOSPITAL</t>
  </si>
  <si>
    <t>WHITMAN HOSPITAL AND MEDICAL CENTER</t>
  </si>
  <si>
    <t>WILLAPA HARBOR HOSPITAL</t>
  </si>
  <si>
    <t>KADLEC REGIONAL MEDICAL CENTER</t>
  </si>
  <si>
    <t>NAVOS</t>
  </si>
  <si>
    <t>SWEDISH EDMONDS</t>
  </si>
  <si>
    <t>ST ANTHONY HOSPITAL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</si>
  <si>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</si>
  <si>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</si>
  <si>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</si>
  <si>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</si>
  <si>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</si>
  <si>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</si>
  <si>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</si>
  <si>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</si>
  <si>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</si>
  <si>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</si>
  <si>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</si>
  <si>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</si>
  <si>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</si>
  <si>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</si>
  <si>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</si>
  <si>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</si>
  <si>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</si>
  <si>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</si>
  <si>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</si>
  <si>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</si>
  <si>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</si>
  <si>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</si>
  <si>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</si>
  <si>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</si>
  <si>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</si>
  <si>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</si>
  <si>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</si>
  <si>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</si>
  <si>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</si>
  <si>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</si>
  <si>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</si>
  <si>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</si>
  <si>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</si>
  <si>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</si>
  <si>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</si>
  <si>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SWEDISH MEDICAL CENTER - ISSAQUAH CAMPUS</t>
  </si>
  <si>
    <t>PEACEHEALTH PEACE ISLAND MEDICAL CENTER</t>
  </si>
  <si>
    <t>VALLEY GENERAL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</si>
  <si>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</si>
  <si>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</si>
  <si>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</si>
  <si>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</si>
  <si>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</si>
  <si>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</si>
  <si>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</si>
  <si>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</si>
  <si>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</si>
  <si>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</si>
  <si>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</si>
  <si>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</si>
  <si>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BHC FAIRFAX HOSPITAL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</si>
</sst>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9" fontId="0" fillId="0" borderId="0" xfId="1" applyNumberFormat="1" applyFont="1"/>
    <xf numFmtId="37" fontId="0" fillId="0" borderId="0" xfId="0" applyNumberFormat="1"/>
    <xf numFmtId="37" fontId="3" fillId="0" borderId="0" xfId="0" applyNumberFormat="1" applyFon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165" fontId="4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3" applyNumberFormat="1"/>
    <xf numFmtId="37" fontId="3" fillId="0" borderId="0" xfId="0" applyNumberFormat="1" applyFont="1" applyProtection="1"/>
    <xf numFmtId="166" fontId="4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166" fontId="3" fillId="0" borderId="0" xfId="0" applyNumberFormat="1" applyFont="1" applyProtection="1"/>
    <xf numFmtId="37" fontId="4" fillId="0" borderId="0" xfId="0" applyNumberFormat="1" applyFont="1" applyProtection="1">
      <protection locked="0"/>
    </xf>
    <xf numFmtId="39" fontId="3" fillId="0" borderId="0" xfId="0" applyNumberFormat="1" applyFont="1"/>
    <xf numFmtId="3" fontId="3" fillId="0" borderId="0" xfId="0" applyNumberFormat="1" applyFont="1"/>
    <xf numFmtId="0" fontId="2" fillId="0" borderId="0" xfId="2" applyFont="1"/>
    <xf numFmtId="9" fontId="0" fillId="0" borderId="0" xfId="4" applyFont="1" applyAlignment="1">
      <alignment horizontal="center"/>
    </xf>
    <xf numFmtId="9" fontId="0" fillId="0" borderId="0" xfId="4" applyFont="1" applyAlignment="1" applyProtection="1">
      <alignment horizontal="center"/>
    </xf>
    <xf numFmtId="9" fontId="0" fillId="0" borderId="0" xfId="4" applyFont="1"/>
    <xf numFmtId="0" fontId="1" fillId="0" borderId="0" xfId="0" applyFont="1"/>
  </cellXfs>
  <cellStyles count="5">
    <cellStyle name="Comma" xfId="1" builtinId="3"/>
    <cellStyle name="Normal" xfId="0" builtinId="0"/>
    <cellStyle name="Normal_DEP" xfId="2"/>
    <cellStyle name="Normal_HOS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1"/>
  <sheetViews>
    <sheetView tabSelected="1" zoomScale="75" workbookViewId="0">
      <selection activeCell="H10" sqref="H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1</v>
      </c>
      <c r="F8" s="2" t="s">
        <v>2</v>
      </c>
      <c r="G8" s="2" t="s">
        <v>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</v>
      </c>
      <c r="E9" s="2" t="s">
        <v>4</v>
      </c>
      <c r="F9" s="2" t="s">
        <v>4</v>
      </c>
      <c r="G9" s="2" t="s">
        <v>3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ROUND(+Psychiatry!S5,0)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ROUND(+Psychiatry!S108,0)</f>
        <v>8982045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ROUND(+Psychiatry!S6,0)</f>
        <v>10646642</v>
      </c>
      <c r="E11" s="4">
        <f>ROUND(+Psychiatry!F6,0)</f>
        <v>3527</v>
      </c>
      <c r="F11" s="9">
        <f t="shared" ref="F11:F74" si="0">IF(D11=0,"",IF(E11=0,"",ROUND(D11/E11,2)))</f>
        <v>3018.61</v>
      </c>
      <c r="G11" s="4">
        <f>ROUND(+Psychiatry!S109,0)</f>
        <v>4160300</v>
      </c>
      <c r="H11" s="4">
        <f>ROUND(+Psychiatry!F109,0)</f>
        <v>1576</v>
      </c>
      <c r="I11" s="9">
        <f t="shared" ref="I11:I74" si="1">IF(G11=0,"",IF(H11=0,"",ROUND(G11/H11,2)))</f>
        <v>2639.78</v>
      </c>
      <c r="J11" s="9"/>
      <c r="K11" s="10">
        <f t="shared" ref="K11:K74" si="2">IF(D11=0,"",IF(E11=0,"",IF(G11=0,"",IF(H11=0,"",ROUND(I11/F11-1,4)))))</f>
        <v>-0.1255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ROUND(+Psychiatry!S7,0)</f>
        <v>0</v>
      </c>
      <c r="E12" s="4">
        <f>ROUND(+Psychiatry!F7,0)</f>
        <v>0</v>
      </c>
      <c r="F12" s="9" t="str">
        <f t="shared" si="0"/>
        <v/>
      </c>
      <c r="G12" s="4">
        <f>ROUND(+Psychiatry!S110,0)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ROUND(+Psychiatry!S8,0)</f>
        <v>0</v>
      </c>
      <c r="E13" s="4">
        <f>ROUND(+Psychiatry!F8,0)</f>
        <v>0</v>
      </c>
      <c r="F13" s="9" t="str">
        <f t="shared" si="0"/>
        <v/>
      </c>
      <c r="G13" s="4">
        <f>ROUND(+Psychiatry!S111,0)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ROUND(+Psychiatry!S9,0)</f>
        <v>49435340</v>
      </c>
      <c r="E14" s="4">
        <f>ROUND(+Psychiatry!F9,0)</f>
        <v>8711</v>
      </c>
      <c r="F14" s="9">
        <f t="shared" si="0"/>
        <v>5675.05</v>
      </c>
      <c r="G14" s="4">
        <f>ROUND(+Psychiatry!S112,0)</f>
        <v>57507717</v>
      </c>
      <c r="H14" s="4">
        <f>ROUND(+Psychiatry!F112,0)</f>
        <v>9748</v>
      </c>
      <c r="I14" s="9">
        <f t="shared" si="1"/>
        <v>5899.44</v>
      </c>
      <c r="J14" s="9"/>
      <c r="K14" s="10">
        <f t="shared" si="2"/>
        <v>3.95E-2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ROUND(+Psychiatry!S10,0)</f>
        <v>0</v>
      </c>
      <c r="E15" s="4">
        <f>ROUND(+Psychiatry!F10,0)</f>
        <v>0</v>
      </c>
      <c r="F15" s="9" t="str">
        <f t="shared" si="0"/>
        <v/>
      </c>
      <c r="G15" s="4">
        <f>ROUND(+Psychiatry!S113,0)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ROUND(+Psychiatry!S11,0)</f>
        <v>0</v>
      </c>
      <c r="E16" s="4">
        <f>ROUND(+Psychiatry!F11,0)</f>
        <v>0</v>
      </c>
      <c r="F16" s="9" t="str">
        <f t="shared" si="0"/>
        <v/>
      </c>
      <c r="G16" s="4">
        <f>ROUND(+Psychiatry!S114,0)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ROUND(+Psychiatry!S12,0)</f>
        <v>0</v>
      </c>
      <c r="E17" s="4">
        <f>ROUND(+Psychiatry!F12,0)</f>
        <v>0</v>
      </c>
      <c r="F17" s="9" t="str">
        <f t="shared" si="0"/>
        <v/>
      </c>
      <c r="G17" s="4">
        <f>ROUND(+Psychiatry!S115,0)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ROUND(+Psychiatry!S13,0)</f>
        <v>0</v>
      </c>
      <c r="E18" s="4">
        <f>ROUND(+Psychiatry!F13,0)</f>
        <v>0</v>
      </c>
      <c r="F18" s="9" t="str">
        <f t="shared" si="0"/>
        <v/>
      </c>
      <c r="G18" s="4">
        <f>ROUND(+Psychiatry!S116,0)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ROUND(+Psychiatry!S14,0)</f>
        <v>12238168</v>
      </c>
      <c r="E19" s="4">
        <f>ROUND(+Psychiatry!F14,0)</f>
        <v>5405</v>
      </c>
      <c r="F19" s="9">
        <f t="shared" si="0"/>
        <v>2264.23</v>
      </c>
      <c r="G19" s="4">
        <f>ROUND(+Psychiatry!S117,0)</f>
        <v>15357750</v>
      </c>
      <c r="H19" s="4">
        <f>ROUND(+Psychiatry!F117,0)</f>
        <v>5648</v>
      </c>
      <c r="I19" s="9">
        <f t="shared" si="1"/>
        <v>2719.15</v>
      </c>
      <c r="J19" s="9"/>
      <c r="K19" s="10">
        <f t="shared" si="2"/>
        <v>0.2009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ROUND(+Psychiatry!S15,0)</f>
        <v>49824474</v>
      </c>
      <c r="E20" s="4">
        <f>ROUND(+Psychiatry!F15,0)</f>
        <v>22614</v>
      </c>
      <c r="F20" s="9">
        <f t="shared" si="0"/>
        <v>2203.2600000000002</v>
      </c>
      <c r="G20" s="4">
        <f>ROUND(+Psychiatry!S118,0)</f>
        <v>59651100</v>
      </c>
      <c r="H20" s="4">
        <f>ROUND(+Psychiatry!F118,0)</f>
        <v>24674</v>
      </c>
      <c r="I20" s="9">
        <f t="shared" si="1"/>
        <v>2417.5700000000002</v>
      </c>
      <c r="J20" s="9"/>
      <c r="K20" s="10">
        <f t="shared" si="2"/>
        <v>9.7299999999999998E-2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ROUND(+Psychiatry!S16,0)</f>
        <v>21756721</v>
      </c>
      <c r="E21" s="4">
        <f>ROUND(+Psychiatry!F16,0)</f>
        <v>7503</v>
      </c>
      <c r="F21" s="9">
        <f t="shared" si="0"/>
        <v>2899.74</v>
      </c>
      <c r="G21" s="4">
        <f>ROUND(+Psychiatry!S119,0)</f>
        <v>23326129</v>
      </c>
      <c r="H21" s="4">
        <f>ROUND(+Psychiatry!F119,0)</f>
        <v>7681</v>
      </c>
      <c r="I21" s="9">
        <f t="shared" si="1"/>
        <v>3036.86</v>
      </c>
      <c r="J21" s="9"/>
      <c r="K21" s="10">
        <f t="shared" si="2"/>
        <v>4.7300000000000002E-2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ROUND(+Psychiatry!S17,0)</f>
        <v>0</v>
      </c>
      <c r="E22" s="4">
        <f>ROUND(+Psychiatry!F17,0)</f>
        <v>0</v>
      </c>
      <c r="F22" s="9" t="str">
        <f t="shared" si="0"/>
        <v/>
      </c>
      <c r="G22" s="4">
        <f>ROUND(+Psychiatry!S120,0)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ROUND(+Psychiatry!S18,0)</f>
        <v>0</v>
      </c>
      <c r="E23" s="4">
        <f>ROUND(+Psychiatry!F18,0)</f>
        <v>0</v>
      </c>
      <c r="F23" s="9" t="str">
        <f t="shared" si="0"/>
        <v/>
      </c>
      <c r="G23" s="4">
        <f>ROUND(+Psychiatry!S121,0)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ROUND(+Psychiatry!S19,0)</f>
        <v>0</v>
      </c>
      <c r="E24" s="4">
        <f>ROUND(+Psychiatry!F19,0)</f>
        <v>0</v>
      </c>
      <c r="F24" s="9" t="str">
        <f t="shared" si="0"/>
        <v/>
      </c>
      <c r="G24" s="4">
        <f>ROUND(+Psychiatry!S122,0)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ROUND(+Psychiatry!S20,0)</f>
        <v>0</v>
      </c>
      <c r="E25" s="4">
        <f>ROUND(+Psychiatry!F20,0)</f>
        <v>0</v>
      </c>
      <c r="F25" s="9" t="str">
        <f t="shared" si="0"/>
        <v/>
      </c>
      <c r="G25" s="4">
        <f>ROUND(+Psychiatry!S123,0)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ROUND(+Psychiatry!S21,0)</f>
        <v>0</v>
      </c>
      <c r="E26" s="4">
        <f>ROUND(+Psychiatry!F21,0)</f>
        <v>0</v>
      </c>
      <c r="F26" s="9" t="str">
        <f t="shared" si="0"/>
        <v/>
      </c>
      <c r="G26" s="4">
        <f>ROUND(+Psychiatry!S124,0)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ROUND(+Psychiatry!S22,0)</f>
        <v>0</v>
      </c>
      <c r="E27" s="4">
        <f>ROUND(+Psychiatry!F22,0)</f>
        <v>0</v>
      </c>
      <c r="F27" s="9" t="str">
        <f t="shared" si="0"/>
        <v/>
      </c>
      <c r="G27" s="4">
        <f>ROUND(+Psychiatry!S125,0)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ROUND(+Psychiatry!S23,0)</f>
        <v>0</v>
      </c>
      <c r="E28" s="4">
        <f>ROUND(+Psychiatry!F23,0)</f>
        <v>0</v>
      </c>
      <c r="F28" s="9" t="str">
        <f t="shared" si="0"/>
        <v/>
      </c>
      <c r="G28" s="4">
        <f>ROUND(+Psychiatry!S126,0)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ROUND(+Psychiatry!S24,0)</f>
        <v>0</v>
      </c>
      <c r="E29" s="4">
        <f>ROUND(+Psychiatry!F24,0)</f>
        <v>0</v>
      </c>
      <c r="F29" s="9" t="str">
        <f t="shared" si="0"/>
        <v/>
      </c>
      <c r="G29" s="4">
        <f>ROUND(+Psychiatry!S127,0)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ROUND(+Psychiatry!S25,0)</f>
        <v>0</v>
      </c>
      <c r="E30" s="4">
        <f>ROUND(+Psychiatry!F25,0)</f>
        <v>0</v>
      </c>
      <c r="F30" s="9" t="str">
        <f t="shared" si="0"/>
        <v/>
      </c>
      <c r="G30" s="4">
        <f>ROUND(+Psychiatry!S128,0)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ROUND(+Psychiatry!S26,0)</f>
        <v>0</v>
      </c>
      <c r="E31" s="4">
        <f>ROUND(+Psychiatry!F26,0)</f>
        <v>0</v>
      </c>
      <c r="F31" s="9" t="str">
        <f t="shared" si="0"/>
        <v/>
      </c>
      <c r="G31" s="4">
        <f>ROUND(+Psychiatry!S129,0)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ROUND(+Psychiatry!S27,0)</f>
        <v>0</v>
      </c>
      <c r="E32" s="4">
        <f>ROUND(+Psychiatry!F27,0)</f>
        <v>0</v>
      </c>
      <c r="F32" s="9" t="str">
        <f t="shared" si="0"/>
        <v/>
      </c>
      <c r="G32" s="4">
        <f>ROUND(+Psychiatry!S130,0)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ROUND(+Psychiatry!S28,0)</f>
        <v>9037364</v>
      </c>
      <c r="E33" s="4">
        <f>ROUND(+Psychiatry!F28,0)</f>
        <v>3065</v>
      </c>
      <c r="F33" s="9">
        <f t="shared" si="0"/>
        <v>2948.57</v>
      </c>
      <c r="G33" s="4">
        <f>ROUND(+Psychiatry!S131,0)</f>
        <v>13619076</v>
      </c>
      <c r="H33" s="4">
        <f>ROUND(+Psychiatry!F131,0)</f>
        <v>4436</v>
      </c>
      <c r="I33" s="9">
        <f t="shared" si="1"/>
        <v>3070.13</v>
      </c>
      <c r="J33" s="9"/>
      <c r="K33" s="10">
        <f t="shared" si="2"/>
        <v>4.1200000000000001E-2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ROUND(+Psychiatry!S29,0)</f>
        <v>0</v>
      </c>
      <c r="E34" s="4">
        <f>ROUND(+Psychiatry!F29,0)</f>
        <v>0</v>
      </c>
      <c r="F34" s="9" t="str">
        <f t="shared" si="0"/>
        <v/>
      </c>
      <c r="G34" s="4">
        <f>ROUND(+Psychiatry!S132,0)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ROUND(+Psychiatry!S30,0)</f>
        <v>0</v>
      </c>
      <c r="E35" s="4">
        <f>ROUND(+Psychiatry!F30,0)</f>
        <v>0</v>
      </c>
      <c r="F35" s="9" t="str">
        <f t="shared" si="0"/>
        <v/>
      </c>
      <c r="G35" s="4">
        <f>ROUND(+Psychiatry!S133,0)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ROUND(+Psychiatry!S31,0)</f>
        <v>0</v>
      </c>
      <c r="E36" s="4">
        <f>ROUND(+Psychiatry!F31,0)</f>
        <v>0</v>
      </c>
      <c r="F36" s="9" t="str">
        <f t="shared" si="0"/>
        <v/>
      </c>
      <c r="G36" s="4">
        <f>ROUND(+Psychiatry!S134,0)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ROUND(+Psychiatry!S32,0)</f>
        <v>0</v>
      </c>
      <c r="E37" s="4">
        <f>ROUND(+Psychiatry!F32,0)</f>
        <v>0</v>
      </c>
      <c r="F37" s="9" t="str">
        <f t="shared" si="0"/>
        <v/>
      </c>
      <c r="G37" s="4">
        <f>ROUND(+Psychiatry!S135,0)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ROUND(+Psychiatry!S33,0)</f>
        <v>642229</v>
      </c>
      <c r="E38" s="4">
        <f>ROUND(+Psychiatry!F33,0)</f>
        <v>0</v>
      </c>
      <c r="F38" s="9" t="str">
        <f t="shared" si="0"/>
        <v/>
      </c>
      <c r="G38" s="4">
        <f>ROUND(+Psychiatry!S136,0)</f>
        <v>846721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ROUND(+Psychiatry!S34,0)</f>
        <v>0</v>
      </c>
      <c r="E39" s="4">
        <f>ROUND(+Psychiatry!F34,0)</f>
        <v>0</v>
      </c>
      <c r="F39" s="9" t="str">
        <f t="shared" si="0"/>
        <v/>
      </c>
      <c r="G39" s="4">
        <f>ROUND(+Psychiatry!S137,0)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ROUND(+Psychiatry!S35,0)</f>
        <v>0</v>
      </c>
      <c r="E40" s="4">
        <f>ROUND(+Psychiatry!F35,0)</f>
        <v>0</v>
      </c>
      <c r="F40" s="9" t="str">
        <f t="shared" si="0"/>
        <v/>
      </c>
      <c r="G40" s="4">
        <f>ROUND(+Psychiatry!S138,0)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ROUND(+Psychiatry!S36,0)</f>
        <v>0</v>
      </c>
      <c r="E41" s="4">
        <f>ROUND(+Psychiatry!F36,0)</f>
        <v>0</v>
      </c>
      <c r="F41" s="9" t="str">
        <f t="shared" si="0"/>
        <v/>
      </c>
      <c r="G41" s="4">
        <f>ROUND(+Psychiatry!S139,0)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ROUND(+Psychiatry!S37,0)</f>
        <v>0</v>
      </c>
      <c r="E42" s="4">
        <f>ROUND(+Psychiatry!F37,0)</f>
        <v>0</v>
      </c>
      <c r="F42" s="9" t="str">
        <f t="shared" si="0"/>
        <v/>
      </c>
      <c r="G42" s="4">
        <f>ROUND(+Psychiatry!S140,0)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ROUND(+Psychiatry!S38,0)</f>
        <v>0</v>
      </c>
      <c r="E43" s="4">
        <f>ROUND(+Psychiatry!F38,0)</f>
        <v>0</v>
      </c>
      <c r="F43" s="9" t="str">
        <f t="shared" si="0"/>
        <v/>
      </c>
      <c r="G43" s="4">
        <f>ROUND(+Psychiatry!S141,0)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ROUND(+Psychiatry!S39,0)</f>
        <v>0</v>
      </c>
      <c r="E44" s="4">
        <f>ROUND(+Psychiatry!F39,0)</f>
        <v>0</v>
      </c>
      <c r="F44" s="9" t="str">
        <f t="shared" si="0"/>
        <v/>
      </c>
      <c r="G44" s="4">
        <f>ROUND(+Psychiatry!S142,0)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ROUND(+Psychiatry!S40,0)</f>
        <v>0</v>
      </c>
      <c r="E45" s="4">
        <f>ROUND(+Psychiatry!F40,0)</f>
        <v>0</v>
      </c>
      <c r="F45" s="9" t="str">
        <f t="shared" si="0"/>
        <v/>
      </c>
      <c r="G45" s="4">
        <f>ROUND(+Psychiatry!S143,0)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ROUND(+Psychiatry!S41,0)</f>
        <v>0</v>
      </c>
      <c r="E46" s="4">
        <f>ROUND(+Psychiatry!F41,0)</f>
        <v>0</v>
      </c>
      <c r="F46" s="9" t="str">
        <f t="shared" si="0"/>
        <v/>
      </c>
      <c r="G46" s="4">
        <f>ROUND(+Psychiatry!S144,0)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ROUND(+Psychiatry!S42,0)</f>
        <v>0</v>
      </c>
      <c r="E47" s="4">
        <f>ROUND(+Psychiatry!F42,0)</f>
        <v>0</v>
      </c>
      <c r="F47" s="9" t="str">
        <f t="shared" si="0"/>
        <v/>
      </c>
      <c r="G47" s="4">
        <f>ROUND(+Psychiatry!S145,0)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ROUND(+Psychiatry!S43,0)</f>
        <v>0</v>
      </c>
      <c r="E48" s="4">
        <f>ROUND(+Psychiatry!F43,0)</f>
        <v>0</v>
      </c>
      <c r="F48" s="9" t="str">
        <f t="shared" si="0"/>
        <v/>
      </c>
      <c r="G48" s="4">
        <f>ROUND(+Psychiatry!S146,0)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ROUND(+Psychiatry!S44,0)</f>
        <v>0</v>
      </c>
      <c r="E49" s="4">
        <f>ROUND(+Psychiatry!F44,0)</f>
        <v>0</v>
      </c>
      <c r="F49" s="9" t="str">
        <f t="shared" si="0"/>
        <v/>
      </c>
      <c r="G49" s="4">
        <f>ROUND(+Psychiatry!S147,0)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ROUND(+Psychiatry!S45,0)</f>
        <v>0</v>
      </c>
      <c r="E50" s="4">
        <f>ROUND(+Psychiatry!F45,0)</f>
        <v>0</v>
      </c>
      <c r="F50" s="9" t="str">
        <f t="shared" si="0"/>
        <v/>
      </c>
      <c r="G50" s="4">
        <f>ROUND(+Psychiatry!S148,0)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ROUND(+Psychiatry!S46,0)</f>
        <v>8726195</v>
      </c>
      <c r="E51" s="4">
        <f>ROUND(+Psychiatry!F46,0)</f>
        <v>4484</v>
      </c>
      <c r="F51" s="9">
        <f t="shared" si="0"/>
        <v>1946.07</v>
      </c>
      <c r="G51" s="4">
        <f>ROUND(+Psychiatry!S149,0)</f>
        <v>9531930</v>
      </c>
      <c r="H51" s="4">
        <f>ROUND(+Psychiatry!F149,0)</f>
        <v>4452</v>
      </c>
      <c r="I51" s="9">
        <f t="shared" si="1"/>
        <v>2141.04</v>
      </c>
      <c r="J51" s="9"/>
      <c r="K51" s="10">
        <f t="shared" si="2"/>
        <v>0.1002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ROUND(+Psychiatry!S47,0)</f>
        <v>0</v>
      </c>
      <c r="E52" s="4">
        <f>ROUND(+Psychiatry!F47,0)</f>
        <v>0</v>
      </c>
      <c r="F52" s="9" t="str">
        <f t="shared" si="0"/>
        <v/>
      </c>
      <c r="G52" s="4">
        <f>ROUND(+Psychiatry!S150,0)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ROUND(+Psychiatry!S48,0)</f>
        <v>26226110</v>
      </c>
      <c r="E53" s="4">
        <f>ROUND(+Psychiatry!F48,0)</f>
        <v>9534</v>
      </c>
      <c r="F53" s="9">
        <f t="shared" si="0"/>
        <v>2750.8</v>
      </c>
      <c r="G53" s="4">
        <f>ROUND(+Psychiatry!S151,0)</f>
        <v>27969342</v>
      </c>
      <c r="H53" s="4">
        <f>ROUND(+Psychiatry!F151,0)</f>
        <v>9776</v>
      </c>
      <c r="I53" s="9">
        <f t="shared" si="1"/>
        <v>2861.02</v>
      </c>
      <c r="J53" s="9"/>
      <c r="K53" s="10">
        <f t="shared" si="2"/>
        <v>4.0099999999999997E-2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ROUND(+Psychiatry!S49,0)</f>
        <v>13856125</v>
      </c>
      <c r="E54" s="4">
        <f>ROUND(+Psychiatry!F49,0)</f>
        <v>4249</v>
      </c>
      <c r="F54" s="9">
        <f t="shared" si="0"/>
        <v>3261.03</v>
      </c>
      <c r="G54" s="4">
        <f>ROUND(+Psychiatry!S152,0)</f>
        <v>14399411</v>
      </c>
      <c r="H54" s="4">
        <f>ROUND(+Psychiatry!F152,0)</f>
        <v>4128</v>
      </c>
      <c r="I54" s="9">
        <f t="shared" si="1"/>
        <v>3488.23</v>
      </c>
      <c r="J54" s="9"/>
      <c r="K54" s="10">
        <f t="shared" si="2"/>
        <v>6.9699999999999998E-2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ROUND(+Psychiatry!S50,0)</f>
        <v>0</v>
      </c>
      <c r="E55" s="4">
        <f>ROUND(+Psychiatry!F50,0)</f>
        <v>0</v>
      </c>
      <c r="F55" s="9" t="str">
        <f t="shared" si="0"/>
        <v/>
      </c>
      <c r="G55" s="4">
        <f>ROUND(+Psychiatry!S153,0)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ROUND(+Psychiatry!S51,0)</f>
        <v>0</v>
      </c>
      <c r="E56" s="4">
        <f>ROUND(+Psychiatry!F51,0)</f>
        <v>0</v>
      </c>
      <c r="F56" s="9" t="str">
        <f t="shared" si="0"/>
        <v/>
      </c>
      <c r="G56" s="4">
        <f>ROUND(+Psychiatry!S154,0)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ROUND(+Psychiatry!S52,0)</f>
        <v>0</v>
      </c>
      <c r="E57" s="4">
        <f>ROUND(+Psychiatry!F52,0)</f>
        <v>0</v>
      </c>
      <c r="F57" s="9" t="str">
        <f t="shared" si="0"/>
        <v/>
      </c>
      <c r="G57" s="4">
        <f>ROUND(+Psychiatry!S155,0)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ROUND(+Psychiatry!S53,0)</f>
        <v>28385921</v>
      </c>
      <c r="E58" s="4">
        <f>ROUND(+Psychiatry!F53,0)</f>
        <v>0</v>
      </c>
      <c r="F58" s="9" t="str">
        <f t="shared" si="0"/>
        <v/>
      </c>
      <c r="G58" s="4">
        <f>ROUND(+Psychiatry!S156,0)</f>
        <v>2357400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ROUND(+Psychiatry!S54,0)</f>
        <v>0</v>
      </c>
      <c r="E59" s="4">
        <f>ROUND(+Psychiatry!F54,0)</f>
        <v>0</v>
      </c>
      <c r="F59" s="9" t="str">
        <f t="shared" si="0"/>
        <v/>
      </c>
      <c r="G59" s="4">
        <f>ROUND(+Psychiatry!S157,0)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ROUND(+Psychiatry!S55,0)</f>
        <v>0</v>
      </c>
      <c r="E60" s="4">
        <f>ROUND(+Psychiatry!F55,0)</f>
        <v>0</v>
      </c>
      <c r="F60" s="9" t="str">
        <f t="shared" si="0"/>
        <v/>
      </c>
      <c r="G60" s="4">
        <f>ROUND(+Psychiatry!S158,0)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ROUND(+Psychiatry!S56,0)</f>
        <v>0</v>
      </c>
      <c r="E61" s="4">
        <f>ROUND(+Psychiatry!F56,0)</f>
        <v>0</v>
      </c>
      <c r="F61" s="9" t="str">
        <f t="shared" si="0"/>
        <v/>
      </c>
      <c r="G61" s="4">
        <f>ROUND(+Psychiatry!S159,0)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ROUND(+Psychiatry!S57,0)</f>
        <v>131997</v>
      </c>
      <c r="E62" s="4">
        <f>ROUND(+Psychiatry!F57,0)</f>
        <v>0</v>
      </c>
      <c r="F62" s="9" t="str">
        <f t="shared" si="0"/>
        <v/>
      </c>
      <c r="G62" s="4">
        <f>ROUND(+Psychiatry!S160,0)</f>
        <v>94401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ROUND(+Psychiatry!S58,0)</f>
        <v>16640068</v>
      </c>
      <c r="E63" s="4">
        <f>ROUND(+Psychiatry!F58,0)</f>
        <v>5626</v>
      </c>
      <c r="F63" s="9">
        <f t="shared" si="0"/>
        <v>2957.71</v>
      </c>
      <c r="G63" s="4">
        <f>ROUND(+Psychiatry!S161,0)</f>
        <v>18279796</v>
      </c>
      <c r="H63" s="4">
        <f>ROUND(+Psychiatry!F161,0)</f>
        <v>5686</v>
      </c>
      <c r="I63" s="9">
        <f t="shared" si="1"/>
        <v>3214.88</v>
      </c>
      <c r="J63" s="9"/>
      <c r="K63" s="10">
        <f t="shared" si="2"/>
        <v>8.6900000000000005E-2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ROUND(+Psychiatry!S59,0)</f>
        <v>0</v>
      </c>
      <c r="E64" s="4">
        <f>ROUND(+Psychiatry!F59,0)</f>
        <v>0</v>
      </c>
      <c r="F64" s="9" t="str">
        <f t="shared" si="0"/>
        <v/>
      </c>
      <c r="G64" s="4">
        <f>ROUND(+Psychiatry!S162,0)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ROUND(+Psychiatry!S60,0)</f>
        <v>0</v>
      </c>
      <c r="E65" s="4">
        <f>ROUND(+Psychiatry!F60,0)</f>
        <v>0</v>
      </c>
      <c r="F65" s="9" t="str">
        <f t="shared" si="0"/>
        <v/>
      </c>
      <c r="G65" s="4">
        <f>ROUND(+Psychiatry!S163,0)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ROUND(+Psychiatry!S61,0)</f>
        <v>0</v>
      </c>
      <c r="E66" s="4">
        <f>ROUND(+Psychiatry!F61,0)</f>
        <v>0</v>
      </c>
      <c r="F66" s="9" t="str">
        <f t="shared" si="0"/>
        <v/>
      </c>
      <c r="G66" s="4">
        <f>ROUND(+Psychiatry!S164,0)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ROUND(+Psychiatry!S62,0)</f>
        <v>0</v>
      </c>
      <c r="E67" s="4">
        <f>ROUND(+Psychiatry!F62,0)</f>
        <v>0</v>
      </c>
      <c r="F67" s="9" t="str">
        <f t="shared" si="0"/>
        <v/>
      </c>
      <c r="G67" s="4">
        <f>ROUND(+Psychiatry!S165,0)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ROUND(+Psychiatry!S63,0)</f>
        <v>0</v>
      </c>
      <c r="E68" s="4">
        <f>ROUND(+Psychiatry!F63,0)</f>
        <v>0</v>
      </c>
      <c r="F68" s="9" t="str">
        <f t="shared" si="0"/>
        <v/>
      </c>
      <c r="G68" s="4">
        <f>ROUND(+Psychiatry!S166,0)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ROUND(+Psychiatry!S64,0)</f>
        <v>0</v>
      </c>
      <c r="E69" s="4">
        <f>ROUND(+Psychiatry!F64,0)</f>
        <v>0</v>
      </c>
      <c r="F69" s="9" t="str">
        <f t="shared" si="0"/>
        <v/>
      </c>
      <c r="G69" s="4">
        <f>ROUND(+Psychiatry!S167,0)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ROUND(+Psychiatry!S65,0)</f>
        <v>0</v>
      </c>
      <c r="E70" s="4">
        <f>ROUND(+Psychiatry!F65,0)</f>
        <v>0</v>
      </c>
      <c r="F70" s="9" t="str">
        <f t="shared" si="0"/>
        <v/>
      </c>
      <c r="G70" s="4">
        <f>ROUND(+Psychiatry!S168,0)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ROUND(+Psychiatry!S66,0)</f>
        <v>0</v>
      </c>
      <c r="E71" s="4">
        <f>ROUND(+Psychiatry!F66,0)</f>
        <v>0</v>
      </c>
      <c r="F71" s="9" t="str">
        <f t="shared" si="0"/>
        <v/>
      </c>
      <c r="G71" s="4">
        <f>ROUND(+Psychiatry!S169,0)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ROUND(+Psychiatry!S67,0)</f>
        <v>0</v>
      </c>
      <c r="E72" s="4">
        <f>ROUND(+Psychiatry!F67,0)</f>
        <v>0</v>
      </c>
      <c r="F72" s="9" t="str">
        <f t="shared" si="0"/>
        <v/>
      </c>
      <c r="G72" s="4">
        <f>ROUND(+Psychiatry!S170,0)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ROUND(+Psychiatry!S68,0)</f>
        <v>21122602</v>
      </c>
      <c r="E73" s="4">
        <f>ROUND(+Psychiatry!F68,0)</f>
        <v>6770</v>
      </c>
      <c r="F73" s="9">
        <f t="shared" si="0"/>
        <v>3120.03</v>
      </c>
      <c r="G73" s="4">
        <f>ROUND(+Psychiatry!S171,0)</f>
        <v>16959000</v>
      </c>
      <c r="H73" s="4">
        <f>ROUND(+Psychiatry!F171,0)</f>
        <v>5823</v>
      </c>
      <c r="I73" s="9">
        <f t="shared" si="1"/>
        <v>2912.42</v>
      </c>
      <c r="J73" s="9"/>
      <c r="K73" s="10">
        <f t="shared" si="2"/>
        <v>-6.6500000000000004E-2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ROUND(+Psychiatry!S69,0)</f>
        <v>0</v>
      </c>
      <c r="E74" s="4">
        <f>ROUND(+Psychiatry!F69,0)</f>
        <v>0</v>
      </c>
      <c r="F74" s="9" t="str">
        <f t="shared" si="0"/>
        <v/>
      </c>
      <c r="G74" s="4">
        <f>ROUND(+Psychiatry!S172,0)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ROUND(+Psychiatry!S70,0)</f>
        <v>48487389</v>
      </c>
      <c r="E75" s="4">
        <f>ROUND(+Psychiatry!F70,0)</f>
        <v>17444</v>
      </c>
      <c r="F75" s="9">
        <f t="shared" ref="F75:F110" si="3">IF(D75=0,"",IF(E75=0,"",ROUND(D75/E75,2)))</f>
        <v>2779.6</v>
      </c>
      <c r="G75" s="4">
        <f>ROUND(+Psychiatry!S173,0)</f>
        <v>33827387</v>
      </c>
      <c r="H75" s="4">
        <f>ROUND(+Psychiatry!F173,0)</f>
        <v>10839</v>
      </c>
      <c r="I75" s="9">
        <f t="shared" ref="I75:I110" si="4">IF(G75=0,"",IF(H75=0,"",ROUND(G75/H75,2)))</f>
        <v>3120.9</v>
      </c>
      <c r="J75" s="9"/>
      <c r="K75" s="10">
        <f t="shared" ref="K75:K110" si="5">IF(D75=0,"",IF(E75=0,"",IF(G75=0,"",IF(H75=0,"",ROUND(I75/F75-1,4)))))</f>
        <v>0.12280000000000001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ROUND(+Psychiatry!S71,0)</f>
        <v>0</v>
      </c>
      <c r="E76" s="4">
        <f>ROUND(+Psychiatry!F71,0)</f>
        <v>0</v>
      </c>
      <c r="F76" s="9" t="str">
        <f t="shared" si="3"/>
        <v/>
      </c>
      <c r="G76" s="4">
        <f>ROUND(+Psychiatry!S174,0)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ROUND(+Psychiatry!S72,0)</f>
        <v>0</v>
      </c>
      <c r="E77" s="4">
        <f>ROUND(+Psychiatry!F72,0)</f>
        <v>0</v>
      </c>
      <c r="F77" s="9" t="str">
        <f t="shared" si="3"/>
        <v/>
      </c>
      <c r="G77" s="4">
        <f>ROUND(+Psychiatry!S175,0)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ROUND(+Psychiatry!S73,0)</f>
        <v>0</v>
      </c>
      <c r="E78" s="4">
        <f>ROUND(+Psychiatry!F73,0)</f>
        <v>0</v>
      </c>
      <c r="F78" s="9" t="str">
        <f t="shared" si="3"/>
        <v/>
      </c>
      <c r="G78" s="4">
        <f>ROUND(+Psychiatry!S176,0)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ROUND(+Psychiatry!S74,0)</f>
        <v>0</v>
      </c>
      <c r="E79" s="4">
        <f>ROUND(+Psychiatry!F74,0)</f>
        <v>0</v>
      </c>
      <c r="F79" s="9" t="str">
        <f t="shared" si="3"/>
        <v/>
      </c>
      <c r="G79" s="4">
        <f>ROUND(+Psychiatry!S177,0)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ROUND(+Psychiatry!S75,0)</f>
        <v>11359765</v>
      </c>
      <c r="E80" s="4">
        <f>ROUND(+Psychiatry!F75,0)</f>
        <v>3367</v>
      </c>
      <c r="F80" s="9">
        <f t="shared" si="3"/>
        <v>3373.85</v>
      </c>
      <c r="G80" s="4">
        <f>ROUND(+Psychiatry!S178,0)</f>
        <v>12766387</v>
      </c>
      <c r="H80" s="4">
        <f>ROUND(+Psychiatry!F178,0)</f>
        <v>3819</v>
      </c>
      <c r="I80" s="9">
        <f t="shared" si="4"/>
        <v>3342.86</v>
      </c>
      <c r="J80" s="9"/>
      <c r="K80" s="10">
        <f t="shared" si="5"/>
        <v>-9.1999999999999998E-3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ROUND(+Psychiatry!S76,0)</f>
        <v>0</v>
      </c>
      <c r="E81" s="4">
        <f>ROUND(+Psychiatry!F76,0)</f>
        <v>0</v>
      </c>
      <c r="F81" s="9" t="str">
        <f t="shared" si="3"/>
        <v/>
      </c>
      <c r="G81" s="4">
        <f>ROUND(+Psychiatry!S179,0)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ROUND(+Psychiatry!S77,0)</f>
        <v>0</v>
      </c>
      <c r="E82" s="4">
        <f>ROUND(+Psychiatry!F77,0)</f>
        <v>0</v>
      </c>
      <c r="F82" s="9" t="str">
        <f t="shared" si="3"/>
        <v/>
      </c>
      <c r="G82" s="4">
        <f>ROUND(+Psychiatry!S180,0)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ROUND(+Psychiatry!S78,0)</f>
        <v>0</v>
      </c>
      <c r="E83" s="4">
        <f>ROUND(+Psychiatry!F78,0)</f>
        <v>0</v>
      </c>
      <c r="F83" s="9" t="str">
        <f t="shared" si="3"/>
        <v/>
      </c>
      <c r="G83" s="4">
        <f>ROUND(+Psychiatry!S181,0)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ROUND(+Psychiatry!S79,0)</f>
        <v>0</v>
      </c>
      <c r="E84" s="4">
        <f>ROUND(+Psychiatry!F79,0)</f>
        <v>0</v>
      </c>
      <c r="F84" s="9" t="str">
        <f t="shared" si="3"/>
        <v/>
      </c>
      <c r="G84" s="4">
        <f>ROUND(+Psychiatry!S182,0)</f>
        <v>1581376</v>
      </c>
      <c r="H84" s="4">
        <f>ROUND(+Psychiatry!F182,0)</f>
        <v>279</v>
      </c>
      <c r="I84" s="9">
        <f t="shared" si="4"/>
        <v>5668.01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ROUND(+Psychiatry!S80,0)</f>
        <v>0</v>
      </c>
      <c r="E85" s="4">
        <f>ROUND(+Psychiatry!F80,0)</f>
        <v>0</v>
      </c>
      <c r="F85" s="9" t="str">
        <f t="shared" si="3"/>
        <v/>
      </c>
      <c r="G85" s="4">
        <f>ROUND(+Psychiatry!S183,0)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ROUND(+Psychiatry!S81,0)</f>
        <v>50128316</v>
      </c>
      <c r="E86" s="4">
        <f>ROUND(+Psychiatry!F81,0)</f>
        <v>9750</v>
      </c>
      <c r="F86" s="9">
        <f t="shared" si="3"/>
        <v>5141.37</v>
      </c>
      <c r="G86" s="4">
        <f>ROUND(+Psychiatry!S184,0)</f>
        <v>60713119</v>
      </c>
      <c r="H86" s="4">
        <f>ROUND(+Psychiatry!F184,0)</f>
        <v>11789</v>
      </c>
      <c r="I86" s="9">
        <f t="shared" si="4"/>
        <v>5149.9799999999996</v>
      </c>
      <c r="J86" s="9"/>
      <c r="K86" s="10">
        <f t="shared" si="5"/>
        <v>1.6999999999999999E-3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ROUND(+Psychiatry!S82,0)</f>
        <v>0</v>
      </c>
      <c r="E87" s="4">
        <f>ROUND(+Psychiatry!F82,0)</f>
        <v>0</v>
      </c>
      <c r="F87" s="9" t="str">
        <f t="shared" si="3"/>
        <v/>
      </c>
      <c r="G87" s="4">
        <f>ROUND(+Psychiatry!S185,0)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ROUND(+Psychiatry!S83,0)</f>
        <v>0</v>
      </c>
      <c r="E88" s="4">
        <f>ROUND(+Psychiatry!F83,0)</f>
        <v>0</v>
      </c>
      <c r="F88" s="9" t="str">
        <f t="shared" si="3"/>
        <v/>
      </c>
      <c r="G88" s="4">
        <f>ROUND(+Psychiatry!S186,0)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ROUND(+Psychiatry!S84,0)</f>
        <v>0</v>
      </c>
      <c r="E89" s="4">
        <f>ROUND(+Psychiatry!F84,0)</f>
        <v>0</v>
      </c>
      <c r="F89" s="9" t="str">
        <f t="shared" si="3"/>
        <v/>
      </c>
      <c r="G89" s="4">
        <f>ROUND(+Psychiatry!S187,0)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ROUND(+Psychiatry!S85,0)</f>
        <v>0</v>
      </c>
      <c r="E90" s="4">
        <f>ROUND(+Psychiatry!F85,0)</f>
        <v>0</v>
      </c>
      <c r="F90" s="9" t="str">
        <f t="shared" si="3"/>
        <v/>
      </c>
      <c r="G90" s="4">
        <f>ROUND(+Psychiatry!S188,0)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ROUND(+Psychiatry!S86,0)</f>
        <v>0</v>
      </c>
      <c r="E91" s="4">
        <f>ROUND(+Psychiatry!F86,0)</f>
        <v>0</v>
      </c>
      <c r="F91" s="9" t="str">
        <f t="shared" si="3"/>
        <v/>
      </c>
      <c r="G91" s="4">
        <f>ROUND(+Psychiatry!S189,0)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ROUND(+Psychiatry!S87,0)</f>
        <v>0</v>
      </c>
      <c r="E92" s="4">
        <f>ROUND(+Psychiatry!F87,0)</f>
        <v>0</v>
      </c>
      <c r="F92" s="9" t="str">
        <f t="shared" si="3"/>
        <v/>
      </c>
      <c r="G92" s="4">
        <f>ROUND(+Psychiatry!S190,0)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ROUND(+Psychiatry!S88,0)</f>
        <v>0</v>
      </c>
      <c r="E93" s="4">
        <f>ROUND(+Psychiatry!F88,0)</f>
        <v>0</v>
      </c>
      <c r="F93" s="9" t="str">
        <f t="shared" si="3"/>
        <v/>
      </c>
      <c r="G93" s="4">
        <f>ROUND(+Psychiatry!S191,0)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ROUND(+Psychiatry!S89,0)</f>
        <v>0</v>
      </c>
      <c r="E94" s="4">
        <f>ROUND(+Psychiatry!F89,0)</f>
        <v>0</v>
      </c>
      <c r="F94" s="9" t="str">
        <f t="shared" si="3"/>
        <v/>
      </c>
      <c r="G94" s="4">
        <f>ROUND(+Psychiatry!S192,0)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ROUND(+Psychiatry!S90,0)</f>
        <v>145525</v>
      </c>
      <c r="E95" s="4">
        <f>ROUND(+Psychiatry!F90,0)</f>
        <v>0</v>
      </c>
      <c r="F95" s="9" t="str">
        <f t="shared" si="3"/>
        <v/>
      </c>
      <c r="G95" s="4">
        <f>ROUND(+Psychiatry!S193,0)</f>
        <v>126644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ROUND(+Psychiatry!S91,0)</f>
        <v>0</v>
      </c>
      <c r="E96" s="4">
        <f>ROUND(+Psychiatry!F91,0)</f>
        <v>0</v>
      </c>
      <c r="F96" s="9" t="str">
        <f t="shared" si="3"/>
        <v/>
      </c>
      <c r="G96" s="4">
        <f>ROUND(+Psychiatry!S194,0)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ROUND(+Psychiatry!S92,0)</f>
        <v>0</v>
      </c>
      <c r="E97" s="4">
        <f>ROUND(+Psychiatry!F92,0)</f>
        <v>0</v>
      </c>
      <c r="F97" s="9" t="str">
        <f t="shared" si="3"/>
        <v/>
      </c>
      <c r="G97" s="4">
        <f>ROUND(+Psychiatry!S195,0)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ROUND(+Psychiatry!S93,0)</f>
        <v>0</v>
      </c>
      <c r="E98" s="4">
        <f>ROUND(+Psychiatry!F93,0)</f>
        <v>0</v>
      </c>
      <c r="F98" s="9" t="str">
        <f t="shared" si="3"/>
        <v/>
      </c>
      <c r="G98" s="4">
        <f>ROUND(+Psychiatry!S196,0)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ROUND(+Psychiatry!S94,0)</f>
        <v>0</v>
      </c>
      <c r="E99" s="4">
        <f>ROUND(+Psychiatry!F94,0)</f>
        <v>0</v>
      </c>
      <c r="F99" s="9" t="str">
        <f t="shared" si="3"/>
        <v/>
      </c>
      <c r="G99" s="4">
        <f>ROUND(+Psychiatry!S197,0)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ROUND(+Psychiatry!S95,0)</f>
        <v>8611237</v>
      </c>
      <c r="E100" s="4">
        <f>ROUND(+Psychiatry!F95,0)</f>
        <v>2895</v>
      </c>
      <c r="F100" s="9">
        <f t="shared" si="3"/>
        <v>2974.52</v>
      </c>
      <c r="G100" s="4">
        <f>ROUND(+Psychiatry!S198,0)</f>
        <v>9058323</v>
      </c>
      <c r="H100" s="4">
        <f>ROUND(+Psychiatry!F198,0)</f>
        <v>2888</v>
      </c>
      <c r="I100" s="9">
        <f t="shared" si="4"/>
        <v>3136.54</v>
      </c>
      <c r="J100" s="9"/>
      <c r="K100" s="10">
        <f t="shared" si="5"/>
        <v>5.45E-2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ROUND(+Psychiatry!S96,0)</f>
        <v>0</v>
      </c>
      <c r="E101" s="4">
        <f>ROUND(+Psychiatry!F96,0)</f>
        <v>0</v>
      </c>
      <c r="F101" s="9" t="str">
        <f t="shared" si="3"/>
        <v/>
      </c>
      <c r="G101" s="4">
        <f>ROUND(+Psychiatry!S199,0)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ROUND(+Psychiatry!S97,0)</f>
        <v>6290</v>
      </c>
      <c r="E102" s="4">
        <f>ROUND(+Psychiatry!F97,0)</f>
        <v>0</v>
      </c>
      <c r="F102" s="9" t="str">
        <f t="shared" si="3"/>
        <v/>
      </c>
      <c r="G102" s="4">
        <f>ROUND(+Psychiatry!S200,0)</f>
        <v>17043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ROUND(+Psychiatry!S98,0)</f>
        <v>9154070</v>
      </c>
      <c r="E103" s="4">
        <f>ROUND(+Psychiatry!F98,0)</f>
        <v>1931</v>
      </c>
      <c r="F103" s="9">
        <f t="shared" si="3"/>
        <v>4740.59</v>
      </c>
      <c r="G103" s="4">
        <f>ROUND(+Psychiatry!S201,0)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ROUND(+Psychiatry!S99,0)</f>
        <v>0</v>
      </c>
      <c r="E104" s="4">
        <f>ROUND(+Psychiatry!F99,0)</f>
        <v>0</v>
      </c>
      <c r="F104" s="9" t="str">
        <f t="shared" si="3"/>
        <v/>
      </c>
      <c r="G104" s="4">
        <f>ROUND(+Psychiatry!S202,0)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ROUND(+Psychiatry!S100,0)</f>
        <v>133287119</v>
      </c>
      <c r="E105" s="4">
        <f>ROUND(+Psychiatry!F100,0)</f>
        <v>44586</v>
      </c>
      <c r="F105" s="9">
        <f t="shared" si="3"/>
        <v>2989.44</v>
      </c>
      <c r="G105" s="4">
        <f>ROUND(+Psychiatry!S203,0)</f>
        <v>127318506</v>
      </c>
      <c r="H105" s="4">
        <f>ROUND(+Psychiatry!F203,0)</f>
        <v>42105</v>
      </c>
      <c r="I105" s="9">
        <f t="shared" si="4"/>
        <v>3023.83</v>
      </c>
      <c r="J105" s="9"/>
      <c r="K105" s="10">
        <f t="shared" si="5"/>
        <v>1.15E-2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ROUND(+Psychiatry!S101,0)</f>
        <v>20663985</v>
      </c>
      <c r="E106" s="4">
        <f>ROUND(+Psychiatry!F101,0)</f>
        <v>5576</v>
      </c>
      <c r="F106" s="9">
        <f t="shared" si="3"/>
        <v>3705.88</v>
      </c>
      <c r="G106" s="4">
        <f>ROUND(+Psychiatry!S204,0)</f>
        <v>25648697</v>
      </c>
      <c r="H106" s="4">
        <f>ROUND(+Psychiatry!F204,0)</f>
        <v>5912</v>
      </c>
      <c r="I106" s="9">
        <f t="shared" si="4"/>
        <v>4338.41</v>
      </c>
      <c r="J106" s="9"/>
      <c r="K106" s="10">
        <f t="shared" si="5"/>
        <v>0.17069999999999999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ROUND(+Psychiatry!S102,0)</f>
        <v>19147898</v>
      </c>
      <c r="E107" s="4">
        <f>ROUND(+Psychiatry!F102,0)</f>
        <v>14283</v>
      </c>
      <c r="F107" s="9">
        <f t="shared" si="3"/>
        <v>1340.61</v>
      </c>
      <c r="G107" s="4">
        <f>ROUND(+Psychiatry!S205,0)</f>
        <v>19032466</v>
      </c>
      <c r="H107" s="4">
        <f>ROUND(+Psychiatry!F205,0)</f>
        <v>14385</v>
      </c>
      <c r="I107" s="9">
        <f t="shared" si="4"/>
        <v>1323.08</v>
      </c>
      <c r="J107" s="9"/>
      <c r="K107" s="10">
        <f t="shared" si="5"/>
        <v>-1.3100000000000001E-2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ROUND(+Psychiatry!S103,0)</f>
        <v>19686800</v>
      </c>
      <c r="E108" s="4">
        <f>ROUND(+Psychiatry!F103,0)</f>
        <v>14057</v>
      </c>
      <c r="F108" s="9">
        <f t="shared" si="3"/>
        <v>1400.5</v>
      </c>
      <c r="G108" s="4">
        <f>ROUND(+Psychiatry!S206,0)</f>
        <v>40906600</v>
      </c>
      <c r="H108" s="4">
        <f>ROUND(+Psychiatry!F206,0)</f>
        <v>27282</v>
      </c>
      <c r="I108" s="9">
        <f t="shared" si="4"/>
        <v>1499.4</v>
      </c>
      <c r="J108" s="9"/>
      <c r="K108" s="10">
        <f t="shared" si="5"/>
        <v>7.0599999999999996E-2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ROUND(+Psychiatry!S104,0)</f>
        <v>27817904</v>
      </c>
      <c r="E109" s="4">
        <f>ROUND(+Psychiatry!F104,0)</f>
        <v>9322</v>
      </c>
      <c r="F109" s="9">
        <f t="shared" si="3"/>
        <v>2984.11</v>
      </c>
      <c r="G109" s="4">
        <f>ROUND(+Psychiatry!S207,0)</f>
        <v>28233820</v>
      </c>
      <c r="H109" s="4">
        <f>ROUND(+Psychiatry!F207,0)</f>
        <v>9478</v>
      </c>
      <c r="I109" s="9">
        <f t="shared" si="4"/>
        <v>2978.88</v>
      </c>
      <c r="J109" s="9"/>
      <c r="K109" s="10">
        <f t="shared" si="5"/>
        <v>-1.8E-3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ROUND(+Psychiatry!S105,0)</f>
        <v>0</v>
      </c>
      <c r="E110" s="4">
        <f>ROUND(+Psychiatry!F105,0)</f>
        <v>0</v>
      </c>
      <c r="F110" s="9" t="str">
        <f t="shared" si="3"/>
        <v/>
      </c>
      <c r="G110" s="4">
        <f>ROUND(+Psychiatry!S208,0)</f>
        <v>9157384</v>
      </c>
      <c r="H110" s="4">
        <f>ROUND(+Psychiatry!F208,0)</f>
        <v>2017</v>
      </c>
      <c r="I110" s="9">
        <f t="shared" si="4"/>
        <v>4540.1000000000004</v>
      </c>
      <c r="J110" s="9"/>
      <c r="K110" s="10" t="str">
        <f t="shared" si="5"/>
        <v/>
      </c>
    </row>
    <row r="111" spans="2:11" x14ac:dyDescent="0.2">
      <c r="D111" s="4"/>
      <c r="E111" s="4"/>
      <c r="F111" s="9"/>
      <c r="G111" s="4"/>
      <c r="H111" s="4"/>
      <c r="I111" s="9"/>
      <c r="J111" s="9"/>
      <c r="K111" s="10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1" bestFit="1" customWidth="1"/>
    <col min="7" max="7" width="9.88671875" bestFit="1" customWidth="1"/>
    <col min="8" max="8" width="7.88671875" bestFit="1" customWidth="1"/>
    <col min="9" max="9" width="11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51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27</v>
      </c>
      <c r="F9" s="2" t="s">
        <v>28</v>
      </c>
      <c r="G9" s="2" t="s">
        <v>9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ROUND(+Psychiatry!E5,2)</f>
        <v>0</v>
      </c>
      <c r="F10" s="9" t="str">
        <f>IF(D10=0,"",IF(E10=0,"",ROUND(D10/E10,2)))</f>
        <v/>
      </c>
      <c r="G10" s="4">
        <f>ROUND(+Psychiatry!G108,0)</f>
        <v>1823299</v>
      </c>
      <c r="H10" s="4">
        <f>ROUND(+Psychiatry!E108,2)</f>
        <v>19.96</v>
      </c>
      <c r="I10" s="9">
        <f>IF(G10=0,"",IF(H10=0,"",ROUND(G10/H10,2)))</f>
        <v>91347.65</v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2231918</v>
      </c>
      <c r="E11" s="4">
        <f>ROUND(+Psychiatry!E6,2)</f>
        <v>21.13</v>
      </c>
      <c r="F11" s="9">
        <f t="shared" ref="F11:F74" si="0">IF(D11=0,"",IF(E11=0,"",ROUND(D11/E11,2)))</f>
        <v>105627.92</v>
      </c>
      <c r="G11" s="4">
        <f>ROUND(+Psychiatry!G109,0)</f>
        <v>882305</v>
      </c>
      <c r="H11" s="4">
        <f>ROUND(+Psychiatry!E109,2)</f>
        <v>8.1199999999999992</v>
      </c>
      <c r="I11" s="9">
        <f t="shared" ref="I11:I74" si="1">IF(G11=0,"",IF(H11=0,"",ROUND(G11/H11,2)))</f>
        <v>108658.25</v>
      </c>
      <c r="J11" s="9"/>
      <c r="K11" s="10">
        <f t="shared" ref="K11:K74" si="2">IF(D11=0,"",IF(E11=0,"",IF(G11=0,"",IF(H11=0,"",ROUND(I11/F11-1,4)))))</f>
        <v>2.87E-2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ROUND(+Psychiatry!E7,2)</f>
        <v>0</v>
      </c>
      <c r="F12" s="9" t="str">
        <f t="shared" si="0"/>
        <v/>
      </c>
      <c r="G12" s="4">
        <f>ROUND(+Psychiatry!G110,0)</f>
        <v>0</v>
      </c>
      <c r="H12" s="4">
        <f>ROUND(+Psychiatry!E110,2)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ROUND(+Psychiatry!E8,2)</f>
        <v>0</v>
      </c>
      <c r="F13" s="9" t="str">
        <f t="shared" si="0"/>
        <v/>
      </c>
      <c r="G13" s="4">
        <f>ROUND(+Psychiatry!G111,0)</f>
        <v>0</v>
      </c>
      <c r="H13" s="4">
        <f>ROUND(+Psychiatry!E111,2)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5052327</v>
      </c>
      <c r="E14" s="4">
        <f>ROUND(+Psychiatry!E9,2)</f>
        <v>73.94</v>
      </c>
      <c r="F14" s="9">
        <f t="shared" si="0"/>
        <v>68330.09</v>
      </c>
      <c r="G14" s="4">
        <f>ROUND(+Psychiatry!G112,0)</f>
        <v>5879324</v>
      </c>
      <c r="H14" s="4">
        <f>ROUND(+Psychiatry!E112,2)</f>
        <v>88.95</v>
      </c>
      <c r="I14" s="9">
        <f t="shared" si="1"/>
        <v>66096.95</v>
      </c>
      <c r="J14" s="9"/>
      <c r="K14" s="10">
        <f t="shared" si="2"/>
        <v>-3.27E-2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ROUND(+Psychiatry!E10,2)</f>
        <v>0</v>
      </c>
      <c r="F15" s="9" t="str">
        <f t="shared" si="0"/>
        <v/>
      </c>
      <c r="G15" s="4">
        <f>ROUND(+Psychiatry!G113,0)</f>
        <v>0</v>
      </c>
      <c r="H15" s="4">
        <f>ROUND(+Psychiatry!E113,2)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ROUND(+Psychiatry!E11,2)</f>
        <v>0</v>
      </c>
      <c r="F16" s="9" t="str">
        <f t="shared" si="0"/>
        <v/>
      </c>
      <c r="G16" s="4">
        <f>ROUND(+Psychiatry!G114,0)</f>
        <v>0</v>
      </c>
      <c r="H16" s="4">
        <f>ROUND(+Psychiatry!E114,2)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ROUND(+Psychiatry!E12,2)</f>
        <v>0</v>
      </c>
      <c r="F17" s="9" t="str">
        <f t="shared" si="0"/>
        <v/>
      </c>
      <c r="G17" s="4">
        <f>ROUND(+Psychiatry!G115,0)</f>
        <v>0</v>
      </c>
      <c r="H17" s="4">
        <f>ROUND(+Psychiatry!E115,2)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ROUND(+Psychiatry!E13,2)</f>
        <v>0</v>
      </c>
      <c r="F18" s="9" t="str">
        <f t="shared" si="0"/>
        <v/>
      </c>
      <c r="G18" s="4">
        <f>ROUND(+Psychiatry!G116,0)</f>
        <v>0</v>
      </c>
      <c r="H18" s="4">
        <f>ROUND(+Psychiatry!E116,2)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3078829</v>
      </c>
      <c r="E19" s="4">
        <f>ROUND(+Psychiatry!E14,2)</f>
        <v>46.99</v>
      </c>
      <c r="F19" s="9">
        <f t="shared" si="0"/>
        <v>65520.94</v>
      </c>
      <c r="G19" s="4">
        <f>ROUND(+Psychiatry!G117,0)</f>
        <v>3393474</v>
      </c>
      <c r="H19" s="4">
        <f>ROUND(+Psychiatry!E117,2)</f>
        <v>46.44</v>
      </c>
      <c r="I19" s="9">
        <f t="shared" si="1"/>
        <v>73072.22</v>
      </c>
      <c r="J19" s="9"/>
      <c r="K19" s="10">
        <f t="shared" si="2"/>
        <v>0.1152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8897531</v>
      </c>
      <c r="E20" s="4">
        <f>ROUND(+Psychiatry!E15,2)</f>
        <v>117.99</v>
      </c>
      <c r="F20" s="9">
        <f t="shared" si="0"/>
        <v>75409.2</v>
      </c>
      <c r="G20" s="4">
        <f>ROUND(+Psychiatry!G118,0)</f>
        <v>9432674</v>
      </c>
      <c r="H20" s="4">
        <f>ROUND(+Psychiatry!E118,2)</f>
        <v>123.81</v>
      </c>
      <c r="I20" s="9">
        <f t="shared" si="1"/>
        <v>76186.69</v>
      </c>
      <c r="J20" s="9"/>
      <c r="K20" s="10">
        <f t="shared" si="2"/>
        <v>1.03E-2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4207610</v>
      </c>
      <c r="E21" s="4">
        <f>ROUND(+Psychiatry!E16,2)</f>
        <v>48.89</v>
      </c>
      <c r="F21" s="9">
        <f t="shared" si="0"/>
        <v>86062.79</v>
      </c>
      <c r="G21" s="4">
        <f>ROUND(+Psychiatry!G119,0)</f>
        <v>4770483</v>
      </c>
      <c r="H21" s="4">
        <f>ROUND(+Psychiatry!E119,2)</f>
        <v>50.56</v>
      </c>
      <c r="I21" s="9">
        <f t="shared" si="1"/>
        <v>94352.91</v>
      </c>
      <c r="J21" s="9"/>
      <c r="K21" s="10">
        <f t="shared" si="2"/>
        <v>9.6299999999999997E-2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ROUND(+Psychiatry!E17,2)</f>
        <v>0</v>
      </c>
      <c r="F22" s="9" t="str">
        <f t="shared" si="0"/>
        <v/>
      </c>
      <c r="G22" s="4">
        <f>ROUND(+Psychiatry!G120,0)</f>
        <v>0</v>
      </c>
      <c r="H22" s="4">
        <f>ROUND(+Psychiatry!E120,2)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ROUND(+Psychiatry!G18,0)</f>
        <v>0</v>
      </c>
      <c r="E23" s="4">
        <f>ROUND(+Psychiatry!E18,2)</f>
        <v>0</v>
      </c>
      <c r="F23" s="9" t="str">
        <f t="shared" si="0"/>
        <v/>
      </c>
      <c r="G23" s="4">
        <f>ROUND(+Psychiatry!G121,0)</f>
        <v>0</v>
      </c>
      <c r="H23" s="4">
        <f>ROUND(+Psychiatry!E121,2)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ROUND(+Psychiatry!E19,2)</f>
        <v>0</v>
      </c>
      <c r="F24" s="9" t="str">
        <f t="shared" si="0"/>
        <v/>
      </c>
      <c r="G24" s="4">
        <f>ROUND(+Psychiatry!G122,0)</f>
        <v>0</v>
      </c>
      <c r="H24" s="4">
        <f>ROUND(+Psychiatry!E122,2)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ROUND(+Psychiatry!E20,2)</f>
        <v>0</v>
      </c>
      <c r="F25" s="9" t="str">
        <f t="shared" si="0"/>
        <v/>
      </c>
      <c r="G25" s="4">
        <f>ROUND(+Psychiatry!G123,0)</f>
        <v>0</v>
      </c>
      <c r="H25" s="4">
        <f>ROUND(+Psychiatry!E123,2)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ROUND(+Psychiatry!G21,0)</f>
        <v>0</v>
      </c>
      <c r="E26" s="4">
        <f>ROUND(+Psychiatry!E21,2)</f>
        <v>0</v>
      </c>
      <c r="F26" s="9" t="str">
        <f t="shared" si="0"/>
        <v/>
      </c>
      <c r="G26" s="4">
        <f>ROUND(+Psychiatry!G124,0)</f>
        <v>0</v>
      </c>
      <c r="H26" s="4">
        <f>ROUND(+Psychiatry!E124,2)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ROUND(+Psychiatry!G22,0)</f>
        <v>0</v>
      </c>
      <c r="E27" s="4">
        <f>ROUND(+Psychiatry!E22,2)</f>
        <v>0</v>
      </c>
      <c r="F27" s="9" t="str">
        <f t="shared" si="0"/>
        <v/>
      </c>
      <c r="G27" s="4">
        <f>ROUND(+Psychiatry!G125,0)</f>
        <v>0</v>
      </c>
      <c r="H27" s="4">
        <f>ROUND(+Psychiatry!E125,2)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ROUND(+Psychiatry!G23,0)</f>
        <v>0</v>
      </c>
      <c r="E28" s="4">
        <f>ROUND(+Psychiatry!E23,2)</f>
        <v>0</v>
      </c>
      <c r="F28" s="9" t="str">
        <f t="shared" si="0"/>
        <v/>
      </c>
      <c r="G28" s="4">
        <f>ROUND(+Psychiatry!G126,0)</f>
        <v>0</v>
      </c>
      <c r="H28" s="4">
        <f>ROUND(+Psychiatry!E126,2)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ROUND(+Psychiatry!G24,0)</f>
        <v>0</v>
      </c>
      <c r="E29" s="4">
        <f>ROUND(+Psychiatry!E24,2)</f>
        <v>0</v>
      </c>
      <c r="F29" s="9" t="str">
        <f t="shared" si="0"/>
        <v/>
      </c>
      <c r="G29" s="4">
        <f>ROUND(+Psychiatry!G127,0)</f>
        <v>0</v>
      </c>
      <c r="H29" s="4">
        <f>ROUND(+Psychiatry!E127,2)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ROUND(+Psychiatry!G25,0)</f>
        <v>0</v>
      </c>
      <c r="E30" s="4">
        <f>ROUND(+Psychiatry!E25,2)</f>
        <v>0</v>
      </c>
      <c r="F30" s="9" t="str">
        <f t="shared" si="0"/>
        <v/>
      </c>
      <c r="G30" s="4">
        <f>ROUND(+Psychiatry!G128,0)</f>
        <v>0</v>
      </c>
      <c r="H30" s="4">
        <f>ROUND(+Psychiatry!E128,2)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ROUND(+Psychiatry!G26,0)</f>
        <v>0</v>
      </c>
      <c r="E31" s="4">
        <f>ROUND(+Psychiatry!E26,2)</f>
        <v>0</v>
      </c>
      <c r="F31" s="9" t="str">
        <f t="shared" si="0"/>
        <v/>
      </c>
      <c r="G31" s="4">
        <f>ROUND(+Psychiatry!G129,0)</f>
        <v>0</v>
      </c>
      <c r="H31" s="4">
        <f>ROUND(+Psychiatry!E129,2)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ROUND(+Psychiatry!G27,0)</f>
        <v>0</v>
      </c>
      <c r="E32" s="4">
        <f>ROUND(+Psychiatry!E27,2)</f>
        <v>0</v>
      </c>
      <c r="F32" s="9" t="str">
        <f t="shared" si="0"/>
        <v/>
      </c>
      <c r="G32" s="4">
        <f>ROUND(+Psychiatry!G130,0)</f>
        <v>0</v>
      </c>
      <c r="H32" s="4">
        <f>ROUND(+Psychiatry!E130,2)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ROUND(+Psychiatry!G28,0)</f>
        <v>1251825</v>
      </c>
      <c r="E33" s="4">
        <f>ROUND(+Psychiatry!E28,2)</f>
        <v>18.75</v>
      </c>
      <c r="F33" s="9">
        <f t="shared" si="0"/>
        <v>66764</v>
      </c>
      <c r="G33" s="4">
        <f>ROUND(+Psychiatry!G131,0)</f>
        <v>2072515</v>
      </c>
      <c r="H33" s="4">
        <f>ROUND(+Psychiatry!E131,2)</f>
        <v>21.05</v>
      </c>
      <c r="I33" s="9">
        <f t="shared" si="1"/>
        <v>98456.77</v>
      </c>
      <c r="J33" s="9"/>
      <c r="K33" s="10">
        <f t="shared" si="2"/>
        <v>0.47470000000000001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ROUND(+Psychiatry!G29,0)</f>
        <v>0</v>
      </c>
      <c r="E34" s="4">
        <f>ROUND(+Psychiatry!E29,2)</f>
        <v>0</v>
      </c>
      <c r="F34" s="9" t="str">
        <f t="shared" si="0"/>
        <v/>
      </c>
      <c r="G34" s="4">
        <f>ROUND(+Psychiatry!G132,0)</f>
        <v>0</v>
      </c>
      <c r="H34" s="4">
        <f>ROUND(+Psychiatry!E132,2)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ROUND(+Psychiatry!G30,0)</f>
        <v>0</v>
      </c>
      <c r="E35" s="4">
        <f>ROUND(+Psychiatry!E30,2)</f>
        <v>0</v>
      </c>
      <c r="F35" s="9" t="str">
        <f t="shared" si="0"/>
        <v/>
      </c>
      <c r="G35" s="4">
        <f>ROUND(+Psychiatry!G133,0)</f>
        <v>0</v>
      </c>
      <c r="H35" s="4">
        <f>ROUND(+Psychiatry!E133,2)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ROUND(+Psychiatry!G31,0)</f>
        <v>0</v>
      </c>
      <c r="E36" s="4">
        <f>ROUND(+Psychiatry!E31,2)</f>
        <v>0</v>
      </c>
      <c r="F36" s="9" t="str">
        <f t="shared" si="0"/>
        <v/>
      </c>
      <c r="G36" s="4">
        <f>ROUND(+Psychiatry!G134,0)</f>
        <v>0</v>
      </c>
      <c r="H36" s="4">
        <f>ROUND(+Psychiatry!E134,2)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ROUND(+Psychiatry!G32,0)</f>
        <v>0</v>
      </c>
      <c r="E37" s="4">
        <f>ROUND(+Psychiatry!E32,2)</f>
        <v>0</v>
      </c>
      <c r="F37" s="9" t="str">
        <f t="shared" si="0"/>
        <v/>
      </c>
      <c r="G37" s="4">
        <f>ROUND(+Psychiatry!G135,0)</f>
        <v>0</v>
      </c>
      <c r="H37" s="4">
        <f>ROUND(+Psychiatry!E135,2)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ROUND(+Psychiatry!G33,0)</f>
        <v>330760</v>
      </c>
      <c r="E38" s="4">
        <f>ROUND(+Psychiatry!E33,2)</f>
        <v>3.61</v>
      </c>
      <c r="F38" s="9">
        <f t="shared" si="0"/>
        <v>91623.27</v>
      </c>
      <c r="G38" s="4">
        <f>ROUND(+Psychiatry!G136,0)</f>
        <v>394877</v>
      </c>
      <c r="H38" s="4">
        <f>ROUND(+Psychiatry!E136,2)</f>
        <v>3.37</v>
      </c>
      <c r="I38" s="9">
        <f t="shared" si="1"/>
        <v>117174.18</v>
      </c>
      <c r="J38" s="9"/>
      <c r="K38" s="10">
        <f t="shared" si="2"/>
        <v>0.27889999999999998</v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ROUND(+Psychiatry!G34,0)</f>
        <v>0</v>
      </c>
      <c r="E39" s="4">
        <f>ROUND(+Psychiatry!E34,2)</f>
        <v>0</v>
      </c>
      <c r="F39" s="9" t="str">
        <f t="shared" si="0"/>
        <v/>
      </c>
      <c r="G39" s="4">
        <f>ROUND(+Psychiatry!G137,0)</f>
        <v>0</v>
      </c>
      <c r="H39" s="4">
        <f>ROUND(+Psychiatry!E137,2)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ROUND(+Psychiatry!G35,0)</f>
        <v>235935</v>
      </c>
      <c r="E40" s="4">
        <f>ROUND(+Psychiatry!E35,2)</f>
        <v>0.86</v>
      </c>
      <c r="F40" s="9">
        <f t="shared" si="0"/>
        <v>274343.02</v>
      </c>
      <c r="G40" s="4">
        <f>ROUND(+Psychiatry!G138,0)</f>
        <v>0</v>
      </c>
      <c r="H40" s="4">
        <f>ROUND(+Psychiatry!E138,2)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ROUND(+Psychiatry!G36,0)</f>
        <v>0</v>
      </c>
      <c r="E41" s="4">
        <f>ROUND(+Psychiatry!E36,2)</f>
        <v>0</v>
      </c>
      <c r="F41" s="9" t="str">
        <f t="shared" si="0"/>
        <v/>
      </c>
      <c r="G41" s="4">
        <f>ROUND(+Psychiatry!G139,0)</f>
        <v>0</v>
      </c>
      <c r="H41" s="4">
        <f>ROUND(+Psychiatry!E139,2)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ROUND(+Psychiatry!G37,0)</f>
        <v>0</v>
      </c>
      <c r="E42" s="4">
        <f>ROUND(+Psychiatry!E37,2)</f>
        <v>0</v>
      </c>
      <c r="F42" s="9" t="str">
        <f t="shared" si="0"/>
        <v/>
      </c>
      <c r="G42" s="4">
        <f>ROUND(+Psychiatry!G140,0)</f>
        <v>0</v>
      </c>
      <c r="H42" s="4">
        <f>ROUND(+Psychiatry!E140,2)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ROUND(+Psychiatry!G38,0)</f>
        <v>0</v>
      </c>
      <c r="E43" s="4">
        <f>ROUND(+Psychiatry!E38,2)</f>
        <v>0</v>
      </c>
      <c r="F43" s="9" t="str">
        <f t="shared" si="0"/>
        <v/>
      </c>
      <c r="G43" s="4">
        <f>ROUND(+Psychiatry!G141,0)</f>
        <v>0</v>
      </c>
      <c r="H43" s="4">
        <f>ROUND(+Psychiatry!E141,2)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ROUND(+Psychiatry!E39,2)</f>
        <v>0</v>
      </c>
      <c r="F44" s="9" t="str">
        <f t="shared" si="0"/>
        <v/>
      </c>
      <c r="G44" s="4">
        <f>ROUND(+Psychiatry!G142,0)</f>
        <v>0</v>
      </c>
      <c r="H44" s="4">
        <f>ROUND(+Psychiatry!E142,2)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ROUND(+Psychiatry!G40,0)</f>
        <v>0</v>
      </c>
      <c r="E45" s="4">
        <f>ROUND(+Psychiatry!E40,2)</f>
        <v>0</v>
      </c>
      <c r="F45" s="9" t="str">
        <f t="shared" si="0"/>
        <v/>
      </c>
      <c r="G45" s="4">
        <f>ROUND(+Psychiatry!G143,0)</f>
        <v>0</v>
      </c>
      <c r="H45" s="4">
        <f>ROUND(+Psychiatry!E143,2)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ROUND(+Psychiatry!G41,0)</f>
        <v>0</v>
      </c>
      <c r="E46" s="4">
        <f>ROUND(+Psychiatry!E41,2)</f>
        <v>0</v>
      </c>
      <c r="F46" s="9" t="str">
        <f t="shared" si="0"/>
        <v/>
      </c>
      <c r="G46" s="4">
        <f>ROUND(+Psychiatry!G144,0)</f>
        <v>0</v>
      </c>
      <c r="H46" s="4">
        <f>ROUND(+Psychiatry!E144,2)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ROUND(+Psychiatry!G42,0)</f>
        <v>0</v>
      </c>
      <c r="E47" s="4">
        <f>ROUND(+Psychiatry!E42,2)</f>
        <v>0</v>
      </c>
      <c r="F47" s="9" t="str">
        <f t="shared" si="0"/>
        <v/>
      </c>
      <c r="G47" s="4">
        <f>ROUND(+Psychiatry!G145,0)</f>
        <v>0</v>
      </c>
      <c r="H47" s="4">
        <f>ROUND(+Psychiatry!E145,2)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ROUND(+Psychiatry!G43,0)</f>
        <v>0</v>
      </c>
      <c r="E48" s="4">
        <f>ROUND(+Psychiatry!E43,2)</f>
        <v>0</v>
      </c>
      <c r="F48" s="9" t="str">
        <f t="shared" si="0"/>
        <v/>
      </c>
      <c r="G48" s="4">
        <f>ROUND(+Psychiatry!G146,0)</f>
        <v>0</v>
      </c>
      <c r="H48" s="4">
        <f>ROUND(+Psychiatry!E146,2)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ROUND(+Psychiatry!G44,0)</f>
        <v>0</v>
      </c>
      <c r="E49" s="4">
        <f>ROUND(+Psychiatry!E44,2)</f>
        <v>0</v>
      </c>
      <c r="F49" s="9" t="str">
        <f t="shared" si="0"/>
        <v/>
      </c>
      <c r="G49" s="4">
        <f>ROUND(+Psychiatry!G147,0)</f>
        <v>0</v>
      </c>
      <c r="H49" s="4">
        <f>ROUND(+Psychiatry!E147,2)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ROUND(+Psychiatry!G45,0)</f>
        <v>0</v>
      </c>
      <c r="E50" s="4">
        <f>ROUND(+Psychiatry!E45,2)</f>
        <v>0</v>
      </c>
      <c r="F50" s="9" t="str">
        <f t="shared" si="0"/>
        <v/>
      </c>
      <c r="G50" s="4">
        <f>ROUND(+Psychiatry!G148,0)</f>
        <v>0</v>
      </c>
      <c r="H50" s="4">
        <f>ROUND(+Psychiatry!E148,2)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ROUND(+Psychiatry!G46,0)</f>
        <v>2043076</v>
      </c>
      <c r="E51" s="4">
        <f>ROUND(+Psychiatry!E46,2)</f>
        <v>24.29</v>
      </c>
      <c r="F51" s="9">
        <f t="shared" si="0"/>
        <v>84111.82</v>
      </c>
      <c r="G51" s="4">
        <f>ROUND(+Psychiatry!G149,0)</f>
        <v>2129738</v>
      </c>
      <c r="H51" s="4">
        <f>ROUND(+Psychiatry!E149,2)</f>
        <v>24.17</v>
      </c>
      <c r="I51" s="9">
        <f t="shared" si="1"/>
        <v>88114.94</v>
      </c>
      <c r="J51" s="9"/>
      <c r="K51" s="10">
        <f t="shared" si="2"/>
        <v>4.7600000000000003E-2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ROUND(+Psychiatry!G47,0)</f>
        <v>0</v>
      </c>
      <c r="E52" s="4">
        <f>ROUND(+Psychiatry!E47,2)</f>
        <v>0</v>
      </c>
      <c r="F52" s="9" t="str">
        <f t="shared" si="0"/>
        <v/>
      </c>
      <c r="G52" s="4">
        <f>ROUND(+Psychiatry!G150,0)</f>
        <v>0</v>
      </c>
      <c r="H52" s="4">
        <f>ROUND(+Psychiatry!E150,2)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ROUND(+Psychiatry!G48,0)</f>
        <v>4752164</v>
      </c>
      <c r="E53" s="4">
        <f>ROUND(+Psychiatry!E48,2)</f>
        <v>65.67</v>
      </c>
      <c r="F53" s="9">
        <f t="shared" si="0"/>
        <v>72364.31</v>
      </c>
      <c r="G53" s="4">
        <f>ROUND(+Psychiatry!G151,0)</f>
        <v>4799666</v>
      </c>
      <c r="H53" s="4">
        <f>ROUND(+Psychiatry!E151,2)</f>
        <v>68.260000000000005</v>
      </c>
      <c r="I53" s="9">
        <f t="shared" si="1"/>
        <v>70314.47</v>
      </c>
      <c r="J53" s="9"/>
      <c r="K53" s="10">
        <f t="shared" si="2"/>
        <v>-2.8299999999999999E-2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ROUND(+Psychiatry!G49,0)</f>
        <v>2852156</v>
      </c>
      <c r="E54" s="4">
        <f>ROUND(+Psychiatry!E49,2)</f>
        <v>24.7</v>
      </c>
      <c r="F54" s="9">
        <f t="shared" si="0"/>
        <v>115471.9</v>
      </c>
      <c r="G54" s="4">
        <f>ROUND(+Psychiatry!G152,0)</f>
        <v>2998270</v>
      </c>
      <c r="H54" s="4">
        <f>ROUND(+Psychiatry!E152,2)</f>
        <v>25.72</v>
      </c>
      <c r="I54" s="9">
        <f t="shared" si="1"/>
        <v>116573.48</v>
      </c>
      <c r="J54" s="9"/>
      <c r="K54" s="10">
        <f t="shared" si="2"/>
        <v>9.4999999999999998E-3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ROUND(+Psychiatry!G50,0)</f>
        <v>0</v>
      </c>
      <c r="E55" s="4">
        <f>ROUND(+Psychiatry!E50,2)</f>
        <v>0</v>
      </c>
      <c r="F55" s="9" t="str">
        <f t="shared" si="0"/>
        <v/>
      </c>
      <c r="G55" s="4">
        <f>ROUND(+Psychiatry!G153,0)</f>
        <v>0</v>
      </c>
      <c r="H55" s="4">
        <f>ROUND(+Psychiatry!E153,2)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ROUND(+Psychiatry!G51,0)</f>
        <v>0</v>
      </c>
      <c r="E56" s="4">
        <f>ROUND(+Psychiatry!E51,2)</f>
        <v>0</v>
      </c>
      <c r="F56" s="9" t="str">
        <f t="shared" si="0"/>
        <v/>
      </c>
      <c r="G56" s="4">
        <f>ROUND(+Psychiatry!G154,0)</f>
        <v>0</v>
      </c>
      <c r="H56" s="4">
        <f>ROUND(+Psychiatry!E154,2)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ROUND(+Psychiatry!G52,0)</f>
        <v>0</v>
      </c>
      <c r="E57" s="4">
        <f>ROUND(+Psychiatry!E52,2)</f>
        <v>0</v>
      </c>
      <c r="F57" s="9" t="str">
        <f t="shared" si="0"/>
        <v/>
      </c>
      <c r="G57" s="4">
        <f>ROUND(+Psychiatry!G155,0)</f>
        <v>0</v>
      </c>
      <c r="H57" s="4">
        <f>ROUND(+Psychiatry!E155,2)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ROUND(+Psychiatry!G53,0)</f>
        <v>4258797</v>
      </c>
      <c r="E58" s="4">
        <f>ROUND(+Psychiatry!E53,2)</f>
        <v>43.11</v>
      </c>
      <c r="F58" s="9">
        <f t="shared" si="0"/>
        <v>98789.07</v>
      </c>
      <c r="G58" s="4">
        <f>ROUND(+Psychiatry!G156,0)</f>
        <v>225345</v>
      </c>
      <c r="H58" s="4">
        <f>ROUND(+Psychiatry!E156,2)</f>
        <v>3.45</v>
      </c>
      <c r="I58" s="9">
        <f t="shared" si="1"/>
        <v>65317.39</v>
      </c>
      <c r="J58" s="9"/>
      <c r="K58" s="10">
        <f t="shared" si="2"/>
        <v>-0.33879999999999999</v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ROUND(+Psychiatry!G54,0)</f>
        <v>0</v>
      </c>
      <c r="E59" s="4">
        <f>ROUND(+Psychiatry!E54,2)</f>
        <v>0</v>
      </c>
      <c r="F59" s="9" t="str">
        <f t="shared" si="0"/>
        <v/>
      </c>
      <c r="G59" s="4">
        <f>ROUND(+Psychiatry!G157,0)</f>
        <v>0</v>
      </c>
      <c r="H59" s="4">
        <f>ROUND(+Psychiatry!E157,2)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ROUND(+Psychiatry!G55,0)</f>
        <v>0</v>
      </c>
      <c r="E60" s="4">
        <f>ROUND(+Psychiatry!E55,2)</f>
        <v>0</v>
      </c>
      <c r="F60" s="9" t="str">
        <f t="shared" si="0"/>
        <v/>
      </c>
      <c r="G60" s="4">
        <f>ROUND(+Psychiatry!G158,0)</f>
        <v>0</v>
      </c>
      <c r="H60" s="4">
        <f>ROUND(+Psychiatry!E158,2)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ROUND(+Psychiatry!G56,0)</f>
        <v>0</v>
      </c>
      <c r="E61" s="4">
        <f>ROUND(+Psychiatry!E56,2)</f>
        <v>0</v>
      </c>
      <c r="F61" s="9" t="str">
        <f t="shared" si="0"/>
        <v/>
      </c>
      <c r="G61" s="4">
        <f>ROUND(+Psychiatry!G159,0)</f>
        <v>0</v>
      </c>
      <c r="H61" s="4">
        <f>ROUND(+Psychiatry!E159,2)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ROUND(+Psychiatry!G57,0)</f>
        <v>314976</v>
      </c>
      <c r="E62" s="4">
        <f>ROUND(+Psychiatry!E57,2)</f>
        <v>0</v>
      </c>
      <c r="F62" s="9" t="str">
        <f t="shared" si="0"/>
        <v/>
      </c>
      <c r="G62" s="4">
        <f>ROUND(+Psychiatry!G160,0)</f>
        <v>386630</v>
      </c>
      <c r="H62" s="4">
        <f>ROUND(+Psychiatry!E160,2)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ROUND(+Psychiatry!G58,0)</f>
        <v>3646495</v>
      </c>
      <c r="E63" s="4">
        <f>ROUND(+Psychiatry!E58,2)</f>
        <v>39.869999999999997</v>
      </c>
      <c r="F63" s="9">
        <f t="shared" si="0"/>
        <v>91459.62</v>
      </c>
      <c r="G63" s="4">
        <f>ROUND(+Psychiatry!G161,0)</f>
        <v>3780183</v>
      </c>
      <c r="H63" s="4">
        <f>ROUND(+Psychiatry!E161,2)</f>
        <v>41.25</v>
      </c>
      <c r="I63" s="9">
        <f t="shared" si="1"/>
        <v>91640.8</v>
      </c>
      <c r="J63" s="9"/>
      <c r="K63" s="10">
        <f t="shared" si="2"/>
        <v>2E-3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ROUND(+Psychiatry!G59,0)</f>
        <v>0</v>
      </c>
      <c r="E64" s="4">
        <f>ROUND(+Psychiatry!E59,2)</f>
        <v>0</v>
      </c>
      <c r="F64" s="9" t="str">
        <f t="shared" si="0"/>
        <v/>
      </c>
      <c r="G64" s="4">
        <f>ROUND(+Psychiatry!G162,0)</f>
        <v>0</v>
      </c>
      <c r="H64" s="4">
        <f>ROUND(+Psychiatry!E162,2)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ROUND(+Psychiatry!G60,0)</f>
        <v>0</v>
      </c>
      <c r="E65" s="4">
        <f>ROUND(+Psychiatry!E60,2)</f>
        <v>0</v>
      </c>
      <c r="F65" s="9" t="str">
        <f t="shared" si="0"/>
        <v/>
      </c>
      <c r="G65" s="4">
        <f>ROUND(+Psychiatry!G163,0)</f>
        <v>0</v>
      </c>
      <c r="H65" s="4">
        <f>ROUND(+Psychiatry!E163,2)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ROUND(+Psychiatry!G61,0)</f>
        <v>0</v>
      </c>
      <c r="E66" s="4">
        <f>ROUND(+Psychiatry!E61,2)</f>
        <v>0</v>
      </c>
      <c r="F66" s="9" t="str">
        <f t="shared" si="0"/>
        <v/>
      </c>
      <c r="G66" s="4">
        <f>ROUND(+Psychiatry!G164,0)</f>
        <v>0</v>
      </c>
      <c r="H66" s="4">
        <f>ROUND(+Psychiatry!E164,2)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ROUND(+Psychiatry!G62,0)</f>
        <v>0</v>
      </c>
      <c r="E67" s="4">
        <f>ROUND(+Psychiatry!E62,2)</f>
        <v>0</v>
      </c>
      <c r="F67" s="9" t="str">
        <f t="shared" si="0"/>
        <v/>
      </c>
      <c r="G67" s="4">
        <f>ROUND(+Psychiatry!G165,0)</f>
        <v>0</v>
      </c>
      <c r="H67" s="4">
        <f>ROUND(+Psychiatry!E165,2)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ROUND(+Psychiatry!G63,0)</f>
        <v>0</v>
      </c>
      <c r="E68" s="4">
        <f>ROUND(+Psychiatry!E63,2)</f>
        <v>0</v>
      </c>
      <c r="F68" s="9" t="str">
        <f t="shared" si="0"/>
        <v/>
      </c>
      <c r="G68" s="4">
        <f>ROUND(+Psychiatry!G166,0)</f>
        <v>0</v>
      </c>
      <c r="H68" s="4">
        <f>ROUND(+Psychiatry!E166,2)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ROUND(+Psychiatry!G64,0)</f>
        <v>0</v>
      </c>
      <c r="E69" s="4">
        <f>ROUND(+Psychiatry!E64,2)</f>
        <v>0</v>
      </c>
      <c r="F69" s="9" t="str">
        <f t="shared" si="0"/>
        <v/>
      </c>
      <c r="G69" s="4">
        <f>ROUND(+Psychiatry!G167,0)</f>
        <v>0</v>
      </c>
      <c r="H69" s="4">
        <f>ROUND(+Psychiatry!E167,2)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ROUND(+Psychiatry!G65,0)</f>
        <v>0</v>
      </c>
      <c r="E70" s="4">
        <f>ROUND(+Psychiatry!E65,2)</f>
        <v>0</v>
      </c>
      <c r="F70" s="9" t="str">
        <f t="shared" si="0"/>
        <v/>
      </c>
      <c r="G70" s="4">
        <f>ROUND(+Psychiatry!G168,0)</f>
        <v>0</v>
      </c>
      <c r="H70" s="4">
        <f>ROUND(+Psychiatry!E168,2)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ROUND(+Psychiatry!G66,0)</f>
        <v>0</v>
      </c>
      <c r="E71" s="4">
        <f>ROUND(+Psychiatry!E66,2)</f>
        <v>0</v>
      </c>
      <c r="F71" s="9" t="str">
        <f t="shared" si="0"/>
        <v/>
      </c>
      <c r="G71" s="4">
        <f>ROUND(+Psychiatry!G169,0)</f>
        <v>0</v>
      </c>
      <c r="H71" s="4">
        <f>ROUND(+Psychiatry!E169,2)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ROUND(+Psychiatry!G67,0)</f>
        <v>0</v>
      </c>
      <c r="E72" s="4">
        <f>ROUND(+Psychiatry!E67,2)</f>
        <v>0</v>
      </c>
      <c r="F72" s="9" t="str">
        <f t="shared" si="0"/>
        <v/>
      </c>
      <c r="G72" s="4">
        <f>ROUND(+Psychiatry!G170,0)</f>
        <v>0</v>
      </c>
      <c r="H72" s="4">
        <f>ROUND(+Psychiatry!E170,2)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ROUND(+Psychiatry!G68,0)</f>
        <v>3694839</v>
      </c>
      <c r="E73" s="4">
        <f>ROUND(+Psychiatry!E68,2)</f>
        <v>40.26</v>
      </c>
      <c r="F73" s="9">
        <f t="shared" si="0"/>
        <v>91774.44</v>
      </c>
      <c r="G73" s="4">
        <f>ROUND(+Psychiatry!G171,0)</f>
        <v>2254089</v>
      </c>
      <c r="H73" s="4">
        <f>ROUND(+Psychiatry!E171,2)</f>
        <v>24.88</v>
      </c>
      <c r="I73" s="9">
        <f t="shared" si="1"/>
        <v>90598.43</v>
      </c>
      <c r="J73" s="9"/>
      <c r="K73" s="10">
        <f t="shared" si="2"/>
        <v>-1.2800000000000001E-2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ROUND(+Psychiatry!G69,0)</f>
        <v>0</v>
      </c>
      <c r="E74" s="4">
        <f>ROUND(+Psychiatry!E69,2)</f>
        <v>0</v>
      </c>
      <c r="F74" s="9" t="str">
        <f t="shared" si="0"/>
        <v/>
      </c>
      <c r="G74" s="4">
        <f>ROUND(+Psychiatry!G172,0)</f>
        <v>0</v>
      </c>
      <c r="H74" s="4">
        <f>ROUND(+Psychiatry!E172,2)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ROUND(+Psychiatry!G70,0)</f>
        <v>7838126</v>
      </c>
      <c r="E75" s="4">
        <f>ROUND(+Psychiatry!E70,2)</f>
        <v>100.09</v>
      </c>
      <c r="F75" s="9">
        <f t="shared" ref="F75:F109" si="3">IF(D75=0,"",IF(E75=0,"",ROUND(D75/E75,2)))</f>
        <v>78310.78</v>
      </c>
      <c r="G75" s="4">
        <f>ROUND(+Psychiatry!G173,0)</f>
        <v>6334982</v>
      </c>
      <c r="H75" s="4">
        <f>ROUND(+Psychiatry!E173,2)</f>
        <v>77.040000000000006</v>
      </c>
      <c r="I75" s="9">
        <f t="shared" ref="I75:I109" si="4">IF(G75=0,"",IF(H75=0,"",ROUND(G75/H75,2)))</f>
        <v>82229.78</v>
      </c>
      <c r="J75" s="9"/>
      <c r="K75" s="10">
        <f t="shared" ref="K75:K109" si="5">IF(D75=0,"",IF(E75=0,"",IF(G75=0,"",IF(H75=0,"",ROUND(I75/F75-1,4)))))</f>
        <v>0.05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ROUND(+Psychiatry!G71,0)</f>
        <v>0</v>
      </c>
      <c r="E76" s="4">
        <f>ROUND(+Psychiatry!E71,2)</f>
        <v>0</v>
      </c>
      <c r="F76" s="9" t="str">
        <f t="shared" si="3"/>
        <v/>
      </c>
      <c r="G76" s="4">
        <f>ROUND(+Psychiatry!G174,0)</f>
        <v>0</v>
      </c>
      <c r="H76" s="4">
        <f>ROUND(+Psychiatry!E174,2)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ROUND(+Psychiatry!G72,0)</f>
        <v>0</v>
      </c>
      <c r="E77" s="4">
        <f>ROUND(+Psychiatry!E72,2)</f>
        <v>0</v>
      </c>
      <c r="F77" s="9" t="str">
        <f t="shared" si="3"/>
        <v/>
      </c>
      <c r="G77" s="4">
        <f>ROUND(+Psychiatry!G175,0)</f>
        <v>0</v>
      </c>
      <c r="H77" s="4">
        <f>ROUND(+Psychiatry!E175,2)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ROUND(+Psychiatry!G73,0)</f>
        <v>0</v>
      </c>
      <c r="E78" s="4">
        <f>ROUND(+Psychiatry!E73,2)</f>
        <v>0</v>
      </c>
      <c r="F78" s="9" t="str">
        <f t="shared" si="3"/>
        <v/>
      </c>
      <c r="G78" s="4">
        <f>ROUND(+Psychiatry!G176,0)</f>
        <v>0</v>
      </c>
      <c r="H78" s="4">
        <f>ROUND(+Psychiatry!E176,2)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ROUND(+Psychiatry!G74,0)</f>
        <v>0</v>
      </c>
      <c r="E79" s="4">
        <f>ROUND(+Psychiatry!E74,2)</f>
        <v>0</v>
      </c>
      <c r="F79" s="9" t="str">
        <f t="shared" si="3"/>
        <v/>
      </c>
      <c r="G79" s="4">
        <f>ROUND(+Psychiatry!G177,0)</f>
        <v>0</v>
      </c>
      <c r="H79" s="4">
        <f>ROUND(+Psychiatry!E177,2)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ROUND(+Psychiatry!G75,0)</f>
        <v>3461750</v>
      </c>
      <c r="E80" s="4">
        <f>ROUND(+Psychiatry!E75,2)</f>
        <v>35.26</v>
      </c>
      <c r="F80" s="9">
        <f t="shared" si="3"/>
        <v>98177.82</v>
      </c>
      <c r="G80" s="4">
        <f>ROUND(+Psychiatry!G178,0)</f>
        <v>3779650</v>
      </c>
      <c r="H80" s="4">
        <f>ROUND(+Psychiatry!E178,2)</f>
        <v>37.56</v>
      </c>
      <c r="I80" s="9">
        <f t="shared" si="4"/>
        <v>100629.66</v>
      </c>
      <c r="J80" s="9"/>
      <c r="K80" s="10">
        <f t="shared" si="5"/>
        <v>2.5000000000000001E-2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ROUND(+Psychiatry!G76,0)</f>
        <v>0</v>
      </c>
      <c r="E81" s="4">
        <f>ROUND(+Psychiatry!E76,2)</f>
        <v>0</v>
      </c>
      <c r="F81" s="9" t="str">
        <f t="shared" si="3"/>
        <v/>
      </c>
      <c r="G81" s="4">
        <f>ROUND(+Psychiatry!G179,0)</f>
        <v>0</v>
      </c>
      <c r="H81" s="4">
        <f>ROUND(+Psychiatry!E179,2)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ROUND(+Psychiatry!G77,0)</f>
        <v>0</v>
      </c>
      <c r="E82" s="4">
        <f>ROUND(+Psychiatry!E77,2)</f>
        <v>0</v>
      </c>
      <c r="F82" s="9" t="str">
        <f t="shared" si="3"/>
        <v/>
      </c>
      <c r="G82" s="4">
        <f>ROUND(+Psychiatry!G180,0)</f>
        <v>0</v>
      </c>
      <c r="H82" s="4">
        <f>ROUND(+Psychiatry!E180,2)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ROUND(+Psychiatry!G78,0)</f>
        <v>0</v>
      </c>
      <c r="E83" s="4">
        <f>ROUND(+Psychiatry!E78,2)</f>
        <v>0</v>
      </c>
      <c r="F83" s="9" t="str">
        <f t="shared" si="3"/>
        <v/>
      </c>
      <c r="G83" s="4">
        <f>ROUND(+Psychiatry!G181,0)</f>
        <v>0</v>
      </c>
      <c r="H83" s="4">
        <f>ROUND(+Psychiatry!E181,2)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ROUND(+Psychiatry!G79,0)</f>
        <v>0</v>
      </c>
      <c r="E84" s="4">
        <f>ROUND(+Psychiatry!E79,2)</f>
        <v>0</v>
      </c>
      <c r="F84" s="9" t="str">
        <f t="shared" si="3"/>
        <v/>
      </c>
      <c r="G84" s="4">
        <f>ROUND(+Psychiatry!G182,0)</f>
        <v>806791</v>
      </c>
      <c r="H84" s="4">
        <f>ROUND(+Psychiatry!E182,2)</f>
        <v>9.56</v>
      </c>
      <c r="I84" s="9">
        <f t="shared" si="4"/>
        <v>84392.36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ROUND(+Psychiatry!G80,0)</f>
        <v>0</v>
      </c>
      <c r="E85" s="4">
        <f>ROUND(+Psychiatry!E80,2)</f>
        <v>0</v>
      </c>
      <c r="F85" s="9" t="str">
        <f t="shared" si="3"/>
        <v/>
      </c>
      <c r="G85" s="4">
        <f>ROUND(+Psychiatry!G183,0)</f>
        <v>0</v>
      </c>
      <c r="H85" s="4">
        <f>ROUND(+Psychiatry!E183,2)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ROUND(+Psychiatry!G81,0)</f>
        <v>4272336</v>
      </c>
      <c r="E86" s="4">
        <f>ROUND(+Psychiatry!E81,2)</f>
        <v>71.97</v>
      </c>
      <c r="F86" s="9">
        <f t="shared" si="3"/>
        <v>59362.73</v>
      </c>
      <c r="G86" s="4">
        <f>ROUND(+Psychiatry!G184,0)</f>
        <v>6163246</v>
      </c>
      <c r="H86" s="4">
        <f>ROUND(+Psychiatry!E184,2)</f>
        <v>79.27</v>
      </c>
      <c r="I86" s="9">
        <f t="shared" si="4"/>
        <v>77750.039999999994</v>
      </c>
      <c r="J86" s="9"/>
      <c r="K86" s="10">
        <f t="shared" si="5"/>
        <v>0.30969999999999998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ROUND(+Psychiatry!G82,0)</f>
        <v>0</v>
      </c>
      <c r="E87" s="4">
        <f>ROUND(+Psychiatry!E82,2)</f>
        <v>0</v>
      </c>
      <c r="F87" s="9" t="str">
        <f t="shared" si="3"/>
        <v/>
      </c>
      <c r="G87" s="4">
        <f>ROUND(+Psychiatry!G185,0)</f>
        <v>0</v>
      </c>
      <c r="H87" s="4">
        <f>ROUND(+Psychiatry!E185,2)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ROUND(+Psychiatry!G83,0)</f>
        <v>0</v>
      </c>
      <c r="E88" s="4">
        <f>ROUND(+Psychiatry!E83,2)</f>
        <v>0</v>
      </c>
      <c r="F88" s="9" t="str">
        <f t="shared" si="3"/>
        <v/>
      </c>
      <c r="G88" s="4">
        <f>ROUND(+Psychiatry!G186,0)</f>
        <v>0</v>
      </c>
      <c r="H88" s="4">
        <f>ROUND(+Psychiatry!E186,2)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ROUND(+Psychiatry!G84,0)</f>
        <v>0</v>
      </c>
      <c r="E89" s="4">
        <f>ROUND(+Psychiatry!E84,2)</f>
        <v>0</v>
      </c>
      <c r="F89" s="9" t="str">
        <f t="shared" si="3"/>
        <v/>
      </c>
      <c r="G89" s="4">
        <f>ROUND(+Psychiatry!G187,0)</f>
        <v>0</v>
      </c>
      <c r="H89" s="4">
        <f>ROUND(+Psychiatry!E187,2)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ROUND(+Psychiatry!G85,0)</f>
        <v>0</v>
      </c>
      <c r="E90" s="4">
        <f>ROUND(+Psychiatry!E85,2)</f>
        <v>0</v>
      </c>
      <c r="F90" s="9" t="str">
        <f t="shared" si="3"/>
        <v/>
      </c>
      <c r="G90" s="4">
        <f>ROUND(+Psychiatry!G188,0)</f>
        <v>0</v>
      </c>
      <c r="H90" s="4">
        <f>ROUND(+Psychiatry!E188,2)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ROUND(+Psychiatry!G86,0)</f>
        <v>0</v>
      </c>
      <c r="E91" s="4">
        <f>ROUND(+Psychiatry!E86,2)</f>
        <v>0</v>
      </c>
      <c r="F91" s="9" t="str">
        <f t="shared" si="3"/>
        <v/>
      </c>
      <c r="G91" s="4">
        <f>ROUND(+Psychiatry!G189,0)</f>
        <v>0</v>
      </c>
      <c r="H91" s="4">
        <f>ROUND(+Psychiatry!E189,2)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ROUND(+Psychiatry!G87,0)</f>
        <v>0</v>
      </c>
      <c r="E92" s="4">
        <f>ROUND(+Psychiatry!E87,2)</f>
        <v>0</v>
      </c>
      <c r="F92" s="9" t="str">
        <f t="shared" si="3"/>
        <v/>
      </c>
      <c r="G92" s="4">
        <f>ROUND(+Psychiatry!G190,0)</f>
        <v>0</v>
      </c>
      <c r="H92" s="4">
        <f>ROUND(+Psychiatry!E190,2)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ROUND(+Psychiatry!G88,0)</f>
        <v>0</v>
      </c>
      <c r="E93" s="4">
        <f>ROUND(+Psychiatry!E88,2)</f>
        <v>0</v>
      </c>
      <c r="F93" s="9" t="str">
        <f t="shared" si="3"/>
        <v/>
      </c>
      <c r="G93" s="4">
        <f>ROUND(+Psychiatry!G191,0)</f>
        <v>0</v>
      </c>
      <c r="H93" s="4">
        <f>ROUND(+Psychiatry!E191,2)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ROUND(+Psychiatry!G89,0)</f>
        <v>0</v>
      </c>
      <c r="E94" s="4">
        <f>ROUND(+Psychiatry!E89,2)</f>
        <v>0</v>
      </c>
      <c r="F94" s="9" t="str">
        <f t="shared" si="3"/>
        <v/>
      </c>
      <c r="G94" s="4">
        <f>ROUND(+Psychiatry!G192,0)</f>
        <v>0</v>
      </c>
      <c r="H94" s="4">
        <f>ROUND(+Psychiatry!E192,2)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ROUND(+Psychiatry!G90,0)</f>
        <v>0</v>
      </c>
      <c r="E95" s="4">
        <f>ROUND(+Psychiatry!E90,2)</f>
        <v>0</v>
      </c>
      <c r="F95" s="9" t="str">
        <f t="shared" si="3"/>
        <v/>
      </c>
      <c r="G95" s="4">
        <f>ROUND(+Psychiatry!G193,0)</f>
        <v>0</v>
      </c>
      <c r="H95" s="4">
        <f>ROUND(+Psychiatry!E193,2)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ROUND(+Psychiatry!G91,0)</f>
        <v>0</v>
      </c>
      <c r="E96" s="4">
        <f>ROUND(+Psychiatry!E91,2)</f>
        <v>0</v>
      </c>
      <c r="F96" s="9" t="str">
        <f t="shared" si="3"/>
        <v/>
      </c>
      <c r="G96" s="4">
        <f>ROUND(+Psychiatry!G194,0)</f>
        <v>0</v>
      </c>
      <c r="H96" s="4">
        <f>ROUND(+Psychiatry!E194,2)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ROUND(+Psychiatry!G92,0)</f>
        <v>0</v>
      </c>
      <c r="E97" s="4">
        <f>ROUND(+Psychiatry!E92,2)</f>
        <v>0</v>
      </c>
      <c r="F97" s="9" t="str">
        <f t="shared" si="3"/>
        <v/>
      </c>
      <c r="G97" s="4">
        <f>ROUND(+Psychiatry!G195,0)</f>
        <v>0</v>
      </c>
      <c r="H97" s="4">
        <f>ROUND(+Psychiatry!E195,2)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ROUND(+Psychiatry!G93,0)</f>
        <v>0</v>
      </c>
      <c r="E98" s="4">
        <f>ROUND(+Psychiatry!E93,2)</f>
        <v>0</v>
      </c>
      <c r="F98" s="9" t="str">
        <f t="shared" si="3"/>
        <v/>
      </c>
      <c r="G98" s="4">
        <f>ROUND(+Psychiatry!G196,0)</f>
        <v>0</v>
      </c>
      <c r="H98" s="4">
        <f>ROUND(+Psychiatry!E196,2)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ROUND(+Psychiatry!G94,0)</f>
        <v>0</v>
      </c>
      <c r="E99" s="4">
        <f>ROUND(+Psychiatry!E94,2)</f>
        <v>0</v>
      </c>
      <c r="F99" s="9" t="str">
        <f t="shared" si="3"/>
        <v/>
      </c>
      <c r="G99" s="4">
        <f>ROUND(+Psychiatry!G197,0)</f>
        <v>0</v>
      </c>
      <c r="H99" s="4">
        <f>ROUND(+Psychiatry!E197,2)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ROUND(+Psychiatry!G95,0)</f>
        <v>2086309</v>
      </c>
      <c r="E100" s="4">
        <f>ROUND(+Psychiatry!E95,2)</f>
        <v>24.76</v>
      </c>
      <c r="F100" s="9">
        <f t="shared" si="3"/>
        <v>84261.27</v>
      </c>
      <c r="G100" s="4">
        <f>ROUND(+Psychiatry!G198,0)</f>
        <v>2212589</v>
      </c>
      <c r="H100" s="4">
        <f>ROUND(+Psychiatry!E198,2)</f>
        <v>23.89</v>
      </c>
      <c r="I100" s="9">
        <f t="shared" si="4"/>
        <v>92615.7</v>
      </c>
      <c r="J100" s="9"/>
      <c r="K100" s="10">
        <f t="shared" si="5"/>
        <v>9.9099999999999994E-2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ROUND(+Psychiatry!G96,0)</f>
        <v>0</v>
      </c>
      <c r="E101" s="4">
        <f>ROUND(+Psychiatry!E96,2)</f>
        <v>0</v>
      </c>
      <c r="F101" s="9" t="str">
        <f t="shared" si="3"/>
        <v/>
      </c>
      <c r="G101" s="4">
        <f>ROUND(+Psychiatry!G199,0)</f>
        <v>0</v>
      </c>
      <c r="H101" s="4">
        <f>ROUND(+Psychiatry!E199,2)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ROUND(+Psychiatry!G97,0)</f>
        <v>0</v>
      </c>
      <c r="E102" s="4">
        <f>ROUND(+Psychiatry!E97,2)</f>
        <v>0</v>
      </c>
      <c r="F102" s="9" t="str">
        <f t="shared" si="3"/>
        <v/>
      </c>
      <c r="G102" s="4">
        <f>ROUND(+Psychiatry!G200,0)</f>
        <v>0</v>
      </c>
      <c r="H102" s="4">
        <f>ROUND(+Psychiatry!E200,2)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ROUND(+Psychiatry!G98,0)</f>
        <v>1583753</v>
      </c>
      <c r="E103" s="4">
        <f>ROUND(+Psychiatry!E98,2)</f>
        <v>16.989999999999998</v>
      </c>
      <c r="F103" s="9">
        <f t="shared" si="3"/>
        <v>93216.77</v>
      </c>
      <c r="G103" s="4">
        <f>ROUND(+Psychiatry!G201,0)</f>
        <v>0</v>
      </c>
      <c r="H103" s="4">
        <f>ROUND(+Psychiatry!E201,2)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ROUND(+Psychiatry!G99,0)</f>
        <v>0</v>
      </c>
      <c r="E104" s="4">
        <f>ROUND(+Psychiatry!E99,2)</f>
        <v>0</v>
      </c>
      <c r="F104" s="9" t="str">
        <f t="shared" si="3"/>
        <v/>
      </c>
      <c r="G104" s="4">
        <f>ROUND(+Psychiatry!G202,0)</f>
        <v>0</v>
      </c>
      <c r="H104" s="4">
        <f>ROUND(+Psychiatry!E202,2)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ROUND(+Psychiatry!G100,0)</f>
        <v>7628140</v>
      </c>
      <c r="E105" s="4">
        <f>ROUND(+Psychiatry!E100,2)</f>
        <v>124.8</v>
      </c>
      <c r="F105" s="9">
        <f t="shared" si="3"/>
        <v>61122.92</v>
      </c>
      <c r="G105" s="4">
        <f>ROUND(+Psychiatry!G203,0)</f>
        <v>8082975</v>
      </c>
      <c r="H105" s="4">
        <f>ROUND(+Psychiatry!E203,2)</f>
        <v>124.9</v>
      </c>
      <c r="I105" s="9">
        <f t="shared" si="4"/>
        <v>64715.57</v>
      </c>
      <c r="J105" s="9"/>
      <c r="K105" s="10">
        <f t="shared" si="5"/>
        <v>5.8799999999999998E-2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ROUND(+Psychiatry!G101,0)</f>
        <v>3555793</v>
      </c>
      <c r="E106" s="4">
        <f>ROUND(+Psychiatry!E101,2)</f>
        <v>55.19</v>
      </c>
      <c r="F106" s="9">
        <f t="shared" si="3"/>
        <v>64428.21</v>
      </c>
      <c r="G106" s="4">
        <f>ROUND(+Psychiatry!G204,0)</f>
        <v>4085717</v>
      </c>
      <c r="H106" s="4">
        <f>ROUND(+Psychiatry!E204,2)</f>
        <v>63.71</v>
      </c>
      <c r="I106" s="9">
        <f t="shared" si="4"/>
        <v>64129.919999999998</v>
      </c>
      <c r="J106" s="9"/>
      <c r="K106" s="10">
        <f t="shared" si="5"/>
        <v>-4.5999999999999999E-3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ROUND(+Psychiatry!G102,0)</f>
        <v>4483000</v>
      </c>
      <c r="E107" s="4">
        <f>ROUND(+Psychiatry!E102,2)</f>
        <v>70.510000000000005</v>
      </c>
      <c r="F107" s="9">
        <f t="shared" si="3"/>
        <v>63579.63</v>
      </c>
      <c r="G107" s="4">
        <f>ROUND(+Psychiatry!G205,0)</f>
        <v>4587809</v>
      </c>
      <c r="H107" s="4">
        <f>ROUND(+Psychiatry!E205,2)</f>
        <v>69.45</v>
      </c>
      <c r="I107" s="9">
        <f t="shared" si="4"/>
        <v>66059.16</v>
      </c>
      <c r="J107" s="9"/>
      <c r="K107" s="10">
        <f t="shared" si="5"/>
        <v>3.9E-2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ROUND(+Psychiatry!G103,0)</f>
        <v>2904056</v>
      </c>
      <c r="E108" s="4">
        <f>ROUND(+Psychiatry!E103,2)</f>
        <v>45.28</v>
      </c>
      <c r="F108" s="9">
        <f t="shared" si="3"/>
        <v>64135.51</v>
      </c>
      <c r="G108" s="4">
        <f>ROUND(+Psychiatry!G206,0)</f>
        <v>6023252</v>
      </c>
      <c r="H108" s="4">
        <f>ROUND(+Psychiatry!E206,2)</f>
        <v>85.04</v>
      </c>
      <c r="I108" s="9">
        <f t="shared" si="4"/>
        <v>70828.460000000006</v>
      </c>
      <c r="J108" s="9"/>
      <c r="K108" s="10">
        <f t="shared" si="5"/>
        <v>0.10440000000000001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ROUND(+Psychiatry!G104,0)</f>
        <v>1525665</v>
      </c>
      <c r="E109" s="4">
        <f>ROUND(+Psychiatry!E104,2)</f>
        <v>26.79</v>
      </c>
      <c r="F109" s="9">
        <f t="shared" si="3"/>
        <v>56949.05</v>
      </c>
      <c r="G109" s="4">
        <f>ROUND(+Psychiatry!G207,0)</f>
        <v>1825781</v>
      </c>
      <c r="H109" s="4">
        <f>ROUND(+Psychiatry!E207,2)</f>
        <v>27.9</v>
      </c>
      <c r="I109" s="9">
        <f t="shared" si="4"/>
        <v>65440.18</v>
      </c>
      <c r="J109" s="9"/>
      <c r="K109" s="10">
        <f t="shared" si="5"/>
        <v>0.14910000000000001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ROUND(+Psychiatry!G105,0)</f>
        <v>0</v>
      </c>
      <c r="E110" s="4">
        <f>ROUND(+Psychiatry!E105,2)</f>
        <v>0</v>
      </c>
      <c r="F110" s="9" t="str">
        <f>IF(D110=0,"",IF(E110=0,"",ROUND(D110/E110,2)))</f>
        <v/>
      </c>
      <c r="G110" s="4">
        <f>ROUND(+Psychiatry!G208,0)</f>
        <v>913065</v>
      </c>
      <c r="H110" s="4">
        <f>ROUND(+Psychiatry!E208,2)</f>
        <v>16.100000000000001</v>
      </c>
      <c r="I110" s="9">
        <f>IF(G110=0,"",IF(H110=0,"",ROUND(G110/H110,2)))</f>
        <v>56712.11</v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1" bestFit="1" customWidth="1"/>
  </cols>
  <sheetData>
    <row r="1" spans="1:11" x14ac:dyDescent="0.2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27</v>
      </c>
      <c r="F9" s="2" t="s">
        <v>28</v>
      </c>
      <c r="G9" s="2" t="s">
        <v>12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9">
        <f>ROUND(+Psychiatry!E5,2)</f>
        <v>0</v>
      </c>
      <c r="F10" s="9" t="str">
        <f>IF(D10=0,"",IF(E10=0,"",ROUND(D10/E10,2)))</f>
        <v/>
      </c>
      <c r="G10" s="4">
        <f>ROUND(+Psychiatry!H108,0)</f>
        <v>136614</v>
      </c>
      <c r="H10" s="9">
        <f>ROUND(+Psychiatry!E108,2)</f>
        <v>19.96</v>
      </c>
      <c r="I10" s="9">
        <f>IF(G10=0,"",IF(H10=0,"",ROUND(G10/H10,2)))</f>
        <v>6844.39</v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-744</v>
      </c>
      <c r="E11" s="9">
        <f>ROUND(+Psychiatry!E6,2)</f>
        <v>21.13</v>
      </c>
      <c r="F11" s="9">
        <f t="shared" ref="F11:F74" si="0">IF(D11=0,"",IF(E11=0,"",ROUND(D11/E11,2)))</f>
        <v>-35.21</v>
      </c>
      <c r="G11" s="4">
        <f>ROUND(+Psychiatry!H109,0)</f>
        <v>61296</v>
      </c>
      <c r="H11" s="9">
        <f>ROUND(+Psychiatry!E109,2)</f>
        <v>8.1199999999999992</v>
      </c>
      <c r="I11" s="9">
        <f t="shared" ref="I11:I74" si="1">IF(G11=0,"",IF(H11=0,"",ROUND(G11/H11,2)))</f>
        <v>7548.77</v>
      </c>
      <c r="J11" s="9"/>
      <c r="K11" s="10">
        <f t="shared" ref="K11:K74" si="2">IF(D11=0,"",IF(E11=0,"",IF(G11=0,"",IF(H11=0,"",ROUND(I11/F11-1,4)))))</f>
        <v>-215.39279999999999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9">
        <f>ROUND(+Psychiatry!E7,2)</f>
        <v>0</v>
      </c>
      <c r="F12" s="9" t="str">
        <f t="shared" si="0"/>
        <v/>
      </c>
      <c r="G12" s="4">
        <f>ROUND(+Psychiatry!H110,0)</f>
        <v>0</v>
      </c>
      <c r="H12" s="9">
        <f>ROUND(+Psychiatry!E110,2)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9">
        <f>ROUND(+Psychiatry!E8,2)</f>
        <v>0</v>
      </c>
      <c r="F13" s="9" t="str">
        <f t="shared" si="0"/>
        <v/>
      </c>
      <c r="G13" s="4">
        <f>ROUND(+Psychiatry!H111,0)</f>
        <v>0</v>
      </c>
      <c r="H13" s="9">
        <f>ROUND(+Psychiatry!E111,2)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1432557</v>
      </c>
      <c r="E14" s="9">
        <f>ROUND(+Psychiatry!E9,2)</f>
        <v>73.94</v>
      </c>
      <c r="F14" s="9">
        <f t="shared" si="0"/>
        <v>19374.59</v>
      </c>
      <c r="G14" s="4">
        <f>ROUND(+Psychiatry!H112,0)</f>
        <v>1612810</v>
      </c>
      <c r="H14" s="9">
        <f>ROUND(+Psychiatry!E112,2)</f>
        <v>88.95</v>
      </c>
      <c r="I14" s="9">
        <f t="shared" si="1"/>
        <v>18131.650000000001</v>
      </c>
      <c r="J14" s="9"/>
      <c r="K14" s="10">
        <f t="shared" si="2"/>
        <v>-6.4199999999999993E-2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9">
        <f>ROUND(+Psychiatry!E10,2)</f>
        <v>0</v>
      </c>
      <c r="F15" s="9" t="str">
        <f t="shared" si="0"/>
        <v/>
      </c>
      <c r="G15" s="4">
        <f>ROUND(+Psychiatry!H113,0)</f>
        <v>0</v>
      </c>
      <c r="H15" s="9">
        <f>ROUND(+Psychiatry!E113,2)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9">
        <f>ROUND(+Psychiatry!E11,2)</f>
        <v>0</v>
      </c>
      <c r="F16" s="9" t="str">
        <f t="shared" si="0"/>
        <v/>
      </c>
      <c r="G16" s="4">
        <f>ROUND(+Psychiatry!H114,0)</f>
        <v>0</v>
      </c>
      <c r="H16" s="9">
        <f>ROUND(+Psychiatry!E114,2)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9">
        <f>ROUND(+Psychiatry!E12,2)</f>
        <v>0</v>
      </c>
      <c r="F17" s="9" t="str">
        <f t="shared" si="0"/>
        <v/>
      </c>
      <c r="G17" s="4">
        <f>ROUND(+Psychiatry!H115,0)</f>
        <v>0</v>
      </c>
      <c r="H17" s="9">
        <f>ROUND(+Psychiatry!E115,2)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9">
        <f>ROUND(+Psychiatry!E13,2)</f>
        <v>0</v>
      </c>
      <c r="F18" s="9" t="str">
        <f t="shared" si="0"/>
        <v/>
      </c>
      <c r="G18" s="4">
        <f>ROUND(+Psychiatry!H116,0)</f>
        <v>0</v>
      </c>
      <c r="H18" s="9">
        <f>ROUND(+Psychiatry!E116,2)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941518</v>
      </c>
      <c r="E19" s="9">
        <f>ROUND(+Psychiatry!E14,2)</f>
        <v>46.99</v>
      </c>
      <c r="F19" s="9">
        <f t="shared" si="0"/>
        <v>20036.560000000001</v>
      </c>
      <c r="G19" s="4">
        <f>ROUND(+Psychiatry!H117,0)</f>
        <v>977343</v>
      </c>
      <c r="H19" s="9">
        <f>ROUND(+Psychiatry!E117,2)</f>
        <v>46.44</v>
      </c>
      <c r="I19" s="9">
        <f t="shared" si="1"/>
        <v>21045.279999999999</v>
      </c>
      <c r="J19" s="9"/>
      <c r="K19" s="10">
        <f t="shared" si="2"/>
        <v>5.0299999999999997E-2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2663082</v>
      </c>
      <c r="E20" s="9">
        <f>ROUND(+Psychiatry!E15,2)</f>
        <v>117.99</v>
      </c>
      <c r="F20" s="9">
        <f t="shared" si="0"/>
        <v>22570.400000000001</v>
      </c>
      <c r="G20" s="4">
        <f>ROUND(+Psychiatry!H118,0)</f>
        <v>3234940</v>
      </c>
      <c r="H20" s="9">
        <f>ROUND(+Psychiatry!E118,2)</f>
        <v>123.81</v>
      </c>
      <c r="I20" s="9">
        <f t="shared" si="1"/>
        <v>26128.26</v>
      </c>
      <c r="J20" s="9"/>
      <c r="K20" s="10">
        <f t="shared" si="2"/>
        <v>0.15759999999999999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1091488</v>
      </c>
      <c r="E21" s="9">
        <f>ROUND(+Psychiatry!E16,2)</f>
        <v>48.89</v>
      </c>
      <c r="F21" s="9">
        <f t="shared" si="0"/>
        <v>22325.38</v>
      </c>
      <c r="G21" s="4">
        <f>ROUND(+Psychiatry!H119,0)</f>
        <v>1169445</v>
      </c>
      <c r="H21" s="9">
        <f>ROUND(+Psychiatry!E119,2)</f>
        <v>50.56</v>
      </c>
      <c r="I21" s="9">
        <f t="shared" si="1"/>
        <v>23129.85</v>
      </c>
      <c r="J21" s="9"/>
      <c r="K21" s="10">
        <f t="shared" si="2"/>
        <v>3.5999999999999997E-2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9">
        <f>ROUND(+Psychiatry!E17,2)</f>
        <v>0</v>
      </c>
      <c r="F22" s="9" t="str">
        <f t="shared" si="0"/>
        <v/>
      </c>
      <c r="G22" s="4">
        <f>ROUND(+Psychiatry!H120,0)</f>
        <v>0</v>
      </c>
      <c r="H22" s="9">
        <f>ROUND(+Psychiatry!E120,2)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ROUND(+Psychiatry!H18,0)</f>
        <v>0</v>
      </c>
      <c r="E23" s="9">
        <f>ROUND(+Psychiatry!E18,2)</f>
        <v>0</v>
      </c>
      <c r="F23" s="9" t="str">
        <f t="shared" si="0"/>
        <v/>
      </c>
      <c r="G23" s="4">
        <f>ROUND(+Psychiatry!H121,0)</f>
        <v>0</v>
      </c>
      <c r="H23" s="9">
        <f>ROUND(+Psychiatry!E121,2)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9">
        <f>ROUND(+Psychiatry!E19,2)</f>
        <v>0</v>
      </c>
      <c r="F24" s="9" t="str">
        <f t="shared" si="0"/>
        <v/>
      </c>
      <c r="G24" s="4">
        <f>ROUND(+Psychiatry!H122,0)</f>
        <v>0</v>
      </c>
      <c r="H24" s="9">
        <f>ROUND(+Psychiatry!E122,2)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9">
        <f>ROUND(+Psychiatry!E20,2)</f>
        <v>0</v>
      </c>
      <c r="F25" s="9" t="str">
        <f t="shared" si="0"/>
        <v/>
      </c>
      <c r="G25" s="4">
        <f>ROUND(+Psychiatry!H123,0)</f>
        <v>0</v>
      </c>
      <c r="H25" s="9">
        <f>ROUND(+Psychiatry!E123,2)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ROUND(+Psychiatry!H21,0)</f>
        <v>0</v>
      </c>
      <c r="E26" s="9">
        <f>ROUND(+Psychiatry!E21,2)</f>
        <v>0</v>
      </c>
      <c r="F26" s="9" t="str">
        <f t="shared" si="0"/>
        <v/>
      </c>
      <c r="G26" s="4">
        <f>ROUND(+Psychiatry!H124,0)</f>
        <v>0</v>
      </c>
      <c r="H26" s="9">
        <f>ROUND(+Psychiatry!E124,2)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ROUND(+Psychiatry!H22,0)</f>
        <v>0</v>
      </c>
      <c r="E27" s="9">
        <f>ROUND(+Psychiatry!E22,2)</f>
        <v>0</v>
      </c>
      <c r="F27" s="9" t="str">
        <f t="shared" si="0"/>
        <v/>
      </c>
      <c r="G27" s="4">
        <f>ROUND(+Psychiatry!H125,0)</f>
        <v>0</v>
      </c>
      <c r="H27" s="9">
        <f>ROUND(+Psychiatry!E125,2)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ROUND(+Psychiatry!H23,0)</f>
        <v>0</v>
      </c>
      <c r="E28" s="9">
        <f>ROUND(+Psychiatry!E23,2)</f>
        <v>0</v>
      </c>
      <c r="F28" s="9" t="str">
        <f t="shared" si="0"/>
        <v/>
      </c>
      <c r="G28" s="4">
        <f>ROUND(+Psychiatry!H126,0)</f>
        <v>0</v>
      </c>
      <c r="H28" s="9">
        <f>ROUND(+Psychiatry!E126,2)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ROUND(+Psychiatry!H24,0)</f>
        <v>0</v>
      </c>
      <c r="E29" s="9">
        <f>ROUND(+Psychiatry!E24,2)</f>
        <v>0</v>
      </c>
      <c r="F29" s="9" t="str">
        <f t="shared" si="0"/>
        <v/>
      </c>
      <c r="G29" s="4">
        <f>ROUND(+Psychiatry!H127,0)</f>
        <v>0</v>
      </c>
      <c r="H29" s="9">
        <f>ROUND(+Psychiatry!E127,2)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ROUND(+Psychiatry!H25,0)</f>
        <v>0</v>
      </c>
      <c r="E30" s="9">
        <f>ROUND(+Psychiatry!E25,2)</f>
        <v>0</v>
      </c>
      <c r="F30" s="9" t="str">
        <f t="shared" si="0"/>
        <v/>
      </c>
      <c r="G30" s="4">
        <f>ROUND(+Psychiatry!H128,0)</f>
        <v>0</v>
      </c>
      <c r="H30" s="9">
        <f>ROUND(+Psychiatry!E128,2)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ROUND(+Psychiatry!H26,0)</f>
        <v>0</v>
      </c>
      <c r="E31" s="9">
        <f>ROUND(+Psychiatry!E26,2)</f>
        <v>0</v>
      </c>
      <c r="F31" s="9" t="str">
        <f t="shared" si="0"/>
        <v/>
      </c>
      <c r="G31" s="4">
        <f>ROUND(+Psychiatry!H129,0)</f>
        <v>0</v>
      </c>
      <c r="H31" s="9">
        <f>ROUND(+Psychiatry!E129,2)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ROUND(+Psychiatry!H27,0)</f>
        <v>0</v>
      </c>
      <c r="E32" s="9">
        <f>ROUND(+Psychiatry!E27,2)</f>
        <v>0</v>
      </c>
      <c r="F32" s="9" t="str">
        <f t="shared" si="0"/>
        <v/>
      </c>
      <c r="G32" s="4">
        <f>ROUND(+Psychiatry!H130,0)</f>
        <v>0</v>
      </c>
      <c r="H32" s="9">
        <f>ROUND(+Psychiatry!E130,2)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ROUND(+Psychiatry!H28,0)</f>
        <v>392259</v>
      </c>
      <c r="E33" s="9">
        <f>ROUND(+Psychiatry!E28,2)</f>
        <v>18.75</v>
      </c>
      <c r="F33" s="9">
        <f t="shared" si="0"/>
        <v>20920.48</v>
      </c>
      <c r="G33" s="4">
        <f>ROUND(+Psychiatry!H131,0)</f>
        <v>427992</v>
      </c>
      <c r="H33" s="9">
        <f>ROUND(+Psychiatry!E131,2)</f>
        <v>21.05</v>
      </c>
      <c r="I33" s="9">
        <f t="shared" si="1"/>
        <v>20332.16</v>
      </c>
      <c r="J33" s="9"/>
      <c r="K33" s="10">
        <f t="shared" si="2"/>
        <v>-2.81E-2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ROUND(+Psychiatry!H29,0)</f>
        <v>0</v>
      </c>
      <c r="E34" s="9">
        <f>ROUND(+Psychiatry!E29,2)</f>
        <v>0</v>
      </c>
      <c r="F34" s="9" t="str">
        <f t="shared" si="0"/>
        <v/>
      </c>
      <c r="G34" s="4">
        <f>ROUND(+Psychiatry!H132,0)</f>
        <v>0</v>
      </c>
      <c r="H34" s="9">
        <f>ROUND(+Psychiatry!E132,2)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ROUND(+Psychiatry!H30,0)</f>
        <v>0</v>
      </c>
      <c r="E35" s="9">
        <f>ROUND(+Psychiatry!E30,2)</f>
        <v>0</v>
      </c>
      <c r="F35" s="9" t="str">
        <f t="shared" si="0"/>
        <v/>
      </c>
      <c r="G35" s="4">
        <f>ROUND(+Psychiatry!H133,0)</f>
        <v>0</v>
      </c>
      <c r="H35" s="9">
        <f>ROUND(+Psychiatry!E133,2)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ROUND(+Psychiatry!H31,0)</f>
        <v>0</v>
      </c>
      <c r="E36" s="9">
        <f>ROUND(+Psychiatry!E31,2)</f>
        <v>0</v>
      </c>
      <c r="F36" s="9" t="str">
        <f t="shared" si="0"/>
        <v/>
      </c>
      <c r="G36" s="4">
        <f>ROUND(+Psychiatry!H134,0)</f>
        <v>0</v>
      </c>
      <c r="H36" s="9">
        <f>ROUND(+Psychiatry!E134,2)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ROUND(+Psychiatry!H32,0)</f>
        <v>0</v>
      </c>
      <c r="E37" s="9">
        <f>ROUND(+Psychiatry!E32,2)</f>
        <v>0</v>
      </c>
      <c r="F37" s="9" t="str">
        <f t="shared" si="0"/>
        <v/>
      </c>
      <c r="G37" s="4">
        <f>ROUND(+Psychiatry!H135,0)</f>
        <v>0</v>
      </c>
      <c r="H37" s="9">
        <f>ROUND(+Psychiatry!E135,2)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ROUND(+Psychiatry!H33,0)</f>
        <v>75419</v>
      </c>
      <c r="E38" s="9">
        <f>ROUND(+Psychiatry!E33,2)</f>
        <v>3.61</v>
      </c>
      <c r="F38" s="9">
        <f t="shared" si="0"/>
        <v>20891.689999999999</v>
      </c>
      <c r="G38" s="4">
        <f>ROUND(+Psychiatry!H136,0)</f>
        <v>81086</v>
      </c>
      <c r="H38" s="9">
        <f>ROUND(+Psychiatry!E136,2)</f>
        <v>3.37</v>
      </c>
      <c r="I38" s="9">
        <f t="shared" si="1"/>
        <v>24061.13</v>
      </c>
      <c r="J38" s="9"/>
      <c r="K38" s="10">
        <f t="shared" si="2"/>
        <v>0.1517</v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ROUND(+Psychiatry!H34,0)</f>
        <v>0</v>
      </c>
      <c r="E39" s="9">
        <f>ROUND(+Psychiatry!E34,2)</f>
        <v>0</v>
      </c>
      <c r="F39" s="9" t="str">
        <f t="shared" si="0"/>
        <v/>
      </c>
      <c r="G39" s="4">
        <f>ROUND(+Psychiatry!H137,0)</f>
        <v>0</v>
      </c>
      <c r="H39" s="9">
        <f>ROUND(+Psychiatry!E137,2)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ROUND(+Psychiatry!H35,0)</f>
        <v>6233</v>
      </c>
      <c r="E40" s="9">
        <f>ROUND(+Psychiatry!E35,2)</f>
        <v>0.86</v>
      </c>
      <c r="F40" s="9">
        <f t="shared" si="0"/>
        <v>7247.67</v>
      </c>
      <c r="G40" s="4">
        <f>ROUND(+Psychiatry!H138,0)</f>
        <v>0</v>
      </c>
      <c r="H40" s="9">
        <f>ROUND(+Psychiatry!E138,2)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ROUND(+Psychiatry!H36,0)</f>
        <v>0</v>
      </c>
      <c r="E41" s="9">
        <f>ROUND(+Psychiatry!E36,2)</f>
        <v>0</v>
      </c>
      <c r="F41" s="9" t="str">
        <f t="shared" si="0"/>
        <v/>
      </c>
      <c r="G41" s="4">
        <f>ROUND(+Psychiatry!H139,0)</f>
        <v>0</v>
      </c>
      <c r="H41" s="9">
        <f>ROUND(+Psychiatry!E139,2)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ROUND(+Psychiatry!H37,0)</f>
        <v>0</v>
      </c>
      <c r="E42" s="9">
        <f>ROUND(+Psychiatry!E37,2)</f>
        <v>0</v>
      </c>
      <c r="F42" s="9" t="str">
        <f t="shared" si="0"/>
        <v/>
      </c>
      <c r="G42" s="4">
        <f>ROUND(+Psychiatry!H140,0)</f>
        <v>0</v>
      </c>
      <c r="H42" s="9">
        <f>ROUND(+Psychiatry!E140,2)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ROUND(+Psychiatry!H38,0)</f>
        <v>0</v>
      </c>
      <c r="E43" s="9">
        <f>ROUND(+Psychiatry!E38,2)</f>
        <v>0</v>
      </c>
      <c r="F43" s="9" t="str">
        <f t="shared" si="0"/>
        <v/>
      </c>
      <c r="G43" s="4">
        <f>ROUND(+Psychiatry!H141,0)</f>
        <v>0</v>
      </c>
      <c r="H43" s="9">
        <f>ROUND(+Psychiatry!E141,2)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9">
        <f>ROUND(+Psychiatry!E39,2)</f>
        <v>0</v>
      </c>
      <c r="F44" s="9" t="str">
        <f t="shared" si="0"/>
        <v/>
      </c>
      <c r="G44" s="4">
        <f>ROUND(+Psychiatry!H142,0)</f>
        <v>0</v>
      </c>
      <c r="H44" s="9">
        <f>ROUND(+Psychiatry!E142,2)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ROUND(+Psychiatry!H40,0)</f>
        <v>0</v>
      </c>
      <c r="E45" s="9">
        <f>ROUND(+Psychiatry!E40,2)</f>
        <v>0</v>
      </c>
      <c r="F45" s="9" t="str">
        <f t="shared" si="0"/>
        <v/>
      </c>
      <c r="G45" s="4">
        <f>ROUND(+Psychiatry!H143,0)</f>
        <v>0</v>
      </c>
      <c r="H45" s="9">
        <f>ROUND(+Psychiatry!E143,2)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ROUND(+Psychiatry!H41,0)</f>
        <v>0</v>
      </c>
      <c r="E46" s="9">
        <f>ROUND(+Psychiatry!E41,2)</f>
        <v>0</v>
      </c>
      <c r="F46" s="9" t="str">
        <f t="shared" si="0"/>
        <v/>
      </c>
      <c r="G46" s="4">
        <f>ROUND(+Psychiatry!H144,0)</f>
        <v>0</v>
      </c>
      <c r="H46" s="9">
        <f>ROUND(+Psychiatry!E144,2)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ROUND(+Psychiatry!H42,0)</f>
        <v>0</v>
      </c>
      <c r="E47" s="9">
        <f>ROUND(+Psychiatry!E42,2)</f>
        <v>0</v>
      </c>
      <c r="F47" s="9" t="str">
        <f t="shared" si="0"/>
        <v/>
      </c>
      <c r="G47" s="4">
        <f>ROUND(+Psychiatry!H145,0)</f>
        <v>0</v>
      </c>
      <c r="H47" s="9">
        <f>ROUND(+Psychiatry!E145,2)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ROUND(+Psychiatry!H43,0)</f>
        <v>0</v>
      </c>
      <c r="E48" s="9">
        <f>ROUND(+Psychiatry!E43,2)</f>
        <v>0</v>
      </c>
      <c r="F48" s="9" t="str">
        <f t="shared" si="0"/>
        <v/>
      </c>
      <c r="G48" s="4">
        <f>ROUND(+Psychiatry!H146,0)</f>
        <v>0</v>
      </c>
      <c r="H48" s="9">
        <f>ROUND(+Psychiatry!E146,2)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ROUND(+Psychiatry!H44,0)</f>
        <v>0</v>
      </c>
      <c r="E49" s="9">
        <f>ROUND(+Psychiatry!E44,2)</f>
        <v>0</v>
      </c>
      <c r="F49" s="9" t="str">
        <f t="shared" si="0"/>
        <v/>
      </c>
      <c r="G49" s="4">
        <f>ROUND(+Psychiatry!H147,0)</f>
        <v>0</v>
      </c>
      <c r="H49" s="9">
        <f>ROUND(+Psychiatry!E147,2)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ROUND(+Psychiatry!H45,0)</f>
        <v>0</v>
      </c>
      <c r="E50" s="9">
        <f>ROUND(+Psychiatry!E45,2)</f>
        <v>0</v>
      </c>
      <c r="F50" s="9" t="str">
        <f t="shared" si="0"/>
        <v/>
      </c>
      <c r="G50" s="4">
        <f>ROUND(+Psychiatry!H148,0)</f>
        <v>0</v>
      </c>
      <c r="H50" s="9">
        <f>ROUND(+Psychiatry!E148,2)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ROUND(+Psychiatry!H46,0)</f>
        <v>582756</v>
      </c>
      <c r="E51" s="9">
        <f>ROUND(+Psychiatry!E46,2)</f>
        <v>24.29</v>
      </c>
      <c r="F51" s="9">
        <f t="shared" si="0"/>
        <v>23991.599999999999</v>
      </c>
      <c r="G51" s="4">
        <f>ROUND(+Psychiatry!H149,0)</f>
        <v>703345</v>
      </c>
      <c r="H51" s="9">
        <f>ROUND(+Psychiatry!E149,2)</f>
        <v>24.17</v>
      </c>
      <c r="I51" s="9">
        <f t="shared" si="1"/>
        <v>29099.919999999998</v>
      </c>
      <c r="J51" s="9"/>
      <c r="K51" s="10">
        <f t="shared" si="2"/>
        <v>0.21290000000000001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ROUND(+Psychiatry!H47,0)</f>
        <v>0</v>
      </c>
      <c r="E52" s="9">
        <f>ROUND(+Psychiatry!E47,2)</f>
        <v>0</v>
      </c>
      <c r="F52" s="9" t="str">
        <f t="shared" si="0"/>
        <v/>
      </c>
      <c r="G52" s="4">
        <f>ROUND(+Psychiatry!H150,0)</f>
        <v>0</v>
      </c>
      <c r="H52" s="9">
        <f>ROUND(+Psychiatry!E150,2)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ROUND(+Psychiatry!H48,0)</f>
        <v>1283084</v>
      </c>
      <c r="E53" s="9">
        <f>ROUND(+Psychiatry!E48,2)</f>
        <v>65.67</v>
      </c>
      <c r="F53" s="9">
        <f t="shared" si="0"/>
        <v>19538.36</v>
      </c>
      <c r="G53" s="4">
        <f>ROUND(+Psychiatry!H151,0)</f>
        <v>1151920</v>
      </c>
      <c r="H53" s="9">
        <f>ROUND(+Psychiatry!E151,2)</f>
        <v>68.260000000000005</v>
      </c>
      <c r="I53" s="9">
        <f t="shared" si="1"/>
        <v>16875.48</v>
      </c>
      <c r="J53" s="9"/>
      <c r="K53" s="10">
        <f t="shared" si="2"/>
        <v>-0.1363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ROUND(+Psychiatry!H49,0)</f>
        <v>547466</v>
      </c>
      <c r="E54" s="9">
        <f>ROUND(+Psychiatry!E49,2)</f>
        <v>24.7</v>
      </c>
      <c r="F54" s="9">
        <f t="shared" si="0"/>
        <v>22164.62</v>
      </c>
      <c r="G54" s="4">
        <f>ROUND(+Psychiatry!H152,0)</f>
        <v>593196</v>
      </c>
      <c r="H54" s="9">
        <f>ROUND(+Psychiatry!E152,2)</f>
        <v>25.72</v>
      </c>
      <c r="I54" s="9">
        <f t="shared" si="1"/>
        <v>23063.61</v>
      </c>
      <c r="J54" s="9"/>
      <c r="K54" s="10">
        <f t="shared" si="2"/>
        <v>4.0599999999999997E-2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ROUND(+Psychiatry!H50,0)</f>
        <v>0</v>
      </c>
      <c r="E55" s="9">
        <f>ROUND(+Psychiatry!E50,2)</f>
        <v>0</v>
      </c>
      <c r="F55" s="9" t="str">
        <f t="shared" si="0"/>
        <v/>
      </c>
      <c r="G55" s="4">
        <f>ROUND(+Psychiatry!H153,0)</f>
        <v>0</v>
      </c>
      <c r="H55" s="9">
        <f>ROUND(+Psychiatry!E153,2)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ROUND(+Psychiatry!H51,0)</f>
        <v>0</v>
      </c>
      <c r="E56" s="9">
        <f>ROUND(+Psychiatry!E51,2)</f>
        <v>0</v>
      </c>
      <c r="F56" s="9" t="str">
        <f t="shared" si="0"/>
        <v/>
      </c>
      <c r="G56" s="4">
        <f>ROUND(+Psychiatry!H154,0)</f>
        <v>0</v>
      </c>
      <c r="H56" s="9">
        <f>ROUND(+Psychiatry!E154,2)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ROUND(+Psychiatry!H52,0)</f>
        <v>0</v>
      </c>
      <c r="E57" s="9">
        <f>ROUND(+Psychiatry!E52,2)</f>
        <v>0</v>
      </c>
      <c r="F57" s="9" t="str">
        <f t="shared" si="0"/>
        <v/>
      </c>
      <c r="G57" s="4">
        <f>ROUND(+Psychiatry!H155,0)</f>
        <v>0</v>
      </c>
      <c r="H57" s="9">
        <f>ROUND(+Psychiatry!E155,2)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ROUND(+Psychiatry!H53,0)</f>
        <v>284707</v>
      </c>
      <c r="E58" s="9">
        <f>ROUND(+Psychiatry!E53,2)</f>
        <v>43.11</v>
      </c>
      <c r="F58" s="9">
        <f t="shared" si="0"/>
        <v>6604.2</v>
      </c>
      <c r="G58" s="4">
        <f>ROUND(+Psychiatry!H156,0)</f>
        <v>16566</v>
      </c>
      <c r="H58" s="9">
        <f>ROUND(+Psychiatry!E156,2)</f>
        <v>3.45</v>
      </c>
      <c r="I58" s="9">
        <f t="shared" si="1"/>
        <v>4801.74</v>
      </c>
      <c r="J58" s="9"/>
      <c r="K58" s="10">
        <f t="shared" si="2"/>
        <v>-0.27289999999999998</v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ROUND(+Psychiatry!H54,0)</f>
        <v>0</v>
      </c>
      <c r="E59" s="9">
        <f>ROUND(+Psychiatry!E54,2)</f>
        <v>0</v>
      </c>
      <c r="F59" s="9" t="str">
        <f t="shared" si="0"/>
        <v/>
      </c>
      <c r="G59" s="4">
        <f>ROUND(+Psychiatry!H157,0)</f>
        <v>0</v>
      </c>
      <c r="H59" s="9">
        <f>ROUND(+Psychiatry!E157,2)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ROUND(+Psychiatry!H55,0)</f>
        <v>0</v>
      </c>
      <c r="E60" s="9">
        <f>ROUND(+Psychiatry!E55,2)</f>
        <v>0</v>
      </c>
      <c r="F60" s="9" t="str">
        <f t="shared" si="0"/>
        <v/>
      </c>
      <c r="G60" s="4">
        <f>ROUND(+Psychiatry!H158,0)</f>
        <v>0</v>
      </c>
      <c r="H60" s="9">
        <f>ROUND(+Psychiatry!E158,2)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ROUND(+Psychiatry!H56,0)</f>
        <v>0</v>
      </c>
      <c r="E61" s="9">
        <f>ROUND(+Psychiatry!E56,2)</f>
        <v>0</v>
      </c>
      <c r="F61" s="9" t="str">
        <f t="shared" si="0"/>
        <v/>
      </c>
      <c r="G61" s="4">
        <f>ROUND(+Psychiatry!H159,0)</f>
        <v>0</v>
      </c>
      <c r="H61" s="9">
        <f>ROUND(+Psychiatry!E159,2)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ROUND(+Psychiatry!H57,0)</f>
        <v>55006</v>
      </c>
      <c r="E62" s="9">
        <f>ROUND(+Psychiatry!E57,2)</f>
        <v>0</v>
      </c>
      <c r="F62" s="9" t="str">
        <f t="shared" si="0"/>
        <v/>
      </c>
      <c r="G62" s="4">
        <f>ROUND(+Psychiatry!H160,0)</f>
        <v>63634</v>
      </c>
      <c r="H62" s="9">
        <f>ROUND(+Psychiatry!E160,2)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ROUND(+Psychiatry!H58,0)</f>
        <v>976370</v>
      </c>
      <c r="E63" s="9">
        <f>ROUND(+Psychiatry!E58,2)</f>
        <v>39.869999999999997</v>
      </c>
      <c r="F63" s="9">
        <f t="shared" si="0"/>
        <v>24488.84</v>
      </c>
      <c r="G63" s="4">
        <f>ROUND(+Psychiatry!H161,0)</f>
        <v>1059902</v>
      </c>
      <c r="H63" s="9">
        <f>ROUND(+Psychiatry!E161,2)</f>
        <v>41.25</v>
      </c>
      <c r="I63" s="9">
        <f t="shared" si="1"/>
        <v>25694.59</v>
      </c>
      <c r="J63" s="9"/>
      <c r="K63" s="10">
        <f t="shared" si="2"/>
        <v>4.9200000000000001E-2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ROUND(+Psychiatry!H59,0)</f>
        <v>0</v>
      </c>
      <c r="E64" s="9">
        <f>ROUND(+Psychiatry!E59,2)</f>
        <v>0</v>
      </c>
      <c r="F64" s="9" t="str">
        <f t="shared" si="0"/>
        <v/>
      </c>
      <c r="G64" s="4">
        <f>ROUND(+Psychiatry!H162,0)</f>
        <v>0</v>
      </c>
      <c r="H64" s="9">
        <f>ROUND(+Psychiatry!E162,2)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ROUND(+Psychiatry!H60,0)</f>
        <v>0</v>
      </c>
      <c r="E65" s="9">
        <f>ROUND(+Psychiatry!E60,2)</f>
        <v>0</v>
      </c>
      <c r="F65" s="9" t="str">
        <f t="shared" si="0"/>
        <v/>
      </c>
      <c r="G65" s="4">
        <f>ROUND(+Psychiatry!H163,0)</f>
        <v>0</v>
      </c>
      <c r="H65" s="9">
        <f>ROUND(+Psychiatry!E163,2)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ROUND(+Psychiatry!H61,0)</f>
        <v>0</v>
      </c>
      <c r="E66" s="9">
        <f>ROUND(+Psychiatry!E61,2)</f>
        <v>0</v>
      </c>
      <c r="F66" s="9" t="str">
        <f t="shared" si="0"/>
        <v/>
      </c>
      <c r="G66" s="4">
        <f>ROUND(+Psychiatry!H164,0)</f>
        <v>0</v>
      </c>
      <c r="H66" s="9">
        <f>ROUND(+Psychiatry!E164,2)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ROUND(+Psychiatry!H62,0)</f>
        <v>0</v>
      </c>
      <c r="E67" s="9">
        <f>ROUND(+Psychiatry!E62,2)</f>
        <v>0</v>
      </c>
      <c r="F67" s="9" t="str">
        <f t="shared" si="0"/>
        <v/>
      </c>
      <c r="G67" s="4">
        <f>ROUND(+Psychiatry!H165,0)</f>
        <v>0</v>
      </c>
      <c r="H67" s="9">
        <f>ROUND(+Psychiatry!E165,2)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ROUND(+Psychiatry!H63,0)</f>
        <v>0</v>
      </c>
      <c r="E68" s="9">
        <f>ROUND(+Psychiatry!E63,2)</f>
        <v>0</v>
      </c>
      <c r="F68" s="9" t="str">
        <f t="shared" si="0"/>
        <v/>
      </c>
      <c r="G68" s="4">
        <f>ROUND(+Psychiatry!H166,0)</f>
        <v>0</v>
      </c>
      <c r="H68" s="9">
        <f>ROUND(+Psychiatry!E166,2)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ROUND(+Psychiatry!H64,0)</f>
        <v>0</v>
      </c>
      <c r="E69" s="9">
        <f>ROUND(+Psychiatry!E64,2)</f>
        <v>0</v>
      </c>
      <c r="F69" s="9" t="str">
        <f t="shared" si="0"/>
        <v/>
      </c>
      <c r="G69" s="4">
        <f>ROUND(+Psychiatry!H167,0)</f>
        <v>0</v>
      </c>
      <c r="H69" s="9">
        <f>ROUND(+Psychiatry!E167,2)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ROUND(+Psychiatry!H65,0)</f>
        <v>0</v>
      </c>
      <c r="E70" s="9">
        <f>ROUND(+Psychiatry!E65,2)</f>
        <v>0</v>
      </c>
      <c r="F70" s="9" t="str">
        <f t="shared" si="0"/>
        <v/>
      </c>
      <c r="G70" s="4">
        <f>ROUND(+Psychiatry!H168,0)</f>
        <v>0</v>
      </c>
      <c r="H70" s="9">
        <f>ROUND(+Psychiatry!E168,2)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ROUND(+Psychiatry!H66,0)</f>
        <v>0</v>
      </c>
      <c r="E71" s="9">
        <f>ROUND(+Psychiatry!E66,2)</f>
        <v>0</v>
      </c>
      <c r="F71" s="9" t="str">
        <f t="shared" si="0"/>
        <v/>
      </c>
      <c r="G71" s="4">
        <f>ROUND(+Psychiatry!H169,0)</f>
        <v>0</v>
      </c>
      <c r="H71" s="9">
        <f>ROUND(+Psychiatry!E169,2)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ROUND(+Psychiatry!H67,0)</f>
        <v>0</v>
      </c>
      <c r="E72" s="9">
        <f>ROUND(+Psychiatry!E67,2)</f>
        <v>0</v>
      </c>
      <c r="F72" s="9" t="str">
        <f t="shared" si="0"/>
        <v/>
      </c>
      <c r="G72" s="4">
        <f>ROUND(+Psychiatry!H170,0)</f>
        <v>0</v>
      </c>
      <c r="H72" s="9">
        <f>ROUND(+Psychiatry!E170,2)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ROUND(+Psychiatry!H68,0)</f>
        <v>272108</v>
      </c>
      <c r="E73" s="9">
        <f>ROUND(+Psychiatry!E68,2)</f>
        <v>40.26</v>
      </c>
      <c r="F73" s="9">
        <f t="shared" si="0"/>
        <v>6758.77</v>
      </c>
      <c r="G73" s="4">
        <f>ROUND(+Psychiatry!H171,0)</f>
        <v>207123</v>
      </c>
      <c r="H73" s="9">
        <f>ROUND(+Psychiatry!E171,2)</f>
        <v>24.88</v>
      </c>
      <c r="I73" s="9">
        <f t="shared" si="1"/>
        <v>8324.8799999999992</v>
      </c>
      <c r="J73" s="9"/>
      <c r="K73" s="10">
        <f t="shared" si="2"/>
        <v>0.23169999999999999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ROUND(+Psychiatry!H69,0)</f>
        <v>0</v>
      </c>
      <c r="E74" s="9">
        <f>ROUND(+Psychiatry!E69,2)</f>
        <v>0</v>
      </c>
      <c r="F74" s="9" t="str">
        <f t="shared" si="0"/>
        <v/>
      </c>
      <c r="G74" s="4">
        <f>ROUND(+Psychiatry!H172,0)</f>
        <v>0</v>
      </c>
      <c r="H74" s="9">
        <f>ROUND(+Psychiatry!E172,2)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ROUND(+Psychiatry!H70,0)</f>
        <v>665941</v>
      </c>
      <c r="E75" s="9">
        <f>ROUND(+Psychiatry!E70,2)</f>
        <v>100.09</v>
      </c>
      <c r="F75" s="9">
        <f t="shared" ref="F75:F110" si="3">IF(D75=0,"",IF(E75=0,"",ROUND(D75/E75,2)))</f>
        <v>6653.42</v>
      </c>
      <c r="G75" s="4">
        <f>ROUND(+Psychiatry!H173,0)</f>
        <v>554665</v>
      </c>
      <c r="H75" s="9">
        <f>ROUND(+Psychiatry!E173,2)</f>
        <v>77.040000000000006</v>
      </c>
      <c r="I75" s="9">
        <f t="shared" ref="I75:I110" si="4">IF(G75=0,"",IF(H75=0,"",ROUND(G75/H75,2)))</f>
        <v>7199.7</v>
      </c>
      <c r="J75" s="9"/>
      <c r="K75" s="10">
        <f t="shared" ref="K75:K110" si="5">IF(D75=0,"",IF(E75=0,"",IF(G75=0,"",IF(H75=0,"",ROUND(I75/F75-1,4)))))</f>
        <v>8.2100000000000006E-2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ROUND(+Psychiatry!H71,0)</f>
        <v>0</v>
      </c>
      <c r="E76" s="9">
        <f>ROUND(+Psychiatry!E71,2)</f>
        <v>0</v>
      </c>
      <c r="F76" s="9" t="str">
        <f t="shared" si="3"/>
        <v/>
      </c>
      <c r="G76" s="4">
        <f>ROUND(+Psychiatry!H174,0)</f>
        <v>0</v>
      </c>
      <c r="H76" s="9">
        <f>ROUND(+Psychiatry!E174,2)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ROUND(+Psychiatry!H72,0)</f>
        <v>0</v>
      </c>
      <c r="E77" s="9">
        <f>ROUND(+Psychiatry!E72,2)</f>
        <v>0</v>
      </c>
      <c r="F77" s="9" t="str">
        <f t="shared" si="3"/>
        <v/>
      </c>
      <c r="G77" s="4">
        <f>ROUND(+Psychiatry!H175,0)</f>
        <v>0</v>
      </c>
      <c r="H77" s="9">
        <f>ROUND(+Psychiatry!E175,2)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ROUND(+Psychiatry!H73,0)</f>
        <v>0</v>
      </c>
      <c r="E78" s="9">
        <f>ROUND(+Psychiatry!E73,2)</f>
        <v>0</v>
      </c>
      <c r="F78" s="9" t="str">
        <f t="shared" si="3"/>
        <v/>
      </c>
      <c r="G78" s="4">
        <f>ROUND(+Psychiatry!H176,0)</f>
        <v>0</v>
      </c>
      <c r="H78" s="9">
        <f>ROUND(+Psychiatry!E176,2)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ROUND(+Psychiatry!H74,0)</f>
        <v>0</v>
      </c>
      <c r="E79" s="9">
        <f>ROUND(+Psychiatry!E74,2)</f>
        <v>0</v>
      </c>
      <c r="F79" s="9" t="str">
        <f t="shared" si="3"/>
        <v/>
      </c>
      <c r="G79" s="4">
        <f>ROUND(+Psychiatry!H177,0)</f>
        <v>0</v>
      </c>
      <c r="H79" s="9">
        <f>ROUND(+Psychiatry!E177,2)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ROUND(+Psychiatry!H75,0)</f>
        <v>927274</v>
      </c>
      <c r="E80" s="9">
        <f>ROUND(+Psychiatry!E75,2)</f>
        <v>35.26</v>
      </c>
      <c r="F80" s="9">
        <f t="shared" si="3"/>
        <v>26298.18</v>
      </c>
      <c r="G80" s="4">
        <f>ROUND(+Psychiatry!H178,0)</f>
        <v>1002818</v>
      </c>
      <c r="H80" s="9">
        <f>ROUND(+Psychiatry!E178,2)</f>
        <v>37.56</v>
      </c>
      <c r="I80" s="9">
        <f t="shared" si="4"/>
        <v>26699.09</v>
      </c>
      <c r="J80" s="9"/>
      <c r="K80" s="10">
        <f t="shared" si="5"/>
        <v>1.52E-2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ROUND(+Psychiatry!H76,0)</f>
        <v>0</v>
      </c>
      <c r="E81" s="9">
        <f>ROUND(+Psychiatry!E76,2)</f>
        <v>0</v>
      </c>
      <c r="F81" s="9" t="str">
        <f t="shared" si="3"/>
        <v/>
      </c>
      <c r="G81" s="4">
        <f>ROUND(+Psychiatry!H179,0)</f>
        <v>0</v>
      </c>
      <c r="H81" s="9">
        <f>ROUND(+Psychiatry!E179,2)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ROUND(+Psychiatry!H77,0)</f>
        <v>0</v>
      </c>
      <c r="E82" s="9">
        <f>ROUND(+Psychiatry!E77,2)</f>
        <v>0</v>
      </c>
      <c r="F82" s="9" t="str">
        <f t="shared" si="3"/>
        <v/>
      </c>
      <c r="G82" s="4">
        <f>ROUND(+Psychiatry!H180,0)</f>
        <v>0</v>
      </c>
      <c r="H82" s="9">
        <f>ROUND(+Psychiatry!E180,2)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ROUND(+Psychiatry!H78,0)</f>
        <v>0</v>
      </c>
      <c r="E83" s="9">
        <f>ROUND(+Psychiatry!E78,2)</f>
        <v>0</v>
      </c>
      <c r="F83" s="9" t="str">
        <f t="shared" si="3"/>
        <v/>
      </c>
      <c r="G83" s="4">
        <f>ROUND(+Psychiatry!H181,0)</f>
        <v>0</v>
      </c>
      <c r="H83" s="9">
        <f>ROUND(+Psychiatry!E181,2)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ROUND(+Psychiatry!H79,0)</f>
        <v>0</v>
      </c>
      <c r="E84" s="9">
        <f>ROUND(+Psychiatry!E79,2)</f>
        <v>0</v>
      </c>
      <c r="F84" s="9" t="str">
        <f t="shared" si="3"/>
        <v/>
      </c>
      <c r="G84" s="4">
        <f>ROUND(+Psychiatry!H182,0)</f>
        <v>81262</v>
      </c>
      <c r="H84" s="9">
        <f>ROUND(+Psychiatry!E182,2)</f>
        <v>9.56</v>
      </c>
      <c r="I84" s="9">
        <f t="shared" si="4"/>
        <v>8500.2099999999991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ROUND(+Psychiatry!H80,0)</f>
        <v>0</v>
      </c>
      <c r="E85" s="9">
        <f>ROUND(+Psychiatry!E80,2)</f>
        <v>0</v>
      </c>
      <c r="F85" s="9" t="str">
        <f t="shared" si="3"/>
        <v/>
      </c>
      <c r="G85" s="4">
        <f>ROUND(+Psychiatry!H183,0)</f>
        <v>0</v>
      </c>
      <c r="H85" s="9">
        <f>ROUND(+Psychiatry!E183,2)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ROUND(+Psychiatry!H81,0)</f>
        <v>1283496</v>
      </c>
      <c r="E86" s="9">
        <f>ROUND(+Psychiatry!E81,2)</f>
        <v>71.97</v>
      </c>
      <c r="F86" s="9">
        <f t="shared" si="3"/>
        <v>17833.759999999998</v>
      </c>
      <c r="G86" s="4">
        <f>ROUND(+Psychiatry!H184,0)</f>
        <v>1489986</v>
      </c>
      <c r="H86" s="9">
        <f>ROUND(+Psychiatry!E184,2)</f>
        <v>79.27</v>
      </c>
      <c r="I86" s="9">
        <f t="shared" si="4"/>
        <v>18796.34</v>
      </c>
      <c r="J86" s="9"/>
      <c r="K86" s="10">
        <f t="shared" si="5"/>
        <v>5.3999999999999999E-2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ROUND(+Psychiatry!H82,0)</f>
        <v>0</v>
      </c>
      <c r="E87" s="9">
        <f>ROUND(+Psychiatry!E82,2)</f>
        <v>0</v>
      </c>
      <c r="F87" s="9" t="str">
        <f t="shared" si="3"/>
        <v/>
      </c>
      <c r="G87" s="4">
        <f>ROUND(+Psychiatry!H185,0)</f>
        <v>0</v>
      </c>
      <c r="H87" s="9">
        <f>ROUND(+Psychiatry!E185,2)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ROUND(+Psychiatry!H83,0)</f>
        <v>0</v>
      </c>
      <c r="E88" s="9">
        <f>ROUND(+Psychiatry!E83,2)</f>
        <v>0</v>
      </c>
      <c r="F88" s="9" t="str">
        <f t="shared" si="3"/>
        <v/>
      </c>
      <c r="G88" s="4">
        <f>ROUND(+Psychiatry!H186,0)</f>
        <v>0</v>
      </c>
      <c r="H88" s="9">
        <f>ROUND(+Psychiatry!E186,2)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ROUND(+Psychiatry!H84,0)</f>
        <v>0</v>
      </c>
      <c r="E89" s="9">
        <f>ROUND(+Psychiatry!E84,2)</f>
        <v>0</v>
      </c>
      <c r="F89" s="9" t="str">
        <f t="shared" si="3"/>
        <v/>
      </c>
      <c r="G89" s="4">
        <f>ROUND(+Psychiatry!H187,0)</f>
        <v>0</v>
      </c>
      <c r="H89" s="9">
        <f>ROUND(+Psychiatry!E187,2)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ROUND(+Psychiatry!H85,0)</f>
        <v>0</v>
      </c>
      <c r="E90" s="9">
        <f>ROUND(+Psychiatry!E85,2)</f>
        <v>0</v>
      </c>
      <c r="F90" s="9" t="str">
        <f t="shared" si="3"/>
        <v/>
      </c>
      <c r="G90" s="4">
        <f>ROUND(+Psychiatry!H188,0)</f>
        <v>0</v>
      </c>
      <c r="H90" s="9">
        <f>ROUND(+Psychiatry!E188,2)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ROUND(+Psychiatry!H86,0)</f>
        <v>0</v>
      </c>
      <c r="E91" s="9">
        <f>ROUND(+Psychiatry!E86,2)</f>
        <v>0</v>
      </c>
      <c r="F91" s="9" t="str">
        <f t="shared" si="3"/>
        <v/>
      </c>
      <c r="G91" s="4">
        <f>ROUND(+Psychiatry!H189,0)</f>
        <v>0</v>
      </c>
      <c r="H91" s="9">
        <f>ROUND(+Psychiatry!E189,2)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ROUND(+Psychiatry!H87,0)</f>
        <v>0</v>
      </c>
      <c r="E92" s="9">
        <f>ROUND(+Psychiatry!E87,2)</f>
        <v>0</v>
      </c>
      <c r="F92" s="9" t="str">
        <f t="shared" si="3"/>
        <v/>
      </c>
      <c r="G92" s="4">
        <f>ROUND(+Psychiatry!H190,0)</f>
        <v>0</v>
      </c>
      <c r="H92" s="9">
        <f>ROUND(+Psychiatry!E190,2)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ROUND(+Psychiatry!H88,0)</f>
        <v>0</v>
      </c>
      <c r="E93" s="9">
        <f>ROUND(+Psychiatry!E88,2)</f>
        <v>0</v>
      </c>
      <c r="F93" s="9" t="str">
        <f t="shared" si="3"/>
        <v/>
      </c>
      <c r="G93" s="4">
        <f>ROUND(+Psychiatry!H191,0)</f>
        <v>0</v>
      </c>
      <c r="H93" s="9">
        <f>ROUND(+Psychiatry!E191,2)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ROUND(+Psychiatry!H89,0)</f>
        <v>0</v>
      </c>
      <c r="E94" s="9">
        <f>ROUND(+Psychiatry!E89,2)</f>
        <v>0</v>
      </c>
      <c r="F94" s="9" t="str">
        <f t="shared" si="3"/>
        <v/>
      </c>
      <c r="G94" s="4">
        <f>ROUND(+Psychiatry!H192,0)</f>
        <v>0</v>
      </c>
      <c r="H94" s="9">
        <f>ROUND(+Psychiatry!E192,2)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ROUND(+Psychiatry!H90,0)</f>
        <v>0</v>
      </c>
      <c r="E95" s="9">
        <f>ROUND(+Psychiatry!E90,2)</f>
        <v>0</v>
      </c>
      <c r="F95" s="9" t="str">
        <f t="shared" si="3"/>
        <v/>
      </c>
      <c r="G95" s="4">
        <f>ROUND(+Psychiatry!H193,0)</f>
        <v>0</v>
      </c>
      <c r="H95" s="9">
        <f>ROUND(+Psychiatry!E193,2)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ROUND(+Psychiatry!H91,0)</f>
        <v>0</v>
      </c>
      <c r="E96" s="9">
        <f>ROUND(+Psychiatry!E91,2)</f>
        <v>0</v>
      </c>
      <c r="F96" s="9" t="str">
        <f t="shared" si="3"/>
        <v/>
      </c>
      <c r="G96" s="4">
        <f>ROUND(+Psychiatry!H194,0)</f>
        <v>0</v>
      </c>
      <c r="H96" s="9">
        <f>ROUND(+Psychiatry!E194,2)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ROUND(+Psychiatry!H92,0)</f>
        <v>0</v>
      </c>
      <c r="E97" s="9">
        <f>ROUND(+Psychiatry!E92,2)</f>
        <v>0</v>
      </c>
      <c r="F97" s="9" t="str">
        <f t="shared" si="3"/>
        <v/>
      </c>
      <c r="G97" s="4">
        <f>ROUND(+Psychiatry!H195,0)</f>
        <v>0</v>
      </c>
      <c r="H97" s="9">
        <f>ROUND(+Psychiatry!E195,2)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ROUND(+Psychiatry!H93,0)</f>
        <v>0</v>
      </c>
      <c r="E98" s="9">
        <f>ROUND(+Psychiatry!E93,2)</f>
        <v>0</v>
      </c>
      <c r="F98" s="9" t="str">
        <f t="shared" si="3"/>
        <v/>
      </c>
      <c r="G98" s="4">
        <f>ROUND(+Psychiatry!H196,0)</f>
        <v>0</v>
      </c>
      <c r="H98" s="9">
        <f>ROUND(+Psychiatry!E196,2)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ROUND(+Psychiatry!H94,0)</f>
        <v>0</v>
      </c>
      <c r="E99" s="9">
        <f>ROUND(+Psychiatry!E94,2)</f>
        <v>0</v>
      </c>
      <c r="F99" s="9" t="str">
        <f t="shared" si="3"/>
        <v/>
      </c>
      <c r="G99" s="4">
        <f>ROUND(+Psychiatry!H197,0)</f>
        <v>0</v>
      </c>
      <c r="H99" s="9">
        <f>ROUND(+Psychiatry!E197,2)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ROUND(+Psychiatry!H95,0)</f>
        <v>452262</v>
      </c>
      <c r="E100" s="9">
        <f>ROUND(+Psychiatry!E95,2)</f>
        <v>24.76</v>
      </c>
      <c r="F100" s="9">
        <f t="shared" si="3"/>
        <v>18265.830000000002</v>
      </c>
      <c r="G100" s="4">
        <f>ROUND(+Psychiatry!H198,0)</f>
        <v>492960</v>
      </c>
      <c r="H100" s="9">
        <f>ROUND(+Psychiatry!E198,2)</f>
        <v>23.89</v>
      </c>
      <c r="I100" s="9">
        <f t="shared" si="4"/>
        <v>20634.580000000002</v>
      </c>
      <c r="J100" s="9"/>
      <c r="K100" s="10">
        <f t="shared" si="5"/>
        <v>0.12970000000000001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ROUND(+Psychiatry!H96,0)</f>
        <v>0</v>
      </c>
      <c r="E101" s="9">
        <f>ROUND(+Psychiatry!E96,2)</f>
        <v>0</v>
      </c>
      <c r="F101" s="9" t="str">
        <f t="shared" si="3"/>
        <v/>
      </c>
      <c r="G101" s="4">
        <f>ROUND(+Psychiatry!H199,0)</f>
        <v>0</v>
      </c>
      <c r="H101" s="9">
        <f>ROUND(+Psychiatry!E199,2)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ROUND(+Psychiatry!H97,0)</f>
        <v>0</v>
      </c>
      <c r="E102" s="9">
        <f>ROUND(+Psychiatry!E97,2)</f>
        <v>0</v>
      </c>
      <c r="F102" s="9" t="str">
        <f t="shared" si="3"/>
        <v/>
      </c>
      <c r="G102" s="4">
        <f>ROUND(+Psychiatry!H200,0)</f>
        <v>0</v>
      </c>
      <c r="H102" s="9">
        <f>ROUND(+Psychiatry!E200,2)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ROUND(+Psychiatry!H98,0)</f>
        <v>0</v>
      </c>
      <c r="E103" s="9">
        <f>ROUND(+Psychiatry!E98,2)</f>
        <v>16.989999999999998</v>
      </c>
      <c r="F103" s="9" t="str">
        <f t="shared" si="3"/>
        <v/>
      </c>
      <c r="G103" s="4">
        <f>ROUND(+Psychiatry!H201,0)</f>
        <v>0</v>
      </c>
      <c r="H103" s="9">
        <f>ROUND(+Psychiatry!E201,2)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ROUND(+Psychiatry!H99,0)</f>
        <v>0</v>
      </c>
      <c r="E104" s="9">
        <f>ROUND(+Psychiatry!E99,2)</f>
        <v>0</v>
      </c>
      <c r="F104" s="9" t="str">
        <f t="shared" si="3"/>
        <v/>
      </c>
      <c r="G104" s="4">
        <f>ROUND(+Psychiatry!H202,0)</f>
        <v>0</v>
      </c>
      <c r="H104" s="9">
        <f>ROUND(+Psychiatry!E202,2)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ROUND(+Psychiatry!H100,0)</f>
        <v>1584339</v>
      </c>
      <c r="E105" s="9">
        <f>ROUND(+Psychiatry!E100,2)</f>
        <v>124.8</v>
      </c>
      <c r="F105" s="9">
        <f t="shared" si="3"/>
        <v>12695.02</v>
      </c>
      <c r="G105" s="4">
        <f>ROUND(+Psychiatry!H203,0)</f>
        <v>1548752</v>
      </c>
      <c r="H105" s="9">
        <f>ROUND(+Psychiatry!E203,2)</f>
        <v>124.9</v>
      </c>
      <c r="I105" s="9">
        <f t="shared" si="4"/>
        <v>12399.94</v>
      </c>
      <c r="J105" s="9"/>
      <c r="K105" s="10">
        <f t="shared" si="5"/>
        <v>-2.3199999999999998E-2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ROUND(+Psychiatry!H101,0)</f>
        <v>1120805</v>
      </c>
      <c r="E106" s="9">
        <f>ROUND(+Psychiatry!E101,2)</f>
        <v>55.19</v>
      </c>
      <c r="F106" s="9">
        <f t="shared" si="3"/>
        <v>20308.12</v>
      </c>
      <c r="G106" s="4">
        <f>ROUND(+Psychiatry!H204,0)</f>
        <v>966680</v>
      </c>
      <c r="H106" s="9">
        <f>ROUND(+Psychiatry!E204,2)</f>
        <v>63.71</v>
      </c>
      <c r="I106" s="9">
        <f t="shared" si="4"/>
        <v>15173.13</v>
      </c>
      <c r="J106" s="9"/>
      <c r="K106" s="10">
        <f t="shared" si="5"/>
        <v>-0.25290000000000001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ROUND(+Psychiatry!H102,0)</f>
        <v>340905</v>
      </c>
      <c r="E107" s="9">
        <f>ROUND(+Psychiatry!E102,2)</f>
        <v>70.510000000000005</v>
      </c>
      <c r="F107" s="9">
        <f t="shared" si="3"/>
        <v>4834.8500000000004</v>
      </c>
      <c r="G107" s="4">
        <f>ROUND(+Psychiatry!H205,0)</f>
        <v>914057</v>
      </c>
      <c r="H107" s="9">
        <f>ROUND(+Psychiatry!E205,2)</f>
        <v>69.45</v>
      </c>
      <c r="I107" s="9">
        <f t="shared" si="4"/>
        <v>13161.37</v>
      </c>
      <c r="J107" s="9"/>
      <c r="K107" s="10">
        <f t="shared" si="5"/>
        <v>1.7222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ROUND(+Psychiatry!H103,0)</f>
        <v>504780</v>
      </c>
      <c r="E108" s="9">
        <f>ROUND(+Psychiatry!E103,2)</f>
        <v>45.28</v>
      </c>
      <c r="F108" s="9">
        <f t="shared" si="3"/>
        <v>11147.97</v>
      </c>
      <c r="G108" s="4">
        <f>ROUND(+Psychiatry!H206,0)</f>
        <v>937041</v>
      </c>
      <c r="H108" s="9">
        <f>ROUND(+Psychiatry!E206,2)</f>
        <v>85.04</v>
      </c>
      <c r="I108" s="9">
        <f t="shared" si="4"/>
        <v>11018.83</v>
      </c>
      <c r="J108" s="9"/>
      <c r="K108" s="10">
        <f t="shared" si="5"/>
        <v>-1.1599999999999999E-2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ROUND(+Psychiatry!H104,0)</f>
        <v>259647</v>
      </c>
      <c r="E109" s="9">
        <f>ROUND(+Psychiatry!E104,2)</f>
        <v>26.79</v>
      </c>
      <c r="F109" s="9">
        <f t="shared" si="3"/>
        <v>9691.94</v>
      </c>
      <c r="G109" s="4">
        <f>ROUND(+Psychiatry!H207,0)</f>
        <v>365931</v>
      </c>
      <c r="H109" s="9">
        <f>ROUND(+Psychiatry!E207,2)</f>
        <v>27.9</v>
      </c>
      <c r="I109" s="9">
        <f t="shared" si="4"/>
        <v>13115.81</v>
      </c>
      <c r="J109" s="9"/>
      <c r="K109" s="10">
        <f t="shared" si="5"/>
        <v>0.3533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ROUND(+Psychiatry!H105,0)</f>
        <v>0</v>
      </c>
      <c r="E110" s="9">
        <f>ROUND(+Psychiatry!E105,2)</f>
        <v>0</v>
      </c>
      <c r="F110" s="9" t="str">
        <f t="shared" si="3"/>
        <v/>
      </c>
      <c r="G110" s="4">
        <f>ROUND(+Psychiatry!H208,0)</f>
        <v>205806</v>
      </c>
      <c r="H110" s="9">
        <f>ROUND(+Psychiatry!E208,2)</f>
        <v>16.100000000000001</v>
      </c>
      <c r="I110" s="9">
        <f t="shared" si="4"/>
        <v>12782.98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31</v>
      </c>
      <c r="F8" s="2" t="s">
        <v>2</v>
      </c>
      <c r="G8" s="2" t="s">
        <v>31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32</v>
      </c>
      <c r="E9" s="2" t="s">
        <v>4</v>
      </c>
      <c r="F9" s="2" t="s">
        <v>4</v>
      </c>
      <c r="G9" s="2" t="s">
        <v>32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9">
        <f>ROUND(+Psychiatry!E5*2080,0)</f>
        <v>0</v>
      </c>
      <c r="E10" s="4">
        <f>ROUND(+Psychiatry!F5,0)</f>
        <v>0</v>
      </c>
      <c r="F10" s="9" t="str">
        <f>IF(D10=0,"",IF(E10=0,"",ROUND(D10/E10,2)))</f>
        <v/>
      </c>
      <c r="G10" s="9">
        <f>ROUND(+Psychiatry!E108*2080,0)</f>
        <v>41517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9">
        <f>ROUND(+Psychiatry!E6*2080,0)</f>
        <v>43950</v>
      </c>
      <c r="E11" s="4">
        <f>ROUND(+Psychiatry!F6,0)</f>
        <v>3527</v>
      </c>
      <c r="F11" s="9">
        <f t="shared" ref="F11:F74" si="0">IF(D11=0,"",IF(E11=0,"",ROUND(D11/E11,2)))</f>
        <v>12.46</v>
      </c>
      <c r="G11" s="9">
        <f>ROUND(+Psychiatry!E109*2080,0)</f>
        <v>16890</v>
      </c>
      <c r="H11" s="4">
        <f>ROUND(+Psychiatry!F109,0)</f>
        <v>1576</v>
      </c>
      <c r="I11" s="9">
        <f t="shared" ref="I11:I74" si="1">IF(G11=0,"",IF(H11=0,"",ROUND(G11/H11,2)))</f>
        <v>10.72</v>
      </c>
      <c r="J11" s="9"/>
      <c r="K11" s="10">
        <f t="shared" ref="K11:K74" si="2">IF(D11=0,"",IF(E11=0,"",IF(G11=0,"",IF(H11=0,"",ROUND(I11/F11-1,4)))))</f>
        <v>-0.1396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9">
        <f>ROUND(+Psychiatry!E7*2080,0)</f>
        <v>0</v>
      </c>
      <c r="E12" s="4">
        <f>ROUND(+Psychiatry!F7,0)</f>
        <v>0</v>
      </c>
      <c r="F12" s="9" t="str">
        <f t="shared" si="0"/>
        <v/>
      </c>
      <c r="G12" s="9">
        <f>ROUND(+Psychiatry!E110*2080,0)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9">
        <f>ROUND(+Psychiatry!E8*2080,0)</f>
        <v>0</v>
      </c>
      <c r="E13" s="4">
        <f>ROUND(+Psychiatry!F8,0)</f>
        <v>0</v>
      </c>
      <c r="F13" s="9" t="str">
        <f t="shared" si="0"/>
        <v/>
      </c>
      <c r="G13" s="9">
        <f>ROUND(+Psychiatry!E111*2080,0)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9">
        <f>ROUND(+Psychiatry!E9*2080,0)</f>
        <v>153795</v>
      </c>
      <c r="E14" s="4">
        <f>ROUND(+Psychiatry!F9,0)</f>
        <v>8711</v>
      </c>
      <c r="F14" s="9">
        <f t="shared" si="0"/>
        <v>17.66</v>
      </c>
      <c r="G14" s="9">
        <f>ROUND(+Psychiatry!E112*2080,0)</f>
        <v>185016</v>
      </c>
      <c r="H14" s="4">
        <f>ROUND(+Psychiatry!F112,0)</f>
        <v>9748</v>
      </c>
      <c r="I14" s="9">
        <f t="shared" si="1"/>
        <v>18.98</v>
      </c>
      <c r="J14" s="9"/>
      <c r="K14" s="10">
        <f t="shared" si="2"/>
        <v>7.4700000000000003E-2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9">
        <f>ROUND(+Psychiatry!E10*2080,0)</f>
        <v>0</v>
      </c>
      <c r="E15" s="4">
        <f>ROUND(+Psychiatry!F10,0)</f>
        <v>0</v>
      </c>
      <c r="F15" s="9" t="str">
        <f t="shared" si="0"/>
        <v/>
      </c>
      <c r="G15" s="9">
        <f>ROUND(+Psychiatry!E113*2080,0)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9">
        <f>ROUND(+Psychiatry!E11*2080,0)</f>
        <v>0</v>
      </c>
      <c r="E16" s="4">
        <f>ROUND(+Psychiatry!F11,0)</f>
        <v>0</v>
      </c>
      <c r="F16" s="9" t="str">
        <f t="shared" si="0"/>
        <v/>
      </c>
      <c r="G16" s="9">
        <f>ROUND(+Psychiatry!E114*2080,0)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9">
        <f>ROUND(+Psychiatry!E12*2080,0)</f>
        <v>0</v>
      </c>
      <c r="E17" s="4">
        <f>ROUND(+Psychiatry!F12,0)</f>
        <v>0</v>
      </c>
      <c r="F17" s="9" t="str">
        <f t="shared" si="0"/>
        <v/>
      </c>
      <c r="G17" s="9">
        <f>ROUND(+Psychiatry!E115*2080,0)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9">
        <f>ROUND(+Psychiatry!E13*2080,0)</f>
        <v>0</v>
      </c>
      <c r="E18" s="4">
        <f>ROUND(+Psychiatry!F13,0)</f>
        <v>0</v>
      </c>
      <c r="F18" s="9" t="str">
        <f t="shared" si="0"/>
        <v/>
      </c>
      <c r="G18" s="9">
        <f>ROUND(+Psychiatry!E116*2080,0)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9">
        <f>ROUND(+Psychiatry!E14*2080,0)</f>
        <v>97739</v>
      </c>
      <c r="E19" s="4">
        <f>ROUND(+Psychiatry!F14,0)</f>
        <v>5405</v>
      </c>
      <c r="F19" s="9">
        <f t="shared" si="0"/>
        <v>18.079999999999998</v>
      </c>
      <c r="G19" s="9">
        <f>ROUND(+Psychiatry!E117*2080,0)</f>
        <v>96595</v>
      </c>
      <c r="H19" s="4">
        <f>ROUND(+Psychiatry!F117,0)</f>
        <v>5648</v>
      </c>
      <c r="I19" s="9">
        <f t="shared" si="1"/>
        <v>17.100000000000001</v>
      </c>
      <c r="J19" s="9"/>
      <c r="K19" s="10">
        <f t="shared" si="2"/>
        <v>-5.4199999999999998E-2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9">
        <f>ROUND(+Psychiatry!E15*2080,0)</f>
        <v>245419</v>
      </c>
      <c r="E20" s="4">
        <f>ROUND(+Psychiatry!F15,0)</f>
        <v>22614</v>
      </c>
      <c r="F20" s="9">
        <f t="shared" si="0"/>
        <v>10.85</v>
      </c>
      <c r="G20" s="9">
        <f>ROUND(+Psychiatry!E118*2080,0)</f>
        <v>257525</v>
      </c>
      <c r="H20" s="4">
        <f>ROUND(+Psychiatry!F118,0)</f>
        <v>24674</v>
      </c>
      <c r="I20" s="9">
        <f t="shared" si="1"/>
        <v>10.44</v>
      </c>
      <c r="J20" s="9"/>
      <c r="K20" s="10">
        <f t="shared" si="2"/>
        <v>-3.78E-2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9">
        <f>ROUND(+Psychiatry!E16*2080,0)</f>
        <v>101691</v>
      </c>
      <c r="E21" s="4">
        <f>ROUND(+Psychiatry!F16,0)</f>
        <v>7503</v>
      </c>
      <c r="F21" s="9">
        <f t="shared" si="0"/>
        <v>13.55</v>
      </c>
      <c r="G21" s="9">
        <f>ROUND(+Psychiatry!E119*2080,0)</f>
        <v>105165</v>
      </c>
      <c r="H21" s="4">
        <f>ROUND(+Psychiatry!F119,0)</f>
        <v>7681</v>
      </c>
      <c r="I21" s="9">
        <f t="shared" si="1"/>
        <v>13.69</v>
      </c>
      <c r="J21" s="9"/>
      <c r="K21" s="10">
        <f t="shared" si="2"/>
        <v>1.03E-2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9">
        <f>ROUND(+Psychiatry!E17*2080,0)</f>
        <v>0</v>
      </c>
      <c r="E22" s="4">
        <f>ROUND(+Psychiatry!F17,0)</f>
        <v>0</v>
      </c>
      <c r="F22" s="9" t="str">
        <f t="shared" si="0"/>
        <v/>
      </c>
      <c r="G22" s="9">
        <f>ROUND(+Psychiatry!E120*2080,0)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9">
        <f>ROUND(+Psychiatry!E18*2080,0)</f>
        <v>0</v>
      </c>
      <c r="E23" s="4">
        <f>ROUND(+Psychiatry!F18,0)</f>
        <v>0</v>
      </c>
      <c r="F23" s="9" t="str">
        <f t="shared" si="0"/>
        <v/>
      </c>
      <c r="G23" s="9">
        <f>ROUND(+Psychiatry!E121*2080,0)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9">
        <f>ROUND(+Psychiatry!E19*2080,0)</f>
        <v>0</v>
      </c>
      <c r="E24" s="4">
        <f>ROUND(+Psychiatry!F19,0)</f>
        <v>0</v>
      </c>
      <c r="F24" s="9" t="str">
        <f t="shared" si="0"/>
        <v/>
      </c>
      <c r="G24" s="9">
        <f>ROUND(+Psychiatry!E122*2080,0)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9">
        <f>ROUND(+Psychiatry!E20*2080,0)</f>
        <v>0</v>
      </c>
      <c r="E25" s="4">
        <f>ROUND(+Psychiatry!F20,0)</f>
        <v>0</v>
      </c>
      <c r="F25" s="9" t="str">
        <f t="shared" si="0"/>
        <v/>
      </c>
      <c r="G25" s="9">
        <f>ROUND(+Psychiatry!E123*2080,0)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9">
        <f>ROUND(+Psychiatry!E21*2080,0)</f>
        <v>0</v>
      </c>
      <c r="E26" s="4">
        <f>ROUND(+Psychiatry!F21,0)</f>
        <v>0</v>
      </c>
      <c r="F26" s="9" t="str">
        <f t="shared" si="0"/>
        <v/>
      </c>
      <c r="G26" s="9">
        <f>ROUND(+Psychiatry!E124*2080,0)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9">
        <f>ROUND(+Psychiatry!E22*2080,0)</f>
        <v>0</v>
      </c>
      <c r="E27" s="4">
        <f>ROUND(+Psychiatry!F22,0)</f>
        <v>0</v>
      </c>
      <c r="F27" s="9" t="str">
        <f t="shared" si="0"/>
        <v/>
      </c>
      <c r="G27" s="9">
        <f>ROUND(+Psychiatry!E125*2080,0)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9">
        <f>ROUND(+Psychiatry!E23*2080,0)</f>
        <v>0</v>
      </c>
      <c r="E28" s="4">
        <f>ROUND(+Psychiatry!F23,0)</f>
        <v>0</v>
      </c>
      <c r="F28" s="9" t="str">
        <f t="shared" si="0"/>
        <v/>
      </c>
      <c r="G28" s="9">
        <f>ROUND(+Psychiatry!E126*2080,0)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9">
        <f>ROUND(+Psychiatry!E24*2080,0)</f>
        <v>0</v>
      </c>
      <c r="E29" s="4">
        <f>ROUND(+Psychiatry!F24,0)</f>
        <v>0</v>
      </c>
      <c r="F29" s="9" t="str">
        <f t="shared" si="0"/>
        <v/>
      </c>
      <c r="G29" s="9">
        <f>ROUND(+Psychiatry!E127*2080,0)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9">
        <f>ROUND(+Psychiatry!E25*2080,0)</f>
        <v>0</v>
      </c>
      <c r="E30" s="4">
        <f>ROUND(+Psychiatry!F25,0)</f>
        <v>0</v>
      </c>
      <c r="F30" s="9" t="str">
        <f t="shared" si="0"/>
        <v/>
      </c>
      <c r="G30" s="9">
        <f>ROUND(+Psychiatry!E128*2080,0)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9">
        <f>ROUND(+Psychiatry!E26*2080,0)</f>
        <v>0</v>
      </c>
      <c r="E31" s="4">
        <f>ROUND(+Psychiatry!F26,0)</f>
        <v>0</v>
      </c>
      <c r="F31" s="9" t="str">
        <f t="shared" si="0"/>
        <v/>
      </c>
      <c r="G31" s="9">
        <f>ROUND(+Psychiatry!E129*2080,0)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9">
        <f>ROUND(+Psychiatry!E27*2080,0)</f>
        <v>0</v>
      </c>
      <c r="E32" s="4">
        <f>ROUND(+Psychiatry!F27,0)</f>
        <v>0</v>
      </c>
      <c r="F32" s="9" t="str">
        <f t="shared" si="0"/>
        <v/>
      </c>
      <c r="G32" s="9">
        <f>ROUND(+Psychiatry!E130*2080,0)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9">
        <f>ROUND(+Psychiatry!E28*2080,0)</f>
        <v>39000</v>
      </c>
      <c r="E33" s="4">
        <f>ROUND(+Psychiatry!F28,0)</f>
        <v>3065</v>
      </c>
      <c r="F33" s="9">
        <f t="shared" si="0"/>
        <v>12.72</v>
      </c>
      <c r="G33" s="9">
        <f>ROUND(+Psychiatry!E131*2080,0)</f>
        <v>43784</v>
      </c>
      <c r="H33" s="4">
        <f>ROUND(+Psychiatry!F131,0)</f>
        <v>4436</v>
      </c>
      <c r="I33" s="9">
        <f t="shared" si="1"/>
        <v>9.8699999999999992</v>
      </c>
      <c r="J33" s="9"/>
      <c r="K33" s="10">
        <f t="shared" si="2"/>
        <v>-0.22409999999999999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9">
        <f>ROUND(+Psychiatry!E29*2080,0)</f>
        <v>0</v>
      </c>
      <c r="E34" s="4">
        <f>ROUND(+Psychiatry!F29,0)</f>
        <v>0</v>
      </c>
      <c r="F34" s="9" t="str">
        <f t="shared" si="0"/>
        <v/>
      </c>
      <c r="G34" s="9">
        <f>ROUND(+Psychiatry!E132*2080,0)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9">
        <f>ROUND(+Psychiatry!E30*2080,0)</f>
        <v>0</v>
      </c>
      <c r="E35" s="4">
        <f>ROUND(+Psychiatry!F30,0)</f>
        <v>0</v>
      </c>
      <c r="F35" s="9" t="str">
        <f t="shared" si="0"/>
        <v/>
      </c>
      <c r="G35" s="9">
        <f>ROUND(+Psychiatry!E133*2080,0)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9">
        <f>ROUND(+Psychiatry!E31*2080,0)</f>
        <v>0</v>
      </c>
      <c r="E36" s="4">
        <f>ROUND(+Psychiatry!F31,0)</f>
        <v>0</v>
      </c>
      <c r="F36" s="9" t="str">
        <f t="shared" si="0"/>
        <v/>
      </c>
      <c r="G36" s="9">
        <f>ROUND(+Psychiatry!E134*2080,0)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9">
        <f>ROUND(+Psychiatry!E32*2080,0)</f>
        <v>0</v>
      </c>
      <c r="E37" s="4">
        <f>ROUND(+Psychiatry!F32,0)</f>
        <v>0</v>
      </c>
      <c r="F37" s="9" t="str">
        <f t="shared" si="0"/>
        <v/>
      </c>
      <c r="G37" s="9">
        <f>ROUND(+Psychiatry!E135*2080,0)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9">
        <f>ROUND(+Psychiatry!E33*2080,0)</f>
        <v>7509</v>
      </c>
      <c r="E38" s="4">
        <f>ROUND(+Psychiatry!F33,0)</f>
        <v>0</v>
      </c>
      <c r="F38" s="9" t="str">
        <f t="shared" si="0"/>
        <v/>
      </c>
      <c r="G38" s="9">
        <f>ROUND(+Psychiatry!E136*2080,0)</f>
        <v>7010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9">
        <f>ROUND(+Psychiatry!E34*2080,0)</f>
        <v>0</v>
      </c>
      <c r="E39" s="4">
        <f>ROUND(+Psychiatry!F34,0)</f>
        <v>0</v>
      </c>
      <c r="F39" s="9" t="str">
        <f t="shared" si="0"/>
        <v/>
      </c>
      <c r="G39" s="9">
        <f>ROUND(+Psychiatry!E137*2080,0)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9">
        <f>ROUND(+Psychiatry!E35*2080,0)</f>
        <v>1789</v>
      </c>
      <c r="E40" s="4">
        <f>ROUND(+Psychiatry!F35,0)</f>
        <v>0</v>
      </c>
      <c r="F40" s="9" t="str">
        <f t="shared" si="0"/>
        <v/>
      </c>
      <c r="G40" s="9">
        <f>ROUND(+Psychiatry!E138*2080,0)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9">
        <f>ROUND(+Psychiatry!E36*2080,0)</f>
        <v>0</v>
      </c>
      <c r="E41" s="4">
        <f>ROUND(+Psychiatry!F36,0)</f>
        <v>0</v>
      </c>
      <c r="F41" s="9" t="str">
        <f t="shared" si="0"/>
        <v/>
      </c>
      <c r="G41" s="9">
        <f>ROUND(+Psychiatry!E139*2080,0)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9">
        <f>ROUND(+Psychiatry!E37*2080,0)</f>
        <v>0</v>
      </c>
      <c r="E42" s="4">
        <f>ROUND(+Psychiatry!F37,0)</f>
        <v>0</v>
      </c>
      <c r="F42" s="9" t="str">
        <f t="shared" si="0"/>
        <v/>
      </c>
      <c r="G42" s="9">
        <f>ROUND(+Psychiatry!E140*2080,0)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9">
        <f>ROUND(+Psychiatry!E38*2080,0)</f>
        <v>0</v>
      </c>
      <c r="E43" s="4">
        <f>ROUND(+Psychiatry!F38,0)</f>
        <v>0</v>
      </c>
      <c r="F43" s="9" t="str">
        <f t="shared" si="0"/>
        <v/>
      </c>
      <c r="G43" s="9">
        <f>ROUND(+Psychiatry!E141*2080,0)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9">
        <f>ROUND(+Psychiatry!E39*2080,0)</f>
        <v>0</v>
      </c>
      <c r="E44" s="4">
        <f>ROUND(+Psychiatry!F39,0)</f>
        <v>0</v>
      </c>
      <c r="F44" s="9" t="str">
        <f t="shared" si="0"/>
        <v/>
      </c>
      <c r="G44" s="9">
        <f>ROUND(+Psychiatry!E142*2080,0)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9">
        <f>ROUND(+Psychiatry!E40*2080,0)</f>
        <v>0</v>
      </c>
      <c r="E45" s="4">
        <f>ROUND(+Psychiatry!F40,0)</f>
        <v>0</v>
      </c>
      <c r="F45" s="9" t="str">
        <f t="shared" si="0"/>
        <v/>
      </c>
      <c r="G45" s="9">
        <f>ROUND(+Psychiatry!E143*2080,0)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9">
        <f>ROUND(+Psychiatry!E41*2080,0)</f>
        <v>0</v>
      </c>
      <c r="E46" s="4">
        <f>ROUND(+Psychiatry!F41,0)</f>
        <v>0</v>
      </c>
      <c r="F46" s="9" t="str">
        <f t="shared" si="0"/>
        <v/>
      </c>
      <c r="G46" s="9">
        <f>ROUND(+Psychiatry!E144*2080,0)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9">
        <f>ROUND(+Psychiatry!E42*2080,0)</f>
        <v>0</v>
      </c>
      <c r="E47" s="4">
        <f>ROUND(+Psychiatry!F42,0)</f>
        <v>0</v>
      </c>
      <c r="F47" s="9" t="str">
        <f t="shared" si="0"/>
        <v/>
      </c>
      <c r="G47" s="9">
        <f>ROUND(+Psychiatry!E145*2080,0)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9">
        <f>ROUND(+Psychiatry!E43*2080,0)</f>
        <v>0</v>
      </c>
      <c r="E48" s="4">
        <f>ROUND(+Psychiatry!F43,0)</f>
        <v>0</v>
      </c>
      <c r="F48" s="9" t="str">
        <f t="shared" si="0"/>
        <v/>
      </c>
      <c r="G48" s="9">
        <f>ROUND(+Psychiatry!E146*2080,0)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9">
        <f>ROUND(+Psychiatry!E44*2080,0)</f>
        <v>0</v>
      </c>
      <c r="E49" s="4">
        <f>ROUND(+Psychiatry!F44,0)</f>
        <v>0</v>
      </c>
      <c r="F49" s="9" t="str">
        <f t="shared" si="0"/>
        <v/>
      </c>
      <c r="G49" s="9">
        <f>ROUND(+Psychiatry!E147*2080,0)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9">
        <f>ROUND(+Psychiatry!E45*2080,0)</f>
        <v>0</v>
      </c>
      <c r="E50" s="4">
        <f>ROUND(+Psychiatry!F45,0)</f>
        <v>0</v>
      </c>
      <c r="F50" s="9" t="str">
        <f t="shared" si="0"/>
        <v/>
      </c>
      <c r="G50" s="9">
        <f>ROUND(+Psychiatry!E148*2080,0)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9">
        <f>ROUND(+Psychiatry!E46*2080,0)</f>
        <v>50523</v>
      </c>
      <c r="E51" s="4">
        <f>ROUND(+Psychiatry!F46,0)</f>
        <v>4484</v>
      </c>
      <c r="F51" s="9">
        <f t="shared" si="0"/>
        <v>11.27</v>
      </c>
      <c r="G51" s="9">
        <f>ROUND(+Psychiatry!E149*2080,0)</f>
        <v>50274</v>
      </c>
      <c r="H51" s="4">
        <f>ROUND(+Psychiatry!F149,0)</f>
        <v>4452</v>
      </c>
      <c r="I51" s="9">
        <f t="shared" si="1"/>
        <v>11.29</v>
      </c>
      <c r="J51" s="9"/>
      <c r="K51" s="10">
        <f t="shared" si="2"/>
        <v>1.8E-3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9">
        <f>ROUND(+Psychiatry!E47*2080,0)</f>
        <v>0</v>
      </c>
      <c r="E52" s="4">
        <f>ROUND(+Psychiatry!F47,0)</f>
        <v>0</v>
      </c>
      <c r="F52" s="9" t="str">
        <f t="shared" si="0"/>
        <v/>
      </c>
      <c r="G52" s="9">
        <f>ROUND(+Psychiatry!E150*2080,0)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9">
        <f>ROUND(+Psychiatry!E48*2080,0)</f>
        <v>136594</v>
      </c>
      <c r="E53" s="4">
        <f>ROUND(+Psychiatry!F48,0)</f>
        <v>9534</v>
      </c>
      <c r="F53" s="9">
        <f t="shared" si="0"/>
        <v>14.33</v>
      </c>
      <c r="G53" s="9">
        <f>ROUND(+Psychiatry!E151*2080,0)</f>
        <v>141981</v>
      </c>
      <c r="H53" s="4">
        <f>ROUND(+Psychiatry!F151,0)</f>
        <v>9776</v>
      </c>
      <c r="I53" s="9">
        <f t="shared" si="1"/>
        <v>14.52</v>
      </c>
      <c r="J53" s="9"/>
      <c r="K53" s="10">
        <f t="shared" si="2"/>
        <v>1.3299999999999999E-2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9">
        <f>ROUND(+Psychiatry!E49*2080,0)</f>
        <v>51376</v>
      </c>
      <c r="E54" s="4">
        <f>ROUND(+Psychiatry!F49,0)</f>
        <v>4249</v>
      </c>
      <c r="F54" s="9">
        <f t="shared" si="0"/>
        <v>12.09</v>
      </c>
      <c r="G54" s="9">
        <f>ROUND(+Psychiatry!E152*2080,0)</f>
        <v>53498</v>
      </c>
      <c r="H54" s="4">
        <f>ROUND(+Psychiatry!F152,0)</f>
        <v>4128</v>
      </c>
      <c r="I54" s="9">
        <f t="shared" si="1"/>
        <v>12.96</v>
      </c>
      <c r="J54" s="9"/>
      <c r="K54" s="10">
        <f t="shared" si="2"/>
        <v>7.1999999999999995E-2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9">
        <f>ROUND(+Psychiatry!E50*2080,0)</f>
        <v>0</v>
      </c>
      <c r="E55" s="4">
        <f>ROUND(+Psychiatry!F50,0)</f>
        <v>0</v>
      </c>
      <c r="F55" s="9" t="str">
        <f t="shared" si="0"/>
        <v/>
      </c>
      <c r="G55" s="9">
        <f>ROUND(+Psychiatry!E153*2080,0)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9">
        <f>ROUND(+Psychiatry!E51*2080,0)</f>
        <v>0</v>
      </c>
      <c r="E56" s="4">
        <f>ROUND(+Psychiatry!F51,0)</f>
        <v>0</v>
      </c>
      <c r="F56" s="9" t="str">
        <f t="shared" si="0"/>
        <v/>
      </c>
      <c r="G56" s="9">
        <f>ROUND(+Psychiatry!E154*2080,0)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9">
        <f>ROUND(+Psychiatry!E52*2080,0)</f>
        <v>0</v>
      </c>
      <c r="E57" s="4">
        <f>ROUND(+Psychiatry!F52,0)</f>
        <v>0</v>
      </c>
      <c r="F57" s="9" t="str">
        <f t="shared" si="0"/>
        <v/>
      </c>
      <c r="G57" s="9">
        <f>ROUND(+Psychiatry!E155*2080,0)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9">
        <f>ROUND(+Psychiatry!E53*2080,0)</f>
        <v>89669</v>
      </c>
      <c r="E58" s="4">
        <f>ROUND(+Psychiatry!F53,0)</f>
        <v>0</v>
      </c>
      <c r="F58" s="9" t="str">
        <f t="shared" si="0"/>
        <v/>
      </c>
      <c r="G58" s="9">
        <f>ROUND(+Psychiatry!E156*2080,0)</f>
        <v>7176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9">
        <f>ROUND(+Psychiatry!E54*2080,0)</f>
        <v>0</v>
      </c>
      <c r="E59" s="4">
        <f>ROUND(+Psychiatry!F54,0)</f>
        <v>0</v>
      </c>
      <c r="F59" s="9" t="str">
        <f t="shared" si="0"/>
        <v/>
      </c>
      <c r="G59" s="9">
        <f>ROUND(+Psychiatry!E157*2080,0)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9">
        <f>ROUND(+Psychiatry!E55*2080,0)</f>
        <v>0</v>
      </c>
      <c r="E60" s="4">
        <f>ROUND(+Psychiatry!F55,0)</f>
        <v>0</v>
      </c>
      <c r="F60" s="9" t="str">
        <f t="shared" si="0"/>
        <v/>
      </c>
      <c r="G60" s="9">
        <f>ROUND(+Psychiatry!E158*2080,0)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9">
        <f>ROUND(+Psychiatry!E56*2080,0)</f>
        <v>0</v>
      </c>
      <c r="E61" s="4">
        <f>ROUND(+Psychiatry!F56,0)</f>
        <v>0</v>
      </c>
      <c r="F61" s="9" t="str">
        <f t="shared" si="0"/>
        <v/>
      </c>
      <c r="G61" s="9">
        <f>ROUND(+Psychiatry!E159*2080,0)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9">
        <f>ROUND(+Psychiatry!E57*2080,0)</f>
        <v>0</v>
      </c>
      <c r="E62" s="4">
        <f>ROUND(+Psychiatry!F57,0)</f>
        <v>0</v>
      </c>
      <c r="F62" s="9" t="str">
        <f t="shared" si="0"/>
        <v/>
      </c>
      <c r="G62" s="9">
        <f>ROUND(+Psychiatry!E160*2080,0)</f>
        <v>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9">
        <f>ROUND(+Psychiatry!E58*2080,0)</f>
        <v>82930</v>
      </c>
      <c r="E63" s="4">
        <f>ROUND(+Psychiatry!F58,0)</f>
        <v>5626</v>
      </c>
      <c r="F63" s="9">
        <f t="shared" si="0"/>
        <v>14.74</v>
      </c>
      <c r="G63" s="9">
        <f>ROUND(+Psychiatry!E161*2080,0)</f>
        <v>85800</v>
      </c>
      <c r="H63" s="4">
        <f>ROUND(+Psychiatry!F161,0)</f>
        <v>5686</v>
      </c>
      <c r="I63" s="9">
        <f t="shared" si="1"/>
        <v>15.09</v>
      </c>
      <c r="J63" s="9"/>
      <c r="K63" s="10">
        <f t="shared" si="2"/>
        <v>2.3699999999999999E-2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9">
        <f>ROUND(+Psychiatry!E59*2080,0)</f>
        <v>0</v>
      </c>
      <c r="E64" s="4">
        <f>ROUND(+Psychiatry!F59,0)</f>
        <v>0</v>
      </c>
      <c r="F64" s="9" t="str">
        <f t="shared" si="0"/>
        <v/>
      </c>
      <c r="G64" s="9">
        <f>ROUND(+Psychiatry!E162*2080,0)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9">
        <f>ROUND(+Psychiatry!E60*2080,0)</f>
        <v>0</v>
      </c>
      <c r="E65" s="4">
        <f>ROUND(+Psychiatry!F60,0)</f>
        <v>0</v>
      </c>
      <c r="F65" s="9" t="str">
        <f t="shared" si="0"/>
        <v/>
      </c>
      <c r="G65" s="9">
        <f>ROUND(+Psychiatry!E163*2080,0)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9">
        <f>ROUND(+Psychiatry!E61*2080,0)</f>
        <v>0</v>
      </c>
      <c r="E66" s="4">
        <f>ROUND(+Psychiatry!F61,0)</f>
        <v>0</v>
      </c>
      <c r="F66" s="9" t="str">
        <f t="shared" si="0"/>
        <v/>
      </c>
      <c r="G66" s="9">
        <f>ROUND(+Psychiatry!E164*2080,0)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9">
        <f>ROUND(+Psychiatry!E62*2080,0)</f>
        <v>0</v>
      </c>
      <c r="E67" s="4">
        <f>ROUND(+Psychiatry!F62,0)</f>
        <v>0</v>
      </c>
      <c r="F67" s="9" t="str">
        <f t="shared" si="0"/>
        <v/>
      </c>
      <c r="G67" s="9">
        <f>ROUND(+Psychiatry!E165*2080,0)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9">
        <f>ROUND(+Psychiatry!E63*2080,0)</f>
        <v>0</v>
      </c>
      <c r="E68" s="4">
        <f>ROUND(+Psychiatry!F63,0)</f>
        <v>0</v>
      </c>
      <c r="F68" s="9" t="str">
        <f t="shared" si="0"/>
        <v/>
      </c>
      <c r="G68" s="9">
        <f>ROUND(+Psychiatry!E166*2080,0)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9">
        <f>ROUND(+Psychiatry!E64*2080,0)</f>
        <v>0</v>
      </c>
      <c r="E69" s="4">
        <f>ROUND(+Psychiatry!F64,0)</f>
        <v>0</v>
      </c>
      <c r="F69" s="9" t="str">
        <f t="shared" si="0"/>
        <v/>
      </c>
      <c r="G69" s="9">
        <f>ROUND(+Psychiatry!E167*2080,0)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9">
        <f>ROUND(+Psychiatry!E65*2080,0)</f>
        <v>0</v>
      </c>
      <c r="E70" s="4">
        <f>ROUND(+Psychiatry!F65,0)</f>
        <v>0</v>
      </c>
      <c r="F70" s="9" t="str">
        <f t="shared" si="0"/>
        <v/>
      </c>
      <c r="G70" s="9">
        <f>ROUND(+Psychiatry!E168*2080,0)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9">
        <f>ROUND(+Psychiatry!E66*2080,0)</f>
        <v>0</v>
      </c>
      <c r="E71" s="4">
        <f>ROUND(+Psychiatry!F66,0)</f>
        <v>0</v>
      </c>
      <c r="F71" s="9" t="str">
        <f t="shared" si="0"/>
        <v/>
      </c>
      <c r="G71" s="9">
        <f>ROUND(+Psychiatry!E169*2080,0)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9">
        <f>ROUND(+Psychiatry!E67*2080,0)</f>
        <v>0</v>
      </c>
      <c r="E72" s="4">
        <f>ROUND(+Psychiatry!F67,0)</f>
        <v>0</v>
      </c>
      <c r="F72" s="9" t="str">
        <f t="shared" si="0"/>
        <v/>
      </c>
      <c r="G72" s="9">
        <f>ROUND(+Psychiatry!E170*2080,0)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9">
        <f>ROUND(+Psychiatry!E68*2080,0)</f>
        <v>83741</v>
      </c>
      <c r="E73" s="4">
        <f>ROUND(+Psychiatry!F68,0)</f>
        <v>6770</v>
      </c>
      <c r="F73" s="9">
        <f t="shared" si="0"/>
        <v>12.37</v>
      </c>
      <c r="G73" s="9">
        <f>ROUND(+Psychiatry!E171*2080,0)</f>
        <v>51750</v>
      </c>
      <c r="H73" s="4">
        <f>ROUND(+Psychiatry!F171,0)</f>
        <v>5823</v>
      </c>
      <c r="I73" s="9">
        <f t="shared" si="1"/>
        <v>8.89</v>
      </c>
      <c r="J73" s="9"/>
      <c r="K73" s="10">
        <f t="shared" si="2"/>
        <v>-0.28129999999999999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9">
        <f>ROUND(+Psychiatry!E69*2080,0)</f>
        <v>0</v>
      </c>
      <c r="E74" s="4">
        <f>ROUND(+Psychiatry!F69,0)</f>
        <v>0</v>
      </c>
      <c r="F74" s="9" t="str">
        <f t="shared" si="0"/>
        <v/>
      </c>
      <c r="G74" s="9">
        <f>ROUND(+Psychiatry!E172*2080,0)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9">
        <f>ROUND(+Psychiatry!E70*2080,0)</f>
        <v>208187</v>
      </c>
      <c r="E75" s="4">
        <f>ROUND(+Psychiatry!F70,0)</f>
        <v>17444</v>
      </c>
      <c r="F75" s="9">
        <f t="shared" ref="F75:F110" si="3">IF(D75=0,"",IF(E75=0,"",ROUND(D75/E75,2)))</f>
        <v>11.93</v>
      </c>
      <c r="G75" s="9">
        <f>ROUND(+Psychiatry!E173*2080,0)</f>
        <v>160243</v>
      </c>
      <c r="H75" s="4">
        <f>ROUND(+Psychiatry!F173,0)</f>
        <v>10839</v>
      </c>
      <c r="I75" s="9">
        <f t="shared" ref="I75:I110" si="4">IF(G75=0,"",IF(H75=0,"",ROUND(G75/H75,2)))</f>
        <v>14.78</v>
      </c>
      <c r="J75" s="9"/>
      <c r="K75" s="10">
        <f t="shared" ref="K75:K110" si="5">IF(D75=0,"",IF(E75=0,"",IF(G75=0,"",IF(H75=0,"",ROUND(I75/F75-1,4)))))</f>
        <v>0.2389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9">
        <f>ROUND(+Psychiatry!E71*2080,0)</f>
        <v>0</v>
      </c>
      <c r="E76" s="4">
        <f>ROUND(+Psychiatry!F71,0)</f>
        <v>0</v>
      </c>
      <c r="F76" s="9" t="str">
        <f t="shared" si="3"/>
        <v/>
      </c>
      <c r="G76" s="9">
        <f>ROUND(+Psychiatry!E174*2080,0)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9">
        <f>ROUND(+Psychiatry!E72*2080,0)</f>
        <v>0</v>
      </c>
      <c r="E77" s="4">
        <f>ROUND(+Psychiatry!F72,0)</f>
        <v>0</v>
      </c>
      <c r="F77" s="9" t="str">
        <f t="shared" si="3"/>
        <v/>
      </c>
      <c r="G77" s="9">
        <f>ROUND(+Psychiatry!E175*2080,0)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9">
        <f>ROUND(+Psychiatry!E73*2080,0)</f>
        <v>0</v>
      </c>
      <c r="E78" s="4">
        <f>ROUND(+Psychiatry!F73,0)</f>
        <v>0</v>
      </c>
      <c r="F78" s="9" t="str">
        <f t="shared" si="3"/>
        <v/>
      </c>
      <c r="G78" s="9">
        <f>ROUND(+Psychiatry!E176*2080,0)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9">
        <f>ROUND(+Psychiatry!E74*2080,0)</f>
        <v>0</v>
      </c>
      <c r="E79" s="4">
        <f>ROUND(+Psychiatry!F74,0)</f>
        <v>0</v>
      </c>
      <c r="F79" s="9" t="str">
        <f t="shared" si="3"/>
        <v/>
      </c>
      <c r="G79" s="9">
        <f>ROUND(+Psychiatry!E177*2080,0)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9">
        <f>ROUND(+Psychiatry!E75*2080,0)</f>
        <v>73341</v>
      </c>
      <c r="E80" s="4">
        <f>ROUND(+Psychiatry!F75,0)</f>
        <v>3367</v>
      </c>
      <c r="F80" s="9">
        <f t="shared" si="3"/>
        <v>21.78</v>
      </c>
      <c r="G80" s="9">
        <f>ROUND(+Psychiatry!E178*2080,0)</f>
        <v>78125</v>
      </c>
      <c r="H80" s="4">
        <f>ROUND(+Psychiatry!F178,0)</f>
        <v>3819</v>
      </c>
      <c r="I80" s="9">
        <f t="shared" si="4"/>
        <v>20.46</v>
      </c>
      <c r="J80" s="9"/>
      <c r="K80" s="10">
        <f t="shared" si="5"/>
        <v>-6.0600000000000001E-2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9">
        <f>ROUND(+Psychiatry!E76*2080,0)</f>
        <v>0</v>
      </c>
      <c r="E81" s="4">
        <f>ROUND(+Psychiatry!F76,0)</f>
        <v>0</v>
      </c>
      <c r="F81" s="9" t="str">
        <f t="shared" si="3"/>
        <v/>
      </c>
      <c r="G81" s="9">
        <f>ROUND(+Psychiatry!E179*2080,0)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9">
        <f>ROUND(+Psychiatry!E77*2080,0)</f>
        <v>0</v>
      </c>
      <c r="E82" s="4">
        <f>ROUND(+Psychiatry!F77,0)</f>
        <v>0</v>
      </c>
      <c r="F82" s="9" t="str">
        <f t="shared" si="3"/>
        <v/>
      </c>
      <c r="G82" s="9">
        <f>ROUND(+Psychiatry!E180*2080,0)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9">
        <f>ROUND(+Psychiatry!E78*2080,0)</f>
        <v>0</v>
      </c>
      <c r="E83" s="4">
        <f>ROUND(+Psychiatry!F78,0)</f>
        <v>0</v>
      </c>
      <c r="F83" s="9" t="str">
        <f t="shared" si="3"/>
        <v/>
      </c>
      <c r="G83" s="9">
        <f>ROUND(+Psychiatry!E181*2080,0)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9">
        <f>ROUND(+Psychiatry!E79*2080,0)</f>
        <v>0</v>
      </c>
      <c r="E84" s="4">
        <f>ROUND(+Psychiatry!F79,0)</f>
        <v>0</v>
      </c>
      <c r="F84" s="9" t="str">
        <f t="shared" si="3"/>
        <v/>
      </c>
      <c r="G84" s="9">
        <f>ROUND(+Psychiatry!E182*2080,0)</f>
        <v>19885</v>
      </c>
      <c r="H84" s="4">
        <f>ROUND(+Psychiatry!F182,0)</f>
        <v>279</v>
      </c>
      <c r="I84" s="9">
        <f t="shared" si="4"/>
        <v>71.27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9">
        <f>ROUND(+Psychiatry!E80*2080,0)</f>
        <v>0</v>
      </c>
      <c r="E85" s="4">
        <f>ROUND(+Psychiatry!F80,0)</f>
        <v>0</v>
      </c>
      <c r="F85" s="9" t="str">
        <f t="shared" si="3"/>
        <v/>
      </c>
      <c r="G85" s="9">
        <f>ROUND(+Psychiatry!E183*2080,0)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9">
        <f>ROUND(+Psychiatry!E81*2080,0)</f>
        <v>149698</v>
      </c>
      <c r="E86" s="4">
        <f>ROUND(+Psychiatry!F81,0)</f>
        <v>9750</v>
      </c>
      <c r="F86" s="9">
        <f t="shared" si="3"/>
        <v>15.35</v>
      </c>
      <c r="G86" s="9">
        <f>ROUND(+Psychiatry!E184*2080,0)</f>
        <v>164882</v>
      </c>
      <c r="H86" s="4">
        <f>ROUND(+Psychiatry!F184,0)</f>
        <v>11789</v>
      </c>
      <c r="I86" s="9">
        <f t="shared" si="4"/>
        <v>13.99</v>
      </c>
      <c r="J86" s="9"/>
      <c r="K86" s="10">
        <f t="shared" si="5"/>
        <v>-8.8599999999999998E-2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9">
        <f>ROUND(+Psychiatry!E82*2080,0)</f>
        <v>0</v>
      </c>
      <c r="E87" s="4">
        <f>ROUND(+Psychiatry!F82,0)</f>
        <v>0</v>
      </c>
      <c r="F87" s="9" t="str">
        <f t="shared" si="3"/>
        <v/>
      </c>
      <c r="G87" s="9">
        <f>ROUND(+Psychiatry!E185*2080,0)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9">
        <f>ROUND(+Psychiatry!E83*2080,0)</f>
        <v>0</v>
      </c>
      <c r="E88" s="4">
        <f>ROUND(+Psychiatry!F83,0)</f>
        <v>0</v>
      </c>
      <c r="F88" s="9" t="str">
        <f t="shared" si="3"/>
        <v/>
      </c>
      <c r="G88" s="9">
        <f>ROUND(+Psychiatry!E186*2080,0)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9">
        <f>ROUND(+Psychiatry!E84*2080,0)</f>
        <v>0</v>
      </c>
      <c r="E89" s="4">
        <f>ROUND(+Psychiatry!F84,0)</f>
        <v>0</v>
      </c>
      <c r="F89" s="9" t="str">
        <f t="shared" si="3"/>
        <v/>
      </c>
      <c r="G89" s="9">
        <f>ROUND(+Psychiatry!E187*2080,0)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9">
        <f>ROUND(+Psychiatry!E85*2080,0)</f>
        <v>0</v>
      </c>
      <c r="E90" s="4">
        <f>ROUND(+Psychiatry!F85,0)</f>
        <v>0</v>
      </c>
      <c r="F90" s="9" t="str">
        <f t="shared" si="3"/>
        <v/>
      </c>
      <c r="G90" s="9">
        <f>ROUND(+Psychiatry!E188*2080,0)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9">
        <f>ROUND(+Psychiatry!E86*2080,0)</f>
        <v>0</v>
      </c>
      <c r="E91" s="4">
        <f>ROUND(+Psychiatry!F86,0)</f>
        <v>0</v>
      </c>
      <c r="F91" s="9" t="str">
        <f t="shared" si="3"/>
        <v/>
      </c>
      <c r="G91" s="9">
        <f>ROUND(+Psychiatry!E189*2080,0)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9">
        <f>ROUND(+Psychiatry!E87*2080,0)</f>
        <v>0</v>
      </c>
      <c r="E92" s="4">
        <f>ROUND(+Psychiatry!F87,0)</f>
        <v>0</v>
      </c>
      <c r="F92" s="9" t="str">
        <f t="shared" si="3"/>
        <v/>
      </c>
      <c r="G92" s="9">
        <f>ROUND(+Psychiatry!E190*2080,0)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9">
        <f>ROUND(+Psychiatry!E88*2080,0)</f>
        <v>0</v>
      </c>
      <c r="E93" s="4">
        <f>ROUND(+Psychiatry!F88,0)</f>
        <v>0</v>
      </c>
      <c r="F93" s="9" t="str">
        <f t="shared" si="3"/>
        <v/>
      </c>
      <c r="G93" s="9">
        <f>ROUND(+Psychiatry!E191*2080,0)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9">
        <f>ROUND(+Psychiatry!E89*2080,0)</f>
        <v>0</v>
      </c>
      <c r="E94" s="4">
        <f>ROUND(+Psychiatry!F89,0)</f>
        <v>0</v>
      </c>
      <c r="F94" s="9" t="str">
        <f t="shared" si="3"/>
        <v/>
      </c>
      <c r="G94" s="9">
        <f>ROUND(+Psychiatry!E192*2080,0)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9">
        <f>ROUND(+Psychiatry!E90*2080,0)</f>
        <v>0</v>
      </c>
      <c r="E95" s="4">
        <f>ROUND(+Psychiatry!F90,0)</f>
        <v>0</v>
      </c>
      <c r="F95" s="9" t="str">
        <f t="shared" si="3"/>
        <v/>
      </c>
      <c r="G95" s="9">
        <f>ROUND(+Psychiatry!E193*2080,0)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9">
        <f>ROUND(+Psychiatry!E91*2080,0)</f>
        <v>0</v>
      </c>
      <c r="E96" s="4">
        <f>ROUND(+Psychiatry!F91,0)</f>
        <v>0</v>
      </c>
      <c r="F96" s="9" t="str">
        <f t="shared" si="3"/>
        <v/>
      </c>
      <c r="G96" s="9">
        <f>ROUND(+Psychiatry!E194*2080,0)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9">
        <f>ROUND(+Psychiatry!E92*2080,0)</f>
        <v>0</v>
      </c>
      <c r="E97" s="4">
        <f>ROUND(+Psychiatry!F92,0)</f>
        <v>0</v>
      </c>
      <c r="F97" s="9" t="str">
        <f t="shared" si="3"/>
        <v/>
      </c>
      <c r="G97" s="9">
        <f>ROUND(+Psychiatry!E195*2080,0)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9">
        <f>ROUND(+Psychiatry!E93*2080,0)</f>
        <v>0</v>
      </c>
      <c r="E98" s="4">
        <f>ROUND(+Psychiatry!F93,0)</f>
        <v>0</v>
      </c>
      <c r="F98" s="9" t="str">
        <f t="shared" si="3"/>
        <v/>
      </c>
      <c r="G98" s="9">
        <f>ROUND(+Psychiatry!E196*2080,0)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9">
        <f>ROUND(+Psychiatry!E94*2080,0)</f>
        <v>0</v>
      </c>
      <c r="E99" s="4">
        <f>ROUND(+Psychiatry!F94,0)</f>
        <v>0</v>
      </c>
      <c r="F99" s="9" t="str">
        <f t="shared" si="3"/>
        <v/>
      </c>
      <c r="G99" s="9">
        <f>ROUND(+Psychiatry!E197*2080,0)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9">
        <f>ROUND(+Psychiatry!E95*2080,0)</f>
        <v>51501</v>
      </c>
      <c r="E100" s="4">
        <f>ROUND(+Psychiatry!F95,0)</f>
        <v>2895</v>
      </c>
      <c r="F100" s="9">
        <f t="shared" si="3"/>
        <v>17.79</v>
      </c>
      <c r="G100" s="9">
        <f>ROUND(+Psychiatry!E198*2080,0)</f>
        <v>49691</v>
      </c>
      <c r="H100" s="4">
        <f>ROUND(+Psychiatry!F198,0)</f>
        <v>2888</v>
      </c>
      <c r="I100" s="9">
        <f t="shared" si="4"/>
        <v>17.21</v>
      </c>
      <c r="J100" s="9"/>
      <c r="K100" s="10">
        <f t="shared" si="5"/>
        <v>-3.2599999999999997E-2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9">
        <f>ROUND(+Psychiatry!E96*2080,0)</f>
        <v>0</v>
      </c>
      <c r="E101" s="4">
        <f>ROUND(+Psychiatry!F96,0)</f>
        <v>0</v>
      </c>
      <c r="F101" s="9" t="str">
        <f t="shared" si="3"/>
        <v/>
      </c>
      <c r="G101" s="9">
        <f>ROUND(+Psychiatry!E199*2080,0)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9">
        <f>ROUND(+Psychiatry!E97*2080,0)</f>
        <v>0</v>
      </c>
      <c r="E102" s="4">
        <f>ROUND(+Psychiatry!F97,0)</f>
        <v>0</v>
      </c>
      <c r="F102" s="9" t="str">
        <f t="shared" si="3"/>
        <v/>
      </c>
      <c r="G102" s="9">
        <f>ROUND(+Psychiatry!E200*2080,0)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9">
        <f>ROUND(+Psychiatry!E98*2080,0)</f>
        <v>35339</v>
      </c>
      <c r="E103" s="4">
        <f>ROUND(+Psychiatry!F98,0)</f>
        <v>1931</v>
      </c>
      <c r="F103" s="9">
        <f t="shared" si="3"/>
        <v>18.3</v>
      </c>
      <c r="G103" s="9">
        <f>ROUND(+Psychiatry!E201*2080,0)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9">
        <f>ROUND(+Psychiatry!E99*2080,0)</f>
        <v>0</v>
      </c>
      <c r="E104" s="4">
        <f>ROUND(+Psychiatry!F99,0)</f>
        <v>0</v>
      </c>
      <c r="F104" s="9" t="str">
        <f t="shared" si="3"/>
        <v/>
      </c>
      <c r="G104" s="9">
        <f>ROUND(+Psychiatry!E202*2080,0)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9">
        <f>ROUND(+Psychiatry!E100*2080,0)</f>
        <v>259584</v>
      </c>
      <c r="E105" s="4">
        <f>ROUND(+Psychiatry!F100,0)</f>
        <v>44586</v>
      </c>
      <c r="F105" s="9">
        <f t="shared" si="3"/>
        <v>5.82</v>
      </c>
      <c r="G105" s="9">
        <f>ROUND(+Psychiatry!E203*2080,0)</f>
        <v>259792</v>
      </c>
      <c r="H105" s="4">
        <f>ROUND(+Psychiatry!F203,0)</f>
        <v>42105</v>
      </c>
      <c r="I105" s="9">
        <f t="shared" si="4"/>
        <v>6.17</v>
      </c>
      <c r="J105" s="9"/>
      <c r="K105" s="10">
        <f t="shared" si="5"/>
        <v>6.0100000000000001E-2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9">
        <f>ROUND(+Psychiatry!E101*2080,0)</f>
        <v>114795</v>
      </c>
      <c r="E106" s="4">
        <f>ROUND(+Psychiatry!F101,0)</f>
        <v>5576</v>
      </c>
      <c r="F106" s="9">
        <f t="shared" si="3"/>
        <v>20.59</v>
      </c>
      <c r="G106" s="9">
        <f>ROUND(+Psychiatry!E204*2080,0)</f>
        <v>132517</v>
      </c>
      <c r="H106" s="4">
        <f>ROUND(+Psychiatry!F204,0)</f>
        <v>5912</v>
      </c>
      <c r="I106" s="9">
        <f t="shared" si="4"/>
        <v>22.41</v>
      </c>
      <c r="J106" s="9"/>
      <c r="K106" s="10">
        <f t="shared" si="5"/>
        <v>8.8400000000000006E-2</v>
      </c>
    </row>
    <row r="107" spans="2:11" x14ac:dyDescent="0.2">
      <c r="B107">
        <f>+Psychiatry!A102</f>
        <v>919</v>
      </c>
      <c r="C107" t="str">
        <f>+Psychiatry!B102</f>
        <v>NAVOS</v>
      </c>
      <c r="D107" s="9">
        <f>ROUND(+Psychiatry!E102*2080,0)</f>
        <v>146661</v>
      </c>
      <c r="E107" s="4">
        <f>ROUND(+Psychiatry!F102,0)</f>
        <v>14283</v>
      </c>
      <c r="F107" s="9">
        <f t="shared" si="3"/>
        <v>10.27</v>
      </c>
      <c r="G107" s="9">
        <f>ROUND(+Psychiatry!E205*2080,0)</f>
        <v>144456</v>
      </c>
      <c r="H107" s="4">
        <f>ROUND(+Psychiatry!F205,0)</f>
        <v>14385</v>
      </c>
      <c r="I107" s="9">
        <f t="shared" si="4"/>
        <v>10.039999999999999</v>
      </c>
      <c r="J107" s="9"/>
      <c r="K107" s="10">
        <f t="shared" si="5"/>
        <v>-2.24E-2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9">
        <f>ROUND(+Psychiatry!E103*2080,0)</f>
        <v>94182</v>
      </c>
      <c r="E108" s="4">
        <f>ROUND(+Psychiatry!F103,0)</f>
        <v>14057</v>
      </c>
      <c r="F108" s="9">
        <f t="shared" si="3"/>
        <v>6.7</v>
      </c>
      <c r="G108" s="9">
        <f>ROUND(+Psychiatry!E206*2080,0)</f>
        <v>176883</v>
      </c>
      <c r="H108" s="4">
        <f>ROUND(+Psychiatry!F206,0)</f>
        <v>27282</v>
      </c>
      <c r="I108" s="9">
        <f t="shared" si="4"/>
        <v>6.48</v>
      </c>
      <c r="J108" s="9"/>
      <c r="K108" s="10">
        <f t="shared" si="5"/>
        <v>-3.2800000000000003E-2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9">
        <f>ROUND(+Psychiatry!E104*2080,0)</f>
        <v>55723</v>
      </c>
      <c r="E109" s="4">
        <f>ROUND(+Psychiatry!F104,0)</f>
        <v>9322</v>
      </c>
      <c r="F109" s="9">
        <f t="shared" si="3"/>
        <v>5.98</v>
      </c>
      <c r="G109" s="9">
        <f>ROUND(+Psychiatry!E207*2080,0)</f>
        <v>58032</v>
      </c>
      <c r="H109" s="4">
        <f>ROUND(+Psychiatry!F207,0)</f>
        <v>9478</v>
      </c>
      <c r="I109" s="9">
        <f t="shared" si="4"/>
        <v>6.12</v>
      </c>
      <c r="J109" s="9"/>
      <c r="K109" s="10">
        <f t="shared" si="5"/>
        <v>2.3400000000000001E-2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9">
        <f>ROUND(+Psychiatry!E105*2080,0)</f>
        <v>0</v>
      </c>
      <c r="E110" s="4">
        <f>ROUND(+Psychiatry!F105,0)</f>
        <v>0</v>
      </c>
      <c r="F110" s="9" t="str">
        <f t="shared" si="3"/>
        <v/>
      </c>
      <c r="G110" s="9">
        <f>ROUND(+Psychiatry!E208*2080,0)</f>
        <v>33488</v>
      </c>
      <c r="H110" s="4">
        <f>ROUND(+Psychiatry!F208,0)</f>
        <v>2017</v>
      </c>
      <c r="I110" s="9">
        <f t="shared" si="4"/>
        <v>16.600000000000001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110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34</v>
      </c>
      <c r="E8" s="2" t="s">
        <v>35</v>
      </c>
      <c r="G8" s="2" t="s">
        <v>34</v>
      </c>
      <c r="H8" s="2" t="s">
        <v>35</v>
      </c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36</v>
      </c>
      <c r="E9" s="2" t="s">
        <v>36</v>
      </c>
      <c r="F9" s="2" t="s">
        <v>37</v>
      </c>
      <c r="G9" s="2" t="s">
        <v>36</v>
      </c>
      <c r="H9" s="2" t="s">
        <v>36</v>
      </c>
      <c r="I9" s="2" t="s">
        <v>37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ROUND(+Psychiatry!F5,0)</f>
        <v>0</v>
      </c>
      <c r="E10" s="4">
        <f>ROUND(+Psychiatry!V5*365,0)</f>
        <v>0</v>
      </c>
      <c r="F10" s="10" t="str">
        <f>IF(D10=0,"",IF(E10=0,"",D10/E10))</f>
        <v/>
      </c>
      <c r="G10" s="4">
        <f>ROUND(+Psychiatry!F108,0)</f>
        <v>0</v>
      </c>
      <c r="H10" s="4">
        <f>ROUND(+Psychiatry!V108*365,0)</f>
        <v>8030</v>
      </c>
      <c r="I10" s="10" t="str">
        <f>IF(G10=0,"",IF(H10=0,"",G10/H10))</f>
        <v/>
      </c>
      <c r="J10" s="10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ROUND(+Psychiatry!F6,0)</f>
        <v>3527</v>
      </c>
      <c r="E11" s="4">
        <f>ROUND(+Psychiatry!V6*365,0)</f>
        <v>6205</v>
      </c>
      <c r="F11" s="10">
        <f t="shared" ref="F11:F74" si="0">IF(D11=0,"",IF(E11=0,"",D11/E11))</f>
        <v>0.56841257050765515</v>
      </c>
      <c r="G11" s="4">
        <f>ROUND(+Psychiatry!F109,0)</f>
        <v>1576</v>
      </c>
      <c r="H11" s="4">
        <f>ROUND(+Psychiatry!V109*365,0)</f>
        <v>3650</v>
      </c>
      <c r="I11" s="10">
        <f t="shared" ref="I11:I74" si="1">IF(G11=0,"",IF(H11=0,"",G11/H11))</f>
        <v>0.4317808219178082</v>
      </c>
      <c r="J11" s="10"/>
      <c r="K11" s="10">
        <f t="shared" ref="K11:K74" si="2">IF(D11=0,"",IF(E11=0,"",IF(G11=0,"",IF(H11=0,"",ROUND(I11/F11-1,4)))))</f>
        <v>-0.2404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ROUND(+Psychiatry!F7,0)</f>
        <v>0</v>
      </c>
      <c r="E12" s="4">
        <f>ROUND(+Psychiatry!V7*365,0)</f>
        <v>0</v>
      </c>
      <c r="F12" s="10" t="str">
        <f t="shared" si="0"/>
        <v/>
      </c>
      <c r="G12" s="4">
        <f>ROUND(+Psychiatry!F110,0)</f>
        <v>0</v>
      </c>
      <c r="H12" s="4">
        <f>ROUND(+Psychiatry!V110*365,0)</f>
        <v>0</v>
      </c>
      <c r="I12" s="10" t="str">
        <f t="shared" si="1"/>
        <v/>
      </c>
      <c r="J12" s="10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ROUND(+Psychiatry!F8,0)</f>
        <v>0</v>
      </c>
      <c r="E13" s="4">
        <f>ROUND(+Psychiatry!V8*365,0)</f>
        <v>0</v>
      </c>
      <c r="F13" s="10" t="str">
        <f t="shared" si="0"/>
        <v/>
      </c>
      <c r="G13" s="4">
        <f>ROUND(+Psychiatry!F111,0)</f>
        <v>0</v>
      </c>
      <c r="H13" s="4">
        <f>ROUND(+Psychiatry!V111*365,0)</f>
        <v>0</v>
      </c>
      <c r="I13" s="10" t="str">
        <f t="shared" si="1"/>
        <v/>
      </c>
      <c r="J13" s="10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ROUND(+Psychiatry!F9,0)</f>
        <v>8711</v>
      </c>
      <c r="E14" s="4">
        <f>ROUND(+Psychiatry!V9*365,0)</f>
        <v>14965</v>
      </c>
      <c r="F14" s="10">
        <f t="shared" si="0"/>
        <v>0.58209154694286669</v>
      </c>
      <c r="G14" s="4">
        <f>ROUND(+Psychiatry!F112,0)</f>
        <v>9748</v>
      </c>
      <c r="H14" s="4">
        <f>ROUND(+Psychiatry!V112*365,0)</f>
        <v>14965</v>
      </c>
      <c r="I14" s="10">
        <f t="shared" si="1"/>
        <v>0.65138656866020717</v>
      </c>
      <c r="J14" s="10"/>
      <c r="K14" s="10">
        <f t="shared" si="2"/>
        <v>0.11899999999999999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ROUND(+Psychiatry!F10,0)</f>
        <v>0</v>
      </c>
      <c r="E15" s="4">
        <f>ROUND(+Psychiatry!V10*365,0)</f>
        <v>0</v>
      </c>
      <c r="F15" s="10" t="str">
        <f t="shared" si="0"/>
        <v/>
      </c>
      <c r="G15" s="4">
        <f>ROUND(+Psychiatry!F113,0)</f>
        <v>0</v>
      </c>
      <c r="H15" s="4">
        <f>ROUND(+Psychiatry!V113*365,0)</f>
        <v>0</v>
      </c>
      <c r="I15" s="10" t="str">
        <f t="shared" si="1"/>
        <v/>
      </c>
      <c r="J15" s="10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ROUND(+Psychiatry!F11,0)</f>
        <v>0</v>
      </c>
      <c r="E16" s="4">
        <f>ROUND(+Psychiatry!V11*365,0)</f>
        <v>0</v>
      </c>
      <c r="F16" s="10" t="str">
        <f t="shared" si="0"/>
        <v/>
      </c>
      <c r="G16" s="4">
        <f>ROUND(+Psychiatry!F114,0)</f>
        <v>0</v>
      </c>
      <c r="H16" s="4">
        <f>ROUND(+Psychiatry!V114*365,0)</f>
        <v>0</v>
      </c>
      <c r="I16" s="10" t="str">
        <f t="shared" si="1"/>
        <v/>
      </c>
      <c r="J16" s="10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ROUND(+Psychiatry!F12,0)</f>
        <v>0</v>
      </c>
      <c r="E17" s="4">
        <f>ROUND(+Psychiatry!V12*365,0)</f>
        <v>0</v>
      </c>
      <c r="F17" s="10" t="str">
        <f t="shared" si="0"/>
        <v/>
      </c>
      <c r="G17" s="4">
        <f>ROUND(+Psychiatry!F115,0)</f>
        <v>0</v>
      </c>
      <c r="H17" s="4">
        <f>ROUND(+Psychiatry!V115*365,0)</f>
        <v>0</v>
      </c>
      <c r="I17" s="10" t="str">
        <f t="shared" si="1"/>
        <v/>
      </c>
      <c r="J17" s="10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ROUND(+Psychiatry!F13,0)</f>
        <v>0</v>
      </c>
      <c r="E18" s="4">
        <f>ROUND(+Psychiatry!V13*365,0)</f>
        <v>0</v>
      </c>
      <c r="F18" s="10" t="str">
        <f t="shared" si="0"/>
        <v/>
      </c>
      <c r="G18" s="4">
        <f>ROUND(+Psychiatry!F116,0)</f>
        <v>0</v>
      </c>
      <c r="H18" s="4">
        <f>ROUND(+Psychiatry!V116*365,0)</f>
        <v>0</v>
      </c>
      <c r="I18" s="10" t="str">
        <f t="shared" si="1"/>
        <v/>
      </c>
      <c r="J18" s="10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ROUND(+Psychiatry!F14,0)</f>
        <v>5405</v>
      </c>
      <c r="E19" s="4">
        <f>ROUND(+Psychiatry!V14*365,0)</f>
        <v>8030</v>
      </c>
      <c r="F19" s="10">
        <f t="shared" si="0"/>
        <v>0.67310087173100874</v>
      </c>
      <c r="G19" s="4">
        <f>ROUND(+Psychiatry!F117,0)</f>
        <v>5648</v>
      </c>
      <c r="H19" s="4">
        <f>ROUND(+Psychiatry!V117*365,0)</f>
        <v>8030</v>
      </c>
      <c r="I19" s="10">
        <f t="shared" si="1"/>
        <v>0.70336239103362386</v>
      </c>
      <c r="J19" s="10"/>
      <c r="K19" s="10">
        <f t="shared" si="2"/>
        <v>4.4999999999999998E-2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ROUND(+Psychiatry!F15,0)</f>
        <v>22614</v>
      </c>
      <c r="E20" s="4">
        <f>ROUND(+Psychiatry!V15*365,0)</f>
        <v>22630</v>
      </c>
      <c r="F20" s="10">
        <f t="shared" si="0"/>
        <v>0.99929297392841365</v>
      </c>
      <c r="G20" s="4">
        <f>ROUND(+Psychiatry!F118,0)</f>
        <v>24674</v>
      </c>
      <c r="H20" s="4">
        <f>ROUND(+Psychiatry!V118*365,0)</f>
        <v>24090</v>
      </c>
      <c r="I20" s="10">
        <f t="shared" si="1"/>
        <v>1.0242424242424242</v>
      </c>
      <c r="J20" s="10"/>
      <c r="K20" s="10">
        <f t="shared" si="2"/>
        <v>2.5000000000000001E-2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ROUND(+Psychiatry!F16,0)</f>
        <v>7503</v>
      </c>
      <c r="E21" s="4">
        <f>ROUND(+Psychiatry!V16*365,0)</f>
        <v>8395</v>
      </c>
      <c r="F21" s="10">
        <f t="shared" si="0"/>
        <v>0.89374627754615843</v>
      </c>
      <c r="G21" s="4">
        <f>ROUND(+Psychiatry!F119,0)</f>
        <v>7681</v>
      </c>
      <c r="H21" s="4">
        <f>ROUND(+Psychiatry!V119*365,0)</f>
        <v>8395</v>
      </c>
      <c r="I21" s="10">
        <f t="shared" si="1"/>
        <v>0.91494937462775461</v>
      </c>
      <c r="J21" s="10"/>
      <c r="K21" s="10">
        <f t="shared" si="2"/>
        <v>2.3699999999999999E-2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ROUND(+Psychiatry!F17,0)</f>
        <v>0</v>
      </c>
      <c r="E22" s="4">
        <f>ROUND(+Psychiatry!V17*365,0)</f>
        <v>0</v>
      </c>
      <c r="F22" s="10" t="str">
        <f t="shared" si="0"/>
        <v/>
      </c>
      <c r="G22" s="4">
        <f>ROUND(+Psychiatry!F120,0)</f>
        <v>0</v>
      </c>
      <c r="H22" s="4">
        <f>ROUND(+Psychiatry!V120*365,0)</f>
        <v>0</v>
      </c>
      <c r="I22" s="10" t="str">
        <f t="shared" si="1"/>
        <v/>
      </c>
      <c r="J22" s="10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ROUND(+Psychiatry!F18,0)</f>
        <v>0</v>
      </c>
      <c r="E23" s="4">
        <f>ROUND(+Psychiatry!V18*365,0)</f>
        <v>0</v>
      </c>
      <c r="F23" s="10" t="str">
        <f t="shared" si="0"/>
        <v/>
      </c>
      <c r="G23" s="4">
        <f>ROUND(+Psychiatry!F121,0)</f>
        <v>0</v>
      </c>
      <c r="H23" s="4">
        <f>ROUND(+Psychiatry!V121*365,0)</f>
        <v>0</v>
      </c>
      <c r="I23" s="10" t="str">
        <f t="shared" si="1"/>
        <v/>
      </c>
      <c r="J23" s="10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ROUND(+Psychiatry!F19,0)</f>
        <v>0</v>
      </c>
      <c r="E24" s="4">
        <f>ROUND(+Psychiatry!V19*365,0)</f>
        <v>0</v>
      </c>
      <c r="F24" s="10" t="str">
        <f t="shared" si="0"/>
        <v/>
      </c>
      <c r="G24" s="4">
        <f>ROUND(+Psychiatry!F122,0)</f>
        <v>0</v>
      </c>
      <c r="H24" s="4">
        <f>ROUND(+Psychiatry!V122*365,0)</f>
        <v>0</v>
      </c>
      <c r="I24" s="10" t="str">
        <f t="shared" si="1"/>
        <v/>
      </c>
      <c r="J24" s="10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ROUND(+Psychiatry!F20,0)</f>
        <v>0</v>
      </c>
      <c r="E25" s="4">
        <f>ROUND(+Psychiatry!V20*365,0)</f>
        <v>0</v>
      </c>
      <c r="F25" s="10" t="str">
        <f t="shared" si="0"/>
        <v/>
      </c>
      <c r="G25" s="4">
        <f>ROUND(+Psychiatry!F123,0)</f>
        <v>0</v>
      </c>
      <c r="H25" s="4">
        <f>ROUND(+Psychiatry!V123*365,0)</f>
        <v>0</v>
      </c>
      <c r="I25" s="10" t="str">
        <f t="shared" si="1"/>
        <v/>
      </c>
      <c r="J25" s="10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ROUND(+Psychiatry!F21,0)</f>
        <v>0</v>
      </c>
      <c r="E26" s="4">
        <f>ROUND(+Psychiatry!V21*365,0)</f>
        <v>0</v>
      </c>
      <c r="F26" s="10" t="str">
        <f t="shared" si="0"/>
        <v/>
      </c>
      <c r="G26" s="4">
        <f>ROUND(+Psychiatry!F124,0)</f>
        <v>0</v>
      </c>
      <c r="H26" s="4">
        <f>ROUND(+Psychiatry!V124*365,0)</f>
        <v>0</v>
      </c>
      <c r="I26" s="10" t="str">
        <f t="shared" si="1"/>
        <v/>
      </c>
      <c r="J26" s="10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ROUND(+Psychiatry!F22,0)</f>
        <v>0</v>
      </c>
      <c r="E27" s="4">
        <f>ROUND(+Psychiatry!V22*365,0)</f>
        <v>0</v>
      </c>
      <c r="F27" s="10" t="str">
        <f t="shared" si="0"/>
        <v/>
      </c>
      <c r="G27" s="4">
        <f>ROUND(+Psychiatry!F125,0)</f>
        <v>0</v>
      </c>
      <c r="H27" s="4">
        <f>ROUND(+Psychiatry!V125*365,0)</f>
        <v>0</v>
      </c>
      <c r="I27" s="10" t="str">
        <f t="shared" si="1"/>
        <v/>
      </c>
      <c r="J27" s="10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ROUND(+Psychiatry!F23,0)</f>
        <v>0</v>
      </c>
      <c r="E28" s="4">
        <f>ROUND(+Psychiatry!V23*365,0)</f>
        <v>0</v>
      </c>
      <c r="F28" s="10" t="str">
        <f t="shared" si="0"/>
        <v/>
      </c>
      <c r="G28" s="4">
        <f>ROUND(+Psychiatry!F126,0)</f>
        <v>0</v>
      </c>
      <c r="H28" s="4">
        <f>ROUND(+Psychiatry!V126*365,0)</f>
        <v>0</v>
      </c>
      <c r="I28" s="10" t="str">
        <f t="shared" si="1"/>
        <v/>
      </c>
      <c r="J28" s="10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ROUND(+Psychiatry!F24,0)</f>
        <v>0</v>
      </c>
      <c r="E29" s="4">
        <f>ROUND(+Psychiatry!V24*365,0)</f>
        <v>0</v>
      </c>
      <c r="F29" s="10" t="str">
        <f t="shared" si="0"/>
        <v/>
      </c>
      <c r="G29" s="4">
        <f>ROUND(+Psychiatry!F127,0)</f>
        <v>0</v>
      </c>
      <c r="H29" s="4">
        <f>ROUND(+Psychiatry!V127*365,0)</f>
        <v>0</v>
      </c>
      <c r="I29" s="10" t="str">
        <f t="shared" si="1"/>
        <v/>
      </c>
      <c r="J29" s="10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ROUND(+Psychiatry!F25,0)</f>
        <v>0</v>
      </c>
      <c r="E30" s="4">
        <f>ROUND(+Psychiatry!V25*365,0)</f>
        <v>0</v>
      </c>
      <c r="F30" s="10" t="str">
        <f t="shared" si="0"/>
        <v/>
      </c>
      <c r="G30" s="4">
        <f>ROUND(+Psychiatry!F128,0)</f>
        <v>0</v>
      </c>
      <c r="H30" s="4">
        <f>ROUND(+Psychiatry!V128*365,0)</f>
        <v>0</v>
      </c>
      <c r="I30" s="10" t="str">
        <f t="shared" si="1"/>
        <v/>
      </c>
      <c r="J30" s="10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ROUND(+Psychiatry!F26,0)</f>
        <v>0</v>
      </c>
      <c r="E31" s="4">
        <f>ROUND(+Psychiatry!V26*365,0)</f>
        <v>0</v>
      </c>
      <c r="F31" s="10" t="str">
        <f t="shared" si="0"/>
        <v/>
      </c>
      <c r="G31" s="4">
        <f>ROUND(+Psychiatry!F129,0)</f>
        <v>0</v>
      </c>
      <c r="H31" s="4">
        <f>ROUND(+Psychiatry!V129*365,0)</f>
        <v>0</v>
      </c>
      <c r="I31" s="10" t="str">
        <f t="shared" si="1"/>
        <v/>
      </c>
      <c r="J31" s="10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ROUND(+Psychiatry!F27,0)</f>
        <v>0</v>
      </c>
      <c r="E32" s="4">
        <f>ROUND(+Psychiatry!V27*365,0)</f>
        <v>0</v>
      </c>
      <c r="F32" s="10" t="str">
        <f t="shared" si="0"/>
        <v/>
      </c>
      <c r="G32" s="4">
        <f>ROUND(+Psychiatry!F130,0)</f>
        <v>0</v>
      </c>
      <c r="H32" s="4">
        <f>ROUND(+Psychiatry!V130*365,0)</f>
        <v>0</v>
      </c>
      <c r="I32" s="10" t="str">
        <f t="shared" si="1"/>
        <v/>
      </c>
      <c r="J32" s="10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ROUND(+Psychiatry!F28,0)</f>
        <v>3065</v>
      </c>
      <c r="E33" s="4">
        <f>ROUND(+Psychiatry!V28*365,0)</f>
        <v>6570</v>
      </c>
      <c r="F33" s="10">
        <f t="shared" si="0"/>
        <v>0.4665144596651446</v>
      </c>
      <c r="G33" s="4">
        <f>ROUND(+Psychiatry!F131,0)</f>
        <v>4436</v>
      </c>
      <c r="H33" s="4">
        <f>ROUND(+Psychiatry!V131*365,0)</f>
        <v>4380</v>
      </c>
      <c r="I33" s="10">
        <f t="shared" si="1"/>
        <v>1.0127853881278539</v>
      </c>
      <c r="J33" s="10"/>
      <c r="K33" s="10">
        <f t="shared" si="2"/>
        <v>1.171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ROUND(+Psychiatry!F29,0)</f>
        <v>0</v>
      </c>
      <c r="E34" s="4">
        <f>ROUND(+Psychiatry!V29*365,0)</f>
        <v>0</v>
      </c>
      <c r="F34" s="10" t="str">
        <f t="shared" si="0"/>
        <v/>
      </c>
      <c r="G34" s="4">
        <f>ROUND(+Psychiatry!F132,0)</f>
        <v>0</v>
      </c>
      <c r="H34" s="4">
        <f>ROUND(+Psychiatry!V132*365,0)</f>
        <v>0</v>
      </c>
      <c r="I34" s="10" t="str">
        <f t="shared" si="1"/>
        <v/>
      </c>
      <c r="J34" s="10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ROUND(+Psychiatry!F30,0)</f>
        <v>0</v>
      </c>
      <c r="E35" s="4">
        <f>ROUND(+Psychiatry!V30*365,0)</f>
        <v>0</v>
      </c>
      <c r="F35" s="10" t="str">
        <f t="shared" si="0"/>
        <v/>
      </c>
      <c r="G35" s="4">
        <f>ROUND(+Psychiatry!F133,0)</f>
        <v>0</v>
      </c>
      <c r="H35" s="4">
        <f>ROUND(+Psychiatry!V133*365,0)</f>
        <v>0</v>
      </c>
      <c r="I35" s="10" t="str">
        <f t="shared" si="1"/>
        <v/>
      </c>
      <c r="J35" s="10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ROUND(+Psychiatry!F31,0)</f>
        <v>0</v>
      </c>
      <c r="E36" s="4">
        <f>ROUND(+Psychiatry!V31*365,0)</f>
        <v>0</v>
      </c>
      <c r="F36" s="10" t="str">
        <f t="shared" si="0"/>
        <v/>
      </c>
      <c r="G36" s="4">
        <f>ROUND(+Psychiatry!F134,0)</f>
        <v>0</v>
      </c>
      <c r="H36" s="4">
        <f>ROUND(+Psychiatry!V134*365,0)</f>
        <v>0</v>
      </c>
      <c r="I36" s="10" t="str">
        <f t="shared" si="1"/>
        <v/>
      </c>
      <c r="J36" s="10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ROUND(+Psychiatry!F32,0)</f>
        <v>0</v>
      </c>
      <c r="E37" s="4">
        <f>ROUND(+Psychiatry!V32*365,0)</f>
        <v>0</v>
      </c>
      <c r="F37" s="10" t="str">
        <f t="shared" si="0"/>
        <v/>
      </c>
      <c r="G37" s="4">
        <f>ROUND(+Psychiatry!F135,0)</f>
        <v>0</v>
      </c>
      <c r="H37" s="4">
        <f>ROUND(+Psychiatry!V135*365,0)</f>
        <v>0</v>
      </c>
      <c r="I37" s="10" t="str">
        <f t="shared" si="1"/>
        <v/>
      </c>
      <c r="J37" s="10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ROUND(+Psychiatry!F33,0)</f>
        <v>0</v>
      </c>
      <c r="E38" s="4">
        <f>ROUND(+Psychiatry!V33*365,0)</f>
        <v>0</v>
      </c>
      <c r="F38" s="10" t="str">
        <f t="shared" si="0"/>
        <v/>
      </c>
      <c r="G38" s="4">
        <f>ROUND(+Psychiatry!F136,0)</f>
        <v>0</v>
      </c>
      <c r="H38" s="4">
        <f>ROUND(+Psychiatry!V136*365,0)</f>
        <v>0</v>
      </c>
      <c r="I38" s="10" t="str">
        <f t="shared" si="1"/>
        <v/>
      </c>
      <c r="J38" s="10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ROUND(+Psychiatry!F34,0)</f>
        <v>0</v>
      </c>
      <c r="E39" s="4">
        <f>ROUND(+Psychiatry!V34*365,0)</f>
        <v>0</v>
      </c>
      <c r="F39" s="10" t="str">
        <f t="shared" si="0"/>
        <v/>
      </c>
      <c r="G39" s="4">
        <f>ROUND(+Psychiatry!F137,0)</f>
        <v>0</v>
      </c>
      <c r="H39" s="4">
        <f>ROUND(+Psychiatry!V137*365,0)</f>
        <v>0</v>
      </c>
      <c r="I39" s="10" t="str">
        <f t="shared" si="1"/>
        <v/>
      </c>
      <c r="J39" s="10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ROUND(+Psychiatry!F35,0)</f>
        <v>0</v>
      </c>
      <c r="E40" s="4">
        <f>ROUND(+Psychiatry!V35*365,0)</f>
        <v>0</v>
      </c>
      <c r="F40" s="10" t="str">
        <f t="shared" si="0"/>
        <v/>
      </c>
      <c r="G40" s="4">
        <f>ROUND(+Psychiatry!F138,0)</f>
        <v>0</v>
      </c>
      <c r="H40" s="4">
        <f>ROUND(+Psychiatry!V138*365,0)</f>
        <v>0</v>
      </c>
      <c r="I40" s="10" t="str">
        <f t="shared" si="1"/>
        <v/>
      </c>
      <c r="J40" s="10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ROUND(+Psychiatry!F36,0)</f>
        <v>0</v>
      </c>
      <c r="E41" s="4">
        <f>ROUND(+Psychiatry!V36*365,0)</f>
        <v>0</v>
      </c>
      <c r="F41" s="10" t="str">
        <f t="shared" si="0"/>
        <v/>
      </c>
      <c r="G41" s="4">
        <f>ROUND(+Psychiatry!F139,0)</f>
        <v>0</v>
      </c>
      <c r="H41" s="4">
        <f>ROUND(+Psychiatry!V139*365,0)</f>
        <v>0</v>
      </c>
      <c r="I41" s="10" t="str">
        <f t="shared" si="1"/>
        <v/>
      </c>
      <c r="J41" s="10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ROUND(+Psychiatry!F37,0)</f>
        <v>0</v>
      </c>
      <c r="E42" s="4">
        <f>ROUND(+Psychiatry!V37*365,0)</f>
        <v>0</v>
      </c>
      <c r="F42" s="10" t="str">
        <f t="shared" si="0"/>
        <v/>
      </c>
      <c r="G42" s="4">
        <f>ROUND(+Psychiatry!F140,0)</f>
        <v>0</v>
      </c>
      <c r="H42" s="4">
        <f>ROUND(+Psychiatry!V140*365,0)</f>
        <v>0</v>
      </c>
      <c r="I42" s="10" t="str">
        <f t="shared" si="1"/>
        <v/>
      </c>
      <c r="J42" s="10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ROUND(+Psychiatry!F38,0)</f>
        <v>0</v>
      </c>
      <c r="E43" s="4">
        <f>ROUND(+Psychiatry!V38*365,0)</f>
        <v>0</v>
      </c>
      <c r="F43" s="10" t="str">
        <f t="shared" si="0"/>
        <v/>
      </c>
      <c r="G43" s="4">
        <f>ROUND(+Psychiatry!F141,0)</f>
        <v>0</v>
      </c>
      <c r="H43" s="4">
        <f>ROUND(+Psychiatry!V141*365,0)</f>
        <v>0</v>
      </c>
      <c r="I43" s="10" t="str">
        <f t="shared" si="1"/>
        <v/>
      </c>
      <c r="J43" s="10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ROUND(+Psychiatry!F39,0)</f>
        <v>0</v>
      </c>
      <c r="E44" s="4">
        <f>ROUND(+Psychiatry!V39*365,0)</f>
        <v>0</v>
      </c>
      <c r="F44" s="10" t="str">
        <f t="shared" si="0"/>
        <v/>
      </c>
      <c r="G44" s="4">
        <f>ROUND(+Psychiatry!F142,0)</f>
        <v>0</v>
      </c>
      <c r="H44" s="4">
        <f>ROUND(+Psychiatry!V142*365,0)</f>
        <v>0</v>
      </c>
      <c r="I44" s="10" t="str">
        <f t="shared" si="1"/>
        <v/>
      </c>
      <c r="J44" s="10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ROUND(+Psychiatry!F40,0)</f>
        <v>0</v>
      </c>
      <c r="E45" s="4">
        <f>ROUND(+Psychiatry!V40*365,0)</f>
        <v>0</v>
      </c>
      <c r="F45" s="10" t="str">
        <f t="shared" si="0"/>
        <v/>
      </c>
      <c r="G45" s="4">
        <f>ROUND(+Psychiatry!F143,0)</f>
        <v>0</v>
      </c>
      <c r="H45" s="4">
        <f>ROUND(+Psychiatry!V143*365,0)</f>
        <v>0</v>
      </c>
      <c r="I45" s="10" t="str">
        <f t="shared" si="1"/>
        <v/>
      </c>
      <c r="J45" s="10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ROUND(+Psychiatry!F41,0)</f>
        <v>0</v>
      </c>
      <c r="E46" s="4">
        <f>ROUND(+Psychiatry!V41*365,0)</f>
        <v>0</v>
      </c>
      <c r="F46" s="10" t="str">
        <f t="shared" si="0"/>
        <v/>
      </c>
      <c r="G46" s="4">
        <f>ROUND(+Psychiatry!F144,0)</f>
        <v>0</v>
      </c>
      <c r="H46" s="4">
        <f>ROUND(+Psychiatry!V144*365,0)</f>
        <v>0</v>
      </c>
      <c r="I46" s="10" t="str">
        <f t="shared" si="1"/>
        <v/>
      </c>
      <c r="J46" s="10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ROUND(+Psychiatry!F42,0)</f>
        <v>0</v>
      </c>
      <c r="E47" s="4">
        <f>ROUND(+Psychiatry!V42*365,0)</f>
        <v>0</v>
      </c>
      <c r="F47" s="10" t="str">
        <f t="shared" si="0"/>
        <v/>
      </c>
      <c r="G47" s="4">
        <f>ROUND(+Psychiatry!F145,0)</f>
        <v>0</v>
      </c>
      <c r="H47" s="4">
        <f>ROUND(+Psychiatry!V145*365,0)</f>
        <v>0</v>
      </c>
      <c r="I47" s="10" t="str">
        <f t="shared" si="1"/>
        <v/>
      </c>
      <c r="J47" s="10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ROUND(+Psychiatry!F43,0)</f>
        <v>0</v>
      </c>
      <c r="E48" s="4">
        <f>ROUND(+Psychiatry!V43*365,0)</f>
        <v>0</v>
      </c>
      <c r="F48" s="10" t="str">
        <f t="shared" si="0"/>
        <v/>
      </c>
      <c r="G48" s="4">
        <f>ROUND(+Psychiatry!F146,0)</f>
        <v>0</v>
      </c>
      <c r="H48" s="4">
        <f>ROUND(+Psychiatry!V146*365,0)</f>
        <v>0</v>
      </c>
      <c r="I48" s="10" t="str">
        <f t="shared" si="1"/>
        <v/>
      </c>
      <c r="J48" s="10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ROUND(+Psychiatry!F44,0)</f>
        <v>0</v>
      </c>
      <c r="E49" s="4">
        <f>ROUND(+Psychiatry!V44*365,0)</f>
        <v>0</v>
      </c>
      <c r="F49" s="10" t="str">
        <f t="shared" si="0"/>
        <v/>
      </c>
      <c r="G49" s="4">
        <f>ROUND(+Psychiatry!F147,0)</f>
        <v>0</v>
      </c>
      <c r="H49" s="4">
        <f>ROUND(+Psychiatry!V147*365,0)</f>
        <v>0</v>
      </c>
      <c r="I49" s="10" t="str">
        <f t="shared" si="1"/>
        <v/>
      </c>
      <c r="J49" s="10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ROUND(+Psychiatry!F45,0)</f>
        <v>0</v>
      </c>
      <c r="E50" s="4">
        <f>ROUND(+Psychiatry!V45*365,0)</f>
        <v>0</v>
      </c>
      <c r="F50" s="10" t="str">
        <f t="shared" si="0"/>
        <v/>
      </c>
      <c r="G50" s="4">
        <f>ROUND(+Psychiatry!F148,0)</f>
        <v>0</v>
      </c>
      <c r="H50" s="4">
        <f>ROUND(+Psychiatry!V148*365,0)</f>
        <v>0</v>
      </c>
      <c r="I50" s="10" t="str">
        <f t="shared" si="1"/>
        <v/>
      </c>
      <c r="J50" s="10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ROUND(+Psychiatry!F46,0)</f>
        <v>4484</v>
      </c>
      <c r="E51" s="4">
        <f>ROUND(+Psychiatry!V46*365,0)</f>
        <v>5110</v>
      </c>
      <c r="F51" s="10">
        <f t="shared" si="0"/>
        <v>0.87749510763209393</v>
      </c>
      <c r="G51" s="4">
        <f>ROUND(+Psychiatry!F149,0)</f>
        <v>4452</v>
      </c>
      <c r="H51" s="4">
        <f>ROUND(+Psychiatry!V149*365,0)</f>
        <v>5110</v>
      </c>
      <c r="I51" s="10">
        <f t="shared" si="1"/>
        <v>0.87123287671232874</v>
      </c>
      <c r="J51" s="10"/>
      <c r="K51" s="10">
        <f t="shared" si="2"/>
        <v>-7.1000000000000004E-3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ROUND(+Psychiatry!F47,0)</f>
        <v>0</v>
      </c>
      <c r="E52" s="4">
        <f>ROUND(+Psychiatry!V47*365,0)</f>
        <v>0</v>
      </c>
      <c r="F52" s="10" t="str">
        <f t="shared" si="0"/>
        <v/>
      </c>
      <c r="G52" s="4">
        <f>ROUND(+Psychiatry!F150,0)</f>
        <v>0</v>
      </c>
      <c r="H52" s="4">
        <f>ROUND(+Psychiatry!V150*365,0)</f>
        <v>0</v>
      </c>
      <c r="I52" s="10" t="str">
        <f t="shared" si="1"/>
        <v/>
      </c>
      <c r="J52" s="10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ROUND(+Psychiatry!F48,0)</f>
        <v>9534</v>
      </c>
      <c r="E53" s="4">
        <f>ROUND(+Psychiatry!V48*365,0)</f>
        <v>9855</v>
      </c>
      <c r="F53" s="10">
        <f t="shared" si="0"/>
        <v>0.96742770167427705</v>
      </c>
      <c r="G53" s="4">
        <f>ROUND(+Psychiatry!F151,0)</f>
        <v>9776</v>
      </c>
      <c r="H53" s="4">
        <f>ROUND(+Psychiatry!V151*365,0)</f>
        <v>9855</v>
      </c>
      <c r="I53" s="10">
        <f t="shared" si="1"/>
        <v>0.99198376458650428</v>
      </c>
      <c r="J53" s="10"/>
      <c r="K53" s="10">
        <f t="shared" si="2"/>
        <v>2.5399999999999999E-2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ROUND(+Psychiatry!F49,0)</f>
        <v>4249</v>
      </c>
      <c r="E54" s="4">
        <f>ROUND(+Psychiatry!V49*365,0)</f>
        <v>5110</v>
      </c>
      <c r="F54" s="10">
        <f t="shared" si="0"/>
        <v>0.83150684931506846</v>
      </c>
      <c r="G54" s="4">
        <f>ROUND(+Psychiatry!F152,0)</f>
        <v>4128</v>
      </c>
      <c r="H54" s="4">
        <f>ROUND(+Psychiatry!V152*365,0)</f>
        <v>5110</v>
      </c>
      <c r="I54" s="10">
        <f t="shared" si="1"/>
        <v>0.8078277886497065</v>
      </c>
      <c r="J54" s="10"/>
      <c r="K54" s="10">
        <f t="shared" si="2"/>
        <v>-2.8500000000000001E-2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ROUND(+Psychiatry!F50,0)</f>
        <v>0</v>
      </c>
      <c r="E55" s="4">
        <f>ROUND(+Psychiatry!V50*365,0)</f>
        <v>0</v>
      </c>
      <c r="F55" s="10" t="str">
        <f t="shared" si="0"/>
        <v/>
      </c>
      <c r="G55" s="4">
        <f>ROUND(+Psychiatry!F153,0)</f>
        <v>0</v>
      </c>
      <c r="H55" s="4">
        <f>ROUND(+Psychiatry!V153*365,0)</f>
        <v>0</v>
      </c>
      <c r="I55" s="10" t="str">
        <f t="shared" si="1"/>
        <v/>
      </c>
      <c r="J55" s="10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ROUND(+Psychiatry!F51,0)</f>
        <v>0</v>
      </c>
      <c r="E56" s="4">
        <f>ROUND(+Psychiatry!V51*365,0)</f>
        <v>0</v>
      </c>
      <c r="F56" s="10" t="str">
        <f t="shared" si="0"/>
        <v/>
      </c>
      <c r="G56" s="4">
        <f>ROUND(+Psychiatry!F154,0)</f>
        <v>0</v>
      </c>
      <c r="H56" s="4">
        <f>ROUND(+Psychiatry!V154*365,0)</f>
        <v>0</v>
      </c>
      <c r="I56" s="10" t="str">
        <f t="shared" si="1"/>
        <v/>
      </c>
      <c r="J56" s="10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ROUND(+Psychiatry!F52,0)</f>
        <v>0</v>
      </c>
      <c r="E57" s="4">
        <f>ROUND(+Psychiatry!V52*365,0)</f>
        <v>0</v>
      </c>
      <c r="F57" s="10" t="str">
        <f t="shared" si="0"/>
        <v/>
      </c>
      <c r="G57" s="4">
        <f>ROUND(+Psychiatry!F155,0)</f>
        <v>0</v>
      </c>
      <c r="H57" s="4">
        <f>ROUND(+Psychiatry!V155*365,0)</f>
        <v>0</v>
      </c>
      <c r="I57" s="10" t="str">
        <f t="shared" si="1"/>
        <v/>
      </c>
      <c r="J57" s="10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ROUND(+Psychiatry!F53,0)</f>
        <v>0</v>
      </c>
      <c r="E58" s="4">
        <f>ROUND(+Psychiatry!V53*365,0)</f>
        <v>8395</v>
      </c>
      <c r="F58" s="10" t="str">
        <f t="shared" si="0"/>
        <v/>
      </c>
      <c r="G58" s="4">
        <f>ROUND(+Psychiatry!F156,0)</f>
        <v>0</v>
      </c>
      <c r="H58" s="4">
        <f>ROUND(+Psychiatry!V156*365,0)</f>
        <v>8760</v>
      </c>
      <c r="I58" s="10" t="str">
        <f t="shared" si="1"/>
        <v/>
      </c>
      <c r="J58" s="10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ROUND(+Psychiatry!F54,0)</f>
        <v>0</v>
      </c>
      <c r="E59" s="4">
        <f>ROUND(+Psychiatry!V54*365,0)</f>
        <v>0</v>
      </c>
      <c r="F59" s="10" t="str">
        <f t="shared" si="0"/>
        <v/>
      </c>
      <c r="G59" s="4">
        <f>ROUND(+Psychiatry!F157,0)</f>
        <v>0</v>
      </c>
      <c r="H59" s="4">
        <f>ROUND(+Psychiatry!V157*365,0)</f>
        <v>0</v>
      </c>
      <c r="I59" s="10" t="str">
        <f t="shared" si="1"/>
        <v/>
      </c>
      <c r="J59" s="10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ROUND(+Psychiatry!F55,0)</f>
        <v>0</v>
      </c>
      <c r="E60" s="4">
        <f>ROUND(+Psychiatry!V55*365,0)</f>
        <v>0</v>
      </c>
      <c r="F60" s="10" t="str">
        <f t="shared" si="0"/>
        <v/>
      </c>
      <c r="G60" s="4">
        <f>ROUND(+Psychiatry!F158,0)</f>
        <v>0</v>
      </c>
      <c r="H60" s="4">
        <f>ROUND(+Psychiatry!V158*365,0)</f>
        <v>0</v>
      </c>
      <c r="I60" s="10" t="str">
        <f t="shared" si="1"/>
        <v/>
      </c>
      <c r="J60" s="10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ROUND(+Psychiatry!F56,0)</f>
        <v>0</v>
      </c>
      <c r="E61" s="4">
        <f>ROUND(+Psychiatry!V56*365,0)</f>
        <v>0</v>
      </c>
      <c r="F61" s="10" t="str">
        <f t="shared" si="0"/>
        <v/>
      </c>
      <c r="G61" s="4">
        <f>ROUND(+Psychiatry!F159,0)</f>
        <v>0</v>
      </c>
      <c r="H61" s="4">
        <f>ROUND(+Psychiatry!V159*365,0)</f>
        <v>0</v>
      </c>
      <c r="I61" s="10" t="str">
        <f t="shared" si="1"/>
        <v/>
      </c>
      <c r="J61" s="10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ROUND(+Psychiatry!F57,0)</f>
        <v>0</v>
      </c>
      <c r="E62" s="4">
        <f>ROUND(+Psychiatry!V57*365,0)</f>
        <v>4015</v>
      </c>
      <c r="F62" s="10" t="str">
        <f t="shared" si="0"/>
        <v/>
      </c>
      <c r="G62" s="4">
        <f>ROUND(+Psychiatry!F160,0)</f>
        <v>0</v>
      </c>
      <c r="H62" s="4">
        <f>ROUND(+Psychiatry!V160*365,0)</f>
        <v>4015</v>
      </c>
      <c r="I62" s="10" t="str">
        <f t="shared" si="1"/>
        <v/>
      </c>
      <c r="J62" s="10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ROUND(+Psychiatry!F58,0)</f>
        <v>5626</v>
      </c>
      <c r="E63" s="4">
        <f>ROUND(+Psychiatry!V58*365,0)</f>
        <v>7300</v>
      </c>
      <c r="F63" s="10">
        <f t="shared" si="0"/>
        <v>0.77068493150684936</v>
      </c>
      <c r="G63" s="4">
        <f>ROUND(+Psychiatry!F161,0)</f>
        <v>5686</v>
      </c>
      <c r="H63" s="4">
        <f>ROUND(+Psychiatry!V161*365,0)</f>
        <v>7300</v>
      </c>
      <c r="I63" s="10">
        <f t="shared" si="1"/>
        <v>0.7789041095890411</v>
      </c>
      <c r="J63" s="10"/>
      <c r="K63" s="10">
        <f t="shared" si="2"/>
        <v>1.0699999999999999E-2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ROUND(+Psychiatry!F59,0)</f>
        <v>0</v>
      </c>
      <c r="E64" s="4">
        <f>ROUND(+Psychiatry!V59*365,0)</f>
        <v>0</v>
      </c>
      <c r="F64" s="10" t="str">
        <f t="shared" si="0"/>
        <v/>
      </c>
      <c r="G64" s="4">
        <f>ROUND(+Psychiatry!F162,0)</f>
        <v>0</v>
      </c>
      <c r="H64" s="4">
        <f>ROUND(+Psychiatry!V162*365,0)</f>
        <v>0</v>
      </c>
      <c r="I64" s="10" t="str">
        <f t="shared" si="1"/>
        <v/>
      </c>
      <c r="J64" s="10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ROUND(+Psychiatry!F60,0)</f>
        <v>0</v>
      </c>
      <c r="E65" s="4">
        <f>ROUND(+Psychiatry!V60*365,0)</f>
        <v>0</v>
      </c>
      <c r="F65" s="10" t="str">
        <f t="shared" si="0"/>
        <v/>
      </c>
      <c r="G65" s="4">
        <f>ROUND(+Psychiatry!F163,0)</f>
        <v>0</v>
      </c>
      <c r="H65" s="4">
        <f>ROUND(+Psychiatry!V163*365,0)</f>
        <v>0</v>
      </c>
      <c r="I65" s="10" t="str">
        <f t="shared" si="1"/>
        <v/>
      </c>
      <c r="J65" s="10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ROUND(+Psychiatry!F61,0)</f>
        <v>0</v>
      </c>
      <c r="E66" s="4">
        <f>ROUND(+Psychiatry!V61*365,0)</f>
        <v>0</v>
      </c>
      <c r="F66" s="10" t="str">
        <f t="shared" si="0"/>
        <v/>
      </c>
      <c r="G66" s="4">
        <f>ROUND(+Psychiatry!F164,0)</f>
        <v>0</v>
      </c>
      <c r="H66" s="4">
        <f>ROUND(+Psychiatry!V164*365,0)</f>
        <v>0</v>
      </c>
      <c r="I66" s="10" t="str">
        <f t="shared" si="1"/>
        <v/>
      </c>
      <c r="J66" s="10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ROUND(+Psychiatry!F62,0)</f>
        <v>0</v>
      </c>
      <c r="E67" s="4">
        <f>ROUND(+Psychiatry!V62*365,0)</f>
        <v>0</v>
      </c>
      <c r="F67" s="10" t="str">
        <f t="shared" si="0"/>
        <v/>
      </c>
      <c r="G67" s="4">
        <f>ROUND(+Psychiatry!F165,0)</f>
        <v>0</v>
      </c>
      <c r="H67" s="4">
        <f>ROUND(+Psychiatry!V165*365,0)</f>
        <v>0</v>
      </c>
      <c r="I67" s="10" t="str">
        <f t="shared" si="1"/>
        <v/>
      </c>
      <c r="J67" s="10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ROUND(+Psychiatry!F63,0)</f>
        <v>0</v>
      </c>
      <c r="E68" s="4">
        <f>ROUND(+Psychiatry!V63*365,0)</f>
        <v>0</v>
      </c>
      <c r="F68" s="10" t="str">
        <f t="shared" si="0"/>
        <v/>
      </c>
      <c r="G68" s="4">
        <f>ROUND(+Psychiatry!F166,0)</f>
        <v>0</v>
      </c>
      <c r="H68" s="4">
        <f>ROUND(+Psychiatry!V166*365,0)</f>
        <v>0</v>
      </c>
      <c r="I68" s="10" t="str">
        <f t="shared" si="1"/>
        <v/>
      </c>
      <c r="J68" s="10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ROUND(+Psychiatry!F64,0)</f>
        <v>0</v>
      </c>
      <c r="E69" s="4">
        <f>ROUND(+Psychiatry!V64*365,0)</f>
        <v>0</v>
      </c>
      <c r="F69" s="10" t="str">
        <f t="shared" si="0"/>
        <v/>
      </c>
      <c r="G69" s="4">
        <f>ROUND(+Psychiatry!F167,0)</f>
        <v>0</v>
      </c>
      <c r="H69" s="4">
        <f>ROUND(+Psychiatry!V167*365,0)</f>
        <v>0</v>
      </c>
      <c r="I69" s="10" t="str">
        <f t="shared" si="1"/>
        <v/>
      </c>
      <c r="J69" s="10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ROUND(+Psychiatry!F65,0)</f>
        <v>0</v>
      </c>
      <c r="E70" s="4">
        <f>ROUND(+Psychiatry!V65*365,0)</f>
        <v>0</v>
      </c>
      <c r="F70" s="10" t="str">
        <f t="shared" si="0"/>
        <v/>
      </c>
      <c r="G70" s="4">
        <f>ROUND(+Psychiatry!F168,0)</f>
        <v>0</v>
      </c>
      <c r="H70" s="4">
        <f>ROUND(+Psychiatry!V168*365,0)</f>
        <v>0</v>
      </c>
      <c r="I70" s="10" t="str">
        <f t="shared" si="1"/>
        <v/>
      </c>
      <c r="J70" s="10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ROUND(+Psychiatry!F66,0)</f>
        <v>0</v>
      </c>
      <c r="E71" s="4">
        <f>ROUND(+Psychiatry!V66*365,0)</f>
        <v>0</v>
      </c>
      <c r="F71" s="10" t="str">
        <f t="shared" si="0"/>
        <v/>
      </c>
      <c r="G71" s="4">
        <f>ROUND(+Psychiatry!F169,0)</f>
        <v>0</v>
      </c>
      <c r="H71" s="4">
        <f>ROUND(+Psychiatry!V169*365,0)</f>
        <v>0</v>
      </c>
      <c r="I71" s="10" t="str">
        <f t="shared" si="1"/>
        <v/>
      </c>
      <c r="J71" s="10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ROUND(+Psychiatry!F67,0)</f>
        <v>0</v>
      </c>
      <c r="E72" s="4">
        <f>ROUND(+Psychiatry!V67*365,0)</f>
        <v>0</v>
      </c>
      <c r="F72" s="10" t="str">
        <f t="shared" si="0"/>
        <v/>
      </c>
      <c r="G72" s="4">
        <f>ROUND(+Psychiatry!F170,0)</f>
        <v>0</v>
      </c>
      <c r="H72" s="4">
        <f>ROUND(+Psychiatry!V170*365,0)</f>
        <v>0</v>
      </c>
      <c r="I72" s="10" t="str">
        <f t="shared" si="1"/>
        <v/>
      </c>
      <c r="J72" s="10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ROUND(+Psychiatry!F68,0)</f>
        <v>6770</v>
      </c>
      <c r="E73" s="4">
        <f>ROUND(+Psychiatry!V68*365,0)</f>
        <v>6935</v>
      </c>
      <c r="F73" s="10">
        <f t="shared" si="0"/>
        <v>0.97620764239365532</v>
      </c>
      <c r="G73" s="4">
        <f>ROUND(+Psychiatry!F171,0)</f>
        <v>5823</v>
      </c>
      <c r="H73" s="4">
        <f>ROUND(+Psychiatry!V171*365,0)</f>
        <v>6935</v>
      </c>
      <c r="I73" s="10">
        <f t="shared" si="1"/>
        <v>0.8396539293439077</v>
      </c>
      <c r="J73" s="10"/>
      <c r="K73" s="10">
        <f t="shared" si="2"/>
        <v>-0.1399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ROUND(+Psychiatry!F69,0)</f>
        <v>0</v>
      </c>
      <c r="E74" s="4">
        <f>ROUND(+Psychiatry!V69*365,0)</f>
        <v>0</v>
      </c>
      <c r="F74" s="10" t="str">
        <f t="shared" si="0"/>
        <v/>
      </c>
      <c r="G74" s="4">
        <f>ROUND(+Psychiatry!F172,0)</f>
        <v>0</v>
      </c>
      <c r="H74" s="4">
        <f>ROUND(+Psychiatry!V172*365,0)</f>
        <v>0</v>
      </c>
      <c r="I74" s="10" t="str">
        <f t="shared" si="1"/>
        <v/>
      </c>
      <c r="J74" s="10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ROUND(+Psychiatry!F70,0)</f>
        <v>17444</v>
      </c>
      <c r="E75" s="4">
        <f>ROUND(+Psychiatry!V70*365,0)</f>
        <v>26280</v>
      </c>
      <c r="F75" s="10">
        <f t="shared" ref="F75:F110" si="3">IF(D75=0,"",IF(E75=0,"",D75/E75))</f>
        <v>0.66377473363774731</v>
      </c>
      <c r="G75" s="4">
        <f>ROUND(+Psychiatry!F173,0)</f>
        <v>10839</v>
      </c>
      <c r="H75" s="4">
        <f>ROUND(+Psychiatry!V173*365,0)</f>
        <v>26280</v>
      </c>
      <c r="I75" s="10">
        <f t="shared" ref="I75:I110" si="4">IF(G75=0,"",IF(H75=0,"",G75/H75))</f>
        <v>0.4124429223744292</v>
      </c>
      <c r="J75" s="10"/>
      <c r="K75" s="10">
        <f t="shared" ref="K75:K110" si="5">IF(D75=0,"",IF(E75=0,"",IF(G75=0,"",IF(H75=0,"",ROUND(I75/F75-1,4)))))</f>
        <v>-0.37859999999999999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ROUND(+Psychiatry!F71,0)</f>
        <v>0</v>
      </c>
      <c r="E76" s="4">
        <f>ROUND(+Psychiatry!V71*365,0)</f>
        <v>0</v>
      </c>
      <c r="F76" s="10" t="str">
        <f t="shared" si="3"/>
        <v/>
      </c>
      <c r="G76" s="4">
        <f>ROUND(+Psychiatry!F174,0)</f>
        <v>0</v>
      </c>
      <c r="H76" s="4">
        <f>ROUND(+Psychiatry!V174*365,0)</f>
        <v>0</v>
      </c>
      <c r="I76" s="10" t="str">
        <f t="shared" si="4"/>
        <v/>
      </c>
      <c r="J76" s="10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ROUND(+Psychiatry!F72,0)</f>
        <v>0</v>
      </c>
      <c r="E77" s="4">
        <f>ROUND(+Psychiatry!V72*365,0)</f>
        <v>0</v>
      </c>
      <c r="F77" s="10" t="str">
        <f t="shared" si="3"/>
        <v/>
      </c>
      <c r="G77" s="4">
        <f>ROUND(+Psychiatry!F175,0)</f>
        <v>0</v>
      </c>
      <c r="H77" s="4">
        <f>ROUND(+Psychiatry!V175*365,0)</f>
        <v>0</v>
      </c>
      <c r="I77" s="10" t="str">
        <f t="shared" si="4"/>
        <v/>
      </c>
      <c r="J77" s="10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ROUND(+Psychiatry!F73,0)</f>
        <v>0</v>
      </c>
      <c r="E78" s="4">
        <f>ROUND(+Psychiatry!V73*365,0)</f>
        <v>0</v>
      </c>
      <c r="F78" s="10" t="str">
        <f t="shared" si="3"/>
        <v/>
      </c>
      <c r="G78" s="4">
        <f>ROUND(+Psychiatry!F176,0)</f>
        <v>0</v>
      </c>
      <c r="H78" s="4">
        <f>ROUND(+Psychiatry!V176*365,0)</f>
        <v>0</v>
      </c>
      <c r="I78" s="10" t="str">
        <f t="shared" si="4"/>
        <v/>
      </c>
      <c r="J78" s="10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ROUND(+Psychiatry!F74,0)</f>
        <v>0</v>
      </c>
      <c r="E79" s="4">
        <f>ROUND(+Psychiatry!V74*365,0)</f>
        <v>0</v>
      </c>
      <c r="F79" s="10" t="str">
        <f t="shared" si="3"/>
        <v/>
      </c>
      <c r="G79" s="4">
        <f>ROUND(+Psychiatry!F177,0)</f>
        <v>0</v>
      </c>
      <c r="H79" s="4">
        <f>ROUND(+Psychiatry!V177*365,0)</f>
        <v>0</v>
      </c>
      <c r="I79" s="10" t="str">
        <f t="shared" si="4"/>
        <v/>
      </c>
      <c r="J79" s="10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ROUND(+Psychiatry!F75,0)</f>
        <v>3367</v>
      </c>
      <c r="E80" s="4">
        <f>ROUND(+Psychiatry!V75*365,0)</f>
        <v>5840</v>
      </c>
      <c r="F80" s="10">
        <f t="shared" si="3"/>
        <v>0.57654109589041092</v>
      </c>
      <c r="G80" s="4">
        <f>ROUND(+Psychiatry!F178,0)</f>
        <v>3819</v>
      </c>
      <c r="H80" s="4">
        <f>ROUND(+Psychiatry!V178*365,0)</f>
        <v>5840</v>
      </c>
      <c r="I80" s="10">
        <f t="shared" si="4"/>
        <v>0.65393835616438356</v>
      </c>
      <c r="J80" s="10"/>
      <c r="K80" s="10">
        <f t="shared" si="5"/>
        <v>0.13420000000000001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ROUND(+Psychiatry!F76,0)</f>
        <v>0</v>
      </c>
      <c r="E81" s="4">
        <f>ROUND(+Psychiatry!V76*365,0)</f>
        <v>0</v>
      </c>
      <c r="F81" s="10" t="str">
        <f t="shared" si="3"/>
        <v/>
      </c>
      <c r="G81" s="4">
        <f>ROUND(+Psychiatry!F179,0)</f>
        <v>0</v>
      </c>
      <c r="H81" s="4">
        <f>ROUND(+Psychiatry!V179*365,0)</f>
        <v>0</v>
      </c>
      <c r="I81" s="10" t="str">
        <f t="shared" si="4"/>
        <v/>
      </c>
      <c r="J81" s="10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ROUND(+Psychiatry!F77,0)</f>
        <v>0</v>
      </c>
      <c r="E82" s="4">
        <f>ROUND(+Psychiatry!V77*365,0)</f>
        <v>0</v>
      </c>
      <c r="F82" s="10" t="str">
        <f t="shared" si="3"/>
        <v/>
      </c>
      <c r="G82" s="4">
        <f>ROUND(+Psychiatry!F180,0)</f>
        <v>0</v>
      </c>
      <c r="H82" s="4">
        <f>ROUND(+Psychiatry!V180*365,0)</f>
        <v>0</v>
      </c>
      <c r="I82" s="10" t="str">
        <f t="shared" si="4"/>
        <v/>
      </c>
      <c r="J82" s="10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ROUND(+Psychiatry!F78,0)</f>
        <v>0</v>
      </c>
      <c r="E83" s="4">
        <f>ROUND(+Psychiatry!V78*365,0)</f>
        <v>0</v>
      </c>
      <c r="F83" s="10" t="str">
        <f t="shared" si="3"/>
        <v/>
      </c>
      <c r="G83" s="4">
        <f>ROUND(+Psychiatry!F181,0)</f>
        <v>0</v>
      </c>
      <c r="H83" s="4">
        <f>ROUND(+Psychiatry!V181*365,0)</f>
        <v>0</v>
      </c>
      <c r="I83" s="10" t="str">
        <f t="shared" si="4"/>
        <v/>
      </c>
      <c r="J83" s="10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ROUND(+Psychiatry!F79,0)</f>
        <v>0</v>
      </c>
      <c r="E84" s="4">
        <f>ROUND(+Psychiatry!V79*365,0)</f>
        <v>0</v>
      </c>
      <c r="F84" s="10" t="str">
        <f t="shared" si="3"/>
        <v/>
      </c>
      <c r="G84" s="4">
        <f>ROUND(+Psychiatry!F182,0)</f>
        <v>279</v>
      </c>
      <c r="H84" s="4">
        <f>ROUND(+Psychiatry!V182*365,0)</f>
        <v>9855</v>
      </c>
      <c r="I84" s="10">
        <f t="shared" si="4"/>
        <v>2.8310502283105023E-2</v>
      </c>
      <c r="J84" s="10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ROUND(+Psychiatry!F80,0)</f>
        <v>0</v>
      </c>
      <c r="E85" s="4">
        <f>ROUND(+Psychiatry!V80*365,0)</f>
        <v>0</v>
      </c>
      <c r="F85" s="10" t="str">
        <f t="shared" si="3"/>
        <v/>
      </c>
      <c r="G85" s="4">
        <f>ROUND(+Psychiatry!F183,0)</f>
        <v>0</v>
      </c>
      <c r="H85" s="4">
        <f>ROUND(+Psychiatry!V183*365,0)</f>
        <v>0</v>
      </c>
      <c r="I85" s="10" t="str">
        <f t="shared" si="4"/>
        <v/>
      </c>
      <c r="J85" s="10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ROUND(+Psychiatry!F81,0)</f>
        <v>9750</v>
      </c>
      <c r="E86" s="4">
        <f>ROUND(+Psychiatry!V81*365,0)</f>
        <v>13870</v>
      </c>
      <c r="F86" s="10">
        <f t="shared" si="3"/>
        <v>0.70295602018745496</v>
      </c>
      <c r="G86" s="4">
        <f>ROUND(+Psychiatry!F184,0)</f>
        <v>11789</v>
      </c>
      <c r="H86" s="4">
        <f>ROUND(+Psychiatry!V184*365,0)</f>
        <v>21170</v>
      </c>
      <c r="I86" s="10">
        <f t="shared" si="4"/>
        <v>0.55687293339631549</v>
      </c>
      <c r="J86" s="10"/>
      <c r="K86" s="10">
        <f t="shared" si="5"/>
        <v>-0.20780000000000001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ROUND(+Psychiatry!F82,0)</f>
        <v>0</v>
      </c>
      <c r="E87" s="4">
        <f>ROUND(+Psychiatry!V82*365,0)</f>
        <v>0</v>
      </c>
      <c r="F87" s="10" t="str">
        <f t="shared" si="3"/>
        <v/>
      </c>
      <c r="G87" s="4">
        <f>ROUND(+Psychiatry!F185,0)</f>
        <v>0</v>
      </c>
      <c r="H87" s="4">
        <f>ROUND(+Psychiatry!V185*365,0)</f>
        <v>0</v>
      </c>
      <c r="I87" s="10" t="str">
        <f t="shared" si="4"/>
        <v/>
      </c>
      <c r="J87" s="10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ROUND(+Psychiatry!F83,0)</f>
        <v>0</v>
      </c>
      <c r="E88" s="4">
        <f>ROUND(+Psychiatry!V83*365,0)</f>
        <v>0</v>
      </c>
      <c r="F88" s="10" t="str">
        <f t="shared" si="3"/>
        <v/>
      </c>
      <c r="G88" s="4">
        <f>ROUND(+Psychiatry!F186,0)</f>
        <v>0</v>
      </c>
      <c r="H88" s="4">
        <f>ROUND(+Psychiatry!V186*365,0)</f>
        <v>0</v>
      </c>
      <c r="I88" s="10" t="str">
        <f t="shared" si="4"/>
        <v/>
      </c>
      <c r="J88" s="10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ROUND(+Psychiatry!F84,0)</f>
        <v>0</v>
      </c>
      <c r="E89" s="4">
        <f>ROUND(+Psychiatry!V84*365,0)</f>
        <v>0</v>
      </c>
      <c r="F89" s="10" t="str">
        <f t="shared" si="3"/>
        <v/>
      </c>
      <c r="G89" s="4">
        <f>ROUND(+Psychiatry!F187,0)</f>
        <v>0</v>
      </c>
      <c r="H89" s="4">
        <f>ROUND(+Psychiatry!V187*365,0)</f>
        <v>0</v>
      </c>
      <c r="I89" s="10" t="str">
        <f t="shared" si="4"/>
        <v/>
      </c>
      <c r="J89" s="10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ROUND(+Psychiatry!F85,0)</f>
        <v>0</v>
      </c>
      <c r="E90" s="4">
        <f>ROUND(+Psychiatry!V85*365,0)</f>
        <v>0</v>
      </c>
      <c r="F90" s="10" t="str">
        <f t="shared" si="3"/>
        <v/>
      </c>
      <c r="G90" s="4">
        <f>ROUND(+Psychiatry!F188,0)</f>
        <v>0</v>
      </c>
      <c r="H90" s="4">
        <f>ROUND(+Psychiatry!V188*365,0)</f>
        <v>0</v>
      </c>
      <c r="I90" s="10" t="str">
        <f t="shared" si="4"/>
        <v/>
      </c>
      <c r="J90" s="10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ROUND(+Psychiatry!F86,0)</f>
        <v>0</v>
      </c>
      <c r="E91" s="4">
        <f>ROUND(+Psychiatry!V86*365,0)</f>
        <v>0</v>
      </c>
      <c r="F91" s="10" t="str">
        <f t="shared" si="3"/>
        <v/>
      </c>
      <c r="G91" s="4">
        <f>ROUND(+Psychiatry!F189,0)</f>
        <v>0</v>
      </c>
      <c r="H91" s="4">
        <f>ROUND(+Psychiatry!V189*365,0)</f>
        <v>0</v>
      </c>
      <c r="I91" s="10" t="str">
        <f t="shared" si="4"/>
        <v/>
      </c>
      <c r="J91" s="10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ROUND(+Psychiatry!F87,0)</f>
        <v>0</v>
      </c>
      <c r="E92" s="4">
        <f>ROUND(+Psychiatry!V87*365,0)</f>
        <v>0</v>
      </c>
      <c r="F92" s="10" t="str">
        <f t="shared" si="3"/>
        <v/>
      </c>
      <c r="G92" s="4">
        <f>ROUND(+Psychiatry!F190,0)</f>
        <v>0</v>
      </c>
      <c r="H92" s="4">
        <f>ROUND(+Psychiatry!V190*365,0)</f>
        <v>0</v>
      </c>
      <c r="I92" s="10" t="str">
        <f t="shared" si="4"/>
        <v/>
      </c>
      <c r="J92" s="10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ROUND(+Psychiatry!F88,0)</f>
        <v>0</v>
      </c>
      <c r="E93" s="4">
        <f>ROUND(+Psychiatry!V88*365,0)</f>
        <v>0</v>
      </c>
      <c r="F93" s="10" t="str">
        <f t="shared" si="3"/>
        <v/>
      </c>
      <c r="G93" s="4">
        <f>ROUND(+Psychiatry!F191,0)</f>
        <v>0</v>
      </c>
      <c r="H93" s="4">
        <f>ROUND(+Psychiatry!V191*365,0)</f>
        <v>0</v>
      </c>
      <c r="I93" s="10" t="str">
        <f t="shared" si="4"/>
        <v/>
      </c>
      <c r="J93" s="10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ROUND(+Psychiatry!F89,0)</f>
        <v>0</v>
      </c>
      <c r="E94" s="4">
        <f>ROUND(+Psychiatry!V89*365,0)</f>
        <v>0</v>
      </c>
      <c r="F94" s="10" t="str">
        <f t="shared" si="3"/>
        <v/>
      </c>
      <c r="G94" s="4">
        <f>ROUND(+Psychiatry!F192,0)</f>
        <v>0</v>
      </c>
      <c r="H94" s="4">
        <f>ROUND(+Psychiatry!V192*365,0)</f>
        <v>0</v>
      </c>
      <c r="I94" s="10" t="str">
        <f t="shared" si="4"/>
        <v/>
      </c>
      <c r="J94" s="10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ROUND(+Psychiatry!F90,0)</f>
        <v>0</v>
      </c>
      <c r="E95" s="4">
        <f>ROUND(+Psychiatry!V90*365,0)</f>
        <v>0</v>
      </c>
      <c r="F95" s="10" t="str">
        <f t="shared" si="3"/>
        <v/>
      </c>
      <c r="G95" s="4">
        <f>ROUND(+Psychiatry!F193,0)</f>
        <v>0</v>
      </c>
      <c r="H95" s="4">
        <f>ROUND(+Psychiatry!V193*365,0)</f>
        <v>0</v>
      </c>
      <c r="I95" s="10" t="str">
        <f t="shared" si="4"/>
        <v/>
      </c>
      <c r="J95" s="10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ROUND(+Psychiatry!F91,0)</f>
        <v>0</v>
      </c>
      <c r="E96" s="4">
        <f>ROUND(+Psychiatry!V91*365,0)</f>
        <v>0</v>
      </c>
      <c r="F96" s="10" t="str">
        <f t="shared" si="3"/>
        <v/>
      </c>
      <c r="G96" s="4">
        <f>ROUND(+Psychiatry!F194,0)</f>
        <v>0</v>
      </c>
      <c r="H96" s="4">
        <f>ROUND(+Psychiatry!V194*365,0)</f>
        <v>0</v>
      </c>
      <c r="I96" s="10" t="str">
        <f t="shared" si="4"/>
        <v/>
      </c>
      <c r="J96" s="10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ROUND(+Psychiatry!F92,0)</f>
        <v>0</v>
      </c>
      <c r="E97" s="4">
        <f>ROUND(+Psychiatry!V92*365,0)</f>
        <v>0</v>
      </c>
      <c r="F97" s="10" t="str">
        <f t="shared" si="3"/>
        <v/>
      </c>
      <c r="G97" s="4">
        <f>ROUND(+Psychiatry!F195,0)</f>
        <v>0</v>
      </c>
      <c r="H97" s="4">
        <f>ROUND(+Psychiatry!V195*365,0)</f>
        <v>0</v>
      </c>
      <c r="I97" s="10" t="str">
        <f t="shared" si="4"/>
        <v/>
      </c>
      <c r="J97" s="10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ROUND(+Psychiatry!F93,0)</f>
        <v>0</v>
      </c>
      <c r="E98" s="4">
        <f>ROUND(+Psychiatry!V93*365,0)</f>
        <v>0</v>
      </c>
      <c r="F98" s="10" t="str">
        <f t="shared" si="3"/>
        <v/>
      </c>
      <c r="G98" s="4">
        <f>ROUND(+Psychiatry!F196,0)</f>
        <v>0</v>
      </c>
      <c r="H98" s="4">
        <f>ROUND(+Psychiatry!V196*365,0)</f>
        <v>0</v>
      </c>
      <c r="I98" s="10" t="str">
        <f t="shared" si="4"/>
        <v/>
      </c>
      <c r="J98" s="10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ROUND(+Psychiatry!F94,0)</f>
        <v>0</v>
      </c>
      <c r="E99" s="4">
        <f>ROUND(+Psychiatry!V94*365,0)</f>
        <v>0</v>
      </c>
      <c r="F99" s="10" t="str">
        <f t="shared" si="3"/>
        <v/>
      </c>
      <c r="G99" s="4">
        <f>ROUND(+Psychiatry!F197,0)</f>
        <v>0</v>
      </c>
      <c r="H99" s="4">
        <f>ROUND(+Psychiatry!V197*365,0)</f>
        <v>0</v>
      </c>
      <c r="I99" s="10" t="str">
        <f t="shared" si="4"/>
        <v/>
      </c>
      <c r="J99" s="10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ROUND(+Psychiatry!F95,0)</f>
        <v>2895</v>
      </c>
      <c r="E100" s="4">
        <f>ROUND(+Psychiatry!V95*365,0)</f>
        <v>5475</v>
      </c>
      <c r="F100" s="10">
        <f t="shared" si="3"/>
        <v>0.52876712328767128</v>
      </c>
      <c r="G100" s="4">
        <f>ROUND(+Psychiatry!F198,0)</f>
        <v>2888</v>
      </c>
      <c r="H100" s="4">
        <f>ROUND(+Psychiatry!V198*365,0)</f>
        <v>5475</v>
      </c>
      <c r="I100" s="10">
        <f t="shared" si="4"/>
        <v>0.52748858447488589</v>
      </c>
      <c r="J100" s="10"/>
      <c r="K100" s="10">
        <f t="shared" si="5"/>
        <v>-2.3999999999999998E-3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ROUND(+Psychiatry!F96,0)</f>
        <v>0</v>
      </c>
      <c r="E101" s="4">
        <f>ROUND(+Psychiatry!V96*365,0)</f>
        <v>0</v>
      </c>
      <c r="F101" s="10" t="str">
        <f t="shared" si="3"/>
        <v/>
      </c>
      <c r="G101" s="4">
        <f>ROUND(+Psychiatry!F199,0)</f>
        <v>0</v>
      </c>
      <c r="H101" s="4">
        <f>ROUND(+Psychiatry!V199*365,0)</f>
        <v>0</v>
      </c>
      <c r="I101" s="10" t="str">
        <f t="shared" si="4"/>
        <v/>
      </c>
      <c r="J101" s="10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ROUND(+Psychiatry!F97,0)</f>
        <v>0</v>
      </c>
      <c r="E102" s="4">
        <f>ROUND(+Psychiatry!V97*365,0)</f>
        <v>0</v>
      </c>
      <c r="F102" s="10" t="str">
        <f t="shared" si="3"/>
        <v/>
      </c>
      <c r="G102" s="4">
        <f>ROUND(+Psychiatry!F200,0)</f>
        <v>0</v>
      </c>
      <c r="H102" s="4">
        <f>ROUND(+Psychiatry!V200*365,0)</f>
        <v>0</v>
      </c>
      <c r="I102" s="10" t="str">
        <f t="shared" si="4"/>
        <v/>
      </c>
      <c r="J102" s="10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ROUND(+Psychiatry!F98,0)</f>
        <v>1931</v>
      </c>
      <c r="E103" s="4">
        <f>ROUND(+Psychiatry!V98*365,0)</f>
        <v>0</v>
      </c>
      <c r="F103" s="10" t="str">
        <f t="shared" si="3"/>
        <v/>
      </c>
      <c r="G103" s="4">
        <f>ROUND(+Psychiatry!F201,0)</f>
        <v>0</v>
      </c>
      <c r="H103" s="4">
        <f>ROUND(+Psychiatry!V201*365,0)</f>
        <v>0</v>
      </c>
      <c r="I103" s="10" t="str">
        <f t="shared" si="4"/>
        <v/>
      </c>
      <c r="J103" s="10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ROUND(+Psychiatry!F99,0)</f>
        <v>0</v>
      </c>
      <c r="E104" s="4">
        <f>ROUND(+Psychiatry!V99*365,0)</f>
        <v>0</v>
      </c>
      <c r="F104" s="10" t="str">
        <f t="shared" si="3"/>
        <v/>
      </c>
      <c r="G104" s="4">
        <f>ROUND(+Psychiatry!F202,0)</f>
        <v>0</v>
      </c>
      <c r="H104" s="4">
        <f>ROUND(+Psychiatry!V202*365,0)</f>
        <v>0</v>
      </c>
      <c r="I104" s="10" t="str">
        <f t="shared" si="4"/>
        <v/>
      </c>
      <c r="J104" s="10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ROUND(+Psychiatry!F100,0)</f>
        <v>44586</v>
      </c>
      <c r="E105" s="4">
        <f>ROUND(+Psychiatry!V100*365,0)</f>
        <v>52925</v>
      </c>
      <c r="F105" s="10">
        <f t="shared" si="3"/>
        <v>0.84243741143127071</v>
      </c>
      <c r="G105" s="4">
        <f>ROUND(+Psychiatry!F203,0)</f>
        <v>42105</v>
      </c>
      <c r="H105" s="4">
        <f>ROUND(+Psychiatry!V203*365,0)</f>
        <v>52925</v>
      </c>
      <c r="I105" s="10">
        <f t="shared" si="4"/>
        <v>0.79555975436939064</v>
      </c>
      <c r="J105" s="10"/>
      <c r="K105" s="10">
        <f t="shared" si="5"/>
        <v>-5.5599999999999997E-2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ROUND(+Psychiatry!F101,0)</f>
        <v>5576</v>
      </c>
      <c r="E106" s="4">
        <f>ROUND(+Psychiatry!V101*365,0)</f>
        <v>7300</v>
      </c>
      <c r="F106" s="10">
        <f t="shared" si="3"/>
        <v>0.76383561643835618</v>
      </c>
      <c r="G106" s="4">
        <f>ROUND(+Psychiatry!F204,0)</f>
        <v>5912</v>
      </c>
      <c r="H106" s="4">
        <f>ROUND(+Psychiatry!V204*365,0)</f>
        <v>7300</v>
      </c>
      <c r="I106" s="10">
        <f t="shared" si="4"/>
        <v>0.80986301369863012</v>
      </c>
      <c r="J106" s="10"/>
      <c r="K106" s="10">
        <f t="shared" si="5"/>
        <v>6.0299999999999999E-2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ROUND(+Psychiatry!F102,0)</f>
        <v>14283</v>
      </c>
      <c r="E107" s="4">
        <f>ROUND(+Psychiatry!V102*365,0)</f>
        <v>14600</v>
      </c>
      <c r="F107" s="10">
        <f t="shared" si="3"/>
        <v>0.97828767123287674</v>
      </c>
      <c r="G107" s="4">
        <f>ROUND(+Psychiatry!F205,0)</f>
        <v>14385</v>
      </c>
      <c r="H107" s="4">
        <f>ROUND(+Psychiatry!V205*365,0)</f>
        <v>14600</v>
      </c>
      <c r="I107" s="10">
        <f t="shared" si="4"/>
        <v>0.98527397260273974</v>
      </c>
      <c r="J107" s="10"/>
      <c r="K107" s="10">
        <f t="shared" si="5"/>
        <v>7.1000000000000004E-3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ROUND(+Psychiatry!F103,0)</f>
        <v>14057</v>
      </c>
      <c r="E108" s="4">
        <f>ROUND(+Psychiatry!V103*365,0)</f>
        <v>33945</v>
      </c>
      <c r="F108" s="10">
        <f t="shared" si="3"/>
        <v>0.41411106201207837</v>
      </c>
      <c r="G108" s="4">
        <f>ROUND(+Psychiatry!F206,0)</f>
        <v>27282</v>
      </c>
      <c r="H108" s="4">
        <f>ROUND(+Psychiatry!V206*365,0)</f>
        <v>33945</v>
      </c>
      <c r="I108" s="10">
        <f t="shared" si="4"/>
        <v>0.80371188687582851</v>
      </c>
      <c r="J108" s="10"/>
      <c r="K108" s="10">
        <f t="shared" si="5"/>
        <v>0.94079999999999997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ROUND(+Psychiatry!F104,0)</f>
        <v>9322</v>
      </c>
      <c r="E109" s="4">
        <f>ROUND(+Psychiatry!V104*365,0)</f>
        <v>10950</v>
      </c>
      <c r="F109" s="10">
        <f t="shared" si="3"/>
        <v>0.85132420091324201</v>
      </c>
      <c r="G109" s="4">
        <f>ROUND(+Psychiatry!F207,0)</f>
        <v>9478</v>
      </c>
      <c r="H109" s="4">
        <f>ROUND(+Psychiatry!V207*365,0)</f>
        <v>10950</v>
      </c>
      <c r="I109" s="10">
        <f t="shared" si="4"/>
        <v>0.86557077625570777</v>
      </c>
      <c r="J109" s="10"/>
      <c r="K109" s="10">
        <f t="shared" si="5"/>
        <v>1.67E-2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ROUND(+Psychiatry!F105,0)</f>
        <v>0</v>
      </c>
      <c r="E110" s="4">
        <f>ROUND(+Psychiatry!V105*365,0)</f>
        <v>0</v>
      </c>
      <c r="F110" s="10" t="str">
        <f t="shared" si="3"/>
        <v/>
      </c>
      <c r="G110" s="4">
        <f>ROUND(+Psychiatry!F208,0)</f>
        <v>2017</v>
      </c>
      <c r="H110" s="4">
        <f>ROUND(+Psychiatry!V208*365,0)</f>
        <v>12410</v>
      </c>
      <c r="I110" s="10">
        <f t="shared" si="4"/>
        <v>0.16253021756647865</v>
      </c>
      <c r="J110" s="10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8"/>
  <sheetViews>
    <sheetView topLeftCell="A159" zoomScale="75" workbookViewId="0">
      <selection activeCell="V108" sqref="V108:V208"/>
    </sheetView>
  </sheetViews>
  <sheetFormatPr defaultColWidth="9" defaultRowHeight="13.2" x14ac:dyDescent="0.25"/>
  <cols>
    <col min="1" max="1" width="6.109375" style="11" bestFit="1" customWidth="1"/>
    <col min="2" max="2" width="39.44140625" style="11" bestFit="1" customWidth="1"/>
    <col min="3" max="3" width="8.109375" style="11" bestFit="1" customWidth="1"/>
    <col min="4" max="4" width="5.6640625" style="11" customWidth="1"/>
    <col min="5" max="6" width="6.6640625" style="11" customWidth="1"/>
    <col min="7" max="9" width="9.109375" style="11" customWidth="1"/>
    <col min="10" max="10" width="7.6640625" style="11" customWidth="1"/>
    <col min="11" max="11" width="6.6640625" style="11" customWidth="1"/>
    <col min="12" max="12" width="7.6640625" style="11" customWidth="1"/>
    <col min="13" max="13" width="6.6640625" style="11" customWidth="1"/>
    <col min="14" max="15" width="7.6640625" style="11" customWidth="1"/>
    <col min="16" max="18" width="9.109375" style="11" customWidth="1"/>
    <col min="19" max="20" width="10.109375" style="11" customWidth="1"/>
    <col min="21" max="21" width="9" style="11"/>
    <col min="22" max="22" width="6" style="11" bestFit="1" customWidth="1"/>
    <col min="23" max="26" width="9" style="11"/>
    <col min="27" max="27" width="9.21875" style="11" bestFit="1" customWidth="1"/>
    <col min="28" max="30" width="11" style="11" bestFit="1" customWidth="1"/>
    <col min="31" max="32" width="9.21875" style="11" bestFit="1" customWidth="1"/>
    <col min="33" max="33" width="10.88671875" style="11" bestFit="1" customWidth="1"/>
    <col min="34" max="34" width="9.21875" style="11" bestFit="1" customWidth="1"/>
    <col min="35" max="35" width="10.88671875" style="11" bestFit="1" customWidth="1"/>
    <col min="36" max="37" width="9.21875" style="11" bestFit="1" customWidth="1"/>
    <col min="38" max="38" width="11.88671875" style="11" bestFit="1" customWidth="1"/>
    <col min="39" max="39" width="11" style="11" bestFit="1" customWidth="1"/>
    <col min="40" max="42" width="12" style="11" bestFit="1" customWidth="1"/>
    <col min="43" max="16384" width="9" style="11"/>
  </cols>
  <sheetData>
    <row r="2" spans="1:42" x14ac:dyDescent="0.25">
      <c r="V2" s="12" t="s">
        <v>74</v>
      </c>
    </row>
    <row r="3" spans="1:42" x14ac:dyDescent="0.25">
      <c r="V3" s="12" t="s">
        <v>75</v>
      </c>
    </row>
    <row r="4" spans="1:42" x14ac:dyDescent="0.25">
      <c r="A4" s="13" t="s">
        <v>38</v>
      </c>
      <c r="B4" s="13" t="s">
        <v>55</v>
      </c>
      <c r="C4" s="13" t="s">
        <v>56</v>
      </c>
      <c r="D4" s="13" t="s">
        <v>57</v>
      </c>
      <c r="E4" s="13" t="s">
        <v>58</v>
      </c>
      <c r="F4" s="13" t="s">
        <v>59</v>
      </c>
      <c r="G4" s="13" t="s">
        <v>60</v>
      </c>
      <c r="H4" s="13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3" t="s">
        <v>66</v>
      </c>
      <c r="N4" s="13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V4" s="13" t="s">
        <v>76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 s="22">
        <v>1</v>
      </c>
      <c r="B5" s="22" t="s">
        <v>129</v>
      </c>
      <c r="C5" s="22">
        <v>6140</v>
      </c>
      <c r="D5" s="22">
        <v>2015</v>
      </c>
      <c r="E5" s="2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V5" s="11">
        <v>0</v>
      </c>
      <c r="W5"/>
      <c r="X5"/>
      <c r="Y5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2" x14ac:dyDescent="0.25">
      <c r="A6" s="22">
        <v>3</v>
      </c>
      <c r="B6" s="22" t="s">
        <v>130</v>
      </c>
      <c r="C6" s="22">
        <v>6140</v>
      </c>
      <c r="D6" s="22">
        <v>2015</v>
      </c>
      <c r="E6" s="23">
        <v>21.13</v>
      </c>
      <c r="F6" s="24">
        <v>3527</v>
      </c>
      <c r="G6" s="24">
        <v>2231918</v>
      </c>
      <c r="H6" s="24">
        <v>-744</v>
      </c>
      <c r="I6" s="24">
        <v>0</v>
      </c>
      <c r="J6" s="24">
        <v>30106</v>
      </c>
      <c r="K6" s="24">
        <v>810</v>
      </c>
      <c r="L6" s="24">
        <v>9827</v>
      </c>
      <c r="M6" s="24">
        <v>0</v>
      </c>
      <c r="N6" s="24">
        <v>546</v>
      </c>
      <c r="O6" s="24">
        <v>16288</v>
      </c>
      <c r="P6" s="24">
        <v>0</v>
      </c>
      <c r="Q6" s="24">
        <v>2288751</v>
      </c>
      <c r="R6" s="24">
        <v>3354325</v>
      </c>
      <c r="S6" s="24">
        <v>10646642</v>
      </c>
      <c r="T6" s="24">
        <v>10646642</v>
      </c>
      <c r="V6" s="11">
        <v>17</v>
      </c>
      <c r="W6"/>
      <c r="X6"/>
      <c r="Y6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2" x14ac:dyDescent="0.25">
      <c r="A7" s="22">
        <v>8</v>
      </c>
      <c r="B7" s="35" t="s">
        <v>131</v>
      </c>
      <c r="C7" s="22">
        <v>6140</v>
      </c>
      <c r="D7" s="22">
        <v>2015</v>
      </c>
      <c r="E7" s="23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V7" s="11">
        <v>0</v>
      </c>
      <c r="W7"/>
      <c r="X7"/>
      <c r="Y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2" x14ac:dyDescent="0.25">
      <c r="A8" s="22">
        <v>10</v>
      </c>
      <c r="B8" s="22" t="s">
        <v>121</v>
      </c>
      <c r="C8" s="22">
        <v>6140</v>
      </c>
      <c r="D8" s="22">
        <v>2015</v>
      </c>
      <c r="E8" s="23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V8" s="11">
        <v>0</v>
      </c>
      <c r="W8"/>
      <c r="X8"/>
      <c r="Y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2" x14ac:dyDescent="0.25">
      <c r="A9" s="22">
        <v>14</v>
      </c>
      <c r="B9" s="22" t="s">
        <v>118</v>
      </c>
      <c r="C9" s="22">
        <v>6140</v>
      </c>
      <c r="D9" s="22">
        <v>2015</v>
      </c>
      <c r="E9" s="23">
        <v>73.94</v>
      </c>
      <c r="F9" s="24">
        <v>8711</v>
      </c>
      <c r="G9" s="24">
        <v>5052327</v>
      </c>
      <c r="H9" s="24">
        <v>1432557</v>
      </c>
      <c r="I9" s="24">
        <v>0</v>
      </c>
      <c r="J9" s="24">
        <v>142443</v>
      </c>
      <c r="K9" s="24">
        <v>6500</v>
      </c>
      <c r="L9" s="24">
        <v>115788</v>
      </c>
      <c r="M9" s="24">
        <v>66</v>
      </c>
      <c r="N9" s="24">
        <v>2603194</v>
      </c>
      <c r="O9" s="24">
        <v>19109</v>
      </c>
      <c r="P9" s="24">
        <v>0</v>
      </c>
      <c r="Q9" s="24">
        <v>9371984</v>
      </c>
      <c r="R9" s="24">
        <v>12685089</v>
      </c>
      <c r="S9" s="24">
        <v>49435340</v>
      </c>
      <c r="T9" s="24">
        <v>49435340</v>
      </c>
      <c r="V9" s="11">
        <v>41</v>
      </c>
      <c r="W9"/>
      <c r="X9"/>
      <c r="Y9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2" x14ac:dyDescent="0.25">
      <c r="A10">
        <v>20</v>
      </c>
      <c r="B10" t="s">
        <v>132</v>
      </c>
      <c r="C10" s="14">
        <v>6140</v>
      </c>
      <c r="D10" s="14">
        <v>2015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 s="27">
        <v>0</v>
      </c>
      <c r="W10"/>
      <c r="X10"/>
      <c r="Y1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2" x14ac:dyDescent="0.25">
      <c r="A11">
        <v>21</v>
      </c>
      <c r="B11" t="s">
        <v>133</v>
      </c>
      <c r="C11" s="14">
        <v>6140</v>
      </c>
      <c r="D11" s="14">
        <v>2015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V11" s="27">
        <v>0</v>
      </c>
      <c r="W11"/>
      <c r="X11"/>
      <c r="Y11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2" x14ac:dyDescent="0.25">
      <c r="A12">
        <v>22</v>
      </c>
      <c r="B12" t="s">
        <v>101</v>
      </c>
      <c r="C12" s="14">
        <v>6140</v>
      </c>
      <c r="D12" s="14">
        <v>2015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V12" s="11">
        <v>0</v>
      </c>
      <c r="W12"/>
      <c r="X12"/>
      <c r="Y1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2" x14ac:dyDescent="0.25">
      <c r="A13">
        <v>23</v>
      </c>
      <c r="B13" t="s">
        <v>134</v>
      </c>
      <c r="C13" s="14">
        <v>6140</v>
      </c>
      <c r="D13" s="14">
        <v>2015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 s="27">
        <v>0</v>
      </c>
      <c r="W13"/>
      <c r="X13"/>
      <c r="Y13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2" x14ac:dyDescent="0.25">
      <c r="A14">
        <v>26</v>
      </c>
      <c r="B14" t="s">
        <v>135</v>
      </c>
      <c r="C14" s="14">
        <v>6140</v>
      </c>
      <c r="D14" s="14">
        <v>2015</v>
      </c>
      <c r="E14">
        <v>46.99</v>
      </c>
      <c r="F14">
        <v>5405</v>
      </c>
      <c r="G14">
        <v>3078829</v>
      </c>
      <c r="H14">
        <v>941518</v>
      </c>
      <c r="I14">
        <v>0</v>
      </c>
      <c r="J14">
        <v>66191</v>
      </c>
      <c r="K14">
        <v>0</v>
      </c>
      <c r="L14">
        <v>3010</v>
      </c>
      <c r="M14">
        <v>814</v>
      </c>
      <c r="N14">
        <v>107614</v>
      </c>
      <c r="O14">
        <v>6285</v>
      </c>
      <c r="P14">
        <v>8152</v>
      </c>
      <c r="Q14">
        <v>4196109</v>
      </c>
      <c r="R14">
        <v>3082172</v>
      </c>
      <c r="S14">
        <v>12238168</v>
      </c>
      <c r="T14">
        <v>12193161</v>
      </c>
      <c r="V14" s="27">
        <v>22</v>
      </c>
      <c r="W14"/>
      <c r="X14"/>
      <c r="Y1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2" x14ac:dyDescent="0.25">
      <c r="A15">
        <v>29</v>
      </c>
      <c r="B15" t="s">
        <v>80</v>
      </c>
      <c r="C15" s="14">
        <v>6140</v>
      </c>
      <c r="D15" s="14">
        <v>2015</v>
      </c>
      <c r="E15">
        <v>117.99</v>
      </c>
      <c r="F15">
        <v>22614</v>
      </c>
      <c r="G15">
        <v>8897531</v>
      </c>
      <c r="H15">
        <v>2663082</v>
      </c>
      <c r="I15">
        <v>0</v>
      </c>
      <c r="J15">
        <v>177376</v>
      </c>
      <c r="K15">
        <v>2789</v>
      </c>
      <c r="L15">
        <v>102268</v>
      </c>
      <c r="M15">
        <v>131</v>
      </c>
      <c r="N15">
        <v>8087</v>
      </c>
      <c r="O15">
        <v>15506</v>
      </c>
      <c r="P15">
        <v>655</v>
      </c>
      <c r="Q15">
        <v>11866115</v>
      </c>
      <c r="R15">
        <v>10245199</v>
      </c>
      <c r="S15">
        <v>49824474</v>
      </c>
      <c r="T15">
        <v>49817372</v>
      </c>
      <c r="V15" s="27">
        <v>62</v>
      </c>
      <c r="W15"/>
      <c r="X15"/>
      <c r="Y15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2" x14ac:dyDescent="0.25">
      <c r="A16" s="22">
        <v>32</v>
      </c>
      <c r="B16" s="22" t="s">
        <v>136</v>
      </c>
      <c r="C16" s="22">
        <v>6140</v>
      </c>
      <c r="D16" s="22">
        <v>2015</v>
      </c>
      <c r="E16" s="23">
        <v>48.89</v>
      </c>
      <c r="F16" s="24">
        <v>7503</v>
      </c>
      <c r="G16" s="24">
        <v>4207610</v>
      </c>
      <c r="H16" s="24">
        <v>1091488</v>
      </c>
      <c r="I16" s="24">
        <v>637835</v>
      </c>
      <c r="J16" s="24">
        <v>93799</v>
      </c>
      <c r="K16" s="24">
        <v>1337</v>
      </c>
      <c r="L16" s="24">
        <v>463191</v>
      </c>
      <c r="M16" s="24">
        <v>4735</v>
      </c>
      <c r="N16" s="24">
        <v>289088</v>
      </c>
      <c r="O16" s="24">
        <v>29557</v>
      </c>
      <c r="P16" s="24">
        <v>10956</v>
      </c>
      <c r="Q16" s="24">
        <v>6807684</v>
      </c>
      <c r="R16" s="24">
        <v>1799170</v>
      </c>
      <c r="S16" s="24">
        <v>21756721</v>
      </c>
      <c r="T16" s="24">
        <v>19307033</v>
      </c>
      <c r="V16" s="11">
        <v>23</v>
      </c>
      <c r="W16"/>
      <c r="X16"/>
      <c r="Y16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1" x14ac:dyDescent="0.25">
      <c r="A17">
        <v>35</v>
      </c>
      <c r="B17" t="s">
        <v>137</v>
      </c>
      <c r="C17" s="14">
        <v>6140</v>
      </c>
      <c r="D17" s="14">
        <v>2015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V17" s="27">
        <v>0</v>
      </c>
      <c r="W17"/>
      <c r="X17"/>
      <c r="Y17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x14ac:dyDescent="0.25">
      <c r="A18">
        <v>37</v>
      </c>
      <c r="B18" t="s">
        <v>167</v>
      </c>
      <c r="C18" s="14">
        <v>6140</v>
      </c>
      <c r="D18" s="14">
        <v>2015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V18" s="27">
        <v>0</v>
      </c>
      <c r="W18"/>
      <c r="X18"/>
      <c r="Y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1" x14ac:dyDescent="0.25">
      <c r="A19">
        <v>38</v>
      </c>
      <c r="B19" t="s">
        <v>108</v>
      </c>
      <c r="C19" s="14">
        <v>6140</v>
      </c>
      <c r="D19" s="14">
        <v>2015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V19" s="27">
        <v>0</v>
      </c>
      <c r="W19"/>
      <c r="X19"/>
      <c r="Y19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1" x14ac:dyDescent="0.25">
      <c r="A20" s="14">
        <v>39</v>
      </c>
      <c r="B20" s="15" t="s">
        <v>138</v>
      </c>
      <c r="C20" s="14">
        <v>6140</v>
      </c>
      <c r="D20" s="14">
        <v>2015</v>
      </c>
      <c r="E20" s="20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V20" s="18">
        <v>0</v>
      </c>
      <c r="W20"/>
      <c r="X20"/>
      <c r="Y20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1" x14ac:dyDescent="0.25">
      <c r="A21" s="14">
        <v>42</v>
      </c>
      <c r="B21" s="15" t="s">
        <v>168</v>
      </c>
      <c r="C21" s="14">
        <v>6140</v>
      </c>
      <c r="D21" s="14"/>
      <c r="E21" s="20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V21" s="18">
        <v>0</v>
      </c>
      <c r="W21"/>
      <c r="X21"/>
      <c r="Y21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1" x14ac:dyDescent="0.25">
      <c r="A22" s="22">
        <v>43</v>
      </c>
      <c r="B22" s="22" t="s">
        <v>122</v>
      </c>
      <c r="C22" s="22"/>
      <c r="D22" s="22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W22"/>
      <c r="X22"/>
      <c r="Y22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x14ac:dyDescent="0.25">
      <c r="A23">
        <v>45</v>
      </c>
      <c r="B23" t="s">
        <v>92</v>
      </c>
      <c r="C23" s="14">
        <v>6140</v>
      </c>
      <c r="D23" s="14">
        <v>2015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V23" s="27">
        <v>0</v>
      </c>
      <c r="W23"/>
      <c r="X23"/>
      <c r="Y23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1" x14ac:dyDescent="0.25">
      <c r="A24">
        <v>46</v>
      </c>
      <c r="B24" t="s">
        <v>139</v>
      </c>
      <c r="C24" s="14">
        <v>6140</v>
      </c>
      <c r="D24" s="14">
        <v>2015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V24" s="27">
        <v>0</v>
      </c>
      <c r="W24"/>
      <c r="X24"/>
      <c r="Y2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1" x14ac:dyDescent="0.25">
      <c r="A25" s="11">
        <v>50</v>
      </c>
      <c r="B25" s="11" t="s">
        <v>140</v>
      </c>
      <c r="C25" s="11">
        <v>6140</v>
      </c>
      <c r="D25" s="11">
        <v>2015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V25" s="11">
        <v>0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1" x14ac:dyDescent="0.25">
      <c r="A26">
        <v>54</v>
      </c>
      <c r="B26" t="s">
        <v>95</v>
      </c>
      <c r="C26" s="14">
        <v>6140</v>
      </c>
      <c r="D26" s="14">
        <v>2015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V26" s="27">
        <v>0</v>
      </c>
      <c r="W26"/>
      <c r="X26"/>
      <c r="Y26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1" x14ac:dyDescent="0.25">
      <c r="A27" s="11">
        <v>56</v>
      </c>
      <c r="B27" s="11" t="s">
        <v>124</v>
      </c>
      <c r="C27" s="11">
        <v>6140</v>
      </c>
      <c r="D27" s="11">
        <v>2015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V27" s="11">
        <v>0</v>
      </c>
      <c r="W27"/>
      <c r="X27"/>
      <c r="Y27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1:41" x14ac:dyDescent="0.25">
      <c r="A28" s="11">
        <v>58</v>
      </c>
      <c r="B28" s="11" t="s">
        <v>169</v>
      </c>
      <c r="C28" s="11">
        <v>6140</v>
      </c>
      <c r="D28" s="11">
        <v>2015</v>
      </c>
      <c r="E28" s="11">
        <v>18.75</v>
      </c>
      <c r="F28" s="11">
        <v>3065</v>
      </c>
      <c r="G28" s="11">
        <v>1251825</v>
      </c>
      <c r="H28" s="11">
        <v>392259</v>
      </c>
      <c r="I28" s="11">
        <v>349886</v>
      </c>
      <c r="J28" s="11">
        <v>18065</v>
      </c>
      <c r="K28" s="11">
        <v>0</v>
      </c>
      <c r="L28" s="11">
        <v>13590</v>
      </c>
      <c r="M28" s="11">
        <v>300</v>
      </c>
      <c r="N28" s="11">
        <v>185344</v>
      </c>
      <c r="O28" s="11">
        <v>21965</v>
      </c>
      <c r="P28" s="11">
        <v>529</v>
      </c>
      <c r="Q28" s="11">
        <v>2232705</v>
      </c>
      <c r="R28" s="11">
        <v>1429563</v>
      </c>
      <c r="S28" s="11">
        <v>9037364</v>
      </c>
      <c r="T28" s="11">
        <v>9037299</v>
      </c>
      <c r="V28" s="11">
        <v>18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1:41" x14ac:dyDescent="0.25">
      <c r="A29">
        <v>63</v>
      </c>
      <c r="B29" t="s">
        <v>97</v>
      </c>
      <c r="C29" s="14">
        <v>6140</v>
      </c>
      <c r="D29" s="14">
        <v>2015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V29" s="27">
        <v>0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1:41" x14ac:dyDescent="0.25">
      <c r="A30" s="22">
        <v>78</v>
      </c>
      <c r="B30" s="22" t="s">
        <v>141</v>
      </c>
      <c r="C30" s="22">
        <v>6140</v>
      </c>
      <c r="D30" s="22">
        <v>2015</v>
      </c>
      <c r="E30" s="23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V30" s="11">
        <v>0</v>
      </c>
      <c r="W30"/>
      <c r="X30"/>
      <c r="Y30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x14ac:dyDescent="0.25">
      <c r="A31">
        <v>79</v>
      </c>
      <c r="B31" t="s">
        <v>107</v>
      </c>
      <c r="C31" s="14">
        <v>6140</v>
      </c>
      <c r="D31" s="14">
        <v>2015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V31" s="27">
        <v>0</v>
      </c>
      <c r="W31"/>
      <c r="X31"/>
      <c r="Y3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1" x14ac:dyDescent="0.25">
      <c r="A32">
        <v>80</v>
      </c>
      <c r="B32" t="s">
        <v>142</v>
      </c>
      <c r="C32" s="14">
        <v>6140</v>
      </c>
      <c r="D32" s="14">
        <v>2015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 s="27">
        <v>0</v>
      </c>
      <c r="W32"/>
      <c r="X32"/>
      <c r="Y32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1:42" x14ac:dyDescent="0.25">
      <c r="A33">
        <v>81</v>
      </c>
      <c r="B33" t="s">
        <v>143</v>
      </c>
      <c r="C33" s="14">
        <v>6140</v>
      </c>
      <c r="D33" s="14">
        <v>2015</v>
      </c>
      <c r="E33">
        <v>3.61</v>
      </c>
      <c r="F33">
        <v>0</v>
      </c>
      <c r="G33">
        <v>330760</v>
      </c>
      <c r="H33">
        <v>75419</v>
      </c>
      <c r="I33">
        <v>0</v>
      </c>
      <c r="J33">
        <v>5262</v>
      </c>
      <c r="K33">
        <v>0</v>
      </c>
      <c r="L33">
        <v>852</v>
      </c>
      <c r="M33">
        <v>0</v>
      </c>
      <c r="N33">
        <v>1386</v>
      </c>
      <c r="O33">
        <v>5906</v>
      </c>
      <c r="P33">
        <v>0</v>
      </c>
      <c r="Q33">
        <v>419585</v>
      </c>
      <c r="R33">
        <v>182135</v>
      </c>
      <c r="S33">
        <v>642229</v>
      </c>
      <c r="T33">
        <v>0</v>
      </c>
      <c r="V33" s="27">
        <v>0</v>
      </c>
      <c r="X33"/>
      <c r="Y33"/>
      <c r="Z33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x14ac:dyDescent="0.25">
      <c r="A34">
        <v>82</v>
      </c>
      <c r="B34" t="s">
        <v>96</v>
      </c>
      <c r="C34" s="14"/>
      <c r="D34" s="1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V34" s="27"/>
      <c r="X34"/>
      <c r="Y34"/>
      <c r="Z34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x14ac:dyDescent="0.25">
      <c r="A35">
        <v>84</v>
      </c>
      <c r="B35" t="s">
        <v>113</v>
      </c>
      <c r="C35" s="14">
        <v>6140</v>
      </c>
      <c r="D35" s="14">
        <v>2015</v>
      </c>
      <c r="E35">
        <v>0.86</v>
      </c>
      <c r="F35">
        <v>0</v>
      </c>
      <c r="G35">
        <v>235935</v>
      </c>
      <c r="H35">
        <v>6233</v>
      </c>
      <c r="I35">
        <v>0</v>
      </c>
      <c r="J35">
        <v>0</v>
      </c>
      <c r="K35">
        <v>480</v>
      </c>
      <c r="L35">
        <v>0</v>
      </c>
      <c r="M35">
        <v>0</v>
      </c>
      <c r="N35">
        <v>0</v>
      </c>
      <c r="O35">
        <v>3938</v>
      </c>
      <c r="P35">
        <v>321346</v>
      </c>
      <c r="Q35">
        <v>-74760</v>
      </c>
      <c r="R35">
        <v>-35806</v>
      </c>
      <c r="S35">
        <v>0</v>
      </c>
      <c r="T35">
        <v>0</v>
      </c>
      <c r="V35" s="11">
        <v>0</v>
      </c>
      <c r="X35"/>
      <c r="Y35"/>
      <c r="Z35" s="17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x14ac:dyDescent="0.25">
      <c r="A36">
        <v>85</v>
      </c>
      <c r="B36" t="s">
        <v>144</v>
      </c>
      <c r="C36" s="14">
        <v>6140</v>
      </c>
      <c r="D36" s="14">
        <v>2015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V36" s="11">
        <v>0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x14ac:dyDescent="0.25">
      <c r="A37" s="22">
        <v>96</v>
      </c>
      <c r="B37" s="22" t="s">
        <v>119</v>
      </c>
      <c r="C37" s="22">
        <v>6140</v>
      </c>
      <c r="D37" s="22">
        <v>2015</v>
      </c>
      <c r="E37" s="23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V37" s="11">
        <v>0</v>
      </c>
      <c r="W37" s="25"/>
      <c r="X37" s="26"/>
      <c r="Y37" s="27"/>
      <c r="Z37"/>
      <c r="AA37" s="20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x14ac:dyDescent="0.25">
      <c r="A38" s="11">
        <v>102</v>
      </c>
      <c r="B38" s="11" t="s">
        <v>170</v>
      </c>
      <c r="C38" s="11">
        <v>6140</v>
      </c>
      <c r="D38" s="11">
        <v>2015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V38" s="11">
        <v>0</v>
      </c>
      <c r="W38" s="28"/>
      <c r="X38" s="26"/>
      <c r="Y38" s="27"/>
    </row>
    <row r="39" spans="1:42" x14ac:dyDescent="0.25">
      <c r="A39" s="22">
        <v>104</v>
      </c>
      <c r="B39" s="22" t="s">
        <v>166</v>
      </c>
      <c r="C39" s="22"/>
      <c r="D39" s="22"/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11">
        <v>0</v>
      </c>
      <c r="W39" s="31"/>
      <c r="X39" s="26"/>
      <c r="Y39" s="27"/>
      <c r="Z39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x14ac:dyDescent="0.25">
      <c r="A40">
        <v>106</v>
      </c>
      <c r="B40" t="s">
        <v>90</v>
      </c>
      <c r="C40" s="14"/>
      <c r="D40" s="14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V40" s="11">
        <v>0</v>
      </c>
      <c r="W40" s="28"/>
      <c r="X40" s="26"/>
      <c r="Y40" s="27"/>
      <c r="Z40"/>
      <c r="AA40" s="20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x14ac:dyDescent="0.25">
      <c r="A41">
        <v>107</v>
      </c>
      <c r="B41" t="s">
        <v>106</v>
      </c>
      <c r="C41" s="14">
        <v>6140</v>
      </c>
      <c r="D41" s="14">
        <v>2015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V41" s="11">
        <v>0</v>
      </c>
      <c r="Z41"/>
      <c r="AA41" s="20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x14ac:dyDescent="0.25">
      <c r="A42" s="11">
        <v>108</v>
      </c>
      <c r="B42" s="11" t="s">
        <v>120</v>
      </c>
      <c r="C42" s="11">
        <v>6140</v>
      </c>
      <c r="D42" s="11">
        <v>2015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V42" s="11">
        <v>0</v>
      </c>
      <c r="W42" s="25"/>
      <c r="X42" s="26"/>
      <c r="Y42" s="27"/>
      <c r="Z42"/>
      <c r="AA42" s="20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x14ac:dyDescent="0.25">
      <c r="A43">
        <v>111</v>
      </c>
      <c r="B43" t="s">
        <v>145</v>
      </c>
      <c r="C43" s="14">
        <v>6140</v>
      </c>
      <c r="D43" s="14">
        <v>2015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V43" s="11">
        <v>0</v>
      </c>
      <c r="W43" s="25"/>
      <c r="X43" s="26"/>
      <c r="Y43" s="27"/>
      <c r="Z43"/>
      <c r="AA43" s="20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x14ac:dyDescent="0.25">
      <c r="A44">
        <v>125</v>
      </c>
      <c r="B44" t="s">
        <v>109</v>
      </c>
      <c r="C44" s="14"/>
      <c r="D44" s="1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V44" s="27"/>
      <c r="W44" s="28"/>
      <c r="X44" s="30"/>
      <c r="Y44" s="27"/>
    </row>
    <row r="45" spans="1:42" x14ac:dyDescent="0.25">
      <c r="A45">
        <v>126</v>
      </c>
      <c r="B45" t="s">
        <v>86</v>
      </c>
      <c r="C45" s="14">
        <v>6140</v>
      </c>
      <c r="D45" s="14">
        <v>2015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V45" s="27">
        <v>0</v>
      </c>
      <c r="W45" s="25"/>
      <c r="X45" s="26"/>
      <c r="Y45" s="27"/>
      <c r="Z45"/>
      <c r="AA45" s="20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x14ac:dyDescent="0.25">
      <c r="A46" s="22">
        <v>128</v>
      </c>
      <c r="B46" s="22" t="s">
        <v>87</v>
      </c>
      <c r="C46" s="22">
        <v>6140</v>
      </c>
      <c r="D46" s="22">
        <v>2015</v>
      </c>
      <c r="E46" s="23">
        <v>24.29</v>
      </c>
      <c r="F46" s="24">
        <v>4484</v>
      </c>
      <c r="G46" s="24">
        <v>2043076</v>
      </c>
      <c r="H46" s="24">
        <v>582756</v>
      </c>
      <c r="I46" s="24">
        <v>0</v>
      </c>
      <c r="J46" s="24">
        <v>31154</v>
      </c>
      <c r="K46" s="24">
        <v>82</v>
      </c>
      <c r="L46" s="24">
        <v>11771</v>
      </c>
      <c r="M46" s="24">
        <v>2039</v>
      </c>
      <c r="N46" s="24">
        <v>230881</v>
      </c>
      <c r="O46" s="24">
        <v>1381</v>
      </c>
      <c r="P46" s="24">
        <v>3823</v>
      </c>
      <c r="Q46" s="24">
        <v>2899317</v>
      </c>
      <c r="R46" s="24">
        <v>2173506</v>
      </c>
      <c r="S46" s="24">
        <v>8726195</v>
      </c>
      <c r="T46" s="24">
        <v>8725864</v>
      </c>
      <c r="V46" s="11">
        <v>14</v>
      </c>
      <c r="W46" s="28"/>
      <c r="X46" s="26"/>
      <c r="Y46" s="27"/>
      <c r="Z46"/>
      <c r="AA46" s="20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x14ac:dyDescent="0.25">
      <c r="A47" s="22">
        <v>129</v>
      </c>
      <c r="B47" s="22" t="s">
        <v>116</v>
      </c>
      <c r="C47" s="22">
        <v>6140</v>
      </c>
      <c r="D47" s="22">
        <v>2015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V47" s="11">
        <v>0</v>
      </c>
      <c r="W47" s="28"/>
      <c r="X47" s="30"/>
      <c r="Y47" s="27"/>
      <c r="Z47"/>
      <c r="AA47" s="20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x14ac:dyDescent="0.25">
      <c r="A48">
        <v>130</v>
      </c>
      <c r="B48" t="s">
        <v>146</v>
      </c>
      <c r="C48" s="14">
        <v>6140</v>
      </c>
      <c r="D48" s="14">
        <v>2015</v>
      </c>
      <c r="E48">
        <v>65.67</v>
      </c>
      <c r="F48">
        <v>9534</v>
      </c>
      <c r="G48">
        <v>4752164</v>
      </c>
      <c r="H48">
        <v>1283084</v>
      </c>
      <c r="I48">
        <v>21075</v>
      </c>
      <c r="J48">
        <v>88205</v>
      </c>
      <c r="K48">
        <v>18</v>
      </c>
      <c r="L48">
        <v>40511</v>
      </c>
      <c r="M48">
        <v>15164</v>
      </c>
      <c r="N48">
        <v>28804</v>
      </c>
      <c r="O48">
        <v>1882</v>
      </c>
      <c r="P48">
        <v>0</v>
      </c>
      <c r="Q48">
        <v>6230907</v>
      </c>
      <c r="R48">
        <v>4076936</v>
      </c>
      <c r="S48">
        <v>26226110</v>
      </c>
      <c r="T48">
        <v>26228540</v>
      </c>
      <c r="V48" s="27">
        <v>27</v>
      </c>
      <c r="Z48"/>
      <c r="AA48" s="20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x14ac:dyDescent="0.25">
      <c r="A49">
        <v>131</v>
      </c>
      <c r="B49" t="s">
        <v>83</v>
      </c>
      <c r="C49" s="14">
        <v>6140</v>
      </c>
      <c r="D49" s="14">
        <v>2015</v>
      </c>
      <c r="E49">
        <v>24.7</v>
      </c>
      <c r="F49">
        <v>4249</v>
      </c>
      <c r="G49">
        <v>2852156</v>
      </c>
      <c r="H49">
        <v>547466</v>
      </c>
      <c r="I49">
        <v>57814</v>
      </c>
      <c r="J49">
        <v>45762</v>
      </c>
      <c r="K49">
        <v>0</v>
      </c>
      <c r="L49">
        <v>11332</v>
      </c>
      <c r="M49">
        <v>3560</v>
      </c>
      <c r="N49">
        <v>130920</v>
      </c>
      <c r="O49">
        <v>8858</v>
      </c>
      <c r="P49">
        <v>394152</v>
      </c>
      <c r="Q49">
        <v>3263716</v>
      </c>
      <c r="R49">
        <v>2311998</v>
      </c>
      <c r="S49">
        <v>13856125</v>
      </c>
      <c r="T49">
        <v>13589523</v>
      </c>
      <c r="V49">
        <v>14</v>
      </c>
      <c r="W49" s="29"/>
      <c r="X49" s="26"/>
      <c r="Y49" s="27"/>
      <c r="Z49"/>
      <c r="AA49" s="20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x14ac:dyDescent="0.25">
      <c r="A50" s="22">
        <v>132</v>
      </c>
      <c r="B50" s="22" t="s">
        <v>147</v>
      </c>
      <c r="C50" s="22">
        <v>6140</v>
      </c>
      <c r="D50" s="22">
        <v>2015</v>
      </c>
      <c r="E50" s="23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V50" s="11">
        <v>0</v>
      </c>
      <c r="W50" s="25"/>
      <c r="X50" s="26"/>
      <c r="Y50" s="27"/>
      <c r="Z50"/>
      <c r="AA50" s="20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x14ac:dyDescent="0.25">
      <c r="A51">
        <v>134</v>
      </c>
      <c r="B51" t="s">
        <v>98</v>
      </c>
      <c r="C51" s="14">
        <v>6140</v>
      </c>
      <c r="D51" s="14">
        <v>2015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V51" s="27">
        <v>0</v>
      </c>
      <c r="W51" s="31"/>
      <c r="X51" s="26"/>
      <c r="Y51" s="27"/>
      <c r="Z51"/>
      <c r="AA51" s="20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x14ac:dyDescent="0.25">
      <c r="A52">
        <v>137</v>
      </c>
      <c r="B52" t="s">
        <v>100</v>
      </c>
      <c r="C52" s="14">
        <v>6140</v>
      </c>
      <c r="D52" s="14">
        <v>2015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V52" s="27">
        <v>0</v>
      </c>
      <c r="W52" s="28"/>
      <c r="X52" s="26"/>
      <c r="Y52" s="27"/>
      <c r="Z52"/>
      <c r="AA52" s="20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x14ac:dyDescent="0.25">
      <c r="A53" s="22">
        <v>138</v>
      </c>
      <c r="B53" s="22" t="s">
        <v>127</v>
      </c>
      <c r="C53" s="22">
        <v>6140</v>
      </c>
      <c r="D53" s="22">
        <v>2015</v>
      </c>
      <c r="E53" s="23">
        <v>43.11</v>
      </c>
      <c r="F53" s="24">
        <v>0</v>
      </c>
      <c r="G53" s="24">
        <v>4258797</v>
      </c>
      <c r="H53" s="24">
        <v>284707</v>
      </c>
      <c r="I53" s="24">
        <v>0</v>
      </c>
      <c r="J53" s="24">
        <v>64728</v>
      </c>
      <c r="K53" s="24">
        <v>200</v>
      </c>
      <c r="L53" s="24">
        <v>75875</v>
      </c>
      <c r="M53" s="24">
        <v>29100</v>
      </c>
      <c r="N53" s="24">
        <v>0</v>
      </c>
      <c r="O53" s="24">
        <v>40425</v>
      </c>
      <c r="P53" s="24">
        <v>0</v>
      </c>
      <c r="Q53" s="24">
        <v>4753832</v>
      </c>
      <c r="R53" s="24">
        <v>5845061</v>
      </c>
      <c r="S53" s="24">
        <v>28385921</v>
      </c>
      <c r="T53" s="24">
        <v>24665032</v>
      </c>
      <c r="V53" s="11">
        <v>23</v>
      </c>
      <c r="W53" s="28"/>
      <c r="X53" s="26"/>
      <c r="Y53" s="27"/>
      <c r="Z53"/>
      <c r="AA53" s="20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x14ac:dyDescent="0.25">
      <c r="A54">
        <v>139</v>
      </c>
      <c r="B54" t="s">
        <v>111</v>
      </c>
      <c r="C54" s="14">
        <v>6140</v>
      </c>
      <c r="D54" s="14">
        <v>2015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V54" s="27">
        <v>0</v>
      </c>
      <c r="W54" s="25"/>
      <c r="X54" s="26"/>
      <c r="Y54" s="27"/>
      <c r="Z54"/>
      <c r="AA54" s="20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x14ac:dyDescent="0.25">
      <c r="A55" s="14">
        <v>140</v>
      </c>
      <c r="B55" s="15" t="s">
        <v>148</v>
      </c>
      <c r="C55" s="14">
        <v>6140</v>
      </c>
      <c r="D55" s="14">
        <v>2015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/>
      <c r="V55" s="16">
        <v>0</v>
      </c>
      <c r="W55" s="31"/>
      <c r="X55" s="26"/>
      <c r="Y55" s="27"/>
      <c r="Z55"/>
      <c r="AA55" s="20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x14ac:dyDescent="0.25">
      <c r="A56">
        <v>141</v>
      </c>
      <c r="B56" t="s">
        <v>93</v>
      </c>
      <c r="C56" s="14">
        <v>6140</v>
      </c>
      <c r="D56" s="14">
        <v>2015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V56" s="27">
        <v>0</v>
      </c>
      <c r="W56" s="32"/>
      <c r="X56" s="26"/>
      <c r="Y56" s="27"/>
      <c r="Z56"/>
      <c r="AA56" s="20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x14ac:dyDescent="0.25">
      <c r="A57">
        <v>142</v>
      </c>
      <c r="B57" t="s">
        <v>85</v>
      </c>
      <c r="C57" s="14">
        <v>6140</v>
      </c>
      <c r="D57" s="14">
        <v>2015</v>
      </c>
      <c r="E57">
        <v>0</v>
      </c>
      <c r="F57">
        <v>0</v>
      </c>
      <c r="G57">
        <v>314976</v>
      </c>
      <c r="H57">
        <v>55006</v>
      </c>
      <c r="I57">
        <v>15000</v>
      </c>
      <c r="J57">
        <v>112</v>
      </c>
      <c r="K57">
        <v>1037</v>
      </c>
      <c r="L57">
        <v>0</v>
      </c>
      <c r="M57">
        <v>317</v>
      </c>
      <c r="N57">
        <v>7981</v>
      </c>
      <c r="O57">
        <v>9004</v>
      </c>
      <c r="P57">
        <v>0</v>
      </c>
      <c r="Q57">
        <v>403433</v>
      </c>
      <c r="R57">
        <v>20914</v>
      </c>
      <c r="S57">
        <v>131997</v>
      </c>
      <c r="T57">
        <v>0</v>
      </c>
      <c r="V57" s="18">
        <v>11</v>
      </c>
      <c r="W57" s="25"/>
      <c r="X57" s="26"/>
      <c r="Y57" s="18"/>
      <c r="Z57"/>
      <c r="AA57" s="20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x14ac:dyDescent="0.25">
      <c r="A58">
        <v>145</v>
      </c>
      <c r="B58" t="s">
        <v>171</v>
      </c>
      <c r="C58" s="14">
        <v>6140</v>
      </c>
      <c r="D58" s="14">
        <v>2015</v>
      </c>
      <c r="E58">
        <v>39.869999999999997</v>
      </c>
      <c r="F58">
        <v>5626</v>
      </c>
      <c r="G58">
        <v>3646495</v>
      </c>
      <c r="H58">
        <v>976370</v>
      </c>
      <c r="I58">
        <v>63733</v>
      </c>
      <c r="J58">
        <v>62888</v>
      </c>
      <c r="K58">
        <v>0</v>
      </c>
      <c r="L58">
        <v>102926</v>
      </c>
      <c r="M58">
        <v>83</v>
      </c>
      <c r="N58">
        <v>98742</v>
      </c>
      <c r="O58">
        <v>39140</v>
      </c>
      <c r="P58">
        <v>0</v>
      </c>
      <c r="Q58">
        <v>4990377</v>
      </c>
      <c r="R58">
        <v>2725368</v>
      </c>
      <c r="S58">
        <v>16640068</v>
      </c>
      <c r="T58">
        <v>15042823</v>
      </c>
      <c r="V58" s="18">
        <v>20</v>
      </c>
      <c r="W58" s="29"/>
      <c r="X58" s="30"/>
      <c r="Y58" s="27"/>
      <c r="Z58"/>
      <c r="AA58" s="20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x14ac:dyDescent="0.25">
      <c r="A59">
        <v>147</v>
      </c>
      <c r="B59" t="s">
        <v>104</v>
      </c>
      <c r="C59" s="14">
        <v>6140</v>
      </c>
      <c r="D59" s="14">
        <v>2015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V59" s="27">
        <v>0</v>
      </c>
      <c r="W59" s="32"/>
      <c r="X59" s="26"/>
      <c r="Y59" s="18"/>
      <c r="Z59"/>
      <c r="AA59" s="20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x14ac:dyDescent="0.25">
      <c r="A60" s="14">
        <v>148</v>
      </c>
      <c r="B60" s="15" t="s">
        <v>149</v>
      </c>
      <c r="C60" s="14">
        <v>6140</v>
      </c>
      <c r="D60" s="14">
        <v>2015</v>
      </c>
      <c r="E60" s="17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/>
      <c r="V60">
        <v>0</v>
      </c>
      <c r="W60" s="32"/>
      <c r="X60" s="26"/>
      <c r="Y60" s="27"/>
    </row>
    <row r="61" spans="1:42" x14ac:dyDescent="0.25">
      <c r="A61">
        <v>150</v>
      </c>
      <c r="B61" t="s">
        <v>150</v>
      </c>
      <c r="C61" s="14">
        <v>6140</v>
      </c>
      <c r="D61" s="14">
        <v>2015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V61" s="27">
        <v>0</v>
      </c>
      <c r="W61" s="29"/>
      <c r="X61" s="26"/>
      <c r="Y61" s="27"/>
      <c r="Z61"/>
      <c r="AA61" s="20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x14ac:dyDescent="0.25">
      <c r="A62">
        <v>152</v>
      </c>
      <c r="B62" t="s">
        <v>103</v>
      </c>
      <c r="C62" s="14">
        <v>6140</v>
      </c>
      <c r="D62" s="14">
        <v>2015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V62" s="27">
        <v>0</v>
      </c>
      <c r="Z62"/>
      <c r="AA62" s="20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x14ac:dyDescent="0.25">
      <c r="A63" s="11">
        <v>153</v>
      </c>
      <c r="B63" s="11" t="s">
        <v>123</v>
      </c>
      <c r="C63" s="11">
        <v>6140</v>
      </c>
      <c r="D63" s="11">
        <v>2015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V63" s="11">
        <v>0</v>
      </c>
      <c r="W63" s="28"/>
      <c r="X63" s="26"/>
      <c r="Y63" s="27"/>
      <c r="Z63"/>
      <c r="AA63" s="20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x14ac:dyDescent="0.25">
      <c r="A64" s="11">
        <v>155</v>
      </c>
      <c r="B64" s="11" t="s">
        <v>151</v>
      </c>
      <c r="C64" s="11">
        <v>6140</v>
      </c>
      <c r="D64" s="11">
        <v>2015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V64" s="11">
        <v>0</v>
      </c>
      <c r="Z64" s="18"/>
    </row>
    <row r="65" spans="1:41" x14ac:dyDescent="0.25">
      <c r="A65" s="11">
        <v>156</v>
      </c>
      <c r="B65" s="11" t="s">
        <v>172</v>
      </c>
      <c r="C65" s="11">
        <v>6140</v>
      </c>
      <c r="D65" s="11">
        <v>2015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V65" s="11">
        <v>0</v>
      </c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x14ac:dyDescent="0.25">
      <c r="A66" s="22">
        <v>157</v>
      </c>
      <c r="B66" s="22" t="s">
        <v>152</v>
      </c>
      <c r="C66" s="22">
        <v>6140</v>
      </c>
      <c r="D66" s="22">
        <v>2015</v>
      </c>
      <c r="E66" s="23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V66" s="11">
        <v>0</v>
      </c>
      <c r="Z66" s="18"/>
    </row>
    <row r="67" spans="1:41" x14ac:dyDescent="0.25">
      <c r="A67">
        <v>158</v>
      </c>
      <c r="B67" t="s">
        <v>89</v>
      </c>
      <c r="C67" s="14">
        <v>6140</v>
      </c>
      <c r="D67" s="14">
        <v>2015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V67" s="27">
        <v>0</v>
      </c>
      <c r="Z67" s="18"/>
    </row>
    <row r="68" spans="1:41" x14ac:dyDescent="0.25">
      <c r="A68" s="22">
        <v>159</v>
      </c>
      <c r="B68" s="22" t="s">
        <v>153</v>
      </c>
      <c r="C68" s="11">
        <v>6140</v>
      </c>
      <c r="D68" s="11">
        <v>2015</v>
      </c>
      <c r="E68" s="33">
        <v>40.26</v>
      </c>
      <c r="F68" s="34">
        <v>6770</v>
      </c>
      <c r="G68" s="34">
        <v>3694839</v>
      </c>
      <c r="H68" s="34">
        <v>272108</v>
      </c>
      <c r="I68" s="34">
        <v>0</v>
      </c>
      <c r="J68" s="34">
        <v>59877</v>
      </c>
      <c r="K68" s="34">
        <v>69</v>
      </c>
      <c r="L68" s="34">
        <v>33029</v>
      </c>
      <c r="M68" s="34">
        <v>0</v>
      </c>
      <c r="N68" s="34">
        <v>21673</v>
      </c>
      <c r="O68" s="34">
        <v>26104</v>
      </c>
      <c r="P68" s="34">
        <v>103037</v>
      </c>
      <c r="Q68" s="34">
        <v>4004662</v>
      </c>
      <c r="R68" s="34">
        <v>5100556</v>
      </c>
      <c r="S68" s="34">
        <v>21122602</v>
      </c>
      <c r="T68" s="34">
        <v>18679430</v>
      </c>
      <c r="V68" s="11">
        <v>19</v>
      </c>
      <c r="W68" s="29"/>
      <c r="X68" s="26"/>
      <c r="Y68" s="27"/>
      <c r="Z68" s="18"/>
    </row>
    <row r="69" spans="1:41" x14ac:dyDescent="0.25">
      <c r="A69">
        <v>161</v>
      </c>
      <c r="B69" t="s">
        <v>125</v>
      </c>
      <c r="C69" s="14">
        <v>6140</v>
      </c>
      <c r="D69" s="14">
        <v>2015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V69" s="27">
        <v>0</v>
      </c>
      <c r="W69" s="25"/>
      <c r="X69" s="26"/>
      <c r="Y69" s="27"/>
      <c r="Z69" s="18"/>
    </row>
    <row r="70" spans="1:41" x14ac:dyDescent="0.25">
      <c r="A70">
        <v>162</v>
      </c>
      <c r="B70" t="s">
        <v>114</v>
      </c>
      <c r="C70" s="14">
        <v>6140</v>
      </c>
      <c r="D70" s="14">
        <v>2015</v>
      </c>
      <c r="E70">
        <v>100.09</v>
      </c>
      <c r="F70">
        <v>17444</v>
      </c>
      <c r="G70">
        <v>7838126</v>
      </c>
      <c r="H70">
        <v>665941</v>
      </c>
      <c r="I70">
        <v>382000</v>
      </c>
      <c r="J70">
        <v>165319</v>
      </c>
      <c r="K70">
        <v>72</v>
      </c>
      <c r="L70">
        <v>13803</v>
      </c>
      <c r="M70">
        <v>0</v>
      </c>
      <c r="N70">
        <v>802994</v>
      </c>
      <c r="O70">
        <v>35983</v>
      </c>
      <c r="P70">
        <v>54</v>
      </c>
      <c r="Q70">
        <v>9904184</v>
      </c>
      <c r="R70">
        <v>10483485</v>
      </c>
      <c r="S70">
        <v>48487389</v>
      </c>
      <c r="T70">
        <v>47240673</v>
      </c>
      <c r="V70" s="27">
        <v>72</v>
      </c>
      <c r="W70" s="25"/>
      <c r="X70" s="26"/>
      <c r="Y70" s="27"/>
    </row>
    <row r="71" spans="1:41" x14ac:dyDescent="0.25">
      <c r="A71">
        <v>164</v>
      </c>
      <c r="B71" t="s">
        <v>154</v>
      </c>
      <c r="C71" s="14">
        <v>6140</v>
      </c>
      <c r="D71" s="14">
        <v>2015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V71" s="27">
        <v>0</v>
      </c>
      <c r="W71" s="29"/>
      <c r="X71" s="26"/>
      <c r="Y71" s="27"/>
    </row>
    <row r="72" spans="1:41" x14ac:dyDescent="0.25">
      <c r="A72">
        <v>165</v>
      </c>
      <c r="B72" t="s">
        <v>81</v>
      </c>
      <c r="C72" s="14">
        <v>6140</v>
      </c>
      <c r="D72" s="14">
        <v>2015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V72" s="27">
        <v>0</v>
      </c>
      <c r="W72" s="29"/>
      <c r="X72" s="26"/>
      <c r="Y72" s="27"/>
    </row>
    <row r="73" spans="1:41" x14ac:dyDescent="0.25">
      <c r="A73">
        <v>167</v>
      </c>
      <c r="B73" t="s">
        <v>94</v>
      </c>
      <c r="C73" s="14"/>
      <c r="D73" s="14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V73" s="27">
        <v>0</v>
      </c>
      <c r="W73" s="25"/>
      <c r="X73" s="26"/>
      <c r="Y73" s="27"/>
    </row>
    <row r="74" spans="1:41" x14ac:dyDescent="0.25">
      <c r="A74">
        <v>168</v>
      </c>
      <c r="B74" t="s">
        <v>91</v>
      </c>
      <c r="C74" s="14">
        <v>6140</v>
      </c>
      <c r="D74" s="14">
        <v>2015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V74" s="27">
        <v>0</v>
      </c>
      <c r="W74" s="29"/>
      <c r="X74" s="26"/>
      <c r="Y74" s="27"/>
    </row>
    <row r="75" spans="1:41" x14ac:dyDescent="0.25">
      <c r="A75">
        <v>170</v>
      </c>
      <c r="B75" t="s">
        <v>155</v>
      </c>
      <c r="C75" s="14">
        <v>6140</v>
      </c>
      <c r="D75" s="14">
        <v>2015</v>
      </c>
      <c r="E75">
        <v>35.26</v>
      </c>
      <c r="F75">
        <v>3367</v>
      </c>
      <c r="G75">
        <v>3461750</v>
      </c>
      <c r="H75">
        <v>927274</v>
      </c>
      <c r="I75">
        <v>91547</v>
      </c>
      <c r="J75">
        <v>36532</v>
      </c>
      <c r="K75">
        <v>800</v>
      </c>
      <c r="L75">
        <v>16822</v>
      </c>
      <c r="M75">
        <v>2241</v>
      </c>
      <c r="N75">
        <v>231169</v>
      </c>
      <c r="O75">
        <v>15747</v>
      </c>
      <c r="P75">
        <v>23622</v>
      </c>
      <c r="Q75">
        <v>4760260</v>
      </c>
      <c r="R75">
        <v>3684893</v>
      </c>
      <c r="S75">
        <v>11359765</v>
      </c>
      <c r="T75">
        <v>8357102</v>
      </c>
      <c r="V75" s="18">
        <v>16</v>
      </c>
      <c r="W75" s="25"/>
      <c r="X75" s="30"/>
      <c r="Y75" s="27"/>
    </row>
    <row r="76" spans="1:41" x14ac:dyDescent="0.25">
      <c r="A76" s="22">
        <v>172</v>
      </c>
      <c r="B76" s="22" t="s">
        <v>115</v>
      </c>
      <c r="C76" s="22">
        <v>6140</v>
      </c>
      <c r="D76" s="22">
        <v>2015</v>
      </c>
      <c r="E76" s="23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V76" s="11">
        <v>0</v>
      </c>
      <c r="W76" s="25"/>
      <c r="X76" s="30"/>
      <c r="Y76" s="27"/>
    </row>
    <row r="77" spans="1:41" x14ac:dyDescent="0.25">
      <c r="A77" s="22">
        <v>173</v>
      </c>
      <c r="B77" s="22" t="s">
        <v>105</v>
      </c>
      <c r="C77" s="22">
        <v>6140</v>
      </c>
      <c r="D77" s="22">
        <v>2015</v>
      </c>
      <c r="E77" s="23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V77" s="11">
        <v>0</v>
      </c>
      <c r="W77" s="25"/>
      <c r="X77" s="26"/>
      <c r="Y77" s="27"/>
    </row>
    <row r="78" spans="1:41" x14ac:dyDescent="0.25">
      <c r="A78">
        <v>175</v>
      </c>
      <c r="B78" t="s">
        <v>102</v>
      </c>
      <c r="C78" s="14">
        <v>6140</v>
      </c>
      <c r="D78" s="14">
        <v>2015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 s="27">
        <v>0</v>
      </c>
      <c r="W78" s="31"/>
      <c r="X78" s="26"/>
      <c r="Y78" s="27"/>
    </row>
    <row r="79" spans="1:41" x14ac:dyDescent="0.25">
      <c r="A79">
        <v>176</v>
      </c>
      <c r="B79" t="s">
        <v>156</v>
      </c>
      <c r="C79" s="14">
        <v>6140</v>
      </c>
      <c r="D79" s="14">
        <v>2015</v>
      </c>
      <c r="E79">
        <v>0</v>
      </c>
      <c r="F79">
        <v>0</v>
      </c>
      <c r="G79">
        <v>0</v>
      </c>
      <c r="H79">
        <v>0</v>
      </c>
      <c r="I79">
        <v>140384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140384</v>
      </c>
      <c r="R79">
        <v>54775</v>
      </c>
      <c r="S79">
        <v>0</v>
      </c>
      <c r="T79">
        <v>0</v>
      </c>
      <c r="V79">
        <v>0</v>
      </c>
      <c r="W79" s="25"/>
      <c r="X79" s="26"/>
      <c r="Y79" s="27"/>
    </row>
    <row r="80" spans="1:41" x14ac:dyDescent="0.25">
      <c r="A80" s="22">
        <v>180</v>
      </c>
      <c r="B80" s="22" t="s">
        <v>173</v>
      </c>
      <c r="C80" s="22">
        <v>6140</v>
      </c>
      <c r="D80" s="22">
        <v>2015</v>
      </c>
      <c r="E80" s="23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V80" s="11">
        <v>0</v>
      </c>
      <c r="W80" s="28"/>
      <c r="X80" s="26"/>
      <c r="Y80" s="27"/>
    </row>
    <row r="81" spans="1:25" x14ac:dyDescent="0.25">
      <c r="A81">
        <v>183</v>
      </c>
      <c r="B81" t="s">
        <v>157</v>
      </c>
      <c r="C81" s="14">
        <v>6140</v>
      </c>
      <c r="D81" s="14">
        <v>2015</v>
      </c>
      <c r="E81">
        <v>71.97</v>
      </c>
      <c r="F81">
        <v>9750</v>
      </c>
      <c r="G81">
        <v>4272336</v>
      </c>
      <c r="H81">
        <v>1283496</v>
      </c>
      <c r="I81">
        <v>77502</v>
      </c>
      <c r="J81">
        <v>150205</v>
      </c>
      <c r="K81">
        <v>1896</v>
      </c>
      <c r="L81">
        <v>239846</v>
      </c>
      <c r="M81">
        <v>1481</v>
      </c>
      <c r="N81">
        <v>225229</v>
      </c>
      <c r="O81">
        <v>26969</v>
      </c>
      <c r="P81">
        <v>694</v>
      </c>
      <c r="Q81">
        <v>6278266</v>
      </c>
      <c r="R81">
        <v>5646992</v>
      </c>
      <c r="S81">
        <v>50128316</v>
      </c>
      <c r="T81">
        <v>50128316</v>
      </c>
      <c r="V81" s="27">
        <v>38</v>
      </c>
      <c r="W81" s="25"/>
      <c r="X81" s="26"/>
      <c r="Y81" s="27"/>
    </row>
    <row r="82" spans="1:25" x14ac:dyDescent="0.25">
      <c r="A82" s="22">
        <v>186</v>
      </c>
      <c r="B82" s="22" t="s">
        <v>158</v>
      </c>
      <c r="C82" s="22">
        <v>6140</v>
      </c>
      <c r="D82" s="22">
        <v>2015</v>
      </c>
      <c r="E82" s="23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V82" s="11">
        <v>0</v>
      </c>
      <c r="W82" s="25"/>
      <c r="X82" s="26"/>
      <c r="Y82" s="27"/>
    </row>
    <row r="83" spans="1:25" x14ac:dyDescent="0.25">
      <c r="A83">
        <v>191</v>
      </c>
      <c r="B83" t="s">
        <v>110</v>
      </c>
      <c r="C83" s="14">
        <v>6140</v>
      </c>
      <c r="D83" s="14">
        <v>2015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V83" s="27">
        <v>0</v>
      </c>
      <c r="W83" s="31"/>
      <c r="X83" s="26"/>
      <c r="Y83" s="27"/>
    </row>
    <row r="84" spans="1:25" x14ac:dyDescent="0.25">
      <c r="A84">
        <v>193</v>
      </c>
      <c r="B84" t="s">
        <v>112</v>
      </c>
      <c r="C84" s="14">
        <v>6140</v>
      </c>
      <c r="D84" s="14">
        <v>2015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V84" s="27">
        <v>0</v>
      </c>
      <c r="W84" s="25"/>
      <c r="X84" s="26"/>
      <c r="Y84" s="27"/>
    </row>
    <row r="85" spans="1:25" x14ac:dyDescent="0.25">
      <c r="A85">
        <v>194</v>
      </c>
      <c r="B85" t="s">
        <v>159</v>
      </c>
      <c r="C85" s="14">
        <v>6140</v>
      </c>
      <c r="D85" s="14">
        <v>2015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V85" s="18">
        <v>0</v>
      </c>
      <c r="W85" s="32"/>
      <c r="X85" s="26"/>
      <c r="Y85" s="27"/>
    </row>
    <row r="86" spans="1:25" x14ac:dyDescent="0.25">
      <c r="A86">
        <v>195</v>
      </c>
      <c r="B86" t="s">
        <v>84</v>
      </c>
      <c r="C86" s="14">
        <v>6140</v>
      </c>
      <c r="D86" s="14">
        <v>2015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V86" s="27">
        <v>0</v>
      </c>
      <c r="W86" s="29"/>
      <c r="X86" s="26"/>
      <c r="Y86" s="27"/>
    </row>
    <row r="87" spans="1:25" x14ac:dyDescent="0.25">
      <c r="A87" s="14">
        <v>197</v>
      </c>
      <c r="B87" s="15" t="s">
        <v>88</v>
      </c>
      <c r="C87" s="14">
        <v>6140</v>
      </c>
      <c r="D87" s="14">
        <v>2015</v>
      </c>
      <c r="E87" s="20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V87" s="18">
        <v>0</v>
      </c>
      <c r="W87" s="25"/>
      <c r="X87" s="30"/>
      <c r="Y87" s="27"/>
    </row>
    <row r="88" spans="1:25" x14ac:dyDescent="0.25">
      <c r="A88" s="22">
        <v>198</v>
      </c>
      <c r="B88" s="22" t="s">
        <v>174</v>
      </c>
      <c r="C88" s="22">
        <v>6140</v>
      </c>
      <c r="D88" s="22">
        <v>2015</v>
      </c>
      <c r="E88" s="23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V88" s="11">
        <v>0</v>
      </c>
      <c r="W88" s="29"/>
      <c r="X88" s="30"/>
      <c r="Y88" s="27"/>
    </row>
    <row r="89" spans="1:25" x14ac:dyDescent="0.25">
      <c r="A89">
        <v>199</v>
      </c>
      <c r="B89" t="s">
        <v>175</v>
      </c>
      <c r="C89" s="14">
        <v>6140</v>
      </c>
      <c r="D89" s="14">
        <v>2015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73801</v>
      </c>
      <c r="O89">
        <v>0</v>
      </c>
      <c r="P89">
        <v>0</v>
      </c>
      <c r="Q89">
        <v>73801</v>
      </c>
      <c r="R89">
        <v>17685</v>
      </c>
      <c r="S89">
        <v>0</v>
      </c>
      <c r="T89">
        <v>0</v>
      </c>
      <c r="V89" s="27">
        <v>0</v>
      </c>
      <c r="W89" s="25"/>
      <c r="X89" s="26"/>
      <c r="Y89" s="27"/>
    </row>
    <row r="90" spans="1:25" x14ac:dyDescent="0.25">
      <c r="A90" s="22">
        <v>201</v>
      </c>
      <c r="B90" s="22" t="s">
        <v>160</v>
      </c>
      <c r="C90" s="22">
        <v>6140</v>
      </c>
      <c r="D90" s="22">
        <v>2015</v>
      </c>
      <c r="E90" s="23">
        <v>0</v>
      </c>
      <c r="F90" s="24">
        <v>0</v>
      </c>
      <c r="G90" s="24">
        <v>0</v>
      </c>
      <c r="H90" s="24">
        <v>0</v>
      </c>
      <c r="I90" s="24">
        <v>-2713</v>
      </c>
      <c r="J90" s="24">
        <v>41</v>
      </c>
      <c r="K90" s="24">
        <v>0</v>
      </c>
      <c r="L90" s="24">
        <v>421</v>
      </c>
      <c r="M90" s="24">
        <v>0</v>
      </c>
      <c r="N90" s="24">
        <v>0</v>
      </c>
      <c r="O90" s="24">
        <v>0</v>
      </c>
      <c r="P90" s="24">
        <v>0</v>
      </c>
      <c r="Q90" s="24">
        <v>-2251</v>
      </c>
      <c r="R90" s="24">
        <v>47393</v>
      </c>
      <c r="S90" s="24">
        <v>145525</v>
      </c>
      <c r="T90" s="24">
        <v>0</v>
      </c>
      <c r="V90" s="11">
        <v>0</v>
      </c>
      <c r="W90" s="25"/>
      <c r="X90" s="26"/>
      <c r="Y90" s="27"/>
    </row>
    <row r="91" spans="1:25" x14ac:dyDescent="0.25">
      <c r="A91" s="22">
        <v>202</v>
      </c>
      <c r="B91" s="22" t="s">
        <v>161</v>
      </c>
      <c r="C91" s="22">
        <v>6140</v>
      </c>
      <c r="D91" s="22">
        <v>2015</v>
      </c>
      <c r="E91" s="23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V91" s="11">
        <v>0</v>
      </c>
      <c r="W91" s="29"/>
      <c r="X91" s="26"/>
      <c r="Y91" s="27"/>
    </row>
    <row r="92" spans="1:25" x14ac:dyDescent="0.25">
      <c r="A92" s="22">
        <v>204</v>
      </c>
      <c r="B92" s="22" t="s">
        <v>117</v>
      </c>
      <c r="C92" s="22">
        <v>6140</v>
      </c>
      <c r="D92" s="22">
        <v>2015</v>
      </c>
      <c r="E92" s="23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V92" s="11">
        <v>0</v>
      </c>
      <c r="W92" s="29"/>
      <c r="X92" s="26"/>
      <c r="Y92" s="27"/>
    </row>
    <row r="93" spans="1:25" x14ac:dyDescent="0.25">
      <c r="A93" s="22">
        <v>205</v>
      </c>
      <c r="B93" s="22" t="s">
        <v>162</v>
      </c>
      <c r="C93" s="22">
        <v>6140</v>
      </c>
      <c r="D93" s="22">
        <v>2015</v>
      </c>
      <c r="E93" s="23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V93" s="11">
        <v>0</v>
      </c>
      <c r="W93" s="25"/>
      <c r="X93" s="26"/>
      <c r="Y93" s="27"/>
    </row>
    <row r="94" spans="1:25" x14ac:dyDescent="0.25">
      <c r="A94" s="22">
        <v>206</v>
      </c>
      <c r="B94" s="22" t="s">
        <v>163</v>
      </c>
      <c r="C94" s="22">
        <v>6140</v>
      </c>
      <c r="D94" s="22">
        <v>2015</v>
      </c>
      <c r="E94" s="23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V94" s="11">
        <v>0</v>
      </c>
      <c r="W94" s="25"/>
      <c r="X94" s="26"/>
      <c r="Y94" s="27"/>
    </row>
    <row r="95" spans="1:25" x14ac:dyDescent="0.25">
      <c r="A95" s="11">
        <v>207</v>
      </c>
      <c r="B95" s="11" t="s">
        <v>176</v>
      </c>
      <c r="C95" s="11">
        <v>6140</v>
      </c>
      <c r="D95" s="11">
        <v>2015</v>
      </c>
      <c r="E95" s="11">
        <v>24.76</v>
      </c>
      <c r="F95" s="11">
        <v>2895</v>
      </c>
      <c r="G95" s="11">
        <v>2086309</v>
      </c>
      <c r="H95" s="11">
        <v>452262</v>
      </c>
      <c r="I95" s="11">
        <v>491676</v>
      </c>
      <c r="J95" s="11">
        <v>28206</v>
      </c>
      <c r="K95" s="11">
        <v>0</v>
      </c>
      <c r="L95" s="11">
        <v>20078</v>
      </c>
      <c r="M95" s="11">
        <v>22885</v>
      </c>
      <c r="N95" s="11">
        <v>146963</v>
      </c>
      <c r="O95" s="11">
        <v>12775</v>
      </c>
      <c r="P95" s="11">
        <v>0</v>
      </c>
      <c r="Q95" s="11">
        <v>3261154</v>
      </c>
      <c r="R95" s="11">
        <v>1726980</v>
      </c>
      <c r="S95" s="11">
        <v>8611237</v>
      </c>
      <c r="T95" s="11">
        <v>8622645</v>
      </c>
      <c r="V95" s="11">
        <v>15</v>
      </c>
      <c r="W95" s="25"/>
      <c r="X95" s="26"/>
      <c r="Y95" s="27"/>
    </row>
    <row r="96" spans="1:25" x14ac:dyDescent="0.25">
      <c r="A96" s="22">
        <v>208</v>
      </c>
      <c r="B96" s="22" t="s">
        <v>99</v>
      </c>
      <c r="C96" s="22">
        <v>6140</v>
      </c>
      <c r="D96" s="22">
        <v>2015</v>
      </c>
      <c r="E96" s="23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V96" s="11">
        <v>0</v>
      </c>
      <c r="W96" s="25"/>
      <c r="X96" s="26"/>
      <c r="Y96" s="27"/>
    </row>
    <row r="97" spans="1:42" x14ac:dyDescent="0.25">
      <c r="A97" s="22">
        <v>209</v>
      </c>
      <c r="B97" s="22" t="s">
        <v>128</v>
      </c>
      <c r="C97" s="22">
        <v>6140</v>
      </c>
      <c r="D97" s="22">
        <v>2015</v>
      </c>
      <c r="E97" s="23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119</v>
      </c>
      <c r="S97" s="24">
        <v>6290</v>
      </c>
      <c r="T97" s="24">
        <v>0</v>
      </c>
      <c r="V97" s="11">
        <v>0</v>
      </c>
      <c r="W97" s="29"/>
      <c r="X97" s="26"/>
      <c r="Y97" s="27"/>
    </row>
    <row r="98" spans="1:42" x14ac:dyDescent="0.25">
      <c r="A98">
        <v>210</v>
      </c>
      <c r="B98" t="s">
        <v>164</v>
      </c>
      <c r="C98" s="14">
        <v>6140</v>
      </c>
      <c r="D98" s="14">
        <v>2015</v>
      </c>
      <c r="E98">
        <v>16.989999999999998</v>
      </c>
      <c r="F98">
        <v>1931</v>
      </c>
      <c r="G98">
        <v>1583753</v>
      </c>
      <c r="H98">
        <v>0</v>
      </c>
      <c r="I98">
        <v>0</v>
      </c>
      <c r="J98">
        <v>90395</v>
      </c>
      <c r="K98">
        <v>0</v>
      </c>
      <c r="L98">
        <v>64</v>
      </c>
      <c r="M98">
        <v>0</v>
      </c>
      <c r="N98">
        <v>0</v>
      </c>
      <c r="O98">
        <v>14168</v>
      </c>
      <c r="P98">
        <v>0</v>
      </c>
      <c r="Q98">
        <v>1688380</v>
      </c>
      <c r="R98">
        <v>1602702</v>
      </c>
      <c r="S98">
        <v>9154070</v>
      </c>
      <c r="T98">
        <v>9142444</v>
      </c>
      <c r="V98" s="27">
        <v>0</v>
      </c>
    </row>
    <row r="99" spans="1:42" x14ac:dyDescent="0.25">
      <c r="A99">
        <v>211</v>
      </c>
      <c r="B99" t="s">
        <v>165</v>
      </c>
      <c r="C99" s="14">
        <v>6140</v>
      </c>
      <c r="D99" s="14">
        <v>2015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 s="27">
        <v>0</v>
      </c>
    </row>
    <row r="100" spans="1:42" x14ac:dyDescent="0.25">
      <c r="A100">
        <v>904</v>
      </c>
      <c r="B100" t="s">
        <v>79</v>
      </c>
      <c r="C100" s="14">
        <v>6140</v>
      </c>
      <c r="D100" s="14">
        <v>2015</v>
      </c>
      <c r="E100">
        <v>124.8</v>
      </c>
      <c r="F100">
        <v>44586</v>
      </c>
      <c r="G100">
        <v>7628140</v>
      </c>
      <c r="H100">
        <v>1584339</v>
      </c>
      <c r="I100">
        <v>56425</v>
      </c>
      <c r="J100">
        <v>45119</v>
      </c>
      <c r="K100">
        <v>0</v>
      </c>
      <c r="L100">
        <v>139110</v>
      </c>
      <c r="M100">
        <v>0</v>
      </c>
      <c r="N100">
        <v>718985</v>
      </c>
      <c r="O100">
        <v>34721</v>
      </c>
      <c r="P100">
        <v>0</v>
      </c>
      <c r="Q100">
        <v>10206839</v>
      </c>
      <c r="R100">
        <v>22764048</v>
      </c>
      <c r="S100">
        <v>133287119</v>
      </c>
      <c r="T100">
        <v>133258969</v>
      </c>
      <c r="V100" s="27">
        <v>145</v>
      </c>
    </row>
    <row r="101" spans="1:42" x14ac:dyDescent="0.25">
      <c r="A101" s="11">
        <v>915</v>
      </c>
      <c r="B101" s="11" t="s">
        <v>82</v>
      </c>
      <c r="C101" s="11">
        <v>6140</v>
      </c>
      <c r="D101" s="11">
        <v>2015</v>
      </c>
      <c r="E101" s="11">
        <v>55.19</v>
      </c>
      <c r="F101" s="11">
        <v>5576</v>
      </c>
      <c r="G101" s="11">
        <v>3555793</v>
      </c>
      <c r="H101" s="11">
        <v>1120805</v>
      </c>
      <c r="I101" s="11">
        <v>125941</v>
      </c>
      <c r="J101" s="11">
        <v>59039</v>
      </c>
      <c r="K101" s="11">
        <v>-66</v>
      </c>
      <c r="L101" s="11">
        <v>-55835</v>
      </c>
      <c r="M101" s="11">
        <v>5604</v>
      </c>
      <c r="N101" s="11">
        <v>244249</v>
      </c>
      <c r="O101" s="11">
        <v>1156636</v>
      </c>
      <c r="P101" s="11">
        <v>3656</v>
      </c>
      <c r="Q101" s="11">
        <v>6208510</v>
      </c>
      <c r="R101" s="11">
        <v>1491710</v>
      </c>
      <c r="S101" s="11">
        <v>20663985</v>
      </c>
      <c r="T101" s="11">
        <v>14680091</v>
      </c>
      <c r="V101" s="11">
        <v>20</v>
      </c>
    </row>
    <row r="102" spans="1:42" x14ac:dyDescent="0.25">
      <c r="A102" s="11">
        <v>919</v>
      </c>
      <c r="B102" s="11" t="s">
        <v>126</v>
      </c>
      <c r="C102" s="11">
        <v>6140</v>
      </c>
      <c r="D102" s="11">
        <v>2015</v>
      </c>
      <c r="E102" s="11">
        <v>70.510000000000005</v>
      </c>
      <c r="F102" s="11">
        <v>14283</v>
      </c>
      <c r="G102" s="11">
        <v>4483000</v>
      </c>
      <c r="H102" s="11">
        <v>340905</v>
      </c>
      <c r="I102" s="11">
        <v>41100</v>
      </c>
      <c r="J102" s="11">
        <v>495121</v>
      </c>
      <c r="K102" s="11">
        <v>4984</v>
      </c>
      <c r="L102" s="11">
        <v>93771</v>
      </c>
      <c r="M102" s="11">
        <v>197</v>
      </c>
      <c r="N102" s="11">
        <v>1556</v>
      </c>
      <c r="O102" s="11">
        <v>144825</v>
      </c>
      <c r="P102" s="11">
        <v>37</v>
      </c>
      <c r="Q102" s="11">
        <v>5605422</v>
      </c>
      <c r="R102" s="11">
        <v>3221743</v>
      </c>
      <c r="S102" s="11">
        <v>19147898</v>
      </c>
      <c r="T102" s="11">
        <v>19147898</v>
      </c>
      <c r="V102" s="11">
        <v>40</v>
      </c>
    </row>
    <row r="103" spans="1:42" x14ac:dyDescent="0.25">
      <c r="A103" s="11">
        <v>921</v>
      </c>
      <c r="B103" s="39" t="s">
        <v>177</v>
      </c>
      <c r="C103" s="11">
        <v>6140</v>
      </c>
      <c r="D103" s="11">
        <v>2015</v>
      </c>
      <c r="E103" s="11">
        <v>45.28</v>
      </c>
      <c r="F103" s="11">
        <v>14057</v>
      </c>
      <c r="G103" s="11">
        <v>2904056</v>
      </c>
      <c r="H103" s="11">
        <v>504780</v>
      </c>
      <c r="I103" s="11">
        <v>24480</v>
      </c>
      <c r="J103" s="11">
        <v>251616</v>
      </c>
      <c r="K103" s="11">
        <v>229</v>
      </c>
      <c r="L103" s="11">
        <v>517554</v>
      </c>
      <c r="M103" s="11">
        <v>4904</v>
      </c>
      <c r="N103" s="11">
        <v>65269</v>
      </c>
      <c r="O103" s="11">
        <v>137776</v>
      </c>
      <c r="P103" s="11">
        <v>0</v>
      </c>
      <c r="Q103" s="11">
        <v>4410664</v>
      </c>
      <c r="R103" s="11">
        <v>4912120</v>
      </c>
      <c r="S103" s="11">
        <v>19686800</v>
      </c>
      <c r="T103" s="11">
        <v>19686800</v>
      </c>
      <c r="V103" s="11">
        <v>93</v>
      </c>
    </row>
    <row r="104" spans="1:42" x14ac:dyDescent="0.25">
      <c r="A104" s="11">
        <v>922</v>
      </c>
      <c r="B104" s="39" t="s">
        <v>178</v>
      </c>
      <c r="C104" s="11">
        <v>6140</v>
      </c>
      <c r="D104" s="11">
        <v>2015</v>
      </c>
      <c r="E104" s="11">
        <v>26.79</v>
      </c>
      <c r="F104" s="11">
        <v>9322</v>
      </c>
      <c r="G104" s="11">
        <v>1525665</v>
      </c>
      <c r="H104" s="11">
        <v>259647</v>
      </c>
      <c r="I104" s="11">
        <v>25600</v>
      </c>
      <c r="J104" s="11">
        <v>2289</v>
      </c>
      <c r="K104" s="11">
        <v>0</v>
      </c>
      <c r="L104" s="11">
        <v>110762</v>
      </c>
      <c r="M104" s="11">
        <v>0</v>
      </c>
      <c r="N104" s="11">
        <v>388889</v>
      </c>
      <c r="O104" s="11">
        <v>1295</v>
      </c>
      <c r="P104" s="11">
        <v>0</v>
      </c>
      <c r="Q104" s="11">
        <v>2314147</v>
      </c>
      <c r="R104" s="11">
        <v>4324403</v>
      </c>
      <c r="S104" s="11">
        <v>27817904</v>
      </c>
      <c r="T104" s="11">
        <v>27817904</v>
      </c>
      <c r="V104" s="11">
        <v>30</v>
      </c>
    </row>
    <row r="105" spans="1:42" x14ac:dyDescent="0.25">
      <c r="A105">
        <v>923</v>
      </c>
      <c r="B105" t="s">
        <v>179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7" spans="1:42" x14ac:dyDescent="0.25">
      <c r="A107" s="13" t="s">
        <v>38</v>
      </c>
      <c r="B107" s="13" t="s">
        <v>55</v>
      </c>
      <c r="C107" s="13" t="s">
        <v>56</v>
      </c>
      <c r="D107" s="13" t="s">
        <v>57</v>
      </c>
      <c r="E107" s="13" t="s">
        <v>58</v>
      </c>
      <c r="F107" s="13" t="s">
        <v>59</v>
      </c>
      <c r="G107" s="13" t="s">
        <v>60</v>
      </c>
      <c r="H107" s="13" t="s">
        <v>61</v>
      </c>
      <c r="I107" s="13" t="s">
        <v>62</v>
      </c>
      <c r="J107" s="13" t="s">
        <v>63</v>
      </c>
      <c r="K107" s="13" t="s">
        <v>64</v>
      </c>
      <c r="L107" s="13" t="s">
        <v>65</v>
      </c>
      <c r="M107" s="13" t="s">
        <v>66</v>
      </c>
      <c r="N107" s="13" t="s">
        <v>67</v>
      </c>
      <c r="O107" s="13" t="s">
        <v>68</v>
      </c>
      <c r="P107" s="13" t="s">
        <v>69</v>
      </c>
      <c r="Q107" s="13" t="s">
        <v>70</v>
      </c>
      <c r="R107" s="13" t="s">
        <v>71</v>
      </c>
      <c r="S107" s="13" t="s">
        <v>72</v>
      </c>
      <c r="T107" s="13" t="s">
        <v>73</v>
      </c>
      <c r="V107" s="13" t="s">
        <v>76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x14ac:dyDescent="0.25">
      <c r="A108">
        <v>1</v>
      </c>
      <c r="B108" t="s">
        <v>129</v>
      </c>
      <c r="C108">
        <v>6140</v>
      </c>
      <c r="D108">
        <v>2016</v>
      </c>
      <c r="E108">
        <v>19.96</v>
      </c>
      <c r="F108">
        <v>0</v>
      </c>
      <c r="G108">
        <v>1823299</v>
      </c>
      <c r="H108">
        <v>136614</v>
      </c>
      <c r="I108">
        <v>0</v>
      </c>
      <c r="J108">
        <v>36112</v>
      </c>
      <c r="K108">
        <v>333</v>
      </c>
      <c r="L108">
        <v>13992</v>
      </c>
      <c r="M108">
        <v>0</v>
      </c>
      <c r="N108">
        <v>161136</v>
      </c>
      <c r="O108">
        <v>1018</v>
      </c>
      <c r="P108">
        <v>0</v>
      </c>
      <c r="Q108">
        <v>2172504</v>
      </c>
      <c r="R108">
        <v>2745441</v>
      </c>
      <c r="S108">
        <v>8982045</v>
      </c>
      <c r="T108">
        <v>8927703</v>
      </c>
      <c r="V108" s="11">
        <v>22</v>
      </c>
    </row>
    <row r="109" spans="1:42" x14ac:dyDescent="0.25">
      <c r="A109">
        <v>3</v>
      </c>
      <c r="B109" t="s">
        <v>130</v>
      </c>
      <c r="C109">
        <v>6140</v>
      </c>
      <c r="D109">
        <v>2016</v>
      </c>
      <c r="E109">
        <v>8.1199999999999992</v>
      </c>
      <c r="F109">
        <v>1576</v>
      </c>
      <c r="G109">
        <v>882305</v>
      </c>
      <c r="H109">
        <v>61296</v>
      </c>
      <c r="I109">
        <v>0</v>
      </c>
      <c r="J109">
        <v>13422</v>
      </c>
      <c r="K109">
        <v>831</v>
      </c>
      <c r="L109">
        <v>6841</v>
      </c>
      <c r="M109">
        <v>0</v>
      </c>
      <c r="N109">
        <v>1300</v>
      </c>
      <c r="O109">
        <v>4107</v>
      </c>
      <c r="P109">
        <v>0</v>
      </c>
      <c r="Q109">
        <v>970102</v>
      </c>
      <c r="R109">
        <v>914394</v>
      </c>
      <c r="S109">
        <v>4160300</v>
      </c>
      <c r="T109">
        <v>4160300</v>
      </c>
      <c r="V109" s="11">
        <v>10</v>
      </c>
    </row>
    <row r="110" spans="1:42" x14ac:dyDescent="0.25">
      <c r="A110">
        <v>8</v>
      </c>
      <c r="B110" t="s">
        <v>131</v>
      </c>
      <c r="C110">
        <v>6140</v>
      </c>
      <c r="D110">
        <v>2016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V110" s="11">
        <v>0</v>
      </c>
    </row>
    <row r="111" spans="1:42" x14ac:dyDescent="0.25">
      <c r="A111">
        <v>10</v>
      </c>
      <c r="B111" t="s">
        <v>121</v>
      </c>
      <c r="C111">
        <v>6140</v>
      </c>
      <c r="D111">
        <v>2016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V111" s="11">
        <v>0</v>
      </c>
    </row>
    <row r="112" spans="1:42" x14ac:dyDescent="0.25">
      <c r="A112">
        <v>14</v>
      </c>
      <c r="B112" t="s">
        <v>118</v>
      </c>
      <c r="C112">
        <v>6140</v>
      </c>
      <c r="D112">
        <v>2016</v>
      </c>
      <c r="E112">
        <v>88.95</v>
      </c>
      <c r="F112">
        <v>9748</v>
      </c>
      <c r="G112">
        <v>5879324</v>
      </c>
      <c r="H112">
        <v>1612810</v>
      </c>
      <c r="I112">
        <v>0</v>
      </c>
      <c r="J112">
        <v>151772</v>
      </c>
      <c r="K112">
        <v>0</v>
      </c>
      <c r="L112">
        <v>175141</v>
      </c>
      <c r="M112">
        <v>770</v>
      </c>
      <c r="N112">
        <v>2881553</v>
      </c>
      <c r="O112">
        <v>19970</v>
      </c>
      <c r="P112">
        <v>0</v>
      </c>
      <c r="Q112">
        <v>10721340</v>
      </c>
      <c r="R112">
        <v>14560386</v>
      </c>
      <c r="S112">
        <v>57507717</v>
      </c>
      <c r="T112">
        <v>57499580</v>
      </c>
      <c r="V112" s="11">
        <v>41</v>
      </c>
    </row>
    <row r="113" spans="1:22" x14ac:dyDescent="0.25">
      <c r="A113">
        <v>20</v>
      </c>
      <c r="B113" t="s">
        <v>132</v>
      </c>
      <c r="C113">
        <v>6140</v>
      </c>
      <c r="D113">
        <v>2016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 s="11">
        <v>0</v>
      </c>
    </row>
    <row r="114" spans="1:22" x14ac:dyDescent="0.25">
      <c r="A114">
        <v>21</v>
      </c>
      <c r="B114" t="s">
        <v>133</v>
      </c>
      <c r="C114">
        <v>6140</v>
      </c>
      <c r="D114">
        <v>2016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V114" s="11">
        <v>0</v>
      </c>
    </row>
    <row r="115" spans="1:22" x14ac:dyDescent="0.25">
      <c r="A115">
        <v>22</v>
      </c>
      <c r="B115" t="s">
        <v>101</v>
      </c>
      <c r="C115">
        <v>6140</v>
      </c>
      <c r="D115">
        <v>2016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V115" s="11">
        <v>0</v>
      </c>
    </row>
    <row r="116" spans="1:22" x14ac:dyDescent="0.25">
      <c r="A116">
        <v>23</v>
      </c>
      <c r="B116" t="s">
        <v>134</v>
      </c>
      <c r="C116">
        <v>6140</v>
      </c>
      <c r="D116">
        <v>2016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V116" s="11">
        <v>0</v>
      </c>
    </row>
    <row r="117" spans="1:22" x14ac:dyDescent="0.25">
      <c r="A117">
        <v>26</v>
      </c>
      <c r="B117" t="s">
        <v>135</v>
      </c>
      <c r="C117">
        <v>6140</v>
      </c>
      <c r="D117">
        <v>2016</v>
      </c>
      <c r="E117">
        <v>46.44</v>
      </c>
      <c r="F117">
        <v>5648</v>
      </c>
      <c r="G117">
        <v>3393474</v>
      </c>
      <c r="H117">
        <v>977343</v>
      </c>
      <c r="I117">
        <v>0</v>
      </c>
      <c r="J117">
        <v>49091</v>
      </c>
      <c r="K117">
        <v>0</v>
      </c>
      <c r="L117">
        <v>943</v>
      </c>
      <c r="M117">
        <v>911</v>
      </c>
      <c r="N117">
        <v>110161</v>
      </c>
      <c r="O117">
        <v>7913</v>
      </c>
      <c r="P117">
        <v>0</v>
      </c>
      <c r="Q117">
        <v>4539836</v>
      </c>
      <c r="R117">
        <v>3428613</v>
      </c>
      <c r="S117">
        <v>15357750</v>
      </c>
      <c r="T117">
        <v>15357750</v>
      </c>
      <c r="V117" s="11">
        <v>22</v>
      </c>
    </row>
    <row r="118" spans="1:22" x14ac:dyDescent="0.25">
      <c r="A118">
        <v>29</v>
      </c>
      <c r="B118" t="s">
        <v>80</v>
      </c>
      <c r="C118">
        <v>6140</v>
      </c>
      <c r="D118">
        <v>2016</v>
      </c>
      <c r="E118">
        <v>123.81</v>
      </c>
      <c r="F118">
        <v>24674</v>
      </c>
      <c r="G118">
        <v>9432674</v>
      </c>
      <c r="H118">
        <v>3234940</v>
      </c>
      <c r="I118">
        <v>0</v>
      </c>
      <c r="J118">
        <v>188056</v>
      </c>
      <c r="K118">
        <v>5037</v>
      </c>
      <c r="L118">
        <v>78187</v>
      </c>
      <c r="M118">
        <v>197</v>
      </c>
      <c r="N118">
        <v>71555</v>
      </c>
      <c r="O118">
        <v>10405</v>
      </c>
      <c r="P118">
        <v>1243</v>
      </c>
      <c r="Q118">
        <v>13019808</v>
      </c>
      <c r="R118">
        <v>11066340</v>
      </c>
      <c r="S118">
        <v>59651100</v>
      </c>
      <c r="T118">
        <v>59646987</v>
      </c>
      <c r="V118" s="11">
        <v>66</v>
      </c>
    </row>
    <row r="119" spans="1:22" x14ac:dyDescent="0.25">
      <c r="A119">
        <v>32</v>
      </c>
      <c r="B119" t="s">
        <v>136</v>
      </c>
      <c r="C119">
        <v>6140</v>
      </c>
      <c r="D119">
        <v>2016</v>
      </c>
      <c r="E119">
        <v>50.56</v>
      </c>
      <c r="F119">
        <v>7681</v>
      </c>
      <c r="G119">
        <v>4770483</v>
      </c>
      <c r="H119">
        <v>1169445</v>
      </c>
      <c r="I119">
        <v>384812</v>
      </c>
      <c r="J119">
        <v>91811</v>
      </c>
      <c r="K119">
        <v>3363</v>
      </c>
      <c r="L119">
        <v>595450</v>
      </c>
      <c r="M119">
        <v>9832</v>
      </c>
      <c r="N119">
        <v>192520</v>
      </c>
      <c r="O119">
        <v>26953</v>
      </c>
      <c r="P119">
        <v>0</v>
      </c>
      <c r="Q119">
        <v>7244669</v>
      </c>
      <c r="R119">
        <v>1479803</v>
      </c>
      <c r="S119">
        <v>23326129</v>
      </c>
      <c r="T119">
        <v>20439760</v>
      </c>
      <c r="V119" s="11">
        <v>23</v>
      </c>
    </row>
    <row r="120" spans="1:22" x14ac:dyDescent="0.25">
      <c r="A120">
        <v>35</v>
      </c>
      <c r="B120" t="s">
        <v>137</v>
      </c>
      <c r="C120">
        <v>6140</v>
      </c>
      <c r="D120">
        <v>2016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V120" s="11">
        <v>0</v>
      </c>
    </row>
    <row r="121" spans="1:22" x14ac:dyDescent="0.25">
      <c r="A121">
        <v>37</v>
      </c>
      <c r="B121" t="s">
        <v>167</v>
      </c>
      <c r="C121">
        <v>6140</v>
      </c>
      <c r="D121">
        <v>2016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V121" s="11">
        <v>0</v>
      </c>
    </row>
    <row r="122" spans="1:22" x14ac:dyDescent="0.25">
      <c r="A122">
        <v>38</v>
      </c>
      <c r="B122" t="s">
        <v>108</v>
      </c>
      <c r="C122">
        <v>6140</v>
      </c>
      <c r="D122">
        <v>2016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V122" s="11">
        <v>0</v>
      </c>
    </row>
    <row r="123" spans="1:22" x14ac:dyDescent="0.25">
      <c r="A123">
        <v>39</v>
      </c>
      <c r="B123" t="s">
        <v>138</v>
      </c>
      <c r="C123">
        <v>6140</v>
      </c>
      <c r="D123">
        <v>2016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V123" s="11">
        <v>0</v>
      </c>
    </row>
    <row r="124" spans="1:22" x14ac:dyDescent="0.25">
      <c r="A124">
        <v>42</v>
      </c>
      <c r="B124" t="s">
        <v>168</v>
      </c>
      <c r="C124">
        <v>6140</v>
      </c>
      <c r="D124">
        <v>2016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V124" s="11">
        <v>0</v>
      </c>
    </row>
    <row r="125" spans="1:22" x14ac:dyDescent="0.25">
      <c r="A125" s="22">
        <v>43</v>
      </c>
      <c r="B125" s="22" t="s">
        <v>122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2" x14ac:dyDescent="0.25">
      <c r="A126">
        <v>45</v>
      </c>
      <c r="B126" t="s">
        <v>92</v>
      </c>
      <c r="C126">
        <v>6140</v>
      </c>
      <c r="D126">
        <v>2016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V126" s="11">
        <v>0</v>
      </c>
    </row>
    <row r="127" spans="1:22" x14ac:dyDescent="0.25">
      <c r="A127">
        <v>46</v>
      </c>
      <c r="B127" t="s">
        <v>139</v>
      </c>
      <c r="C127">
        <v>6140</v>
      </c>
      <c r="D127">
        <v>2016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V127" s="11">
        <v>0</v>
      </c>
    </row>
    <row r="128" spans="1:22" x14ac:dyDescent="0.25">
      <c r="A128">
        <v>50</v>
      </c>
      <c r="B128" t="s">
        <v>140</v>
      </c>
      <c r="C128">
        <v>6140</v>
      </c>
      <c r="D128">
        <v>2016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V128" s="11">
        <v>0</v>
      </c>
    </row>
    <row r="129" spans="1:22" x14ac:dyDescent="0.25">
      <c r="A129">
        <v>54</v>
      </c>
      <c r="B129" t="s">
        <v>95</v>
      </c>
      <c r="C129">
        <v>6140</v>
      </c>
      <c r="D129">
        <v>2016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V129" s="11">
        <v>0</v>
      </c>
    </row>
    <row r="130" spans="1:22" x14ac:dyDescent="0.25">
      <c r="A130">
        <v>56</v>
      </c>
      <c r="B130" t="s">
        <v>124</v>
      </c>
      <c r="C130">
        <v>6140</v>
      </c>
      <c r="D130">
        <v>2016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V130" s="11">
        <v>0</v>
      </c>
    </row>
    <row r="131" spans="1:22" x14ac:dyDescent="0.25">
      <c r="A131">
        <v>58</v>
      </c>
      <c r="B131" t="s">
        <v>169</v>
      </c>
      <c r="C131">
        <v>6140</v>
      </c>
      <c r="D131">
        <v>2016</v>
      </c>
      <c r="E131">
        <v>21.05</v>
      </c>
      <c r="F131">
        <v>4436</v>
      </c>
      <c r="G131">
        <v>2072515</v>
      </c>
      <c r="H131">
        <v>427992</v>
      </c>
      <c r="I131">
        <v>15445</v>
      </c>
      <c r="J131">
        <v>20609</v>
      </c>
      <c r="K131">
        <v>0</v>
      </c>
      <c r="L131">
        <v>13783</v>
      </c>
      <c r="M131">
        <v>0</v>
      </c>
      <c r="N131">
        <v>579333</v>
      </c>
      <c r="O131">
        <v>39539</v>
      </c>
      <c r="P131">
        <v>0</v>
      </c>
      <c r="Q131">
        <v>3169216</v>
      </c>
      <c r="R131">
        <v>1795357</v>
      </c>
      <c r="S131">
        <v>13619076</v>
      </c>
      <c r="T131">
        <v>13617525</v>
      </c>
      <c r="V131" s="11">
        <v>12</v>
      </c>
    </row>
    <row r="132" spans="1:22" x14ac:dyDescent="0.25">
      <c r="A132">
        <v>63</v>
      </c>
      <c r="B132" t="s">
        <v>97</v>
      </c>
      <c r="C132">
        <v>6140</v>
      </c>
      <c r="D132">
        <v>2016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V132" s="11">
        <v>0</v>
      </c>
    </row>
    <row r="133" spans="1:22" x14ac:dyDescent="0.25">
      <c r="A133">
        <v>78</v>
      </c>
      <c r="B133" t="s">
        <v>141</v>
      </c>
      <c r="C133">
        <v>6140</v>
      </c>
      <c r="D133">
        <v>2016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V133" s="11">
        <v>0</v>
      </c>
    </row>
    <row r="134" spans="1:22" x14ac:dyDescent="0.25">
      <c r="A134">
        <v>79</v>
      </c>
      <c r="B134" t="s">
        <v>107</v>
      </c>
      <c r="C134">
        <v>6140</v>
      </c>
      <c r="D134">
        <v>2016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V134" s="11">
        <v>0</v>
      </c>
    </row>
    <row r="135" spans="1:22" x14ac:dyDescent="0.25">
      <c r="A135">
        <v>80</v>
      </c>
      <c r="B135" t="s">
        <v>142</v>
      </c>
      <c r="C135">
        <v>6140</v>
      </c>
      <c r="D135">
        <v>2016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V135" s="11">
        <v>0</v>
      </c>
    </row>
    <row r="136" spans="1:22" x14ac:dyDescent="0.25">
      <c r="A136">
        <v>81</v>
      </c>
      <c r="B136" t="s">
        <v>143</v>
      </c>
      <c r="C136">
        <v>6140</v>
      </c>
      <c r="D136">
        <v>2016</v>
      </c>
      <c r="E136">
        <v>3.37</v>
      </c>
      <c r="F136">
        <v>0</v>
      </c>
      <c r="G136">
        <v>394877</v>
      </c>
      <c r="H136">
        <v>81086</v>
      </c>
      <c r="I136">
        <v>0</v>
      </c>
      <c r="J136">
        <v>7748</v>
      </c>
      <c r="K136">
        <v>0</v>
      </c>
      <c r="L136">
        <v>1822</v>
      </c>
      <c r="M136">
        <v>0</v>
      </c>
      <c r="N136">
        <v>1386</v>
      </c>
      <c r="O136">
        <v>8275</v>
      </c>
      <c r="P136">
        <v>2475</v>
      </c>
      <c r="Q136">
        <v>492719</v>
      </c>
      <c r="R136">
        <v>214266</v>
      </c>
      <c r="S136">
        <v>846721</v>
      </c>
      <c r="T136">
        <v>0</v>
      </c>
      <c r="V136" s="11">
        <v>0</v>
      </c>
    </row>
    <row r="137" spans="1:22" x14ac:dyDescent="0.25">
      <c r="A137">
        <v>82</v>
      </c>
      <c r="B137" t="s">
        <v>96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2" x14ac:dyDescent="0.25">
      <c r="A138">
        <v>84</v>
      </c>
      <c r="B138" t="s">
        <v>113</v>
      </c>
      <c r="C138">
        <v>6140</v>
      </c>
      <c r="D138">
        <v>2016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V138" s="11">
        <v>0</v>
      </c>
    </row>
    <row r="139" spans="1:22" x14ac:dyDescent="0.25">
      <c r="A139">
        <v>85</v>
      </c>
      <c r="B139" t="s">
        <v>144</v>
      </c>
      <c r="C139">
        <v>6140</v>
      </c>
      <c r="D139">
        <v>2016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V139" s="11">
        <v>0</v>
      </c>
    </row>
    <row r="140" spans="1:22" x14ac:dyDescent="0.25">
      <c r="A140">
        <v>96</v>
      </c>
      <c r="B140" t="s">
        <v>119</v>
      </c>
      <c r="C140">
        <v>6140</v>
      </c>
      <c r="D140">
        <v>2016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V140" s="11">
        <v>0</v>
      </c>
    </row>
    <row r="141" spans="1:22" x14ac:dyDescent="0.25">
      <c r="A141">
        <v>102</v>
      </c>
      <c r="B141" t="s">
        <v>170</v>
      </c>
      <c r="C141">
        <v>6140</v>
      </c>
      <c r="D141">
        <v>2016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V141" s="11">
        <v>0</v>
      </c>
    </row>
    <row r="142" spans="1:22" x14ac:dyDescent="0.25">
      <c r="A142">
        <v>104</v>
      </c>
      <c r="B142" t="s">
        <v>166</v>
      </c>
      <c r="C142">
        <v>6140</v>
      </c>
      <c r="D142">
        <v>2016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V142" s="11">
        <v>0</v>
      </c>
    </row>
    <row r="143" spans="1:22" x14ac:dyDescent="0.25">
      <c r="A143" s="22">
        <v>106</v>
      </c>
      <c r="B143" s="22" t="s">
        <v>90</v>
      </c>
      <c r="C143">
        <v>6140</v>
      </c>
      <c r="D143">
        <v>2016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V143" s="11">
        <v>0</v>
      </c>
    </row>
    <row r="144" spans="1:22" x14ac:dyDescent="0.25">
      <c r="A144">
        <v>107</v>
      </c>
      <c r="B144" t="s">
        <v>106</v>
      </c>
      <c r="C144">
        <v>6140</v>
      </c>
      <c r="D144">
        <v>2016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V144" s="11">
        <v>0</v>
      </c>
    </row>
    <row r="145" spans="1:22" x14ac:dyDescent="0.25">
      <c r="A145">
        <v>108</v>
      </c>
      <c r="B145" t="s">
        <v>120</v>
      </c>
      <c r="C145">
        <v>6140</v>
      </c>
      <c r="D145">
        <v>2016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V145" s="11">
        <v>0</v>
      </c>
    </row>
    <row r="146" spans="1:22" x14ac:dyDescent="0.25">
      <c r="A146">
        <v>111</v>
      </c>
      <c r="B146" t="s">
        <v>145</v>
      </c>
      <c r="C146">
        <v>6140</v>
      </c>
      <c r="D146">
        <v>2016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V146" s="11">
        <v>0</v>
      </c>
    </row>
    <row r="147" spans="1:22" x14ac:dyDescent="0.25">
      <c r="A147">
        <v>125</v>
      </c>
      <c r="B147" t="s">
        <v>109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2" x14ac:dyDescent="0.25">
      <c r="A148">
        <v>126</v>
      </c>
      <c r="B148" t="s">
        <v>86</v>
      </c>
      <c r="C148">
        <v>6140</v>
      </c>
      <c r="D148">
        <v>2016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V148" s="11">
        <v>0</v>
      </c>
    </row>
    <row r="149" spans="1:22" x14ac:dyDescent="0.25">
      <c r="A149">
        <v>128</v>
      </c>
      <c r="B149" t="s">
        <v>87</v>
      </c>
      <c r="C149">
        <v>6140</v>
      </c>
      <c r="D149">
        <v>2016</v>
      </c>
      <c r="E149">
        <v>24.17</v>
      </c>
      <c r="F149">
        <v>4452</v>
      </c>
      <c r="G149">
        <v>2129738</v>
      </c>
      <c r="H149">
        <v>703345</v>
      </c>
      <c r="I149">
        <v>0</v>
      </c>
      <c r="J149">
        <v>32093</v>
      </c>
      <c r="K149">
        <v>24</v>
      </c>
      <c r="L149">
        <v>9969</v>
      </c>
      <c r="M149">
        <v>2135</v>
      </c>
      <c r="N149">
        <v>252588</v>
      </c>
      <c r="O149">
        <v>1922</v>
      </c>
      <c r="P149">
        <v>0</v>
      </c>
      <c r="Q149">
        <v>3131814</v>
      </c>
      <c r="R149">
        <v>2245551</v>
      </c>
      <c r="S149">
        <v>9531930</v>
      </c>
      <c r="T149">
        <v>9531732</v>
      </c>
      <c r="V149" s="11">
        <v>14</v>
      </c>
    </row>
    <row r="150" spans="1:22" x14ac:dyDescent="0.25">
      <c r="A150">
        <v>129</v>
      </c>
      <c r="B150" t="s">
        <v>116</v>
      </c>
      <c r="C150">
        <v>6140</v>
      </c>
      <c r="D150">
        <v>2016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V150" s="11">
        <v>0</v>
      </c>
    </row>
    <row r="151" spans="1:22" x14ac:dyDescent="0.25">
      <c r="A151">
        <v>130</v>
      </c>
      <c r="B151" t="s">
        <v>146</v>
      </c>
      <c r="C151">
        <v>6140</v>
      </c>
      <c r="D151">
        <v>2016</v>
      </c>
      <c r="E151">
        <v>68.260000000000005</v>
      </c>
      <c r="F151">
        <v>9776</v>
      </c>
      <c r="G151">
        <v>4799666</v>
      </c>
      <c r="H151">
        <v>1151920</v>
      </c>
      <c r="I151">
        <v>1120</v>
      </c>
      <c r="J151">
        <v>97692</v>
      </c>
      <c r="K151">
        <v>0</v>
      </c>
      <c r="L151">
        <v>41117</v>
      </c>
      <c r="M151">
        <v>8702</v>
      </c>
      <c r="N151">
        <v>30320</v>
      </c>
      <c r="O151">
        <v>903</v>
      </c>
      <c r="P151">
        <v>0</v>
      </c>
      <c r="Q151">
        <v>6131440</v>
      </c>
      <c r="R151">
        <v>4380913</v>
      </c>
      <c r="S151">
        <v>27969342</v>
      </c>
      <c r="T151">
        <v>27968346</v>
      </c>
      <c r="V151" s="11">
        <v>27</v>
      </c>
    </row>
    <row r="152" spans="1:22" x14ac:dyDescent="0.25">
      <c r="A152">
        <v>131</v>
      </c>
      <c r="B152" t="s">
        <v>83</v>
      </c>
      <c r="C152">
        <v>6140</v>
      </c>
      <c r="D152">
        <v>2016</v>
      </c>
      <c r="E152">
        <v>25.72</v>
      </c>
      <c r="F152">
        <v>4128</v>
      </c>
      <c r="G152">
        <v>2998270</v>
      </c>
      <c r="H152">
        <v>593196</v>
      </c>
      <c r="I152">
        <v>100991</v>
      </c>
      <c r="J152">
        <v>53617</v>
      </c>
      <c r="K152">
        <v>0</v>
      </c>
      <c r="L152">
        <v>8260</v>
      </c>
      <c r="M152">
        <v>4860</v>
      </c>
      <c r="N152">
        <v>110386</v>
      </c>
      <c r="O152">
        <v>8097</v>
      </c>
      <c r="P152">
        <v>428294</v>
      </c>
      <c r="Q152">
        <v>3449383</v>
      </c>
      <c r="R152">
        <v>2271671</v>
      </c>
      <c r="S152">
        <v>14399411</v>
      </c>
      <c r="T152">
        <v>14097358</v>
      </c>
      <c r="V152" s="11">
        <v>14</v>
      </c>
    </row>
    <row r="153" spans="1:22" x14ac:dyDescent="0.25">
      <c r="A153">
        <v>132</v>
      </c>
      <c r="B153" t="s">
        <v>147</v>
      </c>
      <c r="C153">
        <v>6140</v>
      </c>
      <c r="D153">
        <v>2016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V153" s="11">
        <v>0</v>
      </c>
    </row>
    <row r="154" spans="1:22" x14ac:dyDescent="0.25">
      <c r="A154">
        <v>134</v>
      </c>
      <c r="B154" t="s">
        <v>98</v>
      </c>
      <c r="C154">
        <v>6140</v>
      </c>
      <c r="D154">
        <v>2016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V154" s="11">
        <v>0</v>
      </c>
    </row>
    <row r="155" spans="1:22" x14ac:dyDescent="0.25">
      <c r="A155">
        <v>137</v>
      </c>
      <c r="B155" t="s">
        <v>100</v>
      </c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2" x14ac:dyDescent="0.25">
      <c r="A156">
        <v>138</v>
      </c>
      <c r="B156" t="s">
        <v>127</v>
      </c>
      <c r="C156">
        <v>6140</v>
      </c>
      <c r="D156">
        <v>2016</v>
      </c>
      <c r="E156">
        <v>3.45</v>
      </c>
      <c r="F156">
        <v>0</v>
      </c>
      <c r="G156">
        <v>225345</v>
      </c>
      <c r="H156">
        <v>16566</v>
      </c>
      <c r="I156">
        <v>0</v>
      </c>
      <c r="J156">
        <v>3073</v>
      </c>
      <c r="K156">
        <v>0</v>
      </c>
      <c r="L156">
        <v>132</v>
      </c>
      <c r="M156">
        <v>0</v>
      </c>
      <c r="N156">
        <v>97896</v>
      </c>
      <c r="O156">
        <v>12294</v>
      </c>
      <c r="P156">
        <v>0</v>
      </c>
      <c r="Q156">
        <v>355306</v>
      </c>
      <c r="R156">
        <v>1189666</v>
      </c>
      <c r="S156">
        <v>2357400</v>
      </c>
      <c r="T156">
        <v>0</v>
      </c>
      <c r="V156" s="11">
        <v>24</v>
      </c>
    </row>
    <row r="157" spans="1:22" x14ac:dyDescent="0.25">
      <c r="A157">
        <v>139</v>
      </c>
      <c r="B157" t="s">
        <v>111</v>
      </c>
      <c r="C157">
        <v>6140</v>
      </c>
      <c r="D157">
        <v>2016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V157" s="11">
        <v>0</v>
      </c>
    </row>
    <row r="158" spans="1:22" x14ac:dyDescent="0.25">
      <c r="A158">
        <v>140</v>
      </c>
      <c r="B158" t="s">
        <v>148</v>
      </c>
      <c r="C158">
        <v>6140</v>
      </c>
      <c r="D158">
        <v>2016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V158" s="11">
        <v>0</v>
      </c>
    </row>
    <row r="159" spans="1:22" x14ac:dyDescent="0.25">
      <c r="A159">
        <v>141</v>
      </c>
      <c r="B159" t="s">
        <v>93</v>
      </c>
      <c r="C159">
        <v>6140</v>
      </c>
      <c r="D159">
        <v>2016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V159" s="11">
        <v>0</v>
      </c>
    </row>
    <row r="160" spans="1:22" x14ac:dyDescent="0.25">
      <c r="A160">
        <v>142</v>
      </c>
      <c r="B160" t="s">
        <v>85</v>
      </c>
      <c r="C160">
        <v>6140</v>
      </c>
      <c r="D160">
        <v>2016</v>
      </c>
      <c r="E160">
        <v>0</v>
      </c>
      <c r="F160">
        <v>0</v>
      </c>
      <c r="G160">
        <v>386630</v>
      </c>
      <c r="H160">
        <v>63634</v>
      </c>
      <c r="I160">
        <v>3150</v>
      </c>
      <c r="J160">
        <v>0</v>
      </c>
      <c r="K160">
        <v>738</v>
      </c>
      <c r="L160">
        <v>0</v>
      </c>
      <c r="M160">
        <v>452</v>
      </c>
      <c r="N160">
        <v>7981</v>
      </c>
      <c r="O160">
        <v>10246</v>
      </c>
      <c r="P160">
        <v>43119</v>
      </c>
      <c r="Q160">
        <v>429712</v>
      </c>
      <c r="R160">
        <v>47824</v>
      </c>
      <c r="S160">
        <v>94401</v>
      </c>
      <c r="T160">
        <v>0</v>
      </c>
      <c r="V160" s="11">
        <v>11</v>
      </c>
    </row>
    <row r="161" spans="1:22" x14ac:dyDescent="0.25">
      <c r="A161">
        <v>145</v>
      </c>
      <c r="B161" t="s">
        <v>171</v>
      </c>
      <c r="C161">
        <v>6140</v>
      </c>
      <c r="D161">
        <v>2016</v>
      </c>
      <c r="E161">
        <v>41.25</v>
      </c>
      <c r="F161">
        <v>5686</v>
      </c>
      <c r="G161">
        <v>3780183</v>
      </c>
      <c r="H161">
        <v>1059902</v>
      </c>
      <c r="I161">
        <v>70996</v>
      </c>
      <c r="J161">
        <v>86671</v>
      </c>
      <c r="K161">
        <v>0</v>
      </c>
      <c r="L161">
        <v>613247</v>
      </c>
      <c r="M161">
        <v>0</v>
      </c>
      <c r="N161">
        <v>98653</v>
      </c>
      <c r="O161">
        <v>36337</v>
      </c>
      <c r="P161">
        <v>0</v>
      </c>
      <c r="Q161">
        <v>5745989</v>
      </c>
      <c r="R161">
        <v>3010806</v>
      </c>
      <c r="S161">
        <v>18279796</v>
      </c>
      <c r="T161">
        <v>16958536</v>
      </c>
      <c r="V161" s="11">
        <v>20</v>
      </c>
    </row>
    <row r="162" spans="1:22" x14ac:dyDescent="0.25">
      <c r="A162">
        <v>147</v>
      </c>
      <c r="B162" t="s">
        <v>104</v>
      </c>
      <c r="C162">
        <v>6140</v>
      </c>
      <c r="D162">
        <v>2016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V162" s="11">
        <v>0</v>
      </c>
    </row>
    <row r="163" spans="1:22" x14ac:dyDescent="0.25">
      <c r="A163">
        <v>148</v>
      </c>
      <c r="B163" t="s">
        <v>149</v>
      </c>
      <c r="C163">
        <v>6140</v>
      </c>
      <c r="D163">
        <v>2016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V163" s="11">
        <v>0</v>
      </c>
    </row>
    <row r="164" spans="1:22" x14ac:dyDescent="0.25">
      <c r="A164">
        <v>150</v>
      </c>
      <c r="B164" t="s">
        <v>150</v>
      </c>
      <c r="C164">
        <v>6140</v>
      </c>
      <c r="D164">
        <v>2016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V164" s="11">
        <v>0</v>
      </c>
    </row>
    <row r="165" spans="1:22" x14ac:dyDescent="0.25">
      <c r="A165">
        <v>152</v>
      </c>
      <c r="B165" t="s">
        <v>103</v>
      </c>
      <c r="C165">
        <v>6140</v>
      </c>
      <c r="D165">
        <v>2016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V165" s="11">
        <v>0</v>
      </c>
    </row>
    <row r="166" spans="1:22" x14ac:dyDescent="0.25">
      <c r="A166">
        <v>153</v>
      </c>
      <c r="B166" t="s">
        <v>123</v>
      </c>
      <c r="C166">
        <v>6140</v>
      </c>
      <c r="D166">
        <v>2016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V166" s="11">
        <v>0</v>
      </c>
    </row>
    <row r="167" spans="1:22" x14ac:dyDescent="0.25">
      <c r="A167">
        <v>155</v>
      </c>
      <c r="B167" t="s">
        <v>151</v>
      </c>
      <c r="C167">
        <v>6140</v>
      </c>
      <c r="D167">
        <v>2016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V167" s="11">
        <v>0</v>
      </c>
    </row>
    <row r="168" spans="1:22" x14ac:dyDescent="0.25">
      <c r="A168">
        <v>156</v>
      </c>
      <c r="B168" t="s">
        <v>172</v>
      </c>
      <c r="C168">
        <v>6140</v>
      </c>
      <c r="D168">
        <v>2016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V168" s="11">
        <v>0</v>
      </c>
    </row>
    <row r="169" spans="1:22" x14ac:dyDescent="0.25">
      <c r="A169">
        <v>157</v>
      </c>
      <c r="B169" t="s">
        <v>152</v>
      </c>
      <c r="C169">
        <v>6140</v>
      </c>
      <c r="D169">
        <v>2016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V169" s="11">
        <v>0</v>
      </c>
    </row>
    <row r="170" spans="1:22" x14ac:dyDescent="0.25">
      <c r="A170">
        <v>158</v>
      </c>
      <c r="B170" t="s">
        <v>89</v>
      </c>
      <c r="C170">
        <v>6140</v>
      </c>
      <c r="D170">
        <v>2016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V170" s="11">
        <v>0</v>
      </c>
    </row>
    <row r="171" spans="1:22" x14ac:dyDescent="0.25">
      <c r="A171">
        <v>159</v>
      </c>
      <c r="B171" t="s">
        <v>153</v>
      </c>
      <c r="C171">
        <v>6140</v>
      </c>
      <c r="D171">
        <v>2016</v>
      </c>
      <c r="E171">
        <v>24.88</v>
      </c>
      <c r="F171">
        <v>5823</v>
      </c>
      <c r="G171">
        <v>2254089</v>
      </c>
      <c r="H171">
        <v>207123</v>
      </c>
      <c r="I171">
        <v>0</v>
      </c>
      <c r="J171">
        <v>35465</v>
      </c>
      <c r="K171">
        <v>102</v>
      </c>
      <c r="L171">
        <v>20143</v>
      </c>
      <c r="M171">
        <v>0</v>
      </c>
      <c r="N171">
        <v>304774</v>
      </c>
      <c r="O171">
        <v>21251</v>
      </c>
      <c r="P171">
        <v>14946</v>
      </c>
      <c r="Q171">
        <v>2828001</v>
      </c>
      <c r="R171">
        <v>4797292</v>
      </c>
      <c r="S171">
        <v>16959000</v>
      </c>
      <c r="T171">
        <v>16956560</v>
      </c>
      <c r="V171" s="11">
        <v>19</v>
      </c>
    </row>
    <row r="172" spans="1:22" x14ac:dyDescent="0.25">
      <c r="A172">
        <v>161</v>
      </c>
      <c r="B172" t="s">
        <v>125</v>
      </c>
      <c r="C172">
        <v>6140</v>
      </c>
      <c r="D172">
        <v>2016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V172" s="11">
        <v>0</v>
      </c>
    </row>
    <row r="173" spans="1:22" x14ac:dyDescent="0.25">
      <c r="A173">
        <v>162</v>
      </c>
      <c r="B173" t="s">
        <v>114</v>
      </c>
      <c r="C173">
        <v>6140</v>
      </c>
      <c r="D173">
        <v>2016</v>
      </c>
      <c r="E173">
        <v>77.040000000000006</v>
      </c>
      <c r="F173">
        <v>10839</v>
      </c>
      <c r="G173">
        <v>6334982</v>
      </c>
      <c r="H173">
        <v>554665</v>
      </c>
      <c r="I173">
        <v>210000</v>
      </c>
      <c r="J173">
        <v>135701</v>
      </c>
      <c r="K173">
        <v>1189</v>
      </c>
      <c r="L173">
        <v>3682</v>
      </c>
      <c r="M173">
        <v>136</v>
      </c>
      <c r="N173">
        <v>357458</v>
      </c>
      <c r="O173">
        <v>22710</v>
      </c>
      <c r="P173">
        <v>9390</v>
      </c>
      <c r="Q173">
        <v>7611133</v>
      </c>
      <c r="R173">
        <v>8041030</v>
      </c>
      <c r="S173">
        <v>33827387</v>
      </c>
      <c r="T173">
        <v>33818281</v>
      </c>
      <c r="V173" s="11">
        <v>72</v>
      </c>
    </row>
    <row r="174" spans="1:22" x14ac:dyDescent="0.25">
      <c r="A174">
        <v>164</v>
      </c>
      <c r="B174" t="s">
        <v>154</v>
      </c>
      <c r="C174">
        <v>6140</v>
      </c>
      <c r="D174">
        <v>2016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V174" s="11">
        <v>0</v>
      </c>
    </row>
    <row r="175" spans="1:22" x14ac:dyDescent="0.25">
      <c r="A175">
        <v>165</v>
      </c>
      <c r="B175" t="s">
        <v>81</v>
      </c>
      <c r="C175">
        <v>6140</v>
      </c>
      <c r="D175">
        <v>2016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V175" s="11">
        <v>0</v>
      </c>
    </row>
    <row r="176" spans="1:22" x14ac:dyDescent="0.25">
      <c r="A176">
        <v>167</v>
      </c>
      <c r="B176" t="s">
        <v>94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2" x14ac:dyDescent="0.25">
      <c r="A177">
        <v>168</v>
      </c>
      <c r="B177" t="s">
        <v>91</v>
      </c>
      <c r="C177">
        <v>6140</v>
      </c>
      <c r="D177">
        <v>2016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V177" s="11">
        <v>0</v>
      </c>
    </row>
    <row r="178" spans="1:22" x14ac:dyDescent="0.25">
      <c r="A178">
        <v>170</v>
      </c>
      <c r="B178" t="s">
        <v>155</v>
      </c>
      <c r="C178">
        <v>6140</v>
      </c>
      <c r="D178">
        <v>2016</v>
      </c>
      <c r="E178">
        <v>37.56</v>
      </c>
      <c r="F178">
        <v>3819</v>
      </c>
      <c r="G178">
        <v>3779650</v>
      </c>
      <c r="H178">
        <v>1002818</v>
      </c>
      <c r="I178">
        <v>54166</v>
      </c>
      <c r="J178">
        <v>39972</v>
      </c>
      <c r="K178">
        <v>950</v>
      </c>
      <c r="L178">
        <v>20028</v>
      </c>
      <c r="M178">
        <v>1925</v>
      </c>
      <c r="N178">
        <v>197746</v>
      </c>
      <c r="O178">
        <v>27251</v>
      </c>
      <c r="P178">
        <v>6378</v>
      </c>
      <c r="Q178">
        <v>5118128</v>
      </c>
      <c r="R178">
        <v>3188041</v>
      </c>
      <c r="S178">
        <v>12766387</v>
      </c>
      <c r="T178">
        <v>10459917</v>
      </c>
      <c r="V178" s="11">
        <v>16</v>
      </c>
    </row>
    <row r="179" spans="1:22" x14ac:dyDescent="0.25">
      <c r="A179">
        <v>172</v>
      </c>
      <c r="B179" t="s">
        <v>115</v>
      </c>
      <c r="C179">
        <v>6140</v>
      </c>
      <c r="D179">
        <v>2016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V179" s="11">
        <v>0</v>
      </c>
    </row>
    <row r="180" spans="1:22" x14ac:dyDescent="0.25">
      <c r="A180">
        <v>173</v>
      </c>
      <c r="B180" t="s">
        <v>105</v>
      </c>
      <c r="C180">
        <v>6140</v>
      </c>
      <c r="D180">
        <v>2016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V180" s="11">
        <v>0</v>
      </c>
    </row>
    <row r="181" spans="1:22" x14ac:dyDescent="0.25">
      <c r="A181">
        <v>175</v>
      </c>
      <c r="B181" t="s">
        <v>102</v>
      </c>
      <c r="C181">
        <v>6140</v>
      </c>
      <c r="D181">
        <v>2016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 s="11">
        <v>0</v>
      </c>
    </row>
    <row r="182" spans="1:22" x14ac:dyDescent="0.25">
      <c r="A182">
        <v>176</v>
      </c>
      <c r="B182" t="s">
        <v>156</v>
      </c>
      <c r="C182">
        <v>6140</v>
      </c>
      <c r="D182">
        <v>2016</v>
      </c>
      <c r="E182">
        <v>9.56</v>
      </c>
      <c r="F182">
        <v>279</v>
      </c>
      <c r="G182">
        <v>806791</v>
      </c>
      <c r="H182">
        <v>81262</v>
      </c>
      <c r="I182">
        <v>2730</v>
      </c>
      <c r="J182">
        <v>210362</v>
      </c>
      <c r="K182">
        <v>376</v>
      </c>
      <c r="L182">
        <v>55960</v>
      </c>
      <c r="M182">
        <v>0</v>
      </c>
      <c r="N182">
        <v>2540</v>
      </c>
      <c r="O182">
        <v>26016</v>
      </c>
      <c r="P182">
        <v>0</v>
      </c>
      <c r="Q182">
        <v>1186037</v>
      </c>
      <c r="R182">
        <v>438155</v>
      </c>
      <c r="S182">
        <v>1581376</v>
      </c>
      <c r="T182">
        <v>1532550</v>
      </c>
      <c r="V182" s="11">
        <v>27</v>
      </c>
    </row>
    <row r="183" spans="1:22" x14ac:dyDescent="0.25">
      <c r="A183">
        <v>180</v>
      </c>
      <c r="B183" t="s">
        <v>173</v>
      </c>
      <c r="C183">
        <v>6140</v>
      </c>
      <c r="D183">
        <v>2016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V183" s="11">
        <v>0</v>
      </c>
    </row>
    <row r="184" spans="1:22" x14ac:dyDescent="0.25">
      <c r="A184">
        <v>183</v>
      </c>
      <c r="B184" t="s">
        <v>157</v>
      </c>
      <c r="C184">
        <v>6140</v>
      </c>
      <c r="D184">
        <v>2016</v>
      </c>
      <c r="E184">
        <v>79.27</v>
      </c>
      <c r="F184">
        <v>11789</v>
      </c>
      <c r="G184">
        <v>6163246</v>
      </c>
      <c r="H184">
        <v>1489986</v>
      </c>
      <c r="I184">
        <v>7000</v>
      </c>
      <c r="J184">
        <v>228575</v>
      </c>
      <c r="K184">
        <v>2576</v>
      </c>
      <c r="L184">
        <v>88490</v>
      </c>
      <c r="M184">
        <v>2785</v>
      </c>
      <c r="N184">
        <v>283254</v>
      </c>
      <c r="O184">
        <v>55930</v>
      </c>
      <c r="P184">
        <v>5000</v>
      </c>
      <c r="Q184">
        <v>8316842</v>
      </c>
      <c r="R184">
        <v>7874143</v>
      </c>
      <c r="S184">
        <v>60713119</v>
      </c>
      <c r="T184">
        <v>60227941</v>
      </c>
      <c r="V184" s="11">
        <v>58</v>
      </c>
    </row>
    <row r="185" spans="1:22" x14ac:dyDescent="0.25">
      <c r="A185">
        <v>186</v>
      </c>
      <c r="B185" t="s">
        <v>158</v>
      </c>
      <c r="C185">
        <v>6140</v>
      </c>
      <c r="D185">
        <v>2016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V185" s="11">
        <v>0</v>
      </c>
    </row>
    <row r="186" spans="1:22" x14ac:dyDescent="0.25">
      <c r="A186">
        <v>191</v>
      </c>
      <c r="B186" t="s">
        <v>110</v>
      </c>
      <c r="C186">
        <v>6140</v>
      </c>
      <c r="D186">
        <v>2016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V186" s="11">
        <v>0</v>
      </c>
    </row>
    <row r="187" spans="1:22" x14ac:dyDescent="0.25">
      <c r="A187">
        <v>193</v>
      </c>
      <c r="B187" t="s">
        <v>112</v>
      </c>
      <c r="C187">
        <v>6140</v>
      </c>
      <c r="D187">
        <v>2016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V187" s="11">
        <v>0</v>
      </c>
    </row>
    <row r="188" spans="1:22" x14ac:dyDescent="0.25">
      <c r="A188">
        <v>194</v>
      </c>
      <c r="B188" t="s">
        <v>159</v>
      </c>
      <c r="C188">
        <v>6140</v>
      </c>
      <c r="D188">
        <v>2016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V188" s="11">
        <v>0</v>
      </c>
    </row>
    <row r="189" spans="1:22" x14ac:dyDescent="0.25">
      <c r="A189">
        <v>195</v>
      </c>
      <c r="B189" t="s">
        <v>84</v>
      </c>
      <c r="C189">
        <v>6140</v>
      </c>
      <c r="D189">
        <v>2016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V189" s="11">
        <v>0</v>
      </c>
    </row>
    <row r="190" spans="1:22" x14ac:dyDescent="0.25">
      <c r="A190">
        <v>197</v>
      </c>
      <c r="B190" t="s">
        <v>88</v>
      </c>
      <c r="C190">
        <v>6140</v>
      </c>
      <c r="D190">
        <v>2016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V190" s="11">
        <v>0</v>
      </c>
    </row>
    <row r="191" spans="1:22" x14ac:dyDescent="0.25">
      <c r="A191">
        <v>198</v>
      </c>
      <c r="B191" t="s">
        <v>174</v>
      </c>
      <c r="C191">
        <v>6140</v>
      </c>
      <c r="D191">
        <v>2016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V191" s="11">
        <v>0</v>
      </c>
    </row>
    <row r="192" spans="1:22" x14ac:dyDescent="0.25">
      <c r="A192">
        <v>199</v>
      </c>
      <c r="B192" t="s">
        <v>175</v>
      </c>
      <c r="C192">
        <v>6140</v>
      </c>
      <c r="D192">
        <v>2016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77735</v>
      </c>
      <c r="O192">
        <v>0</v>
      </c>
      <c r="P192">
        <v>0</v>
      </c>
      <c r="Q192">
        <v>77735</v>
      </c>
      <c r="R192">
        <v>40112</v>
      </c>
      <c r="S192">
        <v>0</v>
      </c>
      <c r="T192">
        <v>0</v>
      </c>
      <c r="V192" s="11">
        <v>0</v>
      </c>
    </row>
    <row r="193" spans="1:22" x14ac:dyDescent="0.25">
      <c r="A193">
        <v>201</v>
      </c>
      <c r="B193" t="s">
        <v>160</v>
      </c>
      <c r="C193">
        <v>6140</v>
      </c>
      <c r="D193">
        <v>2016</v>
      </c>
      <c r="E193">
        <v>0</v>
      </c>
      <c r="F193">
        <v>0</v>
      </c>
      <c r="G193">
        <v>0</v>
      </c>
      <c r="H193">
        <v>0</v>
      </c>
      <c r="I193">
        <v>5703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5703</v>
      </c>
      <c r="R193">
        <v>2846</v>
      </c>
      <c r="S193">
        <v>126644</v>
      </c>
      <c r="T193">
        <v>0</v>
      </c>
      <c r="V193" s="11">
        <v>0</v>
      </c>
    </row>
    <row r="194" spans="1:22" x14ac:dyDescent="0.25">
      <c r="A194">
        <v>202</v>
      </c>
      <c r="B194" t="s">
        <v>161</v>
      </c>
      <c r="C194">
        <v>6140</v>
      </c>
      <c r="D194">
        <v>2016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V194" s="11">
        <v>0</v>
      </c>
    </row>
    <row r="195" spans="1:22" x14ac:dyDescent="0.25">
      <c r="A195">
        <v>204</v>
      </c>
      <c r="B195" t="s">
        <v>117</v>
      </c>
      <c r="C195">
        <v>6140</v>
      </c>
      <c r="D195">
        <v>2016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V195" s="11">
        <v>0</v>
      </c>
    </row>
    <row r="196" spans="1:22" x14ac:dyDescent="0.25">
      <c r="A196">
        <v>205</v>
      </c>
      <c r="B196" t="s">
        <v>162</v>
      </c>
      <c r="C196">
        <v>6140</v>
      </c>
      <c r="D196">
        <v>2016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V196" s="11">
        <v>0</v>
      </c>
    </row>
    <row r="197" spans="1:22" x14ac:dyDescent="0.25">
      <c r="A197">
        <v>206</v>
      </c>
      <c r="B197" t="s">
        <v>163</v>
      </c>
      <c r="C197">
        <v>6140</v>
      </c>
      <c r="D197">
        <v>2016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V197" s="11">
        <v>0</v>
      </c>
    </row>
    <row r="198" spans="1:22" x14ac:dyDescent="0.25">
      <c r="A198">
        <v>207</v>
      </c>
      <c r="B198" t="s">
        <v>176</v>
      </c>
      <c r="C198">
        <v>6140</v>
      </c>
      <c r="D198">
        <v>2016</v>
      </c>
      <c r="E198">
        <v>23.89</v>
      </c>
      <c r="F198">
        <v>2888</v>
      </c>
      <c r="G198">
        <v>2212589</v>
      </c>
      <c r="H198">
        <v>492960</v>
      </c>
      <c r="I198">
        <v>322625</v>
      </c>
      <c r="J198">
        <v>54460</v>
      </c>
      <c r="K198">
        <v>0</v>
      </c>
      <c r="L198">
        <v>19352</v>
      </c>
      <c r="M198">
        <v>12338</v>
      </c>
      <c r="N198">
        <v>131936</v>
      </c>
      <c r="O198">
        <v>8878</v>
      </c>
      <c r="P198">
        <v>0</v>
      </c>
      <c r="Q198">
        <v>3255138</v>
      </c>
      <c r="R198">
        <v>1229833</v>
      </c>
      <c r="S198">
        <v>9058323</v>
      </c>
      <c r="T198">
        <v>9058323</v>
      </c>
      <c r="V198" s="11">
        <v>15</v>
      </c>
    </row>
    <row r="199" spans="1:22" x14ac:dyDescent="0.25">
      <c r="A199">
        <v>208</v>
      </c>
      <c r="B199" t="s">
        <v>99</v>
      </c>
      <c r="C199">
        <v>6140</v>
      </c>
      <c r="D199">
        <v>2016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V199" s="11">
        <v>0</v>
      </c>
    </row>
    <row r="200" spans="1:22" x14ac:dyDescent="0.25">
      <c r="A200">
        <v>209</v>
      </c>
      <c r="B200" t="s">
        <v>128</v>
      </c>
      <c r="C200">
        <v>6140</v>
      </c>
      <c r="D200">
        <v>2016</v>
      </c>
      <c r="E200">
        <v>0</v>
      </c>
      <c r="F200">
        <v>0</v>
      </c>
      <c r="G200">
        <v>0</v>
      </c>
      <c r="H200">
        <v>0</v>
      </c>
      <c r="I200">
        <v>1333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1333</v>
      </c>
      <c r="R200">
        <v>448</v>
      </c>
      <c r="S200">
        <v>17043</v>
      </c>
      <c r="T200">
        <v>0</v>
      </c>
      <c r="V200" s="11">
        <v>0</v>
      </c>
    </row>
    <row r="201" spans="1:22" x14ac:dyDescent="0.25">
      <c r="A201">
        <v>210</v>
      </c>
      <c r="B201" t="s">
        <v>164</v>
      </c>
      <c r="C201">
        <v>6140</v>
      </c>
      <c r="D201">
        <v>2016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V201" s="11">
        <v>0</v>
      </c>
    </row>
    <row r="202" spans="1:22" x14ac:dyDescent="0.25">
      <c r="A202">
        <v>211</v>
      </c>
      <c r="B202" t="s">
        <v>165</v>
      </c>
      <c r="C202">
        <v>6140</v>
      </c>
      <c r="D202">
        <v>2016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V202" s="11">
        <v>0</v>
      </c>
    </row>
    <row r="203" spans="1:22" x14ac:dyDescent="0.25">
      <c r="A203">
        <v>904</v>
      </c>
      <c r="B203" t="s">
        <v>79</v>
      </c>
      <c r="C203">
        <v>6140</v>
      </c>
      <c r="D203">
        <v>2016</v>
      </c>
      <c r="E203">
        <v>124.9</v>
      </c>
      <c r="F203">
        <v>42105</v>
      </c>
      <c r="G203">
        <v>8082975</v>
      </c>
      <c r="H203">
        <v>1548752</v>
      </c>
      <c r="I203">
        <v>81025</v>
      </c>
      <c r="J203">
        <v>40487</v>
      </c>
      <c r="K203">
        <v>0</v>
      </c>
      <c r="L203">
        <v>2014904</v>
      </c>
      <c r="M203">
        <v>0</v>
      </c>
      <c r="N203">
        <v>1319283</v>
      </c>
      <c r="O203">
        <v>31853</v>
      </c>
      <c r="P203">
        <v>0</v>
      </c>
      <c r="Q203">
        <v>13119279</v>
      </c>
      <c r="R203">
        <v>27001352</v>
      </c>
      <c r="S203">
        <v>127318506</v>
      </c>
      <c r="T203">
        <v>125045366</v>
      </c>
      <c r="V203" s="11">
        <v>145</v>
      </c>
    </row>
    <row r="204" spans="1:22" x14ac:dyDescent="0.25">
      <c r="A204">
        <v>915</v>
      </c>
      <c r="B204" t="s">
        <v>82</v>
      </c>
      <c r="C204">
        <v>6140</v>
      </c>
      <c r="D204">
        <v>2016</v>
      </c>
      <c r="E204">
        <v>63.71</v>
      </c>
      <c r="F204">
        <v>5912</v>
      </c>
      <c r="G204">
        <v>4085717</v>
      </c>
      <c r="H204">
        <v>966680</v>
      </c>
      <c r="I204">
        <v>153354</v>
      </c>
      <c r="J204">
        <v>296140</v>
      </c>
      <c r="K204">
        <v>0</v>
      </c>
      <c r="L204">
        <v>8201</v>
      </c>
      <c r="M204">
        <v>25</v>
      </c>
      <c r="N204">
        <v>337324</v>
      </c>
      <c r="O204">
        <v>1189160</v>
      </c>
      <c r="P204">
        <v>3244</v>
      </c>
      <c r="Q204">
        <v>7033357</v>
      </c>
      <c r="R204">
        <v>1692701</v>
      </c>
      <c r="S204">
        <v>25648697</v>
      </c>
      <c r="T204">
        <v>16669265</v>
      </c>
      <c r="V204" s="11">
        <v>20</v>
      </c>
    </row>
    <row r="205" spans="1:22" x14ac:dyDescent="0.25">
      <c r="A205">
        <v>919</v>
      </c>
      <c r="B205" t="s">
        <v>126</v>
      </c>
      <c r="C205">
        <v>6140</v>
      </c>
      <c r="D205">
        <v>2016</v>
      </c>
      <c r="E205">
        <v>69.45</v>
      </c>
      <c r="F205">
        <v>14385</v>
      </c>
      <c r="G205">
        <v>4587809</v>
      </c>
      <c r="H205">
        <v>914057</v>
      </c>
      <c r="I205">
        <v>18836</v>
      </c>
      <c r="J205">
        <v>545227</v>
      </c>
      <c r="K205">
        <v>3052</v>
      </c>
      <c r="L205">
        <v>65428</v>
      </c>
      <c r="M205">
        <v>138</v>
      </c>
      <c r="N205">
        <v>2080</v>
      </c>
      <c r="O205">
        <v>100297</v>
      </c>
      <c r="P205">
        <v>409</v>
      </c>
      <c r="Q205">
        <v>6236515</v>
      </c>
      <c r="R205">
        <v>3762982</v>
      </c>
      <c r="S205">
        <v>19032466</v>
      </c>
      <c r="T205">
        <v>19032466</v>
      </c>
      <c r="V205" s="11">
        <v>40</v>
      </c>
    </row>
    <row r="206" spans="1:22" x14ac:dyDescent="0.25">
      <c r="A206">
        <v>921</v>
      </c>
      <c r="B206" t="s">
        <v>177</v>
      </c>
      <c r="C206">
        <v>6140</v>
      </c>
      <c r="D206">
        <v>2016</v>
      </c>
      <c r="E206">
        <v>85.04</v>
      </c>
      <c r="F206">
        <v>27282</v>
      </c>
      <c r="G206">
        <v>6023252</v>
      </c>
      <c r="H206">
        <v>937041</v>
      </c>
      <c r="I206">
        <v>25780</v>
      </c>
      <c r="J206">
        <v>425953</v>
      </c>
      <c r="K206">
        <v>0</v>
      </c>
      <c r="L206">
        <v>821458</v>
      </c>
      <c r="M206">
        <v>10898</v>
      </c>
      <c r="N206">
        <v>290072</v>
      </c>
      <c r="O206">
        <v>113791</v>
      </c>
      <c r="P206">
        <v>0</v>
      </c>
      <c r="Q206">
        <v>8648245</v>
      </c>
      <c r="R206">
        <v>8725570</v>
      </c>
      <c r="S206">
        <v>40906600</v>
      </c>
      <c r="T206">
        <v>40906600</v>
      </c>
      <c r="V206" s="11">
        <v>93</v>
      </c>
    </row>
    <row r="207" spans="1:22" x14ac:dyDescent="0.25">
      <c r="A207">
        <v>922</v>
      </c>
      <c r="B207" t="s">
        <v>178</v>
      </c>
      <c r="C207">
        <v>6140</v>
      </c>
      <c r="D207">
        <v>2016</v>
      </c>
      <c r="E207">
        <v>27.9</v>
      </c>
      <c r="F207">
        <v>9478</v>
      </c>
      <c r="G207">
        <v>1825781</v>
      </c>
      <c r="H207">
        <v>365931</v>
      </c>
      <c r="I207">
        <v>35200</v>
      </c>
      <c r="J207">
        <v>1072</v>
      </c>
      <c r="K207">
        <v>0</v>
      </c>
      <c r="L207">
        <v>126900</v>
      </c>
      <c r="M207">
        <v>142</v>
      </c>
      <c r="N207">
        <v>653689</v>
      </c>
      <c r="O207">
        <v>1459</v>
      </c>
      <c r="P207">
        <v>0</v>
      </c>
      <c r="Q207">
        <v>3010174</v>
      </c>
      <c r="R207">
        <v>4964065</v>
      </c>
      <c r="S207">
        <v>28233820</v>
      </c>
      <c r="T207">
        <v>28233820</v>
      </c>
      <c r="V207" s="11">
        <v>30</v>
      </c>
    </row>
    <row r="208" spans="1:22" x14ac:dyDescent="0.25">
      <c r="A208" s="11">
        <v>923</v>
      </c>
      <c r="B208" s="39" t="s">
        <v>179</v>
      </c>
      <c r="C208" s="11">
        <v>6140</v>
      </c>
      <c r="D208" s="11">
        <v>2016</v>
      </c>
      <c r="E208" s="11">
        <v>16.100000000000001</v>
      </c>
      <c r="F208" s="11">
        <v>2017</v>
      </c>
      <c r="G208" s="11">
        <v>913065</v>
      </c>
      <c r="H208" s="11">
        <v>205806</v>
      </c>
      <c r="I208" s="11">
        <v>83200</v>
      </c>
      <c r="J208" s="11">
        <v>9262</v>
      </c>
      <c r="K208" s="11">
        <v>0</v>
      </c>
      <c r="L208" s="11">
        <v>38090</v>
      </c>
      <c r="M208" s="11">
        <v>0</v>
      </c>
      <c r="N208" s="11">
        <v>413581</v>
      </c>
      <c r="O208" s="11">
        <v>237</v>
      </c>
      <c r="P208" s="11">
        <v>0</v>
      </c>
      <c r="Q208" s="11">
        <v>1663241</v>
      </c>
      <c r="R208" s="11">
        <v>2791538</v>
      </c>
      <c r="S208" s="11">
        <v>9157384</v>
      </c>
      <c r="T208" s="11">
        <v>9157384</v>
      </c>
      <c r="V208" s="11">
        <v>34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6</v>
      </c>
      <c r="F8" s="2" t="s">
        <v>2</v>
      </c>
      <c r="G8" s="2" t="s">
        <v>6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ROUND(SUM(Psychiatry!P5:Q5),0)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ROUND(SUM(Psychiatry!$P108:$Q108),0)</f>
        <v>2172504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ROUND(SUM(Psychiatry!P6:Q6),0)</f>
        <v>2288751</v>
      </c>
      <c r="E11" s="4">
        <f>ROUND(+Psychiatry!F6,0)</f>
        <v>3527</v>
      </c>
      <c r="F11" s="9">
        <f t="shared" ref="F11:F74" si="0">IF(D11=0,"",IF(E11=0,"",ROUND(D11/E11,2)))</f>
        <v>648.91999999999996</v>
      </c>
      <c r="G11" s="4">
        <f>ROUND(SUM(Psychiatry!$P109:$Q109),0)</f>
        <v>970102</v>
      </c>
      <c r="H11" s="4">
        <f>ROUND(+Psychiatry!F109,0)</f>
        <v>1576</v>
      </c>
      <c r="I11" s="9">
        <f t="shared" ref="I11:I74" si="1">IF(G11=0,"",IF(H11=0,"",ROUND(G11/H11,2)))</f>
        <v>615.54999999999995</v>
      </c>
      <c r="J11" s="9"/>
      <c r="K11" s="10">
        <f t="shared" ref="K11:K74" si="2">IF(D11=0,"",IF(E11=0,"",IF(G11=0,"",IF(H11=0,"",ROUND(I11/F11-1,4)))))</f>
        <v>-5.1400000000000001E-2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ROUND(SUM(Psychiatry!P7:Q7),0)</f>
        <v>0</v>
      </c>
      <c r="E12" s="4">
        <f>ROUND(+Psychiatry!F7,0)</f>
        <v>0</v>
      </c>
      <c r="F12" s="9" t="str">
        <f t="shared" si="0"/>
        <v/>
      </c>
      <c r="G12" s="4">
        <f>ROUND(SUM(Psychiatry!$P110:$Q110),0)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ROUND(SUM(Psychiatry!P8:Q8),0)</f>
        <v>0</v>
      </c>
      <c r="E13" s="4">
        <f>ROUND(+Psychiatry!F8,0)</f>
        <v>0</v>
      </c>
      <c r="F13" s="9" t="str">
        <f t="shared" si="0"/>
        <v/>
      </c>
      <c r="G13" s="4">
        <f>ROUND(SUM(Psychiatry!$P111:$Q111),0)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ROUND(SUM(Psychiatry!P9:Q9),0)</f>
        <v>9371984</v>
      </c>
      <c r="E14" s="4">
        <f>ROUND(+Psychiatry!F9,0)</f>
        <v>8711</v>
      </c>
      <c r="F14" s="9">
        <f t="shared" si="0"/>
        <v>1075.8800000000001</v>
      </c>
      <c r="G14" s="4">
        <f>ROUND(SUM(Psychiatry!$P112:$Q112),0)</f>
        <v>10721340</v>
      </c>
      <c r="H14" s="4">
        <f>ROUND(+Psychiatry!F112,0)</f>
        <v>9748</v>
      </c>
      <c r="I14" s="9">
        <f t="shared" si="1"/>
        <v>1099.8499999999999</v>
      </c>
      <c r="J14" s="9"/>
      <c r="K14" s="10">
        <f t="shared" si="2"/>
        <v>2.23E-2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ROUND(SUM(Psychiatry!P10:Q10),0)</f>
        <v>0</v>
      </c>
      <c r="E15" s="4">
        <f>ROUND(+Psychiatry!F10,0)</f>
        <v>0</v>
      </c>
      <c r="F15" s="9" t="str">
        <f t="shared" si="0"/>
        <v/>
      </c>
      <c r="G15" s="4">
        <f>ROUND(SUM(Psychiatry!$P113:$Q113),0)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ROUND(SUM(Psychiatry!P11:Q11),0)</f>
        <v>0</v>
      </c>
      <c r="E16" s="4">
        <f>ROUND(+Psychiatry!F11,0)</f>
        <v>0</v>
      </c>
      <c r="F16" s="9" t="str">
        <f t="shared" si="0"/>
        <v/>
      </c>
      <c r="G16" s="4">
        <f>ROUND(SUM(Psychiatry!$P114:$Q114),0)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ROUND(SUM(Psychiatry!P12:Q12),0)</f>
        <v>0</v>
      </c>
      <c r="E17" s="4">
        <f>ROUND(+Psychiatry!F12,0)</f>
        <v>0</v>
      </c>
      <c r="F17" s="9" t="str">
        <f t="shared" si="0"/>
        <v/>
      </c>
      <c r="G17" s="4">
        <f>ROUND(SUM(Psychiatry!$P115:$Q115),0)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ROUND(SUM(Psychiatry!P13:Q13),0)</f>
        <v>0</v>
      </c>
      <c r="E18" s="4">
        <f>ROUND(+Psychiatry!F13,0)</f>
        <v>0</v>
      </c>
      <c r="F18" s="9" t="str">
        <f t="shared" si="0"/>
        <v/>
      </c>
      <c r="G18" s="4">
        <f>ROUND(SUM(Psychiatry!$P116:$Q116),0)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ROUND(SUM(Psychiatry!P14:Q14),0)</f>
        <v>4204261</v>
      </c>
      <c r="E19" s="4">
        <f>ROUND(+Psychiatry!F14,0)</f>
        <v>5405</v>
      </c>
      <c r="F19" s="9">
        <f t="shared" si="0"/>
        <v>777.85</v>
      </c>
      <c r="G19" s="4">
        <f>ROUND(SUM(Psychiatry!$P117:$Q117),0)</f>
        <v>4539836</v>
      </c>
      <c r="H19" s="4">
        <f>ROUND(+Psychiatry!F117,0)</f>
        <v>5648</v>
      </c>
      <c r="I19" s="9">
        <f t="shared" si="1"/>
        <v>803.8</v>
      </c>
      <c r="J19" s="9"/>
      <c r="K19" s="10">
        <f t="shared" si="2"/>
        <v>3.3399999999999999E-2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ROUND(SUM(Psychiatry!P15:Q15),0)</f>
        <v>11866770</v>
      </c>
      <c r="E20" s="4">
        <f>ROUND(+Psychiatry!F15,0)</f>
        <v>22614</v>
      </c>
      <c r="F20" s="9">
        <f t="shared" si="0"/>
        <v>524.75</v>
      </c>
      <c r="G20" s="4">
        <f>ROUND(SUM(Psychiatry!$P118:$Q118),0)</f>
        <v>13021051</v>
      </c>
      <c r="H20" s="4">
        <f>ROUND(+Psychiatry!F118,0)</f>
        <v>24674</v>
      </c>
      <c r="I20" s="9">
        <f t="shared" si="1"/>
        <v>527.72</v>
      </c>
      <c r="J20" s="9"/>
      <c r="K20" s="10">
        <f t="shared" si="2"/>
        <v>5.7000000000000002E-3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ROUND(SUM(Psychiatry!P16:Q16),0)</f>
        <v>6818640</v>
      </c>
      <c r="E21" s="4">
        <f>ROUND(+Psychiatry!F16,0)</f>
        <v>7503</v>
      </c>
      <c r="F21" s="9">
        <f t="shared" si="0"/>
        <v>908.79</v>
      </c>
      <c r="G21" s="4">
        <f>ROUND(SUM(Psychiatry!$P119:$Q119),0)</f>
        <v>7244669</v>
      </c>
      <c r="H21" s="4">
        <f>ROUND(+Psychiatry!F119,0)</f>
        <v>7681</v>
      </c>
      <c r="I21" s="9">
        <f t="shared" si="1"/>
        <v>943.19</v>
      </c>
      <c r="J21" s="9"/>
      <c r="K21" s="10">
        <f t="shared" si="2"/>
        <v>3.7900000000000003E-2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ROUND(SUM(Psychiatry!P17:Q17),0)</f>
        <v>0</v>
      </c>
      <c r="E22" s="4">
        <f>ROUND(+Psychiatry!F17,0)</f>
        <v>0</v>
      </c>
      <c r="F22" s="9" t="str">
        <f t="shared" si="0"/>
        <v/>
      </c>
      <c r="G22" s="4">
        <f>ROUND(SUM(Psychiatry!$P120:$Q120),0)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ROUND(SUM(Psychiatry!P18:Q18),0)</f>
        <v>0</v>
      </c>
      <c r="E23" s="4">
        <f>ROUND(+Psychiatry!F18,0)</f>
        <v>0</v>
      </c>
      <c r="F23" s="9" t="str">
        <f t="shared" si="0"/>
        <v/>
      </c>
      <c r="G23" s="4">
        <f>ROUND(SUM(Psychiatry!$P121:$Q121),0)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ROUND(SUM(Psychiatry!P19:Q19),0)</f>
        <v>0</v>
      </c>
      <c r="E24" s="4">
        <f>ROUND(+Psychiatry!F19,0)</f>
        <v>0</v>
      </c>
      <c r="F24" s="9" t="str">
        <f t="shared" si="0"/>
        <v/>
      </c>
      <c r="G24" s="4">
        <f>ROUND(SUM(Psychiatry!$P122:$Q122),0)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ROUND(SUM(Psychiatry!P20:Q20),0)</f>
        <v>0</v>
      </c>
      <c r="E25" s="4">
        <f>ROUND(+Psychiatry!F20,0)</f>
        <v>0</v>
      </c>
      <c r="F25" s="9" t="str">
        <f t="shared" si="0"/>
        <v/>
      </c>
      <c r="G25" s="4">
        <f>ROUND(SUM(Psychiatry!$P123:$Q123),0)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ROUND(SUM(Psychiatry!P21:Q21),0)</f>
        <v>0</v>
      </c>
      <c r="E26" s="4">
        <f>ROUND(+Psychiatry!F21,0)</f>
        <v>0</v>
      </c>
      <c r="F26" s="9" t="str">
        <f t="shared" si="0"/>
        <v/>
      </c>
      <c r="G26" s="4">
        <f>ROUND(SUM(Psychiatry!$P124:$Q124),0)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ROUND(SUM(Psychiatry!P22:Q22),0)</f>
        <v>0</v>
      </c>
      <c r="E27" s="4">
        <f>ROUND(+Psychiatry!F22,0)</f>
        <v>0</v>
      </c>
      <c r="F27" s="9" t="str">
        <f t="shared" si="0"/>
        <v/>
      </c>
      <c r="G27" s="4">
        <f>ROUND(SUM(Psychiatry!$P125:$Q125),0)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ROUND(SUM(Psychiatry!P23:Q23),0)</f>
        <v>0</v>
      </c>
      <c r="E28" s="4">
        <f>ROUND(+Psychiatry!F23,0)</f>
        <v>0</v>
      </c>
      <c r="F28" s="9" t="str">
        <f t="shared" si="0"/>
        <v/>
      </c>
      <c r="G28" s="4">
        <f>ROUND(SUM(Psychiatry!$P126:$Q126),0)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ROUND(SUM(Psychiatry!P24:Q24),0)</f>
        <v>0</v>
      </c>
      <c r="E29" s="4">
        <f>ROUND(+Psychiatry!F24,0)</f>
        <v>0</v>
      </c>
      <c r="F29" s="9" t="str">
        <f t="shared" si="0"/>
        <v/>
      </c>
      <c r="G29" s="4">
        <f>ROUND(SUM(Psychiatry!$P127:$Q127),0)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ROUND(SUM(Psychiatry!P25:Q25),0)</f>
        <v>0</v>
      </c>
      <c r="E30" s="4">
        <f>ROUND(+Psychiatry!F25,0)</f>
        <v>0</v>
      </c>
      <c r="F30" s="9" t="str">
        <f t="shared" si="0"/>
        <v/>
      </c>
      <c r="G30" s="4">
        <f>ROUND(SUM(Psychiatry!$P128:$Q128),0)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ROUND(SUM(Psychiatry!P26:Q26),0)</f>
        <v>0</v>
      </c>
      <c r="E31" s="4">
        <f>ROUND(+Psychiatry!F26,0)</f>
        <v>0</v>
      </c>
      <c r="F31" s="9" t="str">
        <f t="shared" si="0"/>
        <v/>
      </c>
      <c r="G31" s="4">
        <f>ROUND(SUM(Psychiatry!$P129:$Q129),0)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ROUND(SUM(Psychiatry!P27:Q27),0)</f>
        <v>0</v>
      </c>
      <c r="E32" s="4">
        <f>ROUND(+Psychiatry!F27,0)</f>
        <v>0</v>
      </c>
      <c r="F32" s="9" t="str">
        <f t="shared" si="0"/>
        <v/>
      </c>
      <c r="G32" s="4">
        <f>ROUND(SUM(Psychiatry!$P130:$Q130),0)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ROUND(SUM(Psychiatry!P28:Q28),0)</f>
        <v>2233234</v>
      </c>
      <c r="E33" s="4">
        <f>ROUND(+Psychiatry!F28,0)</f>
        <v>3065</v>
      </c>
      <c r="F33" s="9">
        <f t="shared" si="0"/>
        <v>728.62</v>
      </c>
      <c r="G33" s="4">
        <f>ROUND(SUM(Psychiatry!$P131:$Q131),0)</f>
        <v>3169216</v>
      </c>
      <c r="H33" s="4">
        <f>ROUND(+Psychiatry!F131,0)</f>
        <v>4436</v>
      </c>
      <c r="I33" s="9">
        <f t="shared" si="1"/>
        <v>714.43</v>
      </c>
      <c r="J33" s="9"/>
      <c r="K33" s="10">
        <f t="shared" si="2"/>
        <v>-1.95E-2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ROUND(SUM(Psychiatry!P29:Q29),0)</f>
        <v>0</v>
      </c>
      <c r="E34" s="4">
        <f>ROUND(+Psychiatry!F29,0)</f>
        <v>0</v>
      </c>
      <c r="F34" s="9" t="str">
        <f t="shared" si="0"/>
        <v/>
      </c>
      <c r="G34" s="4">
        <f>ROUND(SUM(Psychiatry!$P132:$Q132),0)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ROUND(SUM(Psychiatry!P30:Q30),0)</f>
        <v>0</v>
      </c>
      <c r="E35" s="4">
        <f>ROUND(+Psychiatry!F30,0)</f>
        <v>0</v>
      </c>
      <c r="F35" s="9" t="str">
        <f t="shared" si="0"/>
        <v/>
      </c>
      <c r="G35" s="4">
        <f>ROUND(SUM(Psychiatry!$P133:$Q133),0)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ROUND(SUM(Psychiatry!P31:Q31),0)</f>
        <v>0</v>
      </c>
      <c r="E36" s="4">
        <f>ROUND(+Psychiatry!F31,0)</f>
        <v>0</v>
      </c>
      <c r="F36" s="9" t="str">
        <f t="shared" si="0"/>
        <v/>
      </c>
      <c r="G36" s="4">
        <f>ROUND(SUM(Psychiatry!$P134:$Q134),0)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ROUND(SUM(Psychiatry!P32:Q32),0)</f>
        <v>0</v>
      </c>
      <c r="E37" s="4">
        <f>ROUND(+Psychiatry!F32,0)</f>
        <v>0</v>
      </c>
      <c r="F37" s="9" t="str">
        <f t="shared" si="0"/>
        <v/>
      </c>
      <c r="G37" s="4">
        <f>ROUND(SUM(Psychiatry!$P135:$Q135),0)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ROUND(SUM(Psychiatry!P33:Q33),0)</f>
        <v>419585</v>
      </c>
      <c r="E38" s="4">
        <f>ROUND(+Psychiatry!F33,0)</f>
        <v>0</v>
      </c>
      <c r="F38" s="9" t="str">
        <f t="shared" si="0"/>
        <v/>
      </c>
      <c r="G38" s="4">
        <f>ROUND(SUM(Psychiatry!$P136:$Q136),0)</f>
        <v>495194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ROUND(SUM(Psychiatry!P34:Q34),0)</f>
        <v>0</v>
      </c>
      <c r="E39" s="4">
        <f>ROUND(+Psychiatry!F34,0)</f>
        <v>0</v>
      </c>
      <c r="F39" s="9" t="str">
        <f t="shared" si="0"/>
        <v/>
      </c>
      <c r="G39" s="4">
        <f>ROUND(SUM(Psychiatry!$P137:$Q137),0)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ROUND(SUM(Psychiatry!P35:Q35),0)</f>
        <v>246586</v>
      </c>
      <c r="E40" s="4">
        <f>ROUND(+Psychiatry!F35,0)</f>
        <v>0</v>
      </c>
      <c r="F40" s="9" t="str">
        <f t="shared" si="0"/>
        <v/>
      </c>
      <c r="G40" s="4">
        <f>ROUND(SUM(Psychiatry!$P138:$Q138),0)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ROUND(SUM(Psychiatry!P36:Q36),0)</f>
        <v>0</v>
      </c>
      <c r="E41" s="4">
        <f>ROUND(+Psychiatry!F36,0)</f>
        <v>0</v>
      </c>
      <c r="F41" s="9" t="str">
        <f t="shared" si="0"/>
        <v/>
      </c>
      <c r="G41" s="4">
        <f>ROUND(SUM(Psychiatry!$P139:$Q139),0)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ROUND(SUM(Psychiatry!P37:Q37),0)</f>
        <v>0</v>
      </c>
      <c r="E42" s="4">
        <f>ROUND(+Psychiatry!F37,0)</f>
        <v>0</v>
      </c>
      <c r="F42" s="9" t="str">
        <f t="shared" si="0"/>
        <v/>
      </c>
      <c r="G42" s="4">
        <f>ROUND(SUM(Psychiatry!$P140:$Q140),0)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ROUND(SUM(Psychiatry!P38:Q38),0)</f>
        <v>0</v>
      </c>
      <c r="E43" s="4">
        <f>ROUND(+Psychiatry!F38,0)</f>
        <v>0</v>
      </c>
      <c r="F43" s="9" t="str">
        <f t="shared" si="0"/>
        <v/>
      </c>
      <c r="G43" s="4">
        <f>ROUND(SUM(Psychiatry!$P141:$Q141),0)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ROUND(SUM(Psychiatry!P39:Q39),0)</f>
        <v>0</v>
      </c>
      <c r="E44" s="4">
        <f>ROUND(+Psychiatry!F39,0)</f>
        <v>0</v>
      </c>
      <c r="F44" s="9" t="str">
        <f t="shared" si="0"/>
        <v/>
      </c>
      <c r="G44" s="4">
        <f>ROUND(SUM(Psychiatry!$P142:$Q142),0)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ROUND(SUM(Psychiatry!P40:Q40),0)</f>
        <v>0</v>
      </c>
      <c r="E45" s="4">
        <f>ROUND(+Psychiatry!F40,0)</f>
        <v>0</v>
      </c>
      <c r="F45" s="9" t="str">
        <f t="shared" si="0"/>
        <v/>
      </c>
      <c r="G45" s="4">
        <f>ROUND(SUM(Psychiatry!$P143:$Q143),0)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ROUND(SUM(Psychiatry!P41:Q41),0)</f>
        <v>0</v>
      </c>
      <c r="E46" s="4">
        <f>ROUND(+Psychiatry!F41,0)</f>
        <v>0</v>
      </c>
      <c r="F46" s="9" t="str">
        <f t="shared" si="0"/>
        <v/>
      </c>
      <c r="G46" s="4">
        <f>ROUND(SUM(Psychiatry!$P144:$Q144),0)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ROUND(SUM(Psychiatry!P42:Q42),0)</f>
        <v>0</v>
      </c>
      <c r="E47" s="4">
        <f>ROUND(+Psychiatry!F42,0)</f>
        <v>0</v>
      </c>
      <c r="F47" s="9" t="str">
        <f t="shared" si="0"/>
        <v/>
      </c>
      <c r="G47" s="4">
        <f>ROUND(SUM(Psychiatry!$P145:$Q145),0)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ROUND(SUM(Psychiatry!P43:Q43),0)</f>
        <v>0</v>
      </c>
      <c r="E48" s="4">
        <f>ROUND(+Psychiatry!F43,0)</f>
        <v>0</v>
      </c>
      <c r="F48" s="9" t="str">
        <f t="shared" si="0"/>
        <v/>
      </c>
      <c r="G48" s="4">
        <f>ROUND(SUM(Psychiatry!$P146:$Q146),0)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ROUND(SUM(Psychiatry!P44:Q44),0)</f>
        <v>0</v>
      </c>
      <c r="E49" s="4">
        <f>ROUND(+Psychiatry!F44,0)</f>
        <v>0</v>
      </c>
      <c r="F49" s="9" t="str">
        <f t="shared" si="0"/>
        <v/>
      </c>
      <c r="G49" s="4">
        <f>ROUND(SUM(Psychiatry!$P147:$Q147),0)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ROUND(SUM(Psychiatry!P45:Q45),0)</f>
        <v>0</v>
      </c>
      <c r="E50" s="4">
        <f>ROUND(+Psychiatry!F45,0)</f>
        <v>0</v>
      </c>
      <c r="F50" s="9" t="str">
        <f t="shared" si="0"/>
        <v/>
      </c>
      <c r="G50" s="4">
        <f>ROUND(SUM(Psychiatry!$P148:$Q148),0)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ROUND(SUM(Psychiatry!P46:Q46),0)</f>
        <v>2903140</v>
      </c>
      <c r="E51" s="4">
        <f>ROUND(+Psychiatry!F46,0)</f>
        <v>4484</v>
      </c>
      <c r="F51" s="9">
        <f t="shared" si="0"/>
        <v>647.44000000000005</v>
      </c>
      <c r="G51" s="4">
        <f>ROUND(SUM(Psychiatry!$P149:$Q149),0)</f>
        <v>3131814</v>
      </c>
      <c r="H51" s="4">
        <f>ROUND(+Psychiatry!F149,0)</f>
        <v>4452</v>
      </c>
      <c r="I51" s="9">
        <f t="shared" si="1"/>
        <v>703.46</v>
      </c>
      <c r="J51" s="9"/>
      <c r="K51" s="10">
        <f t="shared" si="2"/>
        <v>8.6499999999999994E-2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ROUND(SUM(Psychiatry!P47:Q47),0)</f>
        <v>0</v>
      </c>
      <c r="E52" s="4">
        <f>ROUND(+Psychiatry!F47,0)</f>
        <v>0</v>
      </c>
      <c r="F52" s="9" t="str">
        <f t="shared" si="0"/>
        <v/>
      </c>
      <c r="G52" s="4">
        <f>ROUND(SUM(Psychiatry!$P150:$Q150),0)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ROUND(SUM(Psychiatry!P48:Q48),0)</f>
        <v>6230907</v>
      </c>
      <c r="E53" s="4">
        <f>ROUND(+Psychiatry!F48,0)</f>
        <v>9534</v>
      </c>
      <c r="F53" s="9">
        <f t="shared" si="0"/>
        <v>653.54999999999995</v>
      </c>
      <c r="G53" s="4">
        <f>ROUND(SUM(Psychiatry!$P151:$Q151),0)</f>
        <v>6131440</v>
      </c>
      <c r="H53" s="4">
        <f>ROUND(+Psychiatry!F151,0)</f>
        <v>9776</v>
      </c>
      <c r="I53" s="9">
        <f t="shared" si="1"/>
        <v>627.19000000000005</v>
      </c>
      <c r="J53" s="9"/>
      <c r="K53" s="10">
        <f t="shared" si="2"/>
        <v>-4.0300000000000002E-2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ROUND(SUM(Psychiatry!P49:Q49),0)</f>
        <v>3657868</v>
      </c>
      <c r="E54" s="4">
        <f>ROUND(+Psychiatry!F49,0)</f>
        <v>4249</v>
      </c>
      <c r="F54" s="9">
        <f t="shared" si="0"/>
        <v>860.88</v>
      </c>
      <c r="G54" s="4">
        <f>ROUND(SUM(Psychiatry!$P152:$Q152),0)</f>
        <v>3877677</v>
      </c>
      <c r="H54" s="4">
        <f>ROUND(+Psychiatry!F152,0)</f>
        <v>4128</v>
      </c>
      <c r="I54" s="9">
        <f t="shared" si="1"/>
        <v>939.36</v>
      </c>
      <c r="J54" s="9"/>
      <c r="K54" s="10">
        <f t="shared" si="2"/>
        <v>9.1200000000000003E-2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ROUND(SUM(Psychiatry!P50:Q50),0)</f>
        <v>0</v>
      </c>
      <c r="E55" s="4">
        <f>ROUND(+Psychiatry!F50,0)</f>
        <v>0</v>
      </c>
      <c r="F55" s="9" t="str">
        <f t="shared" si="0"/>
        <v/>
      </c>
      <c r="G55" s="4">
        <f>ROUND(SUM(Psychiatry!$P153:$Q153),0)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ROUND(SUM(Psychiatry!P51:Q51),0)</f>
        <v>0</v>
      </c>
      <c r="E56" s="4">
        <f>ROUND(+Psychiatry!F51,0)</f>
        <v>0</v>
      </c>
      <c r="F56" s="9" t="str">
        <f t="shared" si="0"/>
        <v/>
      </c>
      <c r="G56" s="4">
        <f>ROUND(SUM(Psychiatry!$P154:$Q154),0)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ROUND(SUM(Psychiatry!P52:Q52),0)</f>
        <v>0</v>
      </c>
      <c r="E57" s="4">
        <f>ROUND(+Psychiatry!F52,0)</f>
        <v>0</v>
      </c>
      <c r="F57" s="9" t="str">
        <f t="shared" si="0"/>
        <v/>
      </c>
      <c r="G57" s="4">
        <f>ROUND(SUM(Psychiatry!$P155:$Q155),0)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ROUND(SUM(Psychiatry!P53:Q53),0)</f>
        <v>4753832</v>
      </c>
      <c r="E58" s="4">
        <f>ROUND(+Psychiatry!F53,0)</f>
        <v>0</v>
      </c>
      <c r="F58" s="9" t="str">
        <f t="shared" si="0"/>
        <v/>
      </c>
      <c r="G58" s="4">
        <f>ROUND(SUM(Psychiatry!$P156:$Q156),0)</f>
        <v>355306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ROUND(SUM(Psychiatry!P54:Q54),0)</f>
        <v>0</v>
      </c>
      <c r="E59" s="4">
        <f>ROUND(+Psychiatry!F54,0)</f>
        <v>0</v>
      </c>
      <c r="F59" s="9" t="str">
        <f t="shared" si="0"/>
        <v/>
      </c>
      <c r="G59" s="4">
        <f>ROUND(SUM(Psychiatry!$P157:$Q157),0)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ROUND(SUM(Psychiatry!P55:Q55),0)</f>
        <v>0</v>
      </c>
      <c r="E60" s="4">
        <f>ROUND(+Psychiatry!F55,0)</f>
        <v>0</v>
      </c>
      <c r="F60" s="9" t="str">
        <f t="shared" si="0"/>
        <v/>
      </c>
      <c r="G60" s="4">
        <f>ROUND(SUM(Psychiatry!$P158:$Q158),0)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ROUND(SUM(Psychiatry!P56:Q56),0)</f>
        <v>0</v>
      </c>
      <c r="E61" s="4">
        <f>ROUND(+Psychiatry!F56,0)</f>
        <v>0</v>
      </c>
      <c r="F61" s="9" t="str">
        <f t="shared" si="0"/>
        <v/>
      </c>
      <c r="G61" s="4">
        <f>ROUND(SUM(Psychiatry!$P159:$Q159),0)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ROUND(SUM(Psychiatry!P57:Q57),0)</f>
        <v>403433</v>
      </c>
      <c r="E62" s="4">
        <f>ROUND(+Psychiatry!F57,0)</f>
        <v>0</v>
      </c>
      <c r="F62" s="9" t="str">
        <f t="shared" si="0"/>
        <v/>
      </c>
      <c r="G62" s="4">
        <f>ROUND(SUM(Psychiatry!$P160:$Q160),0)</f>
        <v>472831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ROUND(SUM(Psychiatry!P58:Q58),0)</f>
        <v>4990377</v>
      </c>
      <c r="E63" s="4">
        <f>ROUND(+Psychiatry!F58,0)</f>
        <v>5626</v>
      </c>
      <c r="F63" s="9">
        <f t="shared" si="0"/>
        <v>887.02</v>
      </c>
      <c r="G63" s="4">
        <f>ROUND(SUM(Psychiatry!$P161:$Q161),0)</f>
        <v>5745989</v>
      </c>
      <c r="H63" s="4">
        <f>ROUND(+Psychiatry!F161,0)</f>
        <v>5686</v>
      </c>
      <c r="I63" s="9">
        <f t="shared" si="1"/>
        <v>1010.55</v>
      </c>
      <c r="J63" s="9"/>
      <c r="K63" s="10">
        <f t="shared" si="2"/>
        <v>0.13930000000000001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ROUND(SUM(Psychiatry!P59:Q59),0)</f>
        <v>0</v>
      </c>
      <c r="E64" s="4">
        <f>ROUND(+Psychiatry!F59,0)</f>
        <v>0</v>
      </c>
      <c r="F64" s="9" t="str">
        <f t="shared" si="0"/>
        <v/>
      </c>
      <c r="G64" s="4">
        <f>ROUND(SUM(Psychiatry!$P162:$Q162),0)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ROUND(SUM(Psychiatry!P60:Q60),0)</f>
        <v>0</v>
      </c>
      <c r="E65" s="4">
        <f>ROUND(+Psychiatry!F60,0)</f>
        <v>0</v>
      </c>
      <c r="F65" s="9" t="str">
        <f t="shared" si="0"/>
        <v/>
      </c>
      <c r="G65" s="4">
        <f>ROUND(SUM(Psychiatry!$P163:$Q163),0)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ROUND(SUM(Psychiatry!P61:Q61),0)</f>
        <v>0</v>
      </c>
      <c r="E66" s="4">
        <f>ROUND(+Psychiatry!F61,0)</f>
        <v>0</v>
      </c>
      <c r="F66" s="9" t="str">
        <f t="shared" si="0"/>
        <v/>
      </c>
      <c r="G66" s="4">
        <f>ROUND(SUM(Psychiatry!$P164:$Q164),0)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ROUND(SUM(Psychiatry!P62:Q62),0)</f>
        <v>0</v>
      </c>
      <c r="E67" s="4">
        <f>ROUND(+Psychiatry!F62,0)</f>
        <v>0</v>
      </c>
      <c r="F67" s="9" t="str">
        <f t="shared" si="0"/>
        <v/>
      </c>
      <c r="G67" s="4">
        <f>ROUND(SUM(Psychiatry!$P165:$Q165),0)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ROUND(SUM(Psychiatry!P63:Q63),0)</f>
        <v>0</v>
      </c>
      <c r="E68" s="4">
        <f>ROUND(+Psychiatry!F63,0)</f>
        <v>0</v>
      </c>
      <c r="F68" s="9" t="str">
        <f t="shared" si="0"/>
        <v/>
      </c>
      <c r="G68" s="4">
        <f>ROUND(SUM(Psychiatry!$P166:$Q166),0)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ROUND(SUM(Psychiatry!P64:Q64),0)</f>
        <v>0</v>
      </c>
      <c r="E69" s="4">
        <f>ROUND(+Psychiatry!F64,0)</f>
        <v>0</v>
      </c>
      <c r="F69" s="9" t="str">
        <f t="shared" si="0"/>
        <v/>
      </c>
      <c r="G69" s="4">
        <f>ROUND(SUM(Psychiatry!$P167:$Q167),0)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ROUND(SUM(Psychiatry!P65:Q65),0)</f>
        <v>0</v>
      </c>
      <c r="E70" s="4">
        <f>ROUND(+Psychiatry!F65,0)</f>
        <v>0</v>
      </c>
      <c r="F70" s="9" t="str">
        <f t="shared" si="0"/>
        <v/>
      </c>
      <c r="G70" s="4">
        <f>ROUND(SUM(Psychiatry!$P168:$Q168),0)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ROUND(SUM(Psychiatry!P66:Q66),0)</f>
        <v>0</v>
      </c>
      <c r="E71" s="4">
        <f>ROUND(+Psychiatry!F66,0)</f>
        <v>0</v>
      </c>
      <c r="F71" s="9" t="str">
        <f t="shared" si="0"/>
        <v/>
      </c>
      <c r="G71" s="4">
        <f>ROUND(SUM(Psychiatry!$P169:$Q169),0)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ROUND(SUM(Psychiatry!P67:Q67),0)</f>
        <v>0</v>
      </c>
      <c r="E72" s="4">
        <f>ROUND(+Psychiatry!F67,0)</f>
        <v>0</v>
      </c>
      <c r="F72" s="9" t="str">
        <f t="shared" si="0"/>
        <v/>
      </c>
      <c r="G72" s="4">
        <f>ROUND(SUM(Psychiatry!$P170:$Q170),0)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ROUND(SUM(Psychiatry!P68:Q68),0)</f>
        <v>4107699</v>
      </c>
      <c r="E73" s="4">
        <f>ROUND(+Psychiatry!F68,0)</f>
        <v>6770</v>
      </c>
      <c r="F73" s="9">
        <f t="shared" si="0"/>
        <v>606.75</v>
      </c>
      <c r="G73" s="4">
        <f>ROUND(SUM(Psychiatry!$P171:$Q171),0)</f>
        <v>2842947</v>
      </c>
      <c r="H73" s="4">
        <f>ROUND(+Psychiatry!F171,0)</f>
        <v>5823</v>
      </c>
      <c r="I73" s="9">
        <f t="shared" si="1"/>
        <v>488.23</v>
      </c>
      <c r="J73" s="9"/>
      <c r="K73" s="10">
        <f t="shared" si="2"/>
        <v>-0.1953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ROUND(SUM(Psychiatry!P69:Q69),0)</f>
        <v>0</v>
      </c>
      <c r="E74" s="4">
        <f>ROUND(+Psychiatry!F69,0)</f>
        <v>0</v>
      </c>
      <c r="F74" s="9" t="str">
        <f t="shared" si="0"/>
        <v/>
      </c>
      <c r="G74" s="4">
        <f>ROUND(SUM(Psychiatry!$P172:$Q172),0)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ROUND(SUM(Psychiatry!P70:Q70),0)</f>
        <v>9904238</v>
      </c>
      <c r="E75" s="4">
        <f>ROUND(+Psychiatry!F70,0)</f>
        <v>17444</v>
      </c>
      <c r="F75" s="9">
        <f t="shared" ref="F75:F109" si="3">IF(D75=0,"",IF(E75=0,"",ROUND(D75/E75,2)))</f>
        <v>567.77</v>
      </c>
      <c r="G75" s="4">
        <f>ROUND(SUM(Psychiatry!$P173:$Q173),0)</f>
        <v>7620523</v>
      </c>
      <c r="H75" s="4">
        <f>ROUND(+Psychiatry!F173,0)</f>
        <v>10839</v>
      </c>
      <c r="I75" s="9">
        <f t="shared" ref="I75:I109" si="4">IF(G75=0,"",IF(H75=0,"",ROUND(G75/H75,2)))</f>
        <v>703.07</v>
      </c>
      <c r="J75" s="9"/>
      <c r="K75" s="10">
        <f t="shared" ref="K75:K109" si="5">IF(D75=0,"",IF(E75=0,"",IF(G75=0,"",IF(H75=0,"",ROUND(I75/F75-1,4)))))</f>
        <v>0.23830000000000001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ROUND(SUM(Psychiatry!P71:Q71),0)</f>
        <v>0</v>
      </c>
      <c r="E76" s="4">
        <f>ROUND(+Psychiatry!F71,0)</f>
        <v>0</v>
      </c>
      <c r="F76" s="9" t="str">
        <f t="shared" si="3"/>
        <v/>
      </c>
      <c r="G76" s="4">
        <f>ROUND(SUM(Psychiatry!$P174:$Q174),0)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ROUND(SUM(Psychiatry!P72:Q72),0)</f>
        <v>0</v>
      </c>
      <c r="E77" s="4">
        <f>ROUND(+Psychiatry!F72,0)</f>
        <v>0</v>
      </c>
      <c r="F77" s="9" t="str">
        <f t="shared" si="3"/>
        <v/>
      </c>
      <c r="G77" s="4">
        <f>ROUND(SUM(Psychiatry!$P175:$Q175),0)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ROUND(SUM(Psychiatry!P73:Q73),0)</f>
        <v>0</v>
      </c>
      <c r="E78" s="4">
        <f>ROUND(+Psychiatry!F73,0)</f>
        <v>0</v>
      </c>
      <c r="F78" s="9" t="str">
        <f t="shared" si="3"/>
        <v/>
      </c>
      <c r="G78" s="4">
        <f>ROUND(SUM(Psychiatry!$P176:$Q176),0)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ROUND(SUM(Psychiatry!P74:Q74),0)</f>
        <v>0</v>
      </c>
      <c r="E79" s="4">
        <f>ROUND(+Psychiatry!F74,0)</f>
        <v>0</v>
      </c>
      <c r="F79" s="9" t="str">
        <f t="shared" si="3"/>
        <v/>
      </c>
      <c r="G79" s="4">
        <f>ROUND(SUM(Psychiatry!$P177:$Q177),0)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ROUND(SUM(Psychiatry!P75:Q75),0)</f>
        <v>4783882</v>
      </c>
      <c r="E80" s="4">
        <f>ROUND(+Psychiatry!F75,0)</f>
        <v>3367</v>
      </c>
      <c r="F80" s="9">
        <f t="shared" si="3"/>
        <v>1420.81</v>
      </c>
      <c r="G80" s="4">
        <f>ROUND(SUM(Psychiatry!$P178:$Q178),0)</f>
        <v>5124506</v>
      </c>
      <c r="H80" s="4">
        <f>ROUND(+Psychiatry!F178,0)</f>
        <v>3819</v>
      </c>
      <c r="I80" s="9">
        <f t="shared" si="4"/>
        <v>1341.84</v>
      </c>
      <c r="J80" s="9"/>
      <c r="K80" s="10">
        <f t="shared" si="5"/>
        <v>-5.5599999999999997E-2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ROUND(SUM(Psychiatry!P76:Q76),0)</f>
        <v>0</v>
      </c>
      <c r="E81" s="4">
        <f>ROUND(+Psychiatry!F76,0)</f>
        <v>0</v>
      </c>
      <c r="F81" s="9" t="str">
        <f t="shared" si="3"/>
        <v/>
      </c>
      <c r="G81" s="4">
        <f>ROUND(SUM(Psychiatry!$P179:$Q179),0)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ROUND(SUM(Psychiatry!P77:Q77),0)</f>
        <v>0</v>
      </c>
      <c r="E82" s="4">
        <f>ROUND(+Psychiatry!F77,0)</f>
        <v>0</v>
      </c>
      <c r="F82" s="9" t="str">
        <f t="shared" si="3"/>
        <v/>
      </c>
      <c r="G82" s="4">
        <f>ROUND(SUM(Psychiatry!$P180:$Q180),0)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ROUND(SUM(Psychiatry!P78:Q78),0)</f>
        <v>0</v>
      </c>
      <c r="E83" s="4">
        <f>ROUND(+Psychiatry!F78,0)</f>
        <v>0</v>
      </c>
      <c r="F83" s="9" t="str">
        <f t="shared" si="3"/>
        <v/>
      </c>
      <c r="G83" s="4">
        <f>ROUND(SUM(Psychiatry!$P181:$Q181),0)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ROUND(SUM(Psychiatry!P79:Q79),0)</f>
        <v>140384</v>
      </c>
      <c r="E84" s="4">
        <f>ROUND(+Psychiatry!F79,0)</f>
        <v>0</v>
      </c>
      <c r="F84" s="9" t="str">
        <f t="shared" si="3"/>
        <v/>
      </c>
      <c r="G84" s="4">
        <f>ROUND(SUM(Psychiatry!$P182:$Q182),0)</f>
        <v>1186037</v>
      </c>
      <c r="H84" s="4">
        <f>ROUND(+Psychiatry!F182,0)</f>
        <v>279</v>
      </c>
      <c r="I84" s="9">
        <f t="shared" si="4"/>
        <v>4251.03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ROUND(SUM(Psychiatry!P80:Q80),0)</f>
        <v>0</v>
      </c>
      <c r="E85" s="4">
        <f>ROUND(+Psychiatry!F80,0)</f>
        <v>0</v>
      </c>
      <c r="F85" s="9" t="str">
        <f t="shared" si="3"/>
        <v/>
      </c>
      <c r="G85" s="4">
        <f>ROUND(SUM(Psychiatry!$P183:$Q183),0)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ROUND(SUM(Psychiatry!P81:Q81),0)</f>
        <v>6278960</v>
      </c>
      <c r="E86" s="4">
        <f>ROUND(+Psychiatry!F81,0)</f>
        <v>9750</v>
      </c>
      <c r="F86" s="9">
        <f t="shared" si="3"/>
        <v>644</v>
      </c>
      <c r="G86" s="4">
        <f>ROUND(SUM(Psychiatry!$P184:$Q184),0)</f>
        <v>8321842</v>
      </c>
      <c r="H86" s="4">
        <f>ROUND(+Psychiatry!F184,0)</f>
        <v>11789</v>
      </c>
      <c r="I86" s="9">
        <f t="shared" si="4"/>
        <v>705.9</v>
      </c>
      <c r="J86" s="9"/>
      <c r="K86" s="10">
        <f t="shared" si="5"/>
        <v>9.6100000000000005E-2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ROUND(SUM(Psychiatry!P82:Q82),0)</f>
        <v>0</v>
      </c>
      <c r="E87" s="4">
        <f>ROUND(+Psychiatry!F82,0)</f>
        <v>0</v>
      </c>
      <c r="F87" s="9" t="str">
        <f t="shared" si="3"/>
        <v/>
      </c>
      <c r="G87" s="4">
        <f>ROUND(SUM(Psychiatry!$P185:$Q185),0)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ROUND(SUM(Psychiatry!P83:Q83),0)</f>
        <v>0</v>
      </c>
      <c r="E88" s="4">
        <f>ROUND(+Psychiatry!F83,0)</f>
        <v>0</v>
      </c>
      <c r="F88" s="9" t="str">
        <f t="shared" si="3"/>
        <v/>
      </c>
      <c r="G88" s="4">
        <f>ROUND(SUM(Psychiatry!$P186:$Q186),0)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ROUND(SUM(Psychiatry!P84:Q84),0)</f>
        <v>0</v>
      </c>
      <c r="E89" s="4">
        <f>ROUND(+Psychiatry!F84,0)</f>
        <v>0</v>
      </c>
      <c r="F89" s="9" t="str">
        <f t="shared" si="3"/>
        <v/>
      </c>
      <c r="G89" s="4">
        <f>ROUND(SUM(Psychiatry!$P187:$Q187),0)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ROUND(SUM(Psychiatry!P85:Q85),0)</f>
        <v>0</v>
      </c>
      <c r="E90" s="4">
        <f>ROUND(+Psychiatry!F85,0)</f>
        <v>0</v>
      </c>
      <c r="F90" s="9" t="str">
        <f t="shared" si="3"/>
        <v/>
      </c>
      <c r="G90" s="4">
        <f>ROUND(SUM(Psychiatry!$P188:$Q188),0)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ROUND(SUM(Psychiatry!P86:Q86),0)</f>
        <v>0</v>
      </c>
      <c r="E91" s="4">
        <f>ROUND(+Psychiatry!F86,0)</f>
        <v>0</v>
      </c>
      <c r="F91" s="9" t="str">
        <f t="shared" si="3"/>
        <v/>
      </c>
      <c r="G91" s="4">
        <f>ROUND(SUM(Psychiatry!$P189:$Q189),0)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ROUND(SUM(Psychiatry!P87:Q87),0)</f>
        <v>0</v>
      </c>
      <c r="E92" s="4">
        <f>ROUND(+Psychiatry!F87,0)</f>
        <v>0</v>
      </c>
      <c r="F92" s="9" t="str">
        <f t="shared" si="3"/>
        <v/>
      </c>
      <c r="G92" s="4">
        <f>ROUND(SUM(Psychiatry!$P190:$Q190),0)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ROUND(SUM(Psychiatry!P88:Q88),0)</f>
        <v>0</v>
      </c>
      <c r="E93" s="4">
        <f>ROUND(+Psychiatry!F88,0)</f>
        <v>0</v>
      </c>
      <c r="F93" s="9" t="str">
        <f t="shared" si="3"/>
        <v/>
      </c>
      <c r="G93" s="4">
        <f>ROUND(SUM(Psychiatry!$P191:$Q191),0)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ROUND(SUM(Psychiatry!P89:Q89),0)</f>
        <v>73801</v>
      </c>
      <c r="E94" s="4">
        <f>ROUND(+Psychiatry!F89,0)</f>
        <v>0</v>
      </c>
      <c r="F94" s="9" t="str">
        <f t="shared" si="3"/>
        <v/>
      </c>
      <c r="G94" s="4">
        <f>ROUND(SUM(Psychiatry!$P192:$Q192),0)</f>
        <v>77735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ROUND(SUM(Psychiatry!P90:Q90),0)</f>
        <v>-2251</v>
      </c>
      <c r="E95" s="4">
        <f>ROUND(+Psychiatry!F90,0)</f>
        <v>0</v>
      </c>
      <c r="F95" s="9" t="str">
        <f t="shared" si="3"/>
        <v/>
      </c>
      <c r="G95" s="4">
        <f>ROUND(SUM(Psychiatry!$P193:$Q193),0)</f>
        <v>5703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ROUND(SUM(Psychiatry!P91:Q91),0)</f>
        <v>0</v>
      </c>
      <c r="E96" s="4">
        <f>ROUND(+Psychiatry!F91,0)</f>
        <v>0</v>
      </c>
      <c r="F96" s="9" t="str">
        <f t="shared" si="3"/>
        <v/>
      </c>
      <c r="G96" s="4">
        <f>ROUND(SUM(Psychiatry!$P194:$Q194),0)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ROUND(SUM(Psychiatry!P92:Q92),0)</f>
        <v>0</v>
      </c>
      <c r="E97" s="4">
        <f>ROUND(+Psychiatry!F92,0)</f>
        <v>0</v>
      </c>
      <c r="F97" s="9" t="str">
        <f t="shared" si="3"/>
        <v/>
      </c>
      <c r="G97" s="4">
        <f>ROUND(SUM(Psychiatry!$P195:$Q195),0)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ROUND(SUM(Psychiatry!P93:Q93),0)</f>
        <v>0</v>
      </c>
      <c r="E98" s="4">
        <f>ROUND(+Psychiatry!F93,0)</f>
        <v>0</v>
      </c>
      <c r="F98" s="9" t="str">
        <f t="shared" si="3"/>
        <v/>
      </c>
      <c r="G98" s="4">
        <f>ROUND(SUM(Psychiatry!$P196:$Q196),0)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ROUND(SUM(Psychiatry!P94:Q94),0)</f>
        <v>0</v>
      </c>
      <c r="E99" s="4">
        <f>ROUND(+Psychiatry!F94,0)</f>
        <v>0</v>
      </c>
      <c r="F99" s="9" t="str">
        <f t="shared" si="3"/>
        <v/>
      </c>
      <c r="G99" s="4">
        <f>ROUND(SUM(Psychiatry!$P197:$Q197),0)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ROUND(SUM(Psychiatry!P95:Q95),0)</f>
        <v>3261154</v>
      </c>
      <c r="E100" s="4">
        <f>ROUND(+Psychiatry!F95,0)</f>
        <v>2895</v>
      </c>
      <c r="F100" s="9">
        <f t="shared" si="3"/>
        <v>1126.48</v>
      </c>
      <c r="G100" s="4">
        <f>ROUND(SUM(Psychiatry!$P198:$Q198),0)</f>
        <v>3255138</v>
      </c>
      <c r="H100" s="4">
        <f>ROUND(+Psychiatry!F198,0)</f>
        <v>2888</v>
      </c>
      <c r="I100" s="9">
        <f t="shared" si="4"/>
        <v>1127.1300000000001</v>
      </c>
      <c r="J100" s="9"/>
      <c r="K100" s="10">
        <f t="shared" si="5"/>
        <v>5.9999999999999995E-4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ROUND(SUM(Psychiatry!P96:Q96),0)</f>
        <v>0</v>
      </c>
      <c r="E101" s="4">
        <f>ROUND(+Psychiatry!F96,0)</f>
        <v>0</v>
      </c>
      <c r="F101" s="9" t="str">
        <f t="shared" si="3"/>
        <v/>
      </c>
      <c r="G101" s="4">
        <f>ROUND(SUM(Psychiatry!$P199:$Q199),0)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ROUND(SUM(Psychiatry!P97:Q97),0)</f>
        <v>0</v>
      </c>
      <c r="E102" s="4">
        <f>ROUND(+Psychiatry!F97,0)</f>
        <v>0</v>
      </c>
      <c r="F102" s="9" t="str">
        <f t="shared" si="3"/>
        <v/>
      </c>
      <c r="G102" s="4">
        <f>ROUND(SUM(Psychiatry!$P200:$Q200),0)</f>
        <v>1333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ROUND(SUM(Psychiatry!P98:Q98),0)</f>
        <v>1688380</v>
      </c>
      <c r="E103" s="4">
        <f>ROUND(+Psychiatry!F98,0)</f>
        <v>1931</v>
      </c>
      <c r="F103" s="9">
        <f t="shared" si="3"/>
        <v>874.36</v>
      </c>
      <c r="G103" s="4">
        <f>ROUND(SUM(Psychiatry!$P201:$Q201),0)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ROUND(SUM(Psychiatry!P99:Q99),0)</f>
        <v>0</v>
      </c>
      <c r="E104" s="4">
        <f>ROUND(+Psychiatry!F99,0)</f>
        <v>0</v>
      </c>
      <c r="F104" s="9" t="str">
        <f t="shared" si="3"/>
        <v/>
      </c>
      <c r="G104" s="4">
        <f>ROUND(SUM(Psychiatry!$P202:$Q202),0)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ROUND(SUM(Psychiatry!P100:Q100),0)</f>
        <v>10206839</v>
      </c>
      <c r="E105" s="4">
        <f>ROUND(+Psychiatry!F100,0)</f>
        <v>44586</v>
      </c>
      <c r="F105" s="9">
        <f t="shared" si="3"/>
        <v>228.92</v>
      </c>
      <c r="G105" s="4">
        <f>ROUND(SUM(Psychiatry!$P203:$Q203),0)</f>
        <v>13119279</v>
      </c>
      <c r="H105" s="4">
        <f>ROUND(+Psychiatry!F203,0)</f>
        <v>42105</v>
      </c>
      <c r="I105" s="9">
        <f t="shared" si="4"/>
        <v>311.58</v>
      </c>
      <c r="J105" s="9"/>
      <c r="K105" s="10">
        <f t="shared" si="5"/>
        <v>0.36109999999999998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ROUND(SUM(Psychiatry!P101:Q101),0)</f>
        <v>6212166</v>
      </c>
      <c r="E106" s="4">
        <f>ROUND(+Psychiatry!F101,0)</f>
        <v>5576</v>
      </c>
      <c r="F106" s="9">
        <f t="shared" si="3"/>
        <v>1114.0899999999999</v>
      </c>
      <c r="G106" s="4">
        <f>ROUND(SUM(Psychiatry!$P204:$Q204),0)</f>
        <v>7036601</v>
      </c>
      <c r="H106" s="4">
        <f>ROUND(+Psychiatry!F204,0)</f>
        <v>5912</v>
      </c>
      <c r="I106" s="9">
        <f t="shared" si="4"/>
        <v>1190.22</v>
      </c>
      <c r="J106" s="9"/>
      <c r="K106" s="10">
        <f t="shared" si="5"/>
        <v>6.83E-2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ROUND(SUM(Psychiatry!P102:Q102),0)</f>
        <v>5605459</v>
      </c>
      <c r="E107" s="4">
        <f>ROUND(+Psychiatry!F102,0)</f>
        <v>14283</v>
      </c>
      <c r="F107" s="9">
        <f t="shared" si="3"/>
        <v>392.46</v>
      </c>
      <c r="G107" s="4">
        <f>ROUND(SUM(Psychiatry!$P205:$Q205),0)</f>
        <v>6236924</v>
      </c>
      <c r="H107" s="4">
        <f>ROUND(+Psychiatry!F205,0)</f>
        <v>14385</v>
      </c>
      <c r="I107" s="9">
        <f t="shared" si="4"/>
        <v>433.57</v>
      </c>
      <c r="J107" s="9"/>
      <c r="K107" s="10">
        <f t="shared" si="5"/>
        <v>0.1047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ROUND(SUM(Psychiatry!P103:Q103),0)</f>
        <v>4410664</v>
      </c>
      <c r="E108" s="4">
        <f>ROUND(+Psychiatry!F103,0)</f>
        <v>14057</v>
      </c>
      <c r="F108" s="9">
        <f t="shared" si="3"/>
        <v>313.77</v>
      </c>
      <c r="G108" s="4">
        <f>ROUND(SUM(Psychiatry!$P206:$Q206),0)</f>
        <v>8648245</v>
      </c>
      <c r="H108" s="4">
        <f>ROUND(+Psychiatry!F206,0)</f>
        <v>27282</v>
      </c>
      <c r="I108" s="9">
        <f t="shared" si="4"/>
        <v>316.99</v>
      </c>
      <c r="J108" s="9"/>
      <c r="K108" s="10">
        <f t="shared" si="5"/>
        <v>1.03E-2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ROUND(SUM(Psychiatry!P104:Q104),0)</f>
        <v>2314147</v>
      </c>
      <c r="E109" s="4">
        <f>ROUND(+Psychiatry!F104,0)</f>
        <v>9322</v>
      </c>
      <c r="F109" s="9">
        <f t="shared" si="3"/>
        <v>248.25</v>
      </c>
      <c r="G109" s="4">
        <f>ROUND(SUM(Psychiatry!$P207:$Q207),0)</f>
        <v>3010174</v>
      </c>
      <c r="H109" s="4">
        <f>ROUND(+Psychiatry!F207,0)</f>
        <v>9478</v>
      </c>
      <c r="I109" s="9">
        <f t="shared" si="4"/>
        <v>317.60000000000002</v>
      </c>
      <c r="J109" s="9"/>
      <c r="K109" s="10">
        <f t="shared" si="5"/>
        <v>0.27939999999999998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ROUND(SUM(Psychiatry!P105:Q105),0)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ROUND(SUM(Psychiatry!$P208:$Q208),0)</f>
        <v>1663241</v>
      </c>
      <c r="H110" s="4">
        <f>ROUND(+Psychiatry!F208,0)</f>
        <v>2017</v>
      </c>
      <c r="I110" s="9">
        <f>IF(G110=0,"",IF(H110=0,"",ROUND(G110/H110,2)))</f>
        <v>824.61</v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4</v>
      </c>
      <c r="F9" s="2" t="s">
        <v>4</v>
      </c>
      <c r="G9" s="2" t="s">
        <v>9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ROUND(+Psychiatry!G108,0)</f>
        <v>1823299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2231918</v>
      </c>
      <c r="E11" s="4">
        <f>ROUND(+Psychiatry!F6,0)</f>
        <v>3527</v>
      </c>
      <c r="F11" s="9">
        <f t="shared" ref="F11:F74" si="0">IF(D11=0,"",IF(E11=0,"",ROUND(D11/E11,2)))</f>
        <v>632.80999999999995</v>
      </c>
      <c r="G11" s="4">
        <f>ROUND(+Psychiatry!G109,0)</f>
        <v>882305</v>
      </c>
      <c r="H11" s="4">
        <f>ROUND(+Psychiatry!F109,0)</f>
        <v>1576</v>
      </c>
      <c r="I11" s="9">
        <f t="shared" ref="I11:I74" si="1">IF(G11=0,"",IF(H11=0,"",ROUND(G11/H11,2)))</f>
        <v>559.84</v>
      </c>
      <c r="J11" s="9"/>
      <c r="K11" s="10">
        <f t="shared" ref="K11:K74" si="2">IF(D11=0,"",IF(E11=0,"",IF(G11=0,"",IF(H11=0,"",ROUND(I11/F11-1,4)))))</f>
        <v>-0.1153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ROUND(+Psychiatry!F7,0)</f>
        <v>0</v>
      </c>
      <c r="F12" s="9" t="str">
        <f t="shared" si="0"/>
        <v/>
      </c>
      <c r="G12" s="4">
        <f>ROUND(+Psychiatry!G110,0)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ROUND(+Psychiatry!F8,0)</f>
        <v>0</v>
      </c>
      <c r="F13" s="9" t="str">
        <f t="shared" si="0"/>
        <v/>
      </c>
      <c r="G13" s="4">
        <f>ROUND(+Psychiatry!G111,0)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5052327</v>
      </c>
      <c r="E14" s="4">
        <f>ROUND(+Psychiatry!F9,0)</f>
        <v>8711</v>
      </c>
      <c r="F14" s="9">
        <f t="shared" si="0"/>
        <v>579.99</v>
      </c>
      <c r="G14" s="4">
        <f>ROUND(+Psychiatry!G112,0)</f>
        <v>5879324</v>
      </c>
      <c r="H14" s="4">
        <f>ROUND(+Psychiatry!F112,0)</f>
        <v>9748</v>
      </c>
      <c r="I14" s="9">
        <f t="shared" si="1"/>
        <v>603.13</v>
      </c>
      <c r="J14" s="9"/>
      <c r="K14" s="10">
        <f t="shared" si="2"/>
        <v>3.9899999999999998E-2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ROUND(+Psychiatry!F10,0)</f>
        <v>0</v>
      </c>
      <c r="F15" s="9" t="str">
        <f t="shared" si="0"/>
        <v/>
      </c>
      <c r="G15" s="4">
        <f>ROUND(+Psychiatry!G113,0)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ROUND(+Psychiatry!F11,0)</f>
        <v>0</v>
      </c>
      <c r="F16" s="9" t="str">
        <f t="shared" si="0"/>
        <v/>
      </c>
      <c r="G16" s="4">
        <f>ROUND(+Psychiatry!G114,0)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ROUND(+Psychiatry!F12,0)</f>
        <v>0</v>
      </c>
      <c r="F17" s="9" t="str">
        <f t="shared" si="0"/>
        <v/>
      </c>
      <c r="G17" s="4">
        <f>ROUND(+Psychiatry!G115,0)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ROUND(+Psychiatry!F13,0)</f>
        <v>0</v>
      </c>
      <c r="F18" s="9" t="str">
        <f t="shared" si="0"/>
        <v/>
      </c>
      <c r="G18" s="4">
        <f>ROUND(+Psychiatry!G116,0)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3078829</v>
      </c>
      <c r="E19" s="4">
        <f>ROUND(+Psychiatry!F14,0)</f>
        <v>5405</v>
      </c>
      <c r="F19" s="9">
        <f t="shared" si="0"/>
        <v>569.63</v>
      </c>
      <c r="G19" s="4">
        <f>ROUND(+Psychiatry!G117,0)</f>
        <v>3393474</v>
      </c>
      <c r="H19" s="4">
        <f>ROUND(+Psychiatry!F117,0)</f>
        <v>5648</v>
      </c>
      <c r="I19" s="9">
        <f t="shared" si="1"/>
        <v>600.83000000000004</v>
      </c>
      <c r="J19" s="9"/>
      <c r="K19" s="10">
        <f t="shared" si="2"/>
        <v>5.4800000000000001E-2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8897531</v>
      </c>
      <c r="E20" s="4">
        <f>ROUND(+Psychiatry!F15,0)</f>
        <v>22614</v>
      </c>
      <c r="F20" s="9">
        <f t="shared" si="0"/>
        <v>393.45</v>
      </c>
      <c r="G20" s="4">
        <f>ROUND(+Psychiatry!G118,0)</f>
        <v>9432674</v>
      </c>
      <c r="H20" s="4">
        <f>ROUND(+Psychiatry!F118,0)</f>
        <v>24674</v>
      </c>
      <c r="I20" s="9">
        <f t="shared" si="1"/>
        <v>382.29</v>
      </c>
      <c r="J20" s="9"/>
      <c r="K20" s="10">
        <f t="shared" si="2"/>
        <v>-2.8400000000000002E-2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4207610</v>
      </c>
      <c r="E21" s="4">
        <f>ROUND(+Psychiatry!F16,0)</f>
        <v>7503</v>
      </c>
      <c r="F21" s="9">
        <f t="shared" si="0"/>
        <v>560.79</v>
      </c>
      <c r="G21" s="4">
        <f>ROUND(+Psychiatry!G119,0)</f>
        <v>4770483</v>
      </c>
      <c r="H21" s="4">
        <f>ROUND(+Psychiatry!F119,0)</f>
        <v>7681</v>
      </c>
      <c r="I21" s="9">
        <f t="shared" si="1"/>
        <v>621.08000000000004</v>
      </c>
      <c r="J21" s="9"/>
      <c r="K21" s="10">
        <f t="shared" si="2"/>
        <v>0.1075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ROUND(+Psychiatry!F17,0)</f>
        <v>0</v>
      </c>
      <c r="F22" s="9" t="str">
        <f t="shared" si="0"/>
        <v/>
      </c>
      <c r="G22" s="4">
        <f>ROUND(+Psychiatry!G120,0)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ROUND(+Psychiatry!G18,0)</f>
        <v>0</v>
      </c>
      <c r="E23" s="4">
        <f>ROUND(+Psychiatry!F18,0)</f>
        <v>0</v>
      </c>
      <c r="F23" s="9" t="str">
        <f t="shared" si="0"/>
        <v/>
      </c>
      <c r="G23" s="4">
        <f>ROUND(+Psychiatry!G121,0)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ROUND(+Psychiatry!F19,0)</f>
        <v>0</v>
      </c>
      <c r="F24" s="9" t="str">
        <f t="shared" si="0"/>
        <v/>
      </c>
      <c r="G24" s="4">
        <f>ROUND(+Psychiatry!G122,0)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ROUND(+Psychiatry!F20,0)</f>
        <v>0</v>
      </c>
      <c r="F25" s="9" t="str">
        <f t="shared" si="0"/>
        <v/>
      </c>
      <c r="G25" s="4">
        <f>ROUND(+Psychiatry!G123,0)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ROUND(+Psychiatry!G21,0)</f>
        <v>0</v>
      </c>
      <c r="E26" s="4">
        <f>ROUND(+Psychiatry!F21,0)</f>
        <v>0</v>
      </c>
      <c r="F26" s="9" t="str">
        <f t="shared" si="0"/>
        <v/>
      </c>
      <c r="G26" s="4">
        <f>ROUND(+Psychiatry!G124,0)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ROUND(+Psychiatry!G22,0)</f>
        <v>0</v>
      </c>
      <c r="E27" s="4">
        <f>ROUND(+Psychiatry!F22,0)</f>
        <v>0</v>
      </c>
      <c r="F27" s="9" t="str">
        <f t="shared" si="0"/>
        <v/>
      </c>
      <c r="G27" s="4">
        <f>ROUND(+Psychiatry!G125,0)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ROUND(+Psychiatry!G23,0)</f>
        <v>0</v>
      </c>
      <c r="E28" s="4">
        <f>ROUND(+Psychiatry!F23,0)</f>
        <v>0</v>
      </c>
      <c r="F28" s="9" t="str">
        <f t="shared" si="0"/>
        <v/>
      </c>
      <c r="G28" s="4">
        <f>ROUND(+Psychiatry!G126,0)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ROUND(+Psychiatry!G24,0)</f>
        <v>0</v>
      </c>
      <c r="E29" s="4">
        <f>ROUND(+Psychiatry!F24,0)</f>
        <v>0</v>
      </c>
      <c r="F29" s="9" t="str">
        <f t="shared" si="0"/>
        <v/>
      </c>
      <c r="G29" s="4">
        <f>ROUND(+Psychiatry!G127,0)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ROUND(+Psychiatry!G25,0)</f>
        <v>0</v>
      </c>
      <c r="E30" s="4">
        <f>ROUND(+Psychiatry!F25,0)</f>
        <v>0</v>
      </c>
      <c r="F30" s="9" t="str">
        <f t="shared" si="0"/>
        <v/>
      </c>
      <c r="G30" s="4">
        <f>ROUND(+Psychiatry!G128,0)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ROUND(+Psychiatry!G26,0)</f>
        <v>0</v>
      </c>
      <c r="E31" s="4">
        <f>ROUND(+Psychiatry!F26,0)</f>
        <v>0</v>
      </c>
      <c r="F31" s="9" t="str">
        <f t="shared" si="0"/>
        <v/>
      </c>
      <c r="G31" s="4">
        <f>ROUND(+Psychiatry!G129,0)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ROUND(+Psychiatry!G27,0)</f>
        <v>0</v>
      </c>
      <c r="E32" s="4">
        <f>ROUND(+Psychiatry!F27,0)</f>
        <v>0</v>
      </c>
      <c r="F32" s="9" t="str">
        <f t="shared" si="0"/>
        <v/>
      </c>
      <c r="G32" s="4">
        <f>ROUND(+Psychiatry!G130,0)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ROUND(+Psychiatry!G28,0)</f>
        <v>1251825</v>
      </c>
      <c r="E33" s="4">
        <f>ROUND(+Psychiatry!F28,0)</f>
        <v>3065</v>
      </c>
      <c r="F33" s="9">
        <f t="shared" si="0"/>
        <v>408.43</v>
      </c>
      <c r="G33" s="4">
        <f>ROUND(+Psychiatry!G131,0)</f>
        <v>2072515</v>
      </c>
      <c r="H33" s="4">
        <f>ROUND(+Psychiatry!F131,0)</f>
        <v>4436</v>
      </c>
      <c r="I33" s="9">
        <f t="shared" si="1"/>
        <v>467.2</v>
      </c>
      <c r="J33" s="9"/>
      <c r="K33" s="10">
        <f t="shared" si="2"/>
        <v>0.1439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ROUND(+Psychiatry!G29,0)</f>
        <v>0</v>
      </c>
      <c r="E34" s="4">
        <f>ROUND(+Psychiatry!F29,0)</f>
        <v>0</v>
      </c>
      <c r="F34" s="9" t="str">
        <f t="shared" si="0"/>
        <v/>
      </c>
      <c r="G34" s="4">
        <f>ROUND(+Psychiatry!G132,0)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ROUND(+Psychiatry!G30,0)</f>
        <v>0</v>
      </c>
      <c r="E35" s="4">
        <f>ROUND(+Psychiatry!F30,0)</f>
        <v>0</v>
      </c>
      <c r="F35" s="9" t="str">
        <f t="shared" si="0"/>
        <v/>
      </c>
      <c r="G35" s="4">
        <f>ROUND(+Psychiatry!G133,0)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ROUND(+Psychiatry!G31,0)</f>
        <v>0</v>
      </c>
      <c r="E36" s="4">
        <f>ROUND(+Psychiatry!F31,0)</f>
        <v>0</v>
      </c>
      <c r="F36" s="9" t="str">
        <f t="shared" si="0"/>
        <v/>
      </c>
      <c r="G36" s="4">
        <f>ROUND(+Psychiatry!G134,0)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ROUND(+Psychiatry!G32,0)</f>
        <v>0</v>
      </c>
      <c r="E37" s="4">
        <f>ROUND(+Psychiatry!F32,0)</f>
        <v>0</v>
      </c>
      <c r="F37" s="9" t="str">
        <f t="shared" si="0"/>
        <v/>
      </c>
      <c r="G37" s="4">
        <f>ROUND(+Psychiatry!G135,0)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ROUND(+Psychiatry!G33,0)</f>
        <v>330760</v>
      </c>
      <c r="E38" s="4">
        <f>ROUND(+Psychiatry!F33,0)</f>
        <v>0</v>
      </c>
      <c r="F38" s="9" t="str">
        <f t="shared" si="0"/>
        <v/>
      </c>
      <c r="G38" s="4">
        <f>ROUND(+Psychiatry!G136,0)</f>
        <v>394877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ROUND(+Psychiatry!G34,0)</f>
        <v>0</v>
      </c>
      <c r="E39" s="4">
        <f>ROUND(+Psychiatry!F34,0)</f>
        <v>0</v>
      </c>
      <c r="F39" s="9" t="str">
        <f t="shared" si="0"/>
        <v/>
      </c>
      <c r="G39" s="4">
        <f>ROUND(+Psychiatry!G137,0)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ROUND(+Psychiatry!G35,0)</f>
        <v>235935</v>
      </c>
      <c r="E40" s="4">
        <f>ROUND(+Psychiatry!F35,0)</f>
        <v>0</v>
      </c>
      <c r="F40" s="9" t="str">
        <f t="shared" si="0"/>
        <v/>
      </c>
      <c r="G40" s="4">
        <f>ROUND(+Psychiatry!G138,0)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ROUND(+Psychiatry!G36,0)</f>
        <v>0</v>
      </c>
      <c r="E41" s="4">
        <f>ROUND(+Psychiatry!F36,0)</f>
        <v>0</v>
      </c>
      <c r="F41" s="9" t="str">
        <f t="shared" si="0"/>
        <v/>
      </c>
      <c r="G41" s="4">
        <f>ROUND(+Psychiatry!G139,0)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ROUND(+Psychiatry!G37,0)</f>
        <v>0</v>
      </c>
      <c r="E42" s="4">
        <f>ROUND(+Psychiatry!F37,0)</f>
        <v>0</v>
      </c>
      <c r="F42" s="9" t="str">
        <f t="shared" si="0"/>
        <v/>
      </c>
      <c r="G42" s="4">
        <f>ROUND(+Psychiatry!G140,0)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ROUND(+Psychiatry!G38,0)</f>
        <v>0</v>
      </c>
      <c r="E43" s="4">
        <f>ROUND(+Psychiatry!F38,0)</f>
        <v>0</v>
      </c>
      <c r="F43" s="9" t="str">
        <f t="shared" si="0"/>
        <v/>
      </c>
      <c r="G43" s="4">
        <f>ROUND(+Psychiatry!G141,0)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ROUND(+Psychiatry!F39,0)</f>
        <v>0</v>
      </c>
      <c r="F44" s="9" t="str">
        <f t="shared" si="0"/>
        <v/>
      </c>
      <c r="G44" s="4">
        <f>ROUND(+Psychiatry!G142,0)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ROUND(+Psychiatry!G40,0)</f>
        <v>0</v>
      </c>
      <c r="E45" s="4">
        <f>ROUND(+Psychiatry!F40,0)</f>
        <v>0</v>
      </c>
      <c r="F45" s="9" t="str">
        <f t="shared" si="0"/>
        <v/>
      </c>
      <c r="G45" s="4">
        <f>ROUND(+Psychiatry!G143,0)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ROUND(+Psychiatry!G41,0)</f>
        <v>0</v>
      </c>
      <c r="E46" s="4">
        <f>ROUND(+Psychiatry!F41,0)</f>
        <v>0</v>
      </c>
      <c r="F46" s="9" t="str">
        <f t="shared" si="0"/>
        <v/>
      </c>
      <c r="G46" s="4">
        <f>ROUND(+Psychiatry!G144,0)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ROUND(+Psychiatry!G42,0)</f>
        <v>0</v>
      </c>
      <c r="E47" s="4">
        <f>ROUND(+Psychiatry!F42,0)</f>
        <v>0</v>
      </c>
      <c r="F47" s="9" t="str">
        <f t="shared" si="0"/>
        <v/>
      </c>
      <c r="G47" s="4">
        <f>ROUND(+Psychiatry!G145,0)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ROUND(+Psychiatry!G43,0)</f>
        <v>0</v>
      </c>
      <c r="E48" s="4">
        <f>ROUND(+Psychiatry!F43,0)</f>
        <v>0</v>
      </c>
      <c r="F48" s="9" t="str">
        <f t="shared" si="0"/>
        <v/>
      </c>
      <c r="G48" s="4">
        <f>ROUND(+Psychiatry!G146,0)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ROUND(+Psychiatry!G44,0)</f>
        <v>0</v>
      </c>
      <c r="E49" s="4">
        <f>ROUND(+Psychiatry!F44,0)</f>
        <v>0</v>
      </c>
      <c r="F49" s="9" t="str">
        <f t="shared" si="0"/>
        <v/>
      </c>
      <c r="G49" s="4">
        <f>ROUND(+Psychiatry!G147,0)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ROUND(+Psychiatry!G45,0)</f>
        <v>0</v>
      </c>
      <c r="E50" s="4">
        <f>ROUND(+Psychiatry!F45,0)</f>
        <v>0</v>
      </c>
      <c r="F50" s="9" t="str">
        <f t="shared" si="0"/>
        <v/>
      </c>
      <c r="G50" s="4">
        <f>ROUND(+Psychiatry!G148,0)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ROUND(+Psychiatry!G46,0)</f>
        <v>2043076</v>
      </c>
      <c r="E51" s="4">
        <f>ROUND(+Psychiatry!F46,0)</f>
        <v>4484</v>
      </c>
      <c r="F51" s="9">
        <f t="shared" si="0"/>
        <v>455.64</v>
      </c>
      <c r="G51" s="4">
        <f>ROUND(+Psychiatry!G149,0)</f>
        <v>2129738</v>
      </c>
      <c r="H51" s="4">
        <f>ROUND(+Psychiatry!F149,0)</f>
        <v>4452</v>
      </c>
      <c r="I51" s="9">
        <f t="shared" si="1"/>
        <v>478.38</v>
      </c>
      <c r="J51" s="9"/>
      <c r="K51" s="10">
        <f t="shared" si="2"/>
        <v>4.99E-2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ROUND(+Psychiatry!G47,0)</f>
        <v>0</v>
      </c>
      <c r="E52" s="4">
        <f>ROUND(+Psychiatry!F47,0)</f>
        <v>0</v>
      </c>
      <c r="F52" s="9" t="str">
        <f t="shared" si="0"/>
        <v/>
      </c>
      <c r="G52" s="4">
        <f>ROUND(+Psychiatry!G150,0)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ROUND(+Psychiatry!G48,0)</f>
        <v>4752164</v>
      </c>
      <c r="E53" s="4">
        <f>ROUND(+Psychiatry!F48,0)</f>
        <v>9534</v>
      </c>
      <c r="F53" s="9">
        <f t="shared" si="0"/>
        <v>498.44</v>
      </c>
      <c r="G53" s="4">
        <f>ROUND(+Psychiatry!G151,0)</f>
        <v>4799666</v>
      </c>
      <c r="H53" s="4">
        <f>ROUND(+Psychiatry!F151,0)</f>
        <v>9776</v>
      </c>
      <c r="I53" s="9">
        <f t="shared" si="1"/>
        <v>490.96</v>
      </c>
      <c r="J53" s="9"/>
      <c r="K53" s="10">
        <f t="shared" si="2"/>
        <v>-1.4999999999999999E-2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ROUND(+Psychiatry!G49,0)</f>
        <v>2852156</v>
      </c>
      <c r="E54" s="4">
        <f>ROUND(+Psychiatry!F49,0)</f>
        <v>4249</v>
      </c>
      <c r="F54" s="9">
        <f t="shared" si="0"/>
        <v>671.25</v>
      </c>
      <c r="G54" s="4">
        <f>ROUND(+Psychiatry!G152,0)</f>
        <v>2998270</v>
      </c>
      <c r="H54" s="4">
        <f>ROUND(+Psychiatry!F152,0)</f>
        <v>4128</v>
      </c>
      <c r="I54" s="9">
        <f t="shared" si="1"/>
        <v>726.33</v>
      </c>
      <c r="J54" s="9"/>
      <c r="K54" s="10">
        <f t="shared" si="2"/>
        <v>8.2100000000000006E-2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ROUND(+Psychiatry!G50,0)</f>
        <v>0</v>
      </c>
      <c r="E55" s="4">
        <f>ROUND(+Psychiatry!F50,0)</f>
        <v>0</v>
      </c>
      <c r="F55" s="9" t="str">
        <f t="shared" si="0"/>
        <v/>
      </c>
      <c r="G55" s="4">
        <f>ROUND(+Psychiatry!G153,0)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ROUND(+Psychiatry!G51,0)</f>
        <v>0</v>
      </c>
      <c r="E56" s="4">
        <f>ROUND(+Psychiatry!F51,0)</f>
        <v>0</v>
      </c>
      <c r="F56" s="9" t="str">
        <f t="shared" si="0"/>
        <v/>
      </c>
      <c r="G56" s="4">
        <f>ROUND(+Psychiatry!G154,0)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ROUND(+Psychiatry!G52,0)</f>
        <v>0</v>
      </c>
      <c r="E57" s="4">
        <f>ROUND(+Psychiatry!F52,0)</f>
        <v>0</v>
      </c>
      <c r="F57" s="9" t="str">
        <f t="shared" si="0"/>
        <v/>
      </c>
      <c r="G57" s="4">
        <f>ROUND(+Psychiatry!G155,0)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ROUND(+Psychiatry!G53,0)</f>
        <v>4258797</v>
      </c>
      <c r="E58" s="4">
        <f>ROUND(+Psychiatry!F53,0)</f>
        <v>0</v>
      </c>
      <c r="F58" s="9" t="str">
        <f t="shared" si="0"/>
        <v/>
      </c>
      <c r="G58" s="4">
        <f>ROUND(+Psychiatry!G156,0)</f>
        <v>225345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ROUND(+Psychiatry!G54,0)</f>
        <v>0</v>
      </c>
      <c r="E59" s="4">
        <f>ROUND(+Psychiatry!F54,0)</f>
        <v>0</v>
      </c>
      <c r="F59" s="9" t="str">
        <f t="shared" si="0"/>
        <v/>
      </c>
      <c r="G59" s="4">
        <f>ROUND(+Psychiatry!G157,0)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ROUND(+Psychiatry!G55,0)</f>
        <v>0</v>
      </c>
      <c r="E60" s="4">
        <f>ROUND(+Psychiatry!F55,0)</f>
        <v>0</v>
      </c>
      <c r="F60" s="9" t="str">
        <f t="shared" si="0"/>
        <v/>
      </c>
      <c r="G60" s="4">
        <f>ROUND(+Psychiatry!G158,0)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ROUND(+Psychiatry!G56,0)</f>
        <v>0</v>
      </c>
      <c r="E61" s="4">
        <f>ROUND(+Psychiatry!F56,0)</f>
        <v>0</v>
      </c>
      <c r="F61" s="9" t="str">
        <f t="shared" si="0"/>
        <v/>
      </c>
      <c r="G61" s="4">
        <f>ROUND(+Psychiatry!G159,0)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ROUND(+Psychiatry!G57,0)</f>
        <v>314976</v>
      </c>
      <c r="E62" s="4">
        <f>ROUND(+Psychiatry!F57,0)</f>
        <v>0</v>
      </c>
      <c r="F62" s="9" t="str">
        <f t="shared" si="0"/>
        <v/>
      </c>
      <c r="G62" s="4">
        <f>ROUND(+Psychiatry!G160,0)</f>
        <v>386630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ROUND(+Psychiatry!G58,0)</f>
        <v>3646495</v>
      </c>
      <c r="E63" s="4">
        <f>ROUND(+Psychiatry!F58,0)</f>
        <v>5626</v>
      </c>
      <c r="F63" s="9">
        <f t="shared" si="0"/>
        <v>648.15</v>
      </c>
      <c r="G63" s="4">
        <f>ROUND(+Psychiatry!G161,0)</f>
        <v>3780183</v>
      </c>
      <c r="H63" s="4">
        <f>ROUND(+Psychiatry!F161,0)</f>
        <v>5686</v>
      </c>
      <c r="I63" s="9">
        <f t="shared" si="1"/>
        <v>664.82</v>
      </c>
      <c r="J63" s="9"/>
      <c r="K63" s="10">
        <f t="shared" si="2"/>
        <v>2.5700000000000001E-2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ROUND(+Psychiatry!G59,0)</f>
        <v>0</v>
      </c>
      <c r="E64" s="4">
        <f>ROUND(+Psychiatry!F59,0)</f>
        <v>0</v>
      </c>
      <c r="F64" s="9" t="str">
        <f t="shared" si="0"/>
        <v/>
      </c>
      <c r="G64" s="4">
        <f>ROUND(+Psychiatry!G162,0)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ROUND(+Psychiatry!G60,0)</f>
        <v>0</v>
      </c>
      <c r="E65" s="4">
        <f>ROUND(+Psychiatry!F60,0)</f>
        <v>0</v>
      </c>
      <c r="F65" s="9" t="str">
        <f t="shared" si="0"/>
        <v/>
      </c>
      <c r="G65" s="4">
        <f>ROUND(+Psychiatry!G163,0)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ROUND(+Psychiatry!G61,0)</f>
        <v>0</v>
      </c>
      <c r="E66" s="4">
        <f>ROUND(+Psychiatry!F61,0)</f>
        <v>0</v>
      </c>
      <c r="F66" s="9" t="str">
        <f t="shared" si="0"/>
        <v/>
      </c>
      <c r="G66" s="4">
        <f>ROUND(+Psychiatry!G164,0)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ROUND(+Psychiatry!G62,0)</f>
        <v>0</v>
      </c>
      <c r="E67" s="4">
        <f>ROUND(+Psychiatry!F62,0)</f>
        <v>0</v>
      </c>
      <c r="F67" s="9" t="str">
        <f t="shared" si="0"/>
        <v/>
      </c>
      <c r="G67" s="4">
        <f>ROUND(+Psychiatry!G165,0)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ROUND(+Psychiatry!G63,0)</f>
        <v>0</v>
      </c>
      <c r="E68" s="4">
        <f>ROUND(+Psychiatry!F63,0)</f>
        <v>0</v>
      </c>
      <c r="F68" s="9" t="str">
        <f t="shared" si="0"/>
        <v/>
      </c>
      <c r="G68" s="4">
        <f>ROUND(+Psychiatry!G166,0)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ROUND(+Psychiatry!G64,0)</f>
        <v>0</v>
      </c>
      <c r="E69" s="4">
        <f>ROUND(+Psychiatry!F64,0)</f>
        <v>0</v>
      </c>
      <c r="F69" s="9" t="str">
        <f t="shared" si="0"/>
        <v/>
      </c>
      <c r="G69" s="4">
        <f>ROUND(+Psychiatry!G167,0)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ROUND(+Psychiatry!G65,0)</f>
        <v>0</v>
      </c>
      <c r="E70" s="4">
        <f>ROUND(+Psychiatry!F65,0)</f>
        <v>0</v>
      </c>
      <c r="F70" s="9" t="str">
        <f t="shared" si="0"/>
        <v/>
      </c>
      <c r="G70" s="4">
        <f>ROUND(+Psychiatry!G168,0)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ROUND(+Psychiatry!G66,0)</f>
        <v>0</v>
      </c>
      <c r="E71" s="4">
        <f>ROUND(+Psychiatry!F66,0)</f>
        <v>0</v>
      </c>
      <c r="F71" s="9" t="str">
        <f t="shared" si="0"/>
        <v/>
      </c>
      <c r="G71" s="4">
        <f>ROUND(+Psychiatry!G169,0)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ROUND(+Psychiatry!G67,0)</f>
        <v>0</v>
      </c>
      <c r="E72" s="4">
        <f>ROUND(+Psychiatry!F67,0)</f>
        <v>0</v>
      </c>
      <c r="F72" s="9" t="str">
        <f t="shared" si="0"/>
        <v/>
      </c>
      <c r="G72" s="4">
        <f>ROUND(+Psychiatry!G170,0)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ROUND(+Psychiatry!G68,0)</f>
        <v>3694839</v>
      </c>
      <c r="E73" s="4">
        <f>ROUND(+Psychiatry!F68,0)</f>
        <v>6770</v>
      </c>
      <c r="F73" s="9">
        <f t="shared" si="0"/>
        <v>545.77</v>
      </c>
      <c r="G73" s="4">
        <f>ROUND(+Psychiatry!G171,0)</f>
        <v>2254089</v>
      </c>
      <c r="H73" s="4">
        <f>ROUND(+Psychiatry!F171,0)</f>
        <v>5823</v>
      </c>
      <c r="I73" s="9">
        <f t="shared" si="1"/>
        <v>387.1</v>
      </c>
      <c r="J73" s="9"/>
      <c r="K73" s="10">
        <f t="shared" si="2"/>
        <v>-0.29070000000000001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ROUND(+Psychiatry!G69,0)</f>
        <v>0</v>
      </c>
      <c r="E74" s="4">
        <f>ROUND(+Psychiatry!F69,0)</f>
        <v>0</v>
      </c>
      <c r="F74" s="9" t="str">
        <f t="shared" si="0"/>
        <v/>
      </c>
      <c r="G74" s="4">
        <f>ROUND(+Psychiatry!G172,0)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ROUND(+Psychiatry!G70,0)</f>
        <v>7838126</v>
      </c>
      <c r="E75" s="4">
        <f>ROUND(+Psychiatry!F70,0)</f>
        <v>17444</v>
      </c>
      <c r="F75" s="9">
        <f t="shared" ref="F75:F110" si="3">IF(D75=0,"",IF(E75=0,"",ROUND(D75/E75,2)))</f>
        <v>449.33</v>
      </c>
      <c r="G75" s="4">
        <f>ROUND(+Psychiatry!G173,0)</f>
        <v>6334982</v>
      </c>
      <c r="H75" s="4">
        <f>ROUND(+Psychiatry!F173,0)</f>
        <v>10839</v>
      </c>
      <c r="I75" s="9">
        <f t="shared" ref="I75:I110" si="4">IF(G75=0,"",IF(H75=0,"",ROUND(G75/H75,2)))</f>
        <v>584.46</v>
      </c>
      <c r="J75" s="9"/>
      <c r="K75" s="10">
        <f t="shared" ref="K75:K110" si="5">IF(D75=0,"",IF(E75=0,"",IF(G75=0,"",IF(H75=0,"",ROUND(I75/F75-1,4)))))</f>
        <v>0.30070000000000002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ROUND(+Psychiatry!G71,0)</f>
        <v>0</v>
      </c>
      <c r="E76" s="4">
        <f>ROUND(+Psychiatry!F71,0)</f>
        <v>0</v>
      </c>
      <c r="F76" s="9" t="str">
        <f t="shared" si="3"/>
        <v/>
      </c>
      <c r="G76" s="4">
        <f>ROUND(+Psychiatry!G174,0)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ROUND(+Psychiatry!G72,0)</f>
        <v>0</v>
      </c>
      <c r="E77" s="4">
        <f>ROUND(+Psychiatry!F72,0)</f>
        <v>0</v>
      </c>
      <c r="F77" s="9" t="str">
        <f t="shared" si="3"/>
        <v/>
      </c>
      <c r="G77" s="4">
        <f>ROUND(+Psychiatry!G175,0)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ROUND(+Psychiatry!G73,0)</f>
        <v>0</v>
      </c>
      <c r="E78" s="4">
        <f>ROUND(+Psychiatry!F73,0)</f>
        <v>0</v>
      </c>
      <c r="F78" s="9" t="str">
        <f t="shared" si="3"/>
        <v/>
      </c>
      <c r="G78" s="4">
        <f>ROUND(+Psychiatry!G176,0)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ROUND(+Psychiatry!G74,0)</f>
        <v>0</v>
      </c>
      <c r="E79" s="4">
        <f>ROUND(+Psychiatry!F74,0)</f>
        <v>0</v>
      </c>
      <c r="F79" s="9" t="str">
        <f t="shared" si="3"/>
        <v/>
      </c>
      <c r="G79" s="4">
        <f>ROUND(+Psychiatry!G177,0)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ROUND(+Psychiatry!G75,0)</f>
        <v>3461750</v>
      </c>
      <c r="E80" s="4">
        <f>ROUND(+Psychiatry!F75,0)</f>
        <v>3367</v>
      </c>
      <c r="F80" s="9">
        <f t="shared" si="3"/>
        <v>1028.1400000000001</v>
      </c>
      <c r="G80" s="4">
        <f>ROUND(+Psychiatry!G178,0)</f>
        <v>3779650</v>
      </c>
      <c r="H80" s="4">
        <f>ROUND(+Psychiatry!F178,0)</f>
        <v>3819</v>
      </c>
      <c r="I80" s="9">
        <f t="shared" si="4"/>
        <v>989.7</v>
      </c>
      <c r="J80" s="9"/>
      <c r="K80" s="10">
        <f t="shared" si="5"/>
        <v>-3.7400000000000003E-2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ROUND(+Psychiatry!G76,0)</f>
        <v>0</v>
      </c>
      <c r="E81" s="4">
        <f>ROUND(+Psychiatry!F76,0)</f>
        <v>0</v>
      </c>
      <c r="F81" s="9" t="str">
        <f t="shared" si="3"/>
        <v/>
      </c>
      <c r="G81" s="4">
        <f>ROUND(+Psychiatry!G179,0)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ROUND(+Psychiatry!G77,0)</f>
        <v>0</v>
      </c>
      <c r="E82" s="4">
        <f>ROUND(+Psychiatry!F77,0)</f>
        <v>0</v>
      </c>
      <c r="F82" s="9" t="str">
        <f t="shared" si="3"/>
        <v/>
      </c>
      <c r="G82" s="4">
        <f>ROUND(+Psychiatry!G180,0)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ROUND(+Psychiatry!G78,0)</f>
        <v>0</v>
      </c>
      <c r="E83" s="4">
        <f>ROUND(+Psychiatry!F78,0)</f>
        <v>0</v>
      </c>
      <c r="F83" s="9" t="str">
        <f t="shared" si="3"/>
        <v/>
      </c>
      <c r="G83" s="4">
        <f>ROUND(+Psychiatry!G181,0)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ROUND(+Psychiatry!G79,0)</f>
        <v>0</v>
      </c>
      <c r="E84" s="4">
        <f>ROUND(+Psychiatry!F79,0)</f>
        <v>0</v>
      </c>
      <c r="F84" s="9" t="str">
        <f t="shared" si="3"/>
        <v/>
      </c>
      <c r="G84" s="4">
        <f>ROUND(+Psychiatry!G182,0)</f>
        <v>806791</v>
      </c>
      <c r="H84" s="4">
        <f>ROUND(+Psychiatry!F182,0)</f>
        <v>279</v>
      </c>
      <c r="I84" s="9">
        <f t="shared" si="4"/>
        <v>2891.72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ROUND(+Psychiatry!G80,0)</f>
        <v>0</v>
      </c>
      <c r="E85" s="4">
        <f>ROUND(+Psychiatry!F80,0)</f>
        <v>0</v>
      </c>
      <c r="F85" s="9" t="str">
        <f t="shared" si="3"/>
        <v/>
      </c>
      <c r="G85" s="4">
        <f>ROUND(+Psychiatry!G183,0)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ROUND(+Psychiatry!G81,0)</f>
        <v>4272336</v>
      </c>
      <c r="E86" s="4">
        <f>ROUND(+Psychiatry!F81,0)</f>
        <v>9750</v>
      </c>
      <c r="F86" s="9">
        <f t="shared" si="3"/>
        <v>438.19</v>
      </c>
      <c r="G86" s="4">
        <f>ROUND(+Psychiatry!G184,0)</f>
        <v>6163246</v>
      </c>
      <c r="H86" s="4">
        <f>ROUND(+Psychiatry!F184,0)</f>
        <v>11789</v>
      </c>
      <c r="I86" s="9">
        <f t="shared" si="4"/>
        <v>522.79999999999995</v>
      </c>
      <c r="J86" s="9"/>
      <c r="K86" s="10">
        <f t="shared" si="5"/>
        <v>0.19309999999999999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ROUND(+Psychiatry!G82,0)</f>
        <v>0</v>
      </c>
      <c r="E87" s="4">
        <f>ROUND(+Psychiatry!F82,0)</f>
        <v>0</v>
      </c>
      <c r="F87" s="9" t="str">
        <f t="shared" si="3"/>
        <v/>
      </c>
      <c r="G87" s="4">
        <f>ROUND(+Psychiatry!G185,0)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ROUND(+Psychiatry!G83,0)</f>
        <v>0</v>
      </c>
      <c r="E88" s="4">
        <f>ROUND(+Psychiatry!F83,0)</f>
        <v>0</v>
      </c>
      <c r="F88" s="9" t="str">
        <f t="shared" si="3"/>
        <v/>
      </c>
      <c r="G88" s="4">
        <f>ROUND(+Psychiatry!G186,0)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ROUND(+Psychiatry!G84,0)</f>
        <v>0</v>
      </c>
      <c r="E89" s="4">
        <f>ROUND(+Psychiatry!F84,0)</f>
        <v>0</v>
      </c>
      <c r="F89" s="9" t="str">
        <f t="shared" si="3"/>
        <v/>
      </c>
      <c r="G89" s="4">
        <f>ROUND(+Psychiatry!G187,0)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ROUND(+Psychiatry!G85,0)</f>
        <v>0</v>
      </c>
      <c r="E90" s="4">
        <f>ROUND(+Psychiatry!F85,0)</f>
        <v>0</v>
      </c>
      <c r="F90" s="9" t="str">
        <f t="shared" si="3"/>
        <v/>
      </c>
      <c r="G90" s="4">
        <f>ROUND(+Psychiatry!G188,0)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ROUND(+Psychiatry!G86,0)</f>
        <v>0</v>
      </c>
      <c r="E91" s="4">
        <f>ROUND(+Psychiatry!F86,0)</f>
        <v>0</v>
      </c>
      <c r="F91" s="9" t="str">
        <f t="shared" si="3"/>
        <v/>
      </c>
      <c r="G91" s="4">
        <f>ROUND(+Psychiatry!G189,0)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ROUND(+Psychiatry!G87,0)</f>
        <v>0</v>
      </c>
      <c r="E92" s="4">
        <f>ROUND(+Psychiatry!F87,0)</f>
        <v>0</v>
      </c>
      <c r="F92" s="9" t="str">
        <f t="shared" si="3"/>
        <v/>
      </c>
      <c r="G92" s="4">
        <f>ROUND(+Psychiatry!G190,0)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ROUND(+Psychiatry!G88,0)</f>
        <v>0</v>
      </c>
      <c r="E93" s="4">
        <f>ROUND(+Psychiatry!F88,0)</f>
        <v>0</v>
      </c>
      <c r="F93" s="9" t="str">
        <f t="shared" si="3"/>
        <v/>
      </c>
      <c r="G93" s="4">
        <f>ROUND(+Psychiatry!G191,0)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ROUND(+Psychiatry!G89,0)</f>
        <v>0</v>
      </c>
      <c r="E94" s="4">
        <f>ROUND(+Psychiatry!F89,0)</f>
        <v>0</v>
      </c>
      <c r="F94" s="9" t="str">
        <f t="shared" si="3"/>
        <v/>
      </c>
      <c r="G94" s="4">
        <f>ROUND(+Psychiatry!G192,0)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ROUND(+Psychiatry!G90,0)</f>
        <v>0</v>
      </c>
      <c r="E95" s="4">
        <f>ROUND(+Psychiatry!F90,0)</f>
        <v>0</v>
      </c>
      <c r="F95" s="9" t="str">
        <f t="shared" si="3"/>
        <v/>
      </c>
      <c r="G95" s="4">
        <f>ROUND(+Psychiatry!G193,0)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ROUND(+Psychiatry!G91,0)</f>
        <v>0</v>
      </c>
      <c r="E96" s="4">
        <f>ROUND(+Psychiatry!F91,0)</f>
        <v>0</v>
      </c>
      <c r="F96" s="9" t="str">
        <f t="shared" si="3"/>
        <v/>
      </c>
      <c r="G96" s="4">
        <f>ROUND(+Psychiatry!G194,0)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ROUND(+Psychiatry!G92,0)</f>
        <v>0</v>
      </c>
      <c r="E97" s="4">
        <f>ROUND(+Psychiatry!F92,0)</f>
        <v>0</v>
      </c>
      <c r="F97" s="9" t="str">
        <f t="shared" si="3"/>
        <v/>
      </c>
      <c r="G97" s="4">
        <f>ROUND(+Psychiatry!G195,0)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ROUND(+Psychiatry!G93,0)</f>
        <v>0</v>
      </c>
      <c r="E98" s="4">
        <f>ROUND(+Psychiatry!F93,0)</f>
        <v>0</v>
      </c>
      <c r="F98" s="9" t="str">
        <f t="shared" si="3"/>
        <v/>
      </c>
      <c r="G98" s="4">
        <f>ROUND(+Psychiatry!G196,0)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ROUND(+Psychiatry!G94,0)</f>
        <v>0</v>
      </c>
      <c r="E99" s="4">
        <f>ROUND(+Psychiatry!F94,0)</f>
        <v>0</v>
      </c>
      <c r="F99" s="9" t="str">
        <f t="shared" si="3"/>
        <v/>
      </c>
      <c r="G99" s="4">
        <f>ROUND(+Psychiatry!G197,0)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ROUND(+Psychiatry!G95,0)</f>
        <v>2086309</v>
      </c>
      <c r="E100" s="4">
        <f>ROUND(+Psychiatry!F95,0)</f>
        <v>2895</v>
      </c>
      <c r="F100" s="9">
        <f t="shared" si="3"/>
        <v>720.66</v>
      </c>
      <c r="G100" s="4">
        <f>ROUND(+Psychiatry!G198,0)</f>
        <v>2212589</v>
      </c>
      <c r="H100" s="4">
        <f>ROUND(+Psychiatry!F198,0)</f>
        <v>2888</v>
      </c>
      <c r="I100" s="9">
        <f t="shared" si="4"/>
        <v>766.13</v>
      </c>
      <c r="J100" s="9"/>
      <c r="K100" s="10">
        <f t="shared" si="5"/>
        <v>6.3100000000000003E-2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ROUND(+Psychiatry!G96,0)</f>
        <v>0</v>
      </c>
      <c r="E101" s="4">
        <f>ROUND(+Psychiatry!F96,0)</f>
        <v>0</v>
      </c>
      <c r="F101" s="9" t="str">
        <f t="shared" si="3"/>
        <v/>
      </c>
      <c r="G101" s="4">
        <f>ROUND(+Psychiatry!G199,0)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ROUND(+Psychiatry!G97,0)</f>
        <v>0</v>
      </c>
      <c r="E102" s="4">
        <f>ROUND(+Psychiatry!F97,0)</f>
        <v>0</v>
      </c>
      <c r="F102" s="9" t="str">
        <f t="shared" si="3"/>
        <v/>
      </c>
      <c r="G102" s="4">
        <f>ROUND(+Psychiatry!G200,0)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ROUND(+Psychiatry!G98,0)</f>
        <v>1583753</v>
      </c>
      <c r="E103" s="4">
        <f>ROUND(+Psychiatry!F98,0)</f>
        <v>1931</v>
      </c>
      <c r="F103" s="9">
        <f t="shared" si="3"/>
        <v>820.17</v>
      </c>
      <c r="G103" s="4">
        <f>ROUND(+Psychiatry!G201,0)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ROUND(+Psychiatry!G99,0)</f>
        <v>0</v>
      </c>
      <c r="E104" s="4">
        <f>ROUND(+Psychiatry!F99,0)</f>
        <v>0</v>
      </c>
      <c r="F104" s="9" t="str">
        <f t="shared" si="3"/>
        <v/>
      </c>
      <c r="G104" s="4">
        <f>ROUND(+Psychiatry!G202,0)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ROUND(+Psychiatry!G100,0)</f>
        <v>7628140</v>
      </c>
      <c r="E105" s="4">
        <f>ROUND(+Psychiatry!F100,0)</f>
        <v>44586</v>
      </c>
      <c r="F105" s="9">
        <f t="shared" si="3"/>
        <v>171.09</v>
      </c>
      <c r="G105" s="4">
        <f>ROUND(+Psychiatry!G203,0)</f>
        <v>8082975</v>
      </c>
      <c r="H105" s="4">
        <f>ROUND(+Psychiatry!F203,0)</f>
        <v>42105</v>
      </c>
      <c r="I105" s="9">
        <f t="shared" si="4"/>
        <v>191.97</v>
      </c>
      <c r="J105" s="9"/>
      <c r="K105" s="10">
        <f t="shared" si="5"/>
        <v>0.122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ROUND(+Psychiatry!G101,0)</f>
        <v>3555793</v>
      </c>
      <c r="E106" s="4">
        <f>ROUND(+Psychiatry!F101,0)</f>
        <v>5576</v>
      </c>
      <c r="F106" s="9">
        <f t="shared" si="3"/>
        <v>637.70000000000005</v>
      </c>
      <c r="G106" s="4">
        <f>ROUND(+Psychiatry!G204,0)</f>
        <v>4085717</v>
      </c>
      <c r="H106" s="4">
        <f>ROUND(+Psychiatry!F204,0)</f>
        <v>5912</v>
      </c>
      <c r="I106" s="9">
        <f t="shared" si="4"/>
        <v>691.09</v>
      </c>
      <c r="J106" s="9"/>
      <c r="K106" s="10">
        <f t="shared" si="5"/>
        <v>8.3699999999999997E-2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ROUND(+Psychiatry!G102,0)</f>
        <v>4483000</v>
      </c>
      <c r="E107" s="4">
        <f>ROUND(+Psychiatry!F102,0)</f>
        <v>14283</v>
      </c>
      <c r="F107" s="9">
        <f t="shared" si="3"/>
        <v>313.87</v>
      </c>
      <c r="G107" s="4">
        <f>ROUND(+Psychiatry!G205,0)</f>
        <v>4587809</v>
      </c>
      <c r="H107" s="4">
        <f>ROUND(+Psychiatry!F205,0)</f>
        <v>14385</v>
      </c>
      <c r="I107" s="9">
        <f t="shared" si="4"/>
        <v>318.93</v>
      </c>
      <c r="J107" s="9"/>
      <c r="K107" s="10">
        <f t="shared" si="5"/>
        <v>1.61E-2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ROUND(+Psychiatry!G103,0)</f>
        <v>2904056</v>
      </c>
      <c r="E108" s="4">
        <f>ROUND(+Psychiatry!F103,0)</f>
        <v>14057</v>
      </c>
      <c r="F108" s="9">
        <f t="shared" si="3"/>
        <v>206.59</v>
      </c>
      <c r="G108" s="4">
        <f>ROUND(+Psychiatry!G206,0)</f>
        <v>6023252</v>
      </c>
      <c r="H108" s="4">
        <f>ROUND(+Psychiatry!F206,0)</f>
        <v>27282</v>
      </c>
      <c r="I108" s="9">
        <f t="shared" si="4"/>
        <v>220.78</v>
      </c>
      <c r="J108" s="9"/>
      <c r="K108" s="10">
        <f t="shared" si="5"/>
        <v>6.8699999999999997E-2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ROUND(+Psychiatry!G104,0)</f>
        <v>1525665</v>
      </c>
      <c r="E109" s="4">
        <f>ROUND(+Psychiatry!F104,0)</f>
        <v>9322</v>
      </c>
      <c r="F109" s="9">
        <f t="shared" si="3"/>
        <v>163.66</v>
      </c>
      <c r="G109" s="4">
        <f>ROUND(+Psychiatry!G207,0)</f>
        <v>1825781</v>
      </c>
      <c r="H109" s="4">
        <f>ROUND(+Psychiatry!F207,0)</f>
        <v>9478</v>
      </c>
      <c r="I109" s="9">
        <f t="shared" si="4"/>
        <v>192.63</v>
      </c>
      <c r="J109" s="9"/>
      <c r="K109" s="10">
        <f t="shared" si="5"/>
        <v>0.17699999999999999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ROUND(+Psychiatry!G105,0)</f>
        <v>0</v>
      </c>
      <c r="E110" s="4">
        <f>ROUND(+Psychiatry!F105,0)</f>
        <v>0</v>
      </c>
      <c r="F110" s="9" t="str">
        <f t="shared" si="3"/>
        <v/>
      </c>
      <c r="G110" s="4">
        <f>ROUND(+Psychiatry!G208,0)</f>
        <v>913065</v>
      </c>
      <c r="H110" s="4">
        <f>ROUND(+Psychiatry!F208,0)</f>
        <v>2017</v>
      </c>
      <c r="I110" s="9">
        <f t="shared" si="4"/>
        <v>452.68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45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4</v>
      </c>
      <c r="F9" s="2" t="s">
        <v>4</v>
      </c>
      <c r="G9" s="2" t="s">
        <v>12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ROUND(+Psychiatry!H108,0)</f>
        <v>136614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-744</v>
      </c>
      <c r="E11" s="4">
        <f>ROUND(+Psychiatry!F6,0)</f>
        <v>3527</v>
      </c>
      <c r="F11" s="9">
        <f t="shared" ref="F11:F74" si="0">IF(D11=0,"",IF(E11=0,"",ROUND(D11/E11,2)))</f>
        <v>-0.21</v>
      </c>
      <c r="G11" s="4">
        <f>ROUND(+Psychiatry!H109,0)</f>
        <v>61296</v>
      </c>
      <c r="H11" s="4">
        <f>ROUND(+Psychiatry!F109,0)</f>
        <v>1576</v>
      </c>
      <c r="I11" s="9">
        <f t="shared" ref="I11:I74" si="1">IF(G11=0,"",IF(H11=0,"",ROUND(G11/H11,2)))</f>
        <v>38.89</v>
      </c>
      <c r="J11" s="9"/>
      <c r="K11" s="10">
        <f t="shared" ref="K11:K74" si="2">IF(D11=0,"",IF(E11=0,"",IF(G11=0,"",IF(H11=0,"",ROUND(I11/F11-1,4)))))</f>
        <v>-186.19049999999999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4">
        <f>ROUND(+Psychiatry!F7,0)</f>
        <v>0</v>
      </c>
      <c r="F12" s="9" t="str">
        <f t="shared" si="0"/>
        <v/>
      </c>
      <c r="G12" s="4">
        <f>ROUND(+Psychiatry!H110,0)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4">
        <f>ROUND(+Psychiatry!F8,0)</f>
        <v>0</v>
      </c>
      <c r="F13" s="9" t="str">
        <f t="shared" si="0"/>
        <v/>
      </c>
      <c r="G13" s="4">
        <f>ROUND(+Psychiatry!H111,0)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1432557</v>
      </c>
      <c r="E14" s="4">
        <f>ROUND(+Psychiatry!F9,0)</f>
        <v>8711</v>
      </c>
      <c r="F14" s="9">
        <f t="shared" si="0"/>
        <v>164.45</v>
      </c>
      <c r="G14" s="4">
        <f>ROUND(+Psychiatry!H112,0)</f>
        <v>1612810</v>
      </c>
      <c r="H14" s="4">
        <f>ROUND(+Psychiatry!F112,0)</f>
        <v>9748</v>
      </c>
      <c r="I14" s="9">
        <f t="shared" si="1"/>
        <v>165.45</v>
      </c>
      <c r="J14" s="9"/>
      <c r="K14" s="10">
        <f t="shared" si="2"/>
        <v>6.1000000000000004E-3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4">
        <f>ROUND(+Psychiatry!F10,0)</f>
        <v>0</v>
      </c>
      <c r="F15" s="9" t="str">
        <f t="shared" si="0"/>
        <v/>
      </c>
      <c r="G15" s="4">
        <f>ROUND(+Psychiatry!H113,0)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4">
        <f>ROUND(+Psychiatry!F11,0)</f>
        <v>0</v>
      </c>
      <c r="F16" s="9" t="str">
        <f t="shared" si="0"/>
        <v/>
      </c>
      <c r="G16" s="4">
        <f>ROUND(+Psychiatry!H114,0)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4">
        <f>ROUND(+Psychiatry!F12,0)</f>
        <v>0</v>
      </c>
      <c r="F17" s="9" t="str">
        <f t="shared" si="0"/>
        <v/>
      </c>
      <c r="G17" s="4">
        <f>ROUND(+Psychiatry!H115,0)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4">
        <f>ROUND(+Psychiatry!F13,0)</f>
        <v>0</v>
      </c>
      <c r="F18" s="9" t="str">
        <f t="shared" si="0"/>
        <v/>
      </c>
      <c r="G18" s="4">
        <f>ROUND(+Psychiatry!H116,0)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941518</v>
      </c>
      <c r="E19" s="4">
        <f>ROUND(+Psychiatry!F14,0)</f>
        <v>5405</v>
      </c>
      <c r="F19" s="9">
        <f t="shared" si="0"/>
        <v>174.19</v>
      </c>
      <c r="G19" s="4">
        <f>ROUND(+Psychiatry!H117,0)</f>
        <v>977343</v>
      </c>
      <c r="H19" s="4">
        <f>ROUND(+Psychiatry!F117,0)</f>
        <v>5648</v>
      </c>
      <c r="I19" s="9">
        <f t="shared" si="1"/>
        <v>173.04</v>
      </c>
      <c r="J19" s="9"/>
      <c r="K19" s="10">
        <f t="shared" si="2"/>
        <v>-6.6E-3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2663082</v>
      </c>
      <c r="E20" s="4">
        <f>ROUND(+Psychiatry!F15,0)</f>
        <v>22614</v>
      </c>
      <c r="F20" s="9">
        <f t="shared" si="0"/>
        <v>117.76</v>
      </c>
      <c r="G20" s="4">
        <f>ROUND(+Psychiatry!H118,0)</f>
        <v>3234940</v>
      </c>
      <c r="H20" s="4">
        <f>ROUND(+Psychiatry!F118,0)</f>
        <v>24674</v>
      </c>
      <c r="I20" s="9">
        <f t="shared" si="1"/>
        <v>131.11000000000001</v>
      </c>
      <c r="J20" s="9"/>
      <c r="K20" s="10">
        <f t="shared" si="2"/>
        <v>0.1134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1091488</v>
      </c>
      <c r="E21" s="4">
        <f>ROUND(+Psychiatry!F16,0)</f>
        <v>7503</v>
      </c>
      <c r="F21" s="9">
        <f t="shared" si="0"/>
        <v>145.47</v>
      </c>
      <c r="G21" s="4">
        <f>ROUND(+Psychiatry!H119,0)</f>
        <v>1169445</v>
      </c>
      <c r="H21" s="4">
        <f>ROUND(+Psychiatry!F119,0)</f>
        <v>7681</v>
      </c>
      <c r="I21" s="9">
        <f t="shared" si="1"/>
        <v>152.25</v>
      </c>
      <c r="J21" s="9"/>
      <c r="K21" s="10">
        <f t="shared" si="2"/>
        <v>4.6600000000000003E-2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4">
        <f>ROUND(+Psychiatry!F17,0)</f>
        <v>0</v>
      </c>
      <c r="F22" s="9" t="str">
        <f t="shared" si="0"/>
        <v/>
      </c>
      <c r="G22" s="4">
        <f>ROUND(+Psychiatry!H120,0)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ROUND(+Psychiatry!H18,0)</f>
        <v>0</v>
      </c>
      <c r="E23" s="4">
        <f>ROUND(+Psychiatry!F18,0)</f>
        <v>0</v>
      </c>
      <c r="F23" s="9" t="str">
        <f t="shared" si="0"/>
        <v/>
      </c>
      <c r="G23" s="4">
        <f>ROUND(+Psychiatry!H121,0)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4">
        <f>ROUND(+Psychiatry!F19,0)</f>
        <v>0</v>
      </c>
      <c r="F24" s="9" t="str">
        <f t="shared" si="0"/>
        <v/>
      </c>
      <c r="G24" s="4">
        <f>ROUND(+Psychiatry!H122,0)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4">
        <f>ROUND(+Psychiatry!F20,0)</f>
        <v>0</v>
      </c>
      <c r="F25" s="9" t="str">
        <f t="shared" si="0"/>
        <v/>
      </c>
      <c r="G25" s="4">
        <f>ROUND(+Psychiatry!H123,0)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ROUND(+Psychiatry!H21,0)</f>
        <v>0</v>
      </c>
      <c r="E26" s="4">
        <f>ROUND(+Psychiatry!F21,0)</f>
        <v>0</v>
      </c>
      <c r="F26" s="9" t="str">
        <f t="shared" si="0"/>
        <v/>
      </c>
      <c r="G26" s="4">
        <f>ROUND(+Psychiatry!H124,0)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ROUND(+Psychiatry!H22,0)</f>
        <v>0</v>
      </c>
      <c r="E27" s="4">
        <f>ROUND(+Psychiatry!F22,0)</f>
        <v>0</v>
      </c>
      <c r="F27" s="9" t="str">
        <f t="shared" si="0"/>
        <v/>
      </c>
      <c r="G27" s="4">
        <f>ROUND(+Psychiatry!H125,0)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ROUND(+Psychiatry!H23,0)</f>
        <v>0</v>
      </c>
      <c r="E28" s="4">
        <f>ROUND(+Psychiatry!F23,0)</f>
        <v>0</v>
      </c>
      <c r="F28" s="9" t="str">
        <f t="shared" si="0"/>
        <v/>
      </c>
      <c r="G28" s="4">
        <f>ROUND(+Psychiatry!H126,0)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ROUND(+Psychiatry!H24,0)</f>
        <v>0</v>
      </c>
      <c r="E29" s="4">
        <f>ROUND(+Psychiatry!F24,0)</f>
        <v>0</v>
      </c>
      <c r="F29" s="9" t="str">
        <f t="shared" si="0"/>
        <v/>
      </c>
      <c r="G29" s="4">
        <f>ROUND(+Psychiatry!H127,0)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ROUND(+Psychiatry!H25,0)</f>
        <v>0</v>
      </c>
      <c r="E30" s="4">
        <f>ROUND(+Psychiatry!F25,0)</f>
        <v>0</v>
      </c>
      <c r="F30" s="9" t="str">
        <f t="shared" si="0"/>
        <v/>
      </c>
      <c r="G30" s="4">
        <f>ROUND(+Psychiatry!H128,0)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ROUND(+Psychiatry!H26,0)</f>
        <v>0</v>
      </c>
      <c r="E31" s="4">
        <f>ROUND(+Psychiatry!F26,0)</f>
        <v>0</v>
      </c>
      <c r="F31" s="9" t="str">
        <f t="shared" si="0"/>
        <v/>
      </c>
      <c r="G31" s="4">
        <f>ROUND(+Psychiatry!H129,0)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ROUND(+Psychiatry!H27,0)</f>
        <v>0</v>
      </c>
      <c r="E32" s="4">
        <f>ROUND(+Psychiatry!F27,0)</f>
        <v>0</v>
      </c>
      <c r="F32" s="9" t="str">
        <f t="shared" si="0"/>
        <v/>
      </c>
      <c r="G32" s="4">
        <f>ROUND(+Psychiatry!H130,0)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ROUND(+Psychiatry!H28,0)</f>
        <v>392259</v>
      </c>
      <c r="E33" s="4">
        <f>ROUND(+Psychiatry!F28,0)</f>
        <v>3065</v>
      </c>
      <c r="F33" s="9">
        <f t="shared" si="0"/>
        <v>127.98</v>
      </c>
      <c r="G33" s="4">
        <f>ROUND(+Psychiatry!H131,0)</f>
        <v>427992</v>
      </c>
      <c r="H33" s="4">
        <f>ROUND(+Psychiatry!F131,0)</f>
        <v>4436</v>
      </c>
      <c r="I33" s="9">
        <f t="shared" si="1"/>
        <v>96.48</v>
      </c>
      <c r="J33" s="9"/>
      <c r="K33" s="10">
        <f t="shared" si="2"/>
        <v>-0.24610000000000001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ROUND(+Psychiatry!H29,0)</f>
        <v>0</v>
      </c>
      <c r="E34" s="4">
        <f>ROUND(+Psychiatry!F29,0)</f>
        <v>0</v>
      </c>
      <c r="F34" s="9" t="str">
        <f t="shared" si="0"/>
        <v/>
      </c>
      <c r="G34" s="4">
        <f>ROUND(+Psychiatry!H132,0)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ROUND(+Psychiatry!H30,0)</f>
        <v>0</v>
      </c>
      <c r="E35" s="4">
        <f>ROUND(+Psychiatry!F30,0)</f>
        <v>0</v>
      </c>
      <c r="F35" s="9" t="str">
        <f t="shared" si="0"/>
        <v/>
      </c>
      <c r="G35" s="4">
        <f>ROUND(+Psychiatry!H133,0)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ROUND(+Psychiatry!H31,0)</f>
        <v>0</v>
      </c>
      <c r="E36" s="4">
        <f>ROUND(+Psychiatry!F31,0)</f>
        <v>0</v>
      </c>
      <c r="F36" s="9" t="str">
        <f t="shared" si="0"/>
        <v/>
      </c>
      <c r="G36" s="4">
        <f>ROUND(+Psychiatry!H134,0)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ROUND(+Psychiatry!H32,0)</f>
        <v>0</v>
      </c>
      <c r="E37" s="4">
        <f>ROUND(+Psychiatry!F32,0)</f>
        <v>0</v>
      </c>
      <c r="F37" s="9" t="str">
        <f t="shared" si="0"/>
        <v/>
      </c>
      <c r="G37" s="4">
        <f>ROUND(+Psychiatry!H135,0)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ROUND(+Psychiatry!H33,0)</f>
        <v>75419</v>
      </c>
      <c r="E38" s="4">
        <f>ROUND(+Psychiatry!F33,0)</f>
        <v>0</v>
      </c>
      <c r="F38" s="9" t="str">
        <f t="shared" si="0"/>
        <v/>
      </c>
      <c r="G38" s="4">
        <f>ROUND(+Psychiatry!H136,0)</f>
        <v>81086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ROUND(+Psychiatry!H34,0)</f>
        <v>0</v>
      </c>
      <c r="E39" s="4">
        <f>ROUND(+Psychiatry!F34,0)</f>
        <v>0</v>
      </c>
      <c r="F39" s="9" t="str">
        <f t="shared" si="0"/>
        <v/>
      </c>
      <c r="G39" s="4">
        <f>ROUND(+Psychiatry!H137,0)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ROUND(+Psychiatry!H35,0)</f>
        <v>6233</v>
      </c>
      <c r="E40" s="4">
        <f>ROUND(+Psychiatry!F35,0)</f>
        <v>0</v>
      </c>
      <c r="F40" s="9" t="str">
        <f t="shared" si="0"/>
        <v/>
      </c>
      <c r="G40" s="4">
        <f>ROUND(+Psychiatry!H138,0)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ROUND(+Psychiatry!H36,0)</f>
        <v>0</v>
      </c>
      <c r="E41" s="4">
        <f>ROUND(+Psychiatry!F36,0)</f>
        <v>0</v>
      </c>
      <c r="F41" s="9" t="str">
        <f t="shared" si="0"/>
        <v/>
      </c>
      <c r="G41" s="4">
        <f>ROUND(+Psychiatry!H139,0)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ROUND(+Psychiatry!H37,0)</f>
        <v>0</v>
      </c>
      <c r="E42" s="4">
        <f>ROUND(+Psychiatry!F37,0)</f>
        <v>0</v>
      </c>
      <c r="F42" s="9" t="str">
        <f t="shared" si="0"/>
        <v/>
      </c>
      <c r="G42" s="4">
        <f>ROUND(+Psychiatry!H140,0)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ROUND(+Psychiatry!H38,0)</f>
        <v>0</v>
      </c>
      <c r="E43" s="4">
        <f>ROUND(+Psychiatry!F38,0)</f>
        <v>0</v>
      </c>
      <c r="F43" s="9" t="str">
        <f t="shared" si="0"/>
        <v/>
      </c>
      <c r="G43" s="4">
        <f>ROUND(+Psychiatry!H141,0)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4">
        <f>ROUND(+Psychiatry!F39,0)</f>
        <v>0</v>
      </c>
      <c r="F44" s="9" t="str">
        <f t="shared" si="0"/>
        <v/>
      </c>
      <c r="G44" s="4">
        <f>ROUND(+Psychiatry!H142,0)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ROUND(+Psychiatry!H40,0)</f>
        <v>0</v>
      </c>
      <c r="E45" s="4">
        <f>ROUND(+Psychiatry!F40,0)</f>
        <v>0</v>
      </c>
      <c r="F45" s="9" t="str">
        <f t="shared" si="0"/>
        <v/>
      </c>
      <c r="G45" s="4">
        <f>ROUND(+Psychiatry!H143,0)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ROUND(+Psychiatry!H41,0)</f>
        <v>0</v>
      </c>
      <c r="E46" s="4">
        <f>ROUND(+Psychiatry!F41,0)</f>
        <v>0</v>
      </c>
      <c r="F46" s="9" t="str">
        <f t="shared" si="0"/>
        <v/>
      </c>
      <c r="G46" s="4">
        <f>ROUND(+Psychiatry!H144,0)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ROUND(+Psychiatry!H42,0)</f>
        <v>0</v>
      </c>
      <c r="E47" s="4">
        <f>ROUND(+Psychiatry!F42,0)</f>
        <v>0</v>
      </c>
      <c r="F47" s="9" t="str">
        <f t="shared" si="0"/>
        <v/>
      </c>
      <c r="G47" s="4">
        <f>ROUND(+Psychiatry!H145,0)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ROUND(+Psychiatry!H43,0)</f>
        <v>0</v>
      </c>
      <c r="E48" s="4">
        <f>ROUND(+Psychiatry!F43,0)</f>
        <v>0</v>
      </c>
      <c r="F48" s="9" t="str">
        <f t="shared" si="0"/>
        <v/>
      </c>
      <c r="G48" s="4">
        <f>ROUND(+Psychiatry!H146,0)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ROUND(+Psychiatry!H44,0)</f>
        <v>0</v>
      </c>
      <c r="E49" s="4">
        <f>ROUND(+Psychiatry!F44,0)</f>
        <v>0</v>
      </c>
      <c r="F49" s="9" t="str">
        <f t="shared" si="0"/>
        <v/>
      </c>
      <c r="G49" s="4">
        <f>ROUND(+Psychiatry!H147,0)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ROUND(+Psychiatry!H45,0)</f>
        <v>0</v>
      </c>
      <c r="E50" s="4">
        <f>ROUND(+Psychiatry!F45,0)</f>
        <v>0</v>
      </c>
      <c r="F50" s="9" t="str">
        <f t="shared" si="0"/>
        <v/>
      </c>
      <c r="G50" s="4">
        <f>ROUND(+Psychiatry!H148,0)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ROUND(+Psychiatry!H46,0)</f>
        <v>582756</v>
      </c>
      <c r="E51" s="4">
        <f>ROUND(+Psychiatry!F46,0)</f>
        <v>4484</v>
      </c>
      <c r="F51" s="9">
        <f t="shared" si="0"/>
        <v>129.96</v>
      </c>
      <c r="G51" s="4">
        <f>ROUND(+Psychiatry!H149,0)</f>
        <v>703345</v>
      </c>
      <c r="H51" s="4">
        <f>ROUND(+Psychiatry!F149,0)</f>
        <v>4452</v>
      </c>
      <c r="I51" s="9">
        <f t="shared" si="1"/>
        <v>157.97999999999999</v>
      </c>
      <c r="J51" s="9"/>
      <c r="K51" s="10">
        <f t="shared" si="2"/>
        <v>0.21560000000000001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ROUND(+Psychiatry!H47,0)</f>
        <v>0</v>
      </c>
      <c r="E52" s="4">
        <f>ROUND(+Psychiatry!F47,0)</f>
        <v>0</v>
      </c>
      <c r="F52" s="9" t="str">
        <f t="shared" si="0"/>
        <v/>
      </c>
      <c r="G52" s="4">
        <f>ROUND(+Psychiatry!H150,0)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ROUND(+Psychiatry!H48,0)</f>
        <v>1283084</v>
      </c>
      <c r="E53" s="4">
        <f>ROUND(+Psychiatry!F48,0)</f>
        <v>9534</v>
      </c>
      <c r="F53" s="9">
        <f t="shared" si="0"/>
        <v>134.58000000000001</v>
      </c>
      <c r="G53" s="4">
        <f>ROUND(+Psychiatry!H151,0)</f>
        <v>1151920</v>
      </c>
      <c r="H53" s="4">
        <f>ROUND(+Psychiatry!F151,0)</f>
        <v>9776</v>
      </c>
      <c r="I53" s="9">
        <f t="shared" si="1"/>
        <v>117.83</v>
      </c>
      <c r="J53" s="9"/>
      <c r="K53" s="10">
        <f t="shared" si="2"/>
        <v>-0.1245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ROUND(+Psychiatry!H49,0)</f>
        <v>547466</v>
      </c>
      <c r="E54" s="4">
        <f>ROUND(+Psychiatry!F49,0)</f>
        <v>4249</v>
      </c>
      <c r="F54" s="9">
        <f t="shared" si="0"/>
        <v>128.85</v>
      </c>
      <c r="G54" s="4">
        <f>ROUND(+Psychiatry!H152,0)</f>
        <v>593196</v>
      </c>
      <c r="H54" s="4">
        <f>ROUND(+Psychiatry!F152,0)</f>
        <v>4128</v>
      </c>
      <c r="I54" s="9">
        <f t="shared" si="1"/>
        <v>143.69999999999999</v>
      </c>
      <c r="J54" s="9"/>
      <c r="K54" s="10">
        <f t="shared" si="2"/>
        <v>0.1153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ROUND(+Psychiatry!H50,0)</f>
        <v>0</v>
      </c>
      <c r="E55" s="4">
        <f>ROUND(+Psychiatry!F50,0)</f>
        <v>0</v>
      </c>
      <c r="F55" s="9" t="str">
        <f t="shared" si="0"/>
        <v/>
      </c>
      <c r="G55" s="4">
        <f>ROUND(+Psychiatry!H153,0)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ROUND(+Psychiatry!H51,0)</f>
        <v>0</v>
      </c>
      <c r="E56" s="4">
        <f>ROUND(+Psychiatry!F51,0)</f>
        <v>0</v>
      </c>
      <c r="F56" s="9" t="str">
        <f t="shared" si="0"/>
        <v/>
      </c>
      <c r="G56" s="4">
        <f>ROUND(+Psychiatry!H154,0)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ROUND(+Psychiatry!H52,0)</f>
        <v>0</v>
      </c>
      <c r="E57" s="4">
        <f>ROUND(+Psychiatry!F52,0)</f>
        <v>0</v>
      </c>
      <c r="F57" s="9" t="str">
        <f t="shared" si="0"/>
        <v/>
      </c>
      <c r="G57" s="4">
        <f>ROUND(+Psychiatry!H155,0)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ROUND(+Psychiatry!H53,0)</f>
        <v>284707</v>
      </c>
      <c r="E58" s="4">
        <f>ROUND(+Psychiatry!F53,0)</f>
        <v>0</v>
      </c>
      <c r="F58" s="9" t="str">
        <f t="shared" si="0"/>
        <v/>
      </c>
      <c r="G58" s="4">
        <f>ROUND(+Psychiatry!H156,0)</f>
        <v>16566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ROUND(+Psychiatry!H54,0)</f>
        <v>0</v>
      </c>
      <c r="E59" s="4">
        <f>ROUND(+Psychiatry!F54,0)</f>
        <v>0</v>
      </c>
      <c r="F59" s="9" t="str">
        <f t="shared" si="0"/>
        <v/>
      </c>
      <c r="G59" s="4">
        <f>ROUND(+Psychiatry!H157,0)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ROUND(+Psychiatry!H55,0)</f>
        <v>0</v>
      </c>
      <c r="E60" s="4">
        <f>ROUND(+Psychiatry!F55,0)</f>
        <v>0</v>
      </c>
      <c r="F60" s="9" t="str">
        <f t="shared" si="0"/>
        <v/>
      </c>
      <c r="G60" s="4">
        <f>ROUND(+Psychiatry!H158,0)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ROUND(+Psychiatry!H56,0)</f>
        <v>0</v>
      </c>
      <c r="E61" s="4">
        <f>ROUND(+Psychiatry!F56,0)</f>
        <v>0</v>
      </c>
      <c r="F61" s="9" t="str">
        <f t="shared" si="0"/>
        <v/>
      </c>
      <c r="G61" s="4">
        <f>ROUND(+Psychiatry!H159,0)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ROUND(+Psychiatry!H57,0)</f>
        <v>55006</v>
      </c>
      <c r="E62" s="4">
        <f>ROUND(+Psychiatry!F57,0)</f>
        <v>0</v>
      </c>
      <c r="F62" s="9" t="str">
        <f t="shared" si="0"/>
        <v/>
      </c>
      <c r="G62" s="4">
        <f>ROUND(+Psychiatry!H160,0)</f>
        <v>63634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ROUND(+Psychiatry!H58,0)</f>
        <v>976370</v>
      </c>
      <c r="E63" s="4">
        <f>ROUND(+Psychiatry!F58,0)</f>
        <v>5626</v>
      </c>
      <c r="F63" s="9">
        <f t="shared" si="0"/>
        <v>173.55</v>
      </c>
      <c r="G63" s="4">
        <f>ROUND(+Psychiatry!H161,0)</f>
        <v>1059902</v>
      </c>
      <c r="H63" s="4">
        <f>ROUND(+Psychiatry!F161,0)</f>
        <v>5686</v>
      </c>
      <c r="I63" s="9">
        <f t="shared" si="1"/>
        <v>186.41</v>
      </c>
      <c r="J63" s="9"/>
      <c r="K63" s="10">
        <f t="shared" si="2"/>
        <v>7.4099999999999999E-2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ROUND(+Psychiatry!H59,0)</f>
        <v>0</v>
      </c>
      <c r="E64" s="4">
        <f>ROUND(+Psychiatry!F59,0)</f>
        <v>0</v>
      </c>
      <c r="F64" s="9" t="str">
        <f t="shared" si="0"/>
        <v/>
      </c>
      <c r="G64" s="4">
        <f>ROUND(+Psychiatry!H162,0)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ROUND(+Psychiatry!H60,0)</f>
        <v>0</v>
      </c>
      <c r="E65" s="4">
        <f>ROUND(+Psychiatry!F60,0)</f>
        <v>0</v>
      </c>
      <c r="F65" s="9" t="str">
        <f t="shared" si="0"/>
        <v/>
      </c>
      <c r="G65" s="4">
        <f>ROUND(+Psychiatry!H163,0)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ROUND(+Psychiatry!H61,0)</f>
        <v>0</v>
      </c>
      <c r="E66" s="4">
        <f>ROUND(+Psychiatry!F61,0)</f>
        <v>0</v>
      </c>
      <c r="F66" s="9" t="str">
        <f t="shared" si="0"/>
        <v/>
      </c>
      <c r="G66" s="4">
        <f>ROUND(+Psychiatry!H164,0)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ROUND(+Psychiatry!H62,0)</f>
        <v>0</v>
      </c>
      <c r="E67" s="4">
        <f>ROUND(+Psychiatry!F62,0)</f>
        <v>0</v>
      </c>
      <c r="F67" s="9" t="str">
        <f t="shared" si="0"/>
        <v/>
      </c>
      <c r="G67" s="4">
        <f>ROUND(+Psychiatry!H165,0)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ROUND(+Psychiatry!H63,0)</f>
        <v>0</v>
      </c>
      <c r="E68" s="4">
        <f>ROUND(+Psychiatry!F63,0)</f>
        <v>0</v>
      </c>
      <c r="F68" s="9" t="str">
        <f t="shared" si="0"/>
        <v/>
      </c>
      <c r="G68" s="4">
        <f>ROUND(+Psychiatry!H166,0)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ROUND(+Psychiatry!H64,0)</f>
        <v>0</v>
      </c>
      <c r="E69" s="4">
        <f>ROUND(+Psychiatry!F64,0)</f>
        <v>0</v>
      </c>
      <c r="F69" s="9" t="str">
        <f t="shared" si="0"/>
        <v/>
      </c>
      <c r="G69" s="4">
        <f>ROUND(+Psychiatry!H167,0)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ROUND(+Psychiatry!H65,0)</f>
        <v>0</v>
      </c>
      <c r="E70" s="4">
        <f>ROUND(+Psychiatry!F65,0)</f>
        <v>0</v>
      </c>
      <c r="F70" s="9" t="str">
        <f t="shared" si="0"/>
        <v/>
      </c>
      <c r="G70" s="4">
        <f>ROUND(+Psychiatry!H168,0)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ROUND(+Psychiatry!H66,0)</f>
        <v>0</v>
      </c>
      <c r="E71" s="4">
        <f>ROUND(+Psychiatry!F66,0)</f>
        <v>0</v>
      </c>
      <c r="F71" s="9" t="str">
        <f t="shared" si="0"/>
        <v/>
      </c>
      <c r="G71" s="4">
        <f>ROUND(+Psychiatry!H169,0)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ROUND(+Psychiatry!H67,0)</f>
        <v>0</v>
      </c>
      <c r="E72" s="4">
        <f>ROUND(+Psychiatry!F67,0)</f>
        <v>0</v>
      </c>
      <c r="F72" s="9" t="str">
        <f t="shared" si="0"/>
        <v/>
      </c>
      <c r="G72" s="4">
        <f>ROUND(+Psychiatry!H170,0)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ROUND(+Psychiatry!H68,0)</f>
        <v>272108</v>
      </c>
      <c r="E73" s="4">
        <f>ROUND(+Psychiatry!F68,0)</f>
        <v>6770</v>
      </c>
      <c r="F73" s="9">
        <f t="shared" si="0"/>
        <v>40.19</v>
      </c>
      <c r="G73" s="4">
        <f>ROUND(+Psychiatry!H171,0)</f>
        <v>207123</v>
      </c>
      <c r="H73" s="4">
        <f>ROUND(+Psychiatry!F171,0)</f>
        <v>5823</v>
      </c>
      <c r="I73" s="9">
        <f t="shared" si="1"/>
        <v>35.57</v>
      </c>
      <c r="J73" s="9"/>
      <c r="K73" s="10">
        <f t="shared" si="2"/>
        <v>-0.115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ROUND(+Psychiatry!H69,0)</f>
        <v>0</v>
      </c>
      <c r="E74" s="4">
        <f>ROUND(+Psychiatry!F69,0)</f>
        <v>0</v>
      </c>
      <c r="F74" s="9" t="str">
        <f t="shared" si="0"/>
        <v/>
      </c>
      <c r="G74" s="4">
        <f>ROUND(+Psychiatry!H172,0)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ROUND(+Psychiatry!H70,0)</f>
        <v>665941</v>
      </c>
      <c r="E75" s="4">
        <f>ROUND(+Psychiatry!F70,0)</f>
        <v>17444</v>
      </c>
      <c r="F75" s="9">
        <f t="shared" ref="F75:F110" si="3">IF(D75=0,"",IF(E75=0,"",ROUND(D75/E75,2)))</f>
        <v>38.18</v>
      </c>
      <c r="G75" s="4">
        <f>ROUND(+Psychiatry!H173,0)</f>
        <v>554665</v>
      </c>
      <c r="H75" s="4">
        <f>ROUND(+Psychiatry!F173,0)</f>
        <v>10839</v>
      </c>
      <c r="I75" s="9">
        <f t="shared" ref="I75:I110" si="4">IF(G75=0,"",IF(H75=0,"",ROUND(G75/H75,2)))</f>
        <v>51.17</v>
      </c>
      <c r="J75" s="9"/>
      <c r="K75" s="10">
        <f t="shared" ref="K75:K110" si="5">IF(D75=0,"",IF(E75=0,"",IF(G75=0,"",IF(H75=0,"",ROUND(I75/F75-1,4)))))</f>
        <v>0.3402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ROUND(+Psychiatry!H71,0)</f>
        <v>0</v>
      </c>
      <c r="E76" s="4">
        <f>ROUND(+Psychiatry!F71,0)</f>
        <v>0</v>
      </c>
      <c r="F76" s="9" t="str">
        <f t="shared" si="3"/>
        <v/>
      </c>
      <c r="G76" s="4">
        <f>ROUND(+Psychiatry!H174,0)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ROUND(+Psychiatry!H72,0)</f>
        <v>0</v>
      </c>
      <c r="E77" s="4">
        <f>ROUND(+Psychiatry!F72,0)</f>
        <v>0</v>
      </c>
      <c r="F77" s="9" t="str">
        <f t="shared" si="3"/>
        <v/>
      </c>
      <c r="G77" s="4">
        <f>ROUND(+Psychiatry!H175,0)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ROUND(+Psychiatry!H73,0)</f>
        <v>0</v>
      </c>
      <c r="E78" s="4">
        <f>ROUND(+Psychiatry!F73,0)</f>
        <v>0</v>
      </c>
      <c r="F78" s="9" t="str">
        <f t="shared" si="3"/>
        <v/>
      </c>
      <c r="G78" s="4">
        <f>ROUND(+Psychiatry!H176,0)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ROUND(+Psychiatry!H74,0)</f>
        <v>0</v>
      </c>
      <c r="E79" s="4">
        <f>ROUND(+Psychiatry!F74,0)</f>
        <v>0</v>
      </c>
      <c r="F79" s="9" t="str">
        <f t="shared" si="3"/>
        <v/>
      </c>
      <c r="G79" s="4">
        <f>ROUND(+Psychiatry!H177,0)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ROUND(+Psychiatry!H75,0)</f>
        <v>927274</v>
      </c>
      <c r="E80" s="4">
        <f>ROUND(+Psychiatry!F75,0)</f>
        <v>3367</v>
      </c>
      <c r="F80" s="9">
        <f t="shared" si="3"/>
        <v>275.39999999999998</v>
      </c>
      <c r="G80" s="4">
        <f>ROUND(+Psychiatry!H178,0)</f>
        <v>1002818</v>
      </c>
      <c r="H80" s="4">
        <f>ROUND(+Psychiatry!F178,0)</f>
        <v>3819</v>
      </c>
      <c r="I80" s="9">
        <f t="shared" si="4"/>
        <v>262.58999999999997</v>
      </c>
      <c r="J80" s="9"/>
      <c r="K80" s="10">
        <f t="shared" si="5"/>
        <v>-4.65E-2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ROUND(+Psychiatry!H76,0)</f>
        <v>0</v>
      </c>
      <c r="E81" s="4">
        <f>ROUND(+Psychiatry!F76,0)</f>
        <v>0</v>
      </c>
      <c r="F81" s="9" t="str">
        <f t="shared" si="3"/>
        <v/>
      </c>
      <c r="G81" s="4">
        <f>ROUND(+Psychiatry!H179,0)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ROUND(+Psychiatry!H77,0)</f>
        <v>0</v>
      </c>
      <c r="E82" s="4">
        <f>ROUND(+Psychiatry!F77,0)</f>
        <v>0</v>
      </c>
      <c r="F82" s="9" t="str">
        <f t="shared" si="3"/>
        <v/>
      </c>
      <c r="G82" s="4">
        <f>ROUND(+Psychiatry!H180,0)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ROUND(+Psychiatry!H78,0)</f>
        <v>0</v>
      </c>
      <c r="E83" s="4">
        <f>ROUND(+Psychiatry!F78,0)</f>
        <v>0</v>
      </c>
      <c r="F83" s="9" t="str">
        <f t="shared" si="3"/>
        <v/>
      </c>
      <c r="G83" s="4">
        <f>ROUND(+Psychiatry!H181,0)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ROUND(+Psychiatry!H79,0)</f>
        <v>0</v>
      </c>
      <c r="E84" s="4">
        <f>ROUND(+Psychiatry!F79,0)</f>
        <v>0</v>
      </c>
      <c r="F84" s="9" t="str">
        <f t="shared" si="3"/>
        <v/>
      </c>
      <c r="G84" s="4">
        <f>ROUND(+Psychiatry!H182,0)</f>
        <v>81262</v>
      </c>
      <c r="H84" s="4">
        <f>ROUND(+Psychiatry!F182,0)</f>
        <v>279</v>
      </c>
      <c r="I84" s="9">
        <f t="shared" si="4"/>
        <v>291.26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ROUND(+Psychiatry!H80,0)</f>
        <v>0</v>
      </c>
      <c r="E85" s="4">
        <f>ROUND(+Psychiatry!F80,0)</f>
        <v>0</v>
      </c>
      <c r="F85" s="9" t="str">
        <f t="shared" si="3"/>
        <v/>
      </c>
      <c r="G85" s="4">
        <f>ROUND(+Psychiatry!H183,0)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ROUND(+Psychiatry!H81,0)</f>
        <v>1283496</v>
      </c>
      <c r="E86" s="4">
        <f>ROUND(+Psychiatry!F81,0)</f>
        <v>9750</v>
      </c>
      <c r="F86" s="9">
        <f t="shared" si="3"/>
        <v>131.63999999999999</v>
      </c>
      <c r="G86" s="4">
        <f>ROUND(+Psychiatry!H184,0)</f>
        <v>1489986</v>
      </c>
      <c r="H86" s="4">
        <f>ROUND(+Psychiatry!F184,0)</f>
        <v>11789</v>
      </c>
      <c r="I86" s="9">
        <f t="shared" si="4"/>
        <v>126.39</v>
      </c>
      <c r="J86" s="9"/>
      <c r="K86" s="10">
        <f t="shared" si="5"/>
        <v>-3.9899999999999998E-2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ROUND(+Psychiatry!H82,0)</f>
        <v>0</v>
      </c>
      <c r="E87" s="4">
        <f>ROUND(+Psychiatry!F82,0)</f>
        <v>0</v>
      </c>
      <c r="F87" s="9" t="str">
        <f t="shared" si="3"/>
        <v/>
      </c>
      <c r="G87" s="4">
        <f>ROUND(+Psychiatry!H185,0)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ROUND(+Psychiatry!H83,0)</f>
        <v>0</v>
      </c>
      <c r="E88" s="4">
        <f>ROUND(+Psychiatry!F83,0)</f>
        <v>0</v>
      </c>
      <c r="F88" s="9" t="str">
        <f t="shared" si="3"/>
        <v/>
      </c>
      <c r="G88" s="4">
        <f>ROUND(+Psychiatry!H186,0)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ROUND(+Psychiatry!H84,0)</f>
        <v>0</v>
      </c>
      <c r="E89" s="4">
        <f>ROUND(+Psychiatry!F84,0)</f>
        <v>0</v>
      </c>
      <c r="F89" s="9" t="str">
        <f t="shared" si="3"/>
        <v/>
      </c>
      <c r="G89" s="4">
        <f>ROUND(+Psychiatry!H187,0)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ROUND(+Psychiatry!H85,0)</f>
        <v>0</v>
      </c>
      <c r="E90" s="4">
        <f>ROUND(+Psychiatry!F85,0)</f>
        <v>0</v>
      </c>
      <c r="F90" s="9" t="str">
        <f t="shared" si="3"/>
        <v/>
      </c>
      <c r="G90" s="4">
        <f>ROUND(+Psychiatry!H188,0)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ROUND(+Psychiatry!H86,0)</f>
        <v>0</v>
      </c>
      <c r="E91" s="4">
        <f>ROUND(+Psychiatry!F86,0)</f>
        <v>0</v>
      </c>
      <c r="F91" s="9" t="str">
        <f t="shared" si="3"/>
        <v/>
      </c>
      <c r="G91" s="4">
        <f>ROUND(+Psychiatry!H189,0)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ROUND(+Psychiatry!H87,0)</f>
        <v>0</v>
      </c>
      <c r="E92" s="4">
        <f>ROUND(+Psychiatry!F87,0)</f>
        <v>0</v>
      </c>
      <c r="F92" s="9" t="str">
        <f t="shared" si="3"/>
        <v/>
      </c>
      <c r="G92" s="4">
        <f>ROUND(+Psychiatry!H190,0)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ROUND(+Psychiatry!H88,0)</f>
        <v>0</v>
      </c>
      <c r="E93" s="4">
        <f>ROUND(+Psychiatry!F88,0)</f>
        <v>0</v>
      </c>
      <c r="F93" s="9" t="str">
        <f t="shared" si="3"/>
        <v/>
      </c>
      <c r="G93" s="4">
        <f>ROUND(+Psychiatry!H191,0)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ROUND(+Psychiatry!H89,0)</f>
        <v>0</v>
      </c>
      <c r="E94" s="4">
        <f>ROUND(+Psychiatry!F89,0)</f>
        <v>0</v>
      </c>
      <c r="F94" s="9" t="str">
        <f t="shared" si="3"/>
        <v/>
      </c>
      <c r="G94" s="4">
        <f>ROUND(+Psychiatry!H192,0)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ROUND(+Psychiatry!H90,0)</f>
        <v>0</v>
      </c>
      <c r="E95" s="4">
        <f>ROUND(+Psychiatry!F90,0)</f>
        <v>0</v>
      </c>
      <c r="F95" s="9" t="str">
        <f t="shared" si="3"/>
        <v/>
      </c>
      <c r="G95" s="4">
        <f>ROUND(+Psychiatry!H193,0)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ROUND(+Psychiatry!H91,0)</f>
        <v>0</v>
      </c>
      <c r="E96" s="4">
        <f>ROUND(+Psychiatry!F91,0)</f>
        <v>0</v>
      </c>
      <c r="F96" s="9" t="str">
        <f t="shared" si="3"/>
        <v/>
      </c>
      <c r="G96" s="4">
        <f>ROUND(+Psychiatry!H194,0)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ROUND(+Psychiatry!H92,0)</f>
        <v>0</v>
      </c>
      <c r="E97" s="4">
        <f>ROUND(+Psychiatry!F92,0)</f>
        <v>0</v>
      </c>
      <c r="F97" s="9" t="str">
        <f t="shared" si="3"/>
        <v/>
      </c>
      <c r="G97" s="4">
        <f>ROUND(+Psychiatry!H195,0)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ROUND(+Psychiatry!H93,0)</f>
        <v>0</v>
      </c>
      <c r="E98" s="4">
        <f>ROUND(+Psychiatry!F93,0)</f>
        <v>0</v>
      </c>
      <c r="F98" s="9" t="str">
        <f t="shared" si="3"/>
        <v/>
      </c>
      <c r="G98" s="4">
        <f>ROUND(+Psychiatry!H196,0)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ROUND(+Psychiatry!H94,0)</f>
        <v>0</v>
      </c>
      <c r="E99" s="4">
        <f>ROUND(+Psychiatry!F94,0)</f>
        <v>0</v>
      </c>
      <c r="F99" s="9" t="str">
        <f t="shared" si="3"/>
        <v/>
      </c>
      <c r="G99" s="4">
        <f>ROUND(+Psychiatry!H197,0)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ROUND(+Psychiatry!H95,0)</f>
        <v>452262</v>
      </c>
      <c r="E100" s="4">
        <f>ROUND(+Psychiatry!F95,0)</f>
        <v>2895</v>
      </c>
      <c r="F100" s="9">
        <f t="shared" si="3"/>
        <v>156.22</v>
      </c>
      <c r="G100" s="4">
        <f>ROUND(+Psychiatry!H198,0)</f>
        <v>492960</v>
      </c>
      <c r="H100" s="4">
        <f>ROUND(+Psychiatry!F198,0)</f>
        <v>2888</v>
      </c>
      <c r="I100" s="9">
        <f t="shared" si="4"/>
        <v>170.69</v>
      </c>
      <c r="J100" s="9"/>
      <c r="K100" s="10">
        <f t="shared" si="5"/>
        <v>9.2600000000000002E-2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ROUND(+Psychiatry!H96,0)</f>
        <v>0</v>
      </c>
      <c r="E101" s="4">
        <f>ROUND(+Psychiatry!F96,0)</f>
        <v>0</v>
      </c>
      <c r="F101" s="9" t="str">
        <f t="shared" si="3"/>
        <v/>
      </c>
      <c r="G101" s="4">
        <f>ROUND(+Psychiatry!H199,0)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ROUND(+Psychiatry!H97,0)</f>
        <v>0</v>
      </c>
      <c r="E102" s="4">
        <f>ROUND(+Psychiatry!F97,0)</f>
        <v>0</v>
      </c>
      <c r="F102" s="9" t="str">
        <f t="shared" si="3"/>
        <v/>
      </c>
      <c r="G102" s="4">
        <f>ROUND(+Psychiatry!H200,0)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ROUND(+Psychiatry!H98,0)</f>
        <v>0</v>
      </c>
      <c r="E103" s="4">
        <f>ROUND(+Psychiatry!F98,0)</f>
        <v>1931</v>
      </c>
      <c r="F103" s="9" t="str">
        <f t="shared" si="3"/>
        <v/>
      </c>
      <c r="G103" s="4">
        <f>ROUND(+Psychiatry!H201,0)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ROUND(+Psychiatry!H99,0)</f>
        <v>0</v>
      </c>
      <c r="E104" s="4">
        <f>ROUND(+Psychiatry!F99,0)</f>
        <v>0</v>
      </c>
      <c r="F104" s="9" t="str">
        <f t="shared" si="3"/>
        <v/>
      </c>
      <c r="G104" s="4">
        <f>ROUND(+Psychiatry!H202,0)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ROUND(+Psychiatry!H100,0)</f>
        <v>1584339</v>
      </c>
      <c r="E105" s="4">
        <f>ROUND(+Psychiatry!F100,0)</f>
        <v>44586</v>
      </c>
      <c r="F105" s="9">
        <f t="shared" si="3"/>
        <v>35.53</v>
      </c>
      <c r="G105" s="4">
        <f>ROUND(+Psychiatry!H203,0)</f>
        <v>1548752</v>
      </c>
      <c r="H105" s="4">
        <f>ROUND(+Psychiatry!F203,0)</f>
        <v>42105</v>
      </c>
      <c r="I105" s="9">
        <f t="shared" si="4"/>
        <v>36.78</v>
      </c>
      <c r="J105" s="9"/>
      <c r="K105" s="10">
        <f t="shared" si="5"/>
        <v>3.5200000000000002E-2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ROUND(+Psychiatry!H101,0)</f>
        <v>1120805</v>
      </c>
      <c r="E106" s="4">
        <f>ROUND(+Psychiatry!F101,0)</f>
        <v>5576</v>
      </c>
      <c r="F106" s="9">
        <f t="shared" si="3"/>
        <v>201.01</v>
      </c>
      <c r="G106" s="4">
        <f>ROUND(+Psychiatry!H204,0)</f>
        <v>966680</v>
      </c>
      <c r="H106" s="4">
        <f>ROUND(+Psychiatry!F204,0)</f>
        <v>5912</v>
      </c>
      <c r="I106" s="9">
        <f t="shared" si="4"/>
        <v>163.51</v>
      </c>
      <c r="J106" s="9"/>
      <c r="K106" s="10">
        <f t="shared" si="5"/>
        <v>-0.18659999999999999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ROUND(+Psychiatry!H102,0)</f>
        <v>340905</v>
      </c>
      <c r="E107" s="4">
        <f>ROUND(+Psychiatry!F102,0)</f>
        <v>14283</v>
      </c>
      <c r="F107" s="9">
        <f t="shared" si="3"/>
        <v>23.87</v>
      </c>
      <c r="G107" s="4">
        <f>ROUND(+Psychiatry!H205,0)</f>
        <v>914057</v>
      </c>
      <c r="H107" s="4">
        <f>ROUND(+Psychiatry!F205,0)</f>
        <v>14385</v>
      </c>
      <c r="I107" s="9">
        <f t="shared" si="4"/>
        <v>63.54</v>
      </c>
      <c r="J107" s="9"/>
      <c r="K107" s="10">
        <f t="shared" si="5"/>
        <v>1.6618999999999999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ROUND(+Psychiatry!H103,0)</f>
        <v>504780</v>
      </c>
      <c r="E108" s="4">
        <f>ROUND(+Psychiatry!F103,0)</f>
        <v>14057</v>
      </c>
      <c r="F108" s="9">
        <f t="shared" si="3"/>
        <v>35.909999999999997</v>
      </c>
      <c r="G108" s="4">
        <f>ROUND(+Psychiatry!H206,0)</f>
        <v>937041</v>
      </c>
      <c r="H108" s="4">
        <f>ROUND(+Psychiatry!F206,0)</f>
        <v>27282</v>
      </c>
      <c r="I108" s="9">
        <f t="shared" si="4"/>
        <v>34.35</v>
      </c>
      <c r="J108" s="9"/>
      <c r="K108" s="10">
        <f t="shared" si="5"/>
        <v>-4.3400000000000001E-2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ROUND(+Psychiatry!H104,0)</f>
        <v>259647</v>
      </c>
      <c r="E109" s="4">
        <f>ROUND(+Psychiatry!F104,0)</f>
        <v>9322</v>
      </c>
      <c r="F109" s="9">
        <f t="shared" si="3"/>
        <v>27.85</v>
      </c>
      <c r="G109" s="4">
        <f>ROUND(+Psychiatry!H207,0)</f>
        <v>365931</v>
      </c>
      <c r="H109" s="4">
        <f>ROUND(+Psychiatry!F207,0)</f>
        <v>9478</v>
      </c>
      <c r="I109" s="9">
        <f t="shared" si="4"/>
        <v>38.61</v>
      </c>
      <c r="J109" s="9"/>
      <c r="K109" s="10">
        <f t="shared" si="5"/>
        <v>0.38640000000000002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ROUND(+Psychiatry!H105,0)</f>
        <v>0</v>
      </c>
      <c r="E110" s="4">
        <f>ROUND(+Psychiatry!F105,0)</f>
        <v>0</v>
      </c>
      <c r="F110" s="9" t="str">
        <f t="shared" si="3"/>
        <v/>
      </c>
      <c r="G110" s="4">
        <f>ROUND(+Psychiatry!H208,0)</f>
        <v>205806</v>
      </c>
      <c r="H110" s="4">
        <f>ROUND(+Psychiatry!F208,0)</f>
        <v>2017</v>
      </c>
      <c r="I110" s="9">
        <f t="shared" si="4"/>
        <v>102.04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7.886718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46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14</v>
      </c>
      <c r="F8" s="2" t="s">
        <v>2</v>
      </c>
      <c r="G8" s="2" t="s">
        <v>14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15</v>
      </c>
      <c r="E9" s="2" t="s">
        <v>4</v>
      </c>
      <c r="F9" s="2" t="s">
        <v>4</v>
      </c>
      <c r="G9" s="2" t="s">
        <v>15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ROUND(+Psychiatry!I5,0)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ROUND(+Psychiatry!I108,0)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ROUND(+Psychiatry!I6,0)</f>
        <v>0</v>
      </c>
      <c r="E11" s="4">
        <f>ROUND(+Psychiatry!F6,0)</f>
        <v>3527</v>
      </c>
      <c r="F11" s="9" t="str">
        <f t="shared" ref="F11:F74" si="0">IF(D11=0,"",IF(E11=0,"",ROUND(D11/E11,2)))</f>
        <v/>
      </c>
      <c r="G11" s="4">
        <f>ROUND(+Psychiatry!I109,0)</f>
        <v>0</v>
      </c>
      <c r="H11" s="4">
        <f>ROUND(+Psychiatry!F109,0)</f>
        <v>1576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ROUND(+Psychiatry!I7,0)</f>
        <v>0</v>
      </c>
      <c r="E12" s="4">
        <f>ROUND(+Psychiatry!F7,0)</f>
        <v>0</v>
      </c>
      <c r="F12" s="9" t="str">
        <f t="shared" si="0"/>
        <v/>
      </c>
      <c r="G12" s="4">
        <f>ROUND(+Psychiatry!I110,0)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ROUND(+Psychiatry!I8,0)</f>
        <v>0</v>
      </c>
      <c r="E13" s="4">
        <f>ROUND(+Psychiatry!F8,0)</f>
        <v>0</v>
      </c>
      <c r="F13" s="9" t="str">
        <f t="shared" si="0"/>
        <v/>
      </c>
      <c r="G13" s="4">
        <f>ROUND(+Psychiatry!I111,0)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ROUND(+Psychiatry!I9,0)</f>
        <v>0</v>
      </c>
      <c r="E14" s="4">
        <f>ROUND(+Psychiatry!F9,0)</f>
        <v>8711</v>
      </c>
      <c r="F14" s="9" t="str">
        <f t="shared" si="0"/>
        <v/>
      </c>
      <c r="G14" s="4">
        <f>ROUND(+Psychiatry!I112,0)</f>
        <v>0</v>
      </c>
      <c r="H14" s="4">
        <f>ROUND(+Psychiatry!F112,0)</f>
        <v>9748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ROUND(+Psychiatry!I10,0)</f>
        <v>0</v>
      </c>
      <c r="E15" s="4">
        <f>ROUND(+Psychiatry!F10,0)</f>
        <v>0</v>
      </c>
      <c r="F15" s="9" t="str">
        <f t="shared" si="0"/>
        <v/>
      </c>
      <c r="G15" s="4">
        <f>ROUND(+Psychiatry!I113,0)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ROUND(+Psychiatry!I11,0)</f>
        <v>0</v>
      </c>
      <c r="E16" s="4">
        <f>ROUND(+Psychiatry!F11,0)</f>
        <v>0</v>
      </c>
      <c r="F16" s="9" t="str">
        <f t="shared" si="0"/>
        <v/>
      </c>
      <c r="G16" s="4">
        <f>ROUND(+Psychiatry!I114,0)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ROUND(+Psychiatry!I12,0)</f>
        <v>0</v>
      </c>
      <c r="E17" s="4">
        <f>ROUND(+Psychiatry!F12,0)</f>
        <v>0</v>
      </c>
      <c r="F17" s="9" t="str">
        <f t="shared" si="0"/>
        <v/>
      </c>
      <c r="G17" s="4">
        <f>ROUND(+Psychiatry!I115,0)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ROUND(+Psychiatry!I13,0)</f>
        <v>0</v>
      </c>
      <c r="E18" s="4">
        <f>ROUND(+Psychiatry!F13,0)</f>
        <v>0</v>
      </c>
      <c r="F18" s="9" t="str">
        <f t="shared" si="0"/>
        <v/>
      </c>
      <c r="G18" s="4">
        <f>ROUND(+Psychiatry!I116,0)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ROUND(+Psychiatry!I14,0)</f>
        <v>0</v>
      </c>
      <c r="E19" s="4">
        <f>ROUND(+Psychiatry!F14,0)</f>
        <v>5405</v>
      </c>
      <c r="F19" s="9" t="str">
        <f t="shared" si="0"/>
        <v/>
      </c>
      <c r="G19" s="4">
        <f>ROUND(+Psychiatry!I117,0)</f>
        <v>0</v>
      </c>
      <c r="H19" s="4">
        <f>ROUND(+Psychiatry!F117,0)</f>
        <v>5648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ROUND(+Psychiatry!I15,0)</f>
        <v>0</v>
      </c>
      <c r="E20" s="4">
        <f>ROUND(+Psychiatry!F15,0)</f>
        <v>22614</v>
      </c>
      <c r="F20" s="9" t="str">
        <f t="shared" si="0"/>
        <v/>
      </c>
      <c r="G20" s="4">
        <f>ROUND(+Psychiatry!I118,0)</f>
        <v>0</v>
      </c>
      <c r="H20" s="4">
        <f>ROUND(+Psychiatry!F118,0)</f>
        <v>24674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ROUND(+Psychiatry!I16,0)</f>
        <v>637835</v>
      </c>
      <c r="E21" s="4">
        <f>ROUND(+Psychiatry!F16,0)</f>
        <v>7503</v>
      </c>
      <c r="F21" s="9">
        <f t="shared" si="0"/>
        <v>85.01</v>
      </c>
      <c r="G21" s="4">
        <f>ROUND(+Psychiatry!I119,0)</f>
        <v>384812</v>
      </c>
      <c r="H21" s="4">
        <f>ROUND(+Psychiatry!F119,0)</f>
        <v>7681</v>
      </c>
      <c r="I21" s="9">
        <f t="shared" si="1"/>
        <v>50.1</v>
      </c>
      <c r="J21" s="9"/>
      <c r="K21" s="10">
        <f t="shared" si="2"/>
        <v>-0.41070000000000001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ROUND(+Psychiatry!I17,0)</f>
        <v>0</v>
      </c>
      <c r="E22" s="4">
        <f>ROUND(+Psychiatry!F17,0)</f>
        <v>0</v>
      </c>
      <c r="F22" s="9" t="str">
        <f t="shared" si="0"/>
        <v/>
      </c>
      <c r="G22" s="4">
        <f>ROUND(+Psychiatry!I120,0)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ROUND(+Psychiatry!I18,0)</f>
        <v>0</v>
      </c>
      <c r="E23" s="4">
        <f>ROUND(+Psychiatry!F18,0)</f>
        <v>0</v>
      </c>
      <c r="F23" s="9" t="str">
        <f t="shared" si="0"/>
        <v/>
      </c>
      <c r="G23" s="4">
        <f>ROUND(+Psychiatry!I121,0)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ROUND(+Psychiatry!I19,0)</f>
        <v>0</v>
      </c>
      <c r="E24" s="4">
        <f>ROUND(+Psychiatry!F19,0)</f>
        <v>0</v>
      </c>
      <c r="F24" s="9" t="str">
        <f t="shared" si="0"/>
        <v/>
      </c>
      <c r="G24" s="4">
        <f>ROUND(+Psychiatry!I122,0)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ROUND(+Psychiatry!I20,0)</f>
        <v>0</v>
      </c>
      <c r="E25" s="4">
        <f>ROUND(+Psychiatry!F20,0)</f>
        <v>0</v>
      </c>
      <c r="F25" s="9" t="str">
        <f t="shared" si="0"/>
        <v/>
      </c>
      <c r="G25" s="4">
        <f>ROUND(+Psychiatry!I123,0)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ROUND(+Psychiatry!I21,0)</f>
        <v>0</v>
      </c>
      <c r="E26" s="4">
        <f>ROUND(+Psychiatry!F21,0)</f>
        <v>0</v>
      </c>
      <c r="F26" s="9" t="str">
        <f t="shared" si="0"/>
        <v/>
      </c>
      <c r="G26" s="4">
        <f>ROUND(+Psychiatry!I124,0)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ROUND(+Psychiatry!I22,0)</f>
        <v>0</v>
      </c>
      <c r="E27" s="4">
        <f>ROUND(+Psychiatry!F22,0)</f>
        <v>0</v>
      </c>
      <c r="F27" s="9" t="str">
        <f t="shared" si="0"/>
        <v/>
      </c>
      <c r="G27" s="4">
        <f>ROUND(+Psychiatry!I125,0)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ROUND(+Psychiatry!I23,0)</f>
        <v>0</v>
      </c>
      <c r="E28" s="4">
        <f>ROUND(+Psychiatry!F23,0)</f>
        <v>0</v>
      </c>
      <c r="F28" s="9" t="str">
        <f t="shared" si="0"/>
        <v/>
      </c>
      <c r="G28" s="4">
        <f>ROUND(+Psychiatry!I126,0)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ROUND(+Psychiatry!I24,0)</f>
        <v>0</v>
      </c>
      <c r="E29" s="4">
        <f>ROUND(+Psychiatry!F24,0)</f>
        <v>0</v>
      </c>
      <c r="F29" s="9" t="str">
        <f t="shared" si="0"/>
        <v/>
      </c>
      <c r="G29" s="4">
        <f>ROUND(+Psychiatry!I127,0)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ROUND(+Psychiatry!I25,0)</f>
        <v>0</v>
      </c>
      <c r="E30" s="4">
        <f>ROUND(+Psychiatry!F25,0)</f>
        <v>0</v>
      </c>
      <c r="F30" s="9" t="str">
        <f t="shared" si="0"/>
        <v/>
      </c>
      <c r="G30" s="4">
        <f>ROUND(+Psychiatry!I128,0)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ROUND(+Psychiatry!I26,0)</f>
        <v>0</v>
      </c>
      <c r="E31" s="4">
        <f>ROUND(+Psychiatry!F26,0)</f>
        <v>0</v>
      </c>
      <c r="F31" s="9" t="str">
        <f t="shared" si="0"/>
        <v/>
      </c>
      <c r="G31" s="4">
        <f>ROUND(+Psychiatry!I129,0)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ROUND(+Psychiatry!I27,0)</f>
        <v>0</v>
      </c>
      <c r="E32" s="4">
        <f>ROUND(+Psychiatry!F27,0)</f>
        <v>0</v>
      </c>
      <c r="F32" s="9" t="str">
        <f t="shared" si="0"/>
        <v/>
      </c>
      <c r="G32" s="4">
        <f>ROUND(+Psychiatry!I130,0)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ROUND(+Psychiatry!I28,0)</f>
        <v>349886</v>
      </c>
      <c r="E33" s="4">
        <f>ROUND(+Psychiatry!F28,0)</f>
        <v>3065</v>
      </c>
      <c r="F33" s="9">
        <f t="shared" si="0"/>
        <v>114.16</v>
      </c>
      <c r="G33" s="4">
        <f>ROUND(+Psychiatry!I131,0)</f>
        <v>15445</v>
      </c>
      <c r="H33" s="4">
        <f>ROUND(+Psychiatry!F131,0)</f>
        <v>4436</v>
      </c>
      <c r="I33" s="9">
        <f t="shared" si="1"/>
        <v>3.48</v>
      </c>
      <c r="J33" s="9"/>
      <c r="K33" s="10">
        <f t="shared" si="2"/>
        <v>-0.96950000000000003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ROUND(+Psychiatry!I29,0)</f>
        <v>0</v>
      </c>
      <c r="E34" s="4">
        <f>ROUND(+Psychiatry!F29,0)</f>
        <v>0</v>
      </c>
      <c r="F34" s="9" t="str">
        <f t="shared" si="0"/>
        <v/>
      </c>
      <c r="G34" s="4">
        <f>ROUND(+Psychiatry!I132,0)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ROUND(+Psychiatry!I30,0)</f>
        <v>0</v>
      </c>
      <c r="E35" s="4">
        <f>ROUND(+Psychiatry!F30,0)</f>
        <v>0</v>
      </c>
      <c r="F35" s="9" t="str">
        <f t="shared" si="0"/>
        <v/>
      </c>
      <c r="G35" s="4">
        <f>ROUND(+Psychiatry!I133,0)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ROUND(+Psychiatry!I31,0)</f>
        <v>0</v>
      </c>
      <c r="E36" s="4">
        <f>ROUND(+Psychiatry!F31,0)</f>
        <v>0</v>
      </c>
      <c r="F36" s="9" t="str">
        <f t="shared" si="0"/>
        <v/>
      </c>
      <c r="G36" s="4">
        <f>ROUND(+Psychiatry!I134,0)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ROUND(+Psychiatry!I32,0)</f>
        <v>0</v>
      </c>
      <c r="E37" s="4">
        <f>ROUND(+Psychiatry!F32,0)</f>
        <v>0</v>
      </c>
      <c r="F37" s="9" t="str">
        <f t="shared" si="0"/>
        <v/>
      </c>
      <c r="G37" s="4">
        <f>ROUND(+Psychiatry!I135,0)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ROUND(+Psychiatry!I33,0)</f>
        <v>0</v>
      </c>
      <c r="E38" s="4">
        <f>ROUND(+Psychiatry!F33,0)</f>
        <v>0</v>
      </c>
      <c r="F38" s="9" t="str">
        <f t="shared" si="0"/>
        <v/>
      </c>
      <c r="G38" s="4">
        <f>ROUND(+Psychiatry!I136,0)</f>
        <v>0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ROUND(+Psychiatry!I34,0)</f>
        <v>0</v>
      </c>
      <c r="E39" s="4">
        <f>ROUND(+Psychiatry!F34,0)</f>
        <v>0</v>
      </c>
      <c r="F39" s="9" t="str">
        <f t="shared" si="0"/>
        <v/>
      </c>
      <c r="G39" s="4">
        <f>ROUND(+Psychiatry!I137,0)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ROUND(+Psychiatry!I35,0)</f>
        <v>0</v>
      </c>
      <c r="E40" s="4">
        <f>ROUND(+Psychiatry!F35,0)</f>
        <v>0</v>
      </c>
      <c r="F40" s="9" t="str">
        <f t="shared" si="0"/>
        <v/>
      </c>
      <c r="G40" s="4">
        <f>ROUND(+Psychiatry!I138,0)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ROUND(+Psychiatry!I36,0)</f>
        <v>0</v>
      </c>
      <c r="E41" s="4">
        <f>ROUND(+Psychiatry!F36,0)</f>
        <v>0</v>
      </c>
      <c r="F41" s="9" t="str">
        <f t="shared" si="0"/>
        <v/>
      </c>
      <c r="G41" s="4">
        <f>ROUND(+Psychiatry!I139,0)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ROUND(+Psychiatry!I37,0)</f>
        <v>0</v>
      </c>
      <c r="E42" s="4">
        <f>ROUND(+Psychiatry!F37,0)</f>
        <v>0</v>
      </c>
      <c r="F42" s="9" t="str">
        <f t="shared" si="0"/>
        <v/>
      </c>
      <c r="G42" s="4">
        <f>ROUND(+Psychiatry!I140,0)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ROUND(+Psychiatry!I38,0)</f>
        <v>0</v>
      </c>
      <c r="E43" s="4">
        <f>ROUND(+Psychiatry!F38,0)</f>
        <v>0</v>
      </c>
      <c r="F43" s="9" t="str">
        <f t="shared" si="0"/>
        <v/>
      </c>
      <c r="G43" s="4">
        <f>ROUND(+Psychiatry!I141,0)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ROUND(+Psychiatry!I39,0)</f>
        <v>0</v>
      </c>
      <c r="E44" s="4">
        <f>ROUND(+Psychiatry!F39,0)</f>
        <v>0</v>
      </c>
      <c r="F44" s="9" t="str">
        <f t="shared" si="0"/>
        <v/>
      </c>
      <c r="G44" s="4">
        <f>ROUND(+Psychiatry!I142,0)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ROUND(+Psychiatry!I40,0)</f>
        <v>0</v>
      </c>
      <c r="E45" s="4">
        <f>ROUND(+Psychiatry!F40,0)</f>
        <v>0</v>
      </c>
      <c r="F45" s="9" t="str">
        <f t="shared" si="0"/>
        <v/>
      </c>
      <c r="G45" s="4">
        <f>ROUND(+Psychiatry!I143,0)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ROUND(+Psychiatry!I41,0)</f>
        <v>0</v>
      </c>
      <c r="E46" s="4">
        <f>ROUND(+Psychiatry!F41,0)</f>
        <v>0</v>
      </c>
      <c r="F46" s="9" t="str">
        <f t="shared" si="0"/>
        <v/>
      </c>
      <c r="G46" s="4">
        <f>ROUND(+Psychiatry!I144,0)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ROUND(+Psychiatry!I42,0)</f>
        <v>0</v>
      </c>
      <c r="E47" s="4">
        <f>ROUND(+Psychiatry!F42,0)</f>
        <v>0</v>
      </c>
      <c r="F47" s="9" t="str">
        <f t="shared" si="0"/>
        <v/>
      </c>
      <c r="G47" s="4">
        <f>ROUND(+Psychiatry!I145,0)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ROUND(+Psychiatry!I43,0)</f>
        <v>0</v>
      </c>
      <c r="E48" s="4">
        <f>ROUND(+Psychiatry!F43,0)</f>
        <v>0</v>
      </c>
      <c r="F48" s="9" t="str">
        <f t="shared" si="0"/>
        <v/>
      </c>
      <c r="G48" s="4">
        <f>ROUND(+Psychiatry!I146,0)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ROUND(+Psychiatry!I44,0)</f>
        <v>0</v>
      </c>
      <c r="E49" s="4">
        <f>ROUND(+Psychiatry!F44,0)</f>
        <v>0</v>
      </c>
      <c r="F49" s="9" t="str">
        <f t="shared" si="0"/>
        <v/>
      </c>
      <c r="G49" s="4">
        <f>ROUND(+Psychiatry!I147,0)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ROUND(+Psychiatry!I45,0)</f>
        <v>0</v>
      </c>
      <c r="E50" s="4">
        <f>ROUND(+Psychiatry!F45,0)</f>
        <v>0</v>
      </c>
      <c r="F50" s="9" t="str">
        <f t="shared" si="0"/>
        <v/>
      </c>
      <c r="G50" s="4">
        <f>ROUND(+Psychiatry!I148,0)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ROUND(+Psychiatry!I46,0)</f>
        <v>0</v>
      </c>
      <c r="E51" s="4">
        <f>ROUND(+Psychiatry!F46,0)</f>
        <v>4484</v>
      </c>
      <c r="F51" s="9" t="str">
        <f t="shared" si="0"/>
        <v/>
      </c>
      <c r="G51" s="4">
        <f>ROUND(+Psychiatry!I149,0)</f>
        <v>0</v>
      </c>
      <c r="H51" s="4">
        <f>ROUND(+Psychiatry!F149,0)</f>
        <v>4452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ROUND(+Psychiatry!I47,0)</f>
        <v>0</v>
      </c>
      <c r="E52" s="4">
        <f>ROUND(+Psychiatry!F47,0)</f>
        <v>0</v>
      </c>
      <c r="F52" s="9" t="str">
        <f t="shared" si="0"/>
        <v/>
      </c>
      <c r="G52" s="4">
        <f>ROUND(+Psychiatry!I150,0)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ROUND(+Psychiatry!I48,0)</f>
        <v>21075</v>
      </c>
      <c r="E53" s="4">
        <f>ROUND(+Psychiatry!F48,0)</f>
        <v>9534</v>
      </c>
      <c r="F53" s="9">
        <f t="shared" si="0"/>
        <v>2.21</v>
      </c>
      <c r="G53" s="4">
        <f>ROUND(+Psychiatry!I151,0)</f>
        <v>1120</v>
      </c>
      <c r="H53" s="4">
        <f>ROUND(+Psychiatry!F151,0)</f>
        <v>9776</v>
      </c>
      <c r="I53" s="9">
        <f t="shared" si="1"/>
        <v>0.11</v>
      </c>
      <c r="J53" s="9"/>
      <c r="K53" s="10">
        <f t="shared" si="2"/>
        <v>-0.95020000000000004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ROUND(+Psychiatry!I49,0)</f>
        <v>57814</v>
      </c>
      <c r="E54" s="4">
        <f>ROUND(+Psychiatry!F49,0)</f>
        <v>4249</v>
      </c>
      <c r="F54" s="9">
        <f t="shared" si="0"/>
        <v>13.61</v>
      </c>
      <c r="G54" s="4">
        <f>ROUND(+Psychiatry!I152,0)</f>
        <v>100991</v>
      </c>
      <c r="H54" s="4">
        <f>ROUND(+Psychiatry!F152,0)</f>
        <v>4128</v>
      </c>
      <c r="I54" s="9">
        <f t="shared" si="1"/>
        <v>24.46</v>
      </c>
      <c r="J54" s="9"/>
      <c r="K54" s="10">
        <f t="shared" si="2"/>
        <v>0.79720000000000002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ROUND(+Psychiatry!I50,0)</f>
        <v>0</v>
      </c>
      <c r="E55" s="4">
        <f>ROUND(+Psychiatry!F50,0)</f>
        <v>0</v>
      </c>
      <c r="F55" s="9" t="str">
        <f t="shared" si="0"/>
        <v/>
      </c>
      <c r="G55" s="4">
        <f>ROUND(+Psychiatry!I153,0)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ROUND(+Psychiatry!I51,0)</f>
        <v>0</v>
      </c>
      <c r="E56" s="4">
        <f>ROUND(+Psychiatry!F51,0)</f>
        <v>0</v>
      </c>
      <c r="F56" s="9" t="str">
        <f t="shared" si="0"/>
        <v/>
      </c>
      <c r="G56" s="4">
        <f>ROUND(+Psychiatry!I154,0)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ROUND(+Psychiatry!I52,0)</f>
        <v>0</v>
      </c>
      <c r="E57" s="4">
        <f>ROUND(+Psychiatry!F52,0)</f>
        <v>0</v>
      </c>
      <c r="F57" s="9" t="str">
        <f t="shared" si="0"/>
        <v/>
      </c>
      <c r="G57" s="4">
        <f>ROUND(+Psychiatry!I155,0)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ROUND(+Psychiatry!I53,0)</f>
        <v>0</v>
      </c>
      <c r="E58" s="4">
        <f>ROUND(+Psychiatry!F53,0)</f>
        <v>0</v>
      </c>
      <c r="F58" s="9" t="str">
        <f t="shared" si="0"/>
        <v/>
      </c>
      <c r="G58" s="4">
        <f>ROUND(+Psychiatry!I156,0)</f>
        <v>0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ROUND(+Psychiatry!I54,0)</f>
        <v>0</v>
      </c>
      <c r="E59" s="4">
        <f>ROUND(+Psychiatry!F54,0)</f>
        <v>0</v>
      </c>
      <c r="F59" s="9" t="str">
        <f t="shared" si="0"/>
        <v/>
      </c>
      <c r="G59" s="4">
        <f>ROUND(+Psychiatry!I157,0)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ROUND(+Psychiatry!I55,0)</f>
        <v>0</v>
      </c>
      <c r="E60" s="4">
        <f>ROUND(+Psychiatry!F55,0)</f>
        <v>0</v>
      </c>
      <c r="F60" s="9" t="str">
        <f t="shared" si="0"/>
        <v/>
      </c>
      <c r="G60" s="4">
        <f>ROUND(+Psychiatry!I158,0)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ROUND(+Psychiatry!I56,0)</f>
        <v>0</v>
      </c>
      <c r="E61" s="4">
        <f>ROUND(+Psychiatry!F56,0)</f>
        <v>0</v>
      </c>
      <c r="F61" s="9" t="str">
        <f t="shared" si="0"/>
        <v/>
      </c>
      <c r="G61" s="4">
        <f>ROUND(+Psychiatry!I159,0)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ROUND(+Psychiatry!I57,0)</f>
        <v>15000</v>
      </c>
      <c r="E62" s="4">
        <f>ROUND(+Psychiatry!F57,0)</f>
        <v>0</v>
      </c>
      <c r="F62" s="9" t="str">
        <f t="shared" si="0"/>
        <v/>
      </c>
      <c r="G62" s="4">
        <f>ROUND(+Psychiatry!I160,0)</f>
        <v>3150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ROUND(+Psychiatry!I58,0)</f>
        <v>63733</v>
      </c>
      <c r="E63" s="4">
        <f>ROUND(+Psychiatry!F58,0)</f>
        <v>5626</v>
      </c>
      <c r="F63" s="9">
        <f t="shared" si="0"/>
        <v>11.33</v>
      </c>
      <c r="G63" s="4">
        <f>ROUND(+Psychiatry!I161,0)</f>
        <v>70996</v>
      </c>
      <c r="H63" s="4">
        <f>ROUND(+Psychiatry!F161,0)</f>
        <v>5686</v>
      </c>
      <c r="I63" s="9">
        <f t="shared" si="1"/>
        <v>12.49</v>
      </c>
      <c r="J63" s="9"/>
      <c r="K63" s="10">
        <f t="shared" si="2"/>
        <v>0.1024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ROUND(+Psychiatry!I59,0)</f>
        <v>0</v>
      </c>
      <c r="E64" s="4">
        <f>ROUND(+Psychiatry!F59,0)</f>
        <v>0</v>
      </c>
      <c r="F64" s="9" t="str">
        <f t="shared" si="0"/>
        <v/>
      </c>
      <c r="G64" s="4">
        <f>ROUND(+Psychiatry!I162,0)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ROUND(+Psychiatry!I60,0)</f>
        <v>0</v>
      </c>
      <c r="E65" s="4">
        <f>ROUND(+Psychiatry!F60,0)</f>
        <v>0</v>
      </c>
      <c r="F65" s="9" t="str">
        <f t="shared" si="0"/>
        <v/>
      </c>
      <c r="G65" s="4">
        <f>ROUND(+Psychiatry!I163,0)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ROUND(+Psychiatry!I61,0)</f>
        <v>0</v>
      </c>
      <c r="E66" s="4">
        <f>ROUND(+Psychiatry!F61,0)</f>
        <v>0</v>
      </c>
      <c r="F66" s="9" t="str">
        <f t="shared" si="0"/>
        <v/>
      </c>
      <c r="G66" s="4">
        <f>ROUND(+Psychiatry!I164,0)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ROUND(+Psychiatry!I62,0)</f>
        <v>0</v>
      </c>
      <c r="E67" s="4">
        <f>ROUND(+Psychiatry!F62,0)</f>
        <v>0</v>
      </c>
      <c r="F67" s="9" t="str">
        <f t="shared" si="0"/>
        <v/>
      </c>
      <c r="G67" s="4">
        <f>ROUND(+Psychiatry!I165,0)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ROUND(+Psychiatry!I63,0)</f>
        <v>0</v>
      </c>
      <c r="E68" s="4">
        <f>ROUND(+Psychiatry!F63,0)</f>
        <v>0</v>
      </c>
      <c r="F68" s="9" t="str">
        <f t="shared" si="0"/>
        <v/>
      </c>
      <c r="G68" s="4">
        <f>ROUND(+Psychiatry!I166,0)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ROUND(+Psychiatry!I64,0)</f>
        <v>0</v>
      </c>
      <c r="E69" s="4">
        <f>ROUND(+Psychiatry!F64,0)</f>
        <v>0</v>
      </c>
      <c r="F69" s="9" t="str">
        <f t="shared" si="0"/>
        <v/>
      </c>
      <c r="G69" s="4">
        <f>ROUND(+Psychiatry!I167,0)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ROUND(+Psychiatry!I65,0)</f>
        <v>0</v>
      </c>
      <c r="E70" s="4">
        <f>ROUND(+Psychiatry!F65,0)</f>
        <v>0</v>
      </c>
      <c r="F70" s="9" t="str">
        <f t="shared" si="0"/>
        <v/>
      </c>
      <c r="G70" s="4">
        <f>ROUND(+Psychiatry!I168,0)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ROUND(+Psychiatry!I66,0)</f>
        <v>0</v>
      </c>
      <c r="E71" s="4">
        <f>ROUND(+Psychiatry!F66,0)</f>
        <v>0</v>
      </c>
      <c r="F71" s="9" t="str">
        <f t="shared" si="0"/>
        <v/>
      </c>
      <c r="G71" s="4">
        <f>ROUND(+Psychiatry!I169,0)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ROUND(+Psychiatry!I67,0)</f>
        <v>0</v>
      </c>
      <c r="E72" s="4">
        <f>ROUND(+Psychiatry!F67,0)</f>
        <v>0</v>
      </c>
      <c r="F72" s="9" t="str">
        <f t="shared" si="0"/>
        <v/>
      </c>
      <c r="G72" s="4">
        <f>ROUND(+Psychiatry!I170,0)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ROUND(+Psychiatry!I68,0)</f>
        <v>0</v>
      </c>
      <c r="E73" s="4">
        <f>ROUND(+Psychiatry!F68,0)</f>
        <v>6770</v>
      </c>
      <c r="F73" s="9" t="str">
        <f t="shared" si="0"/>
        <v/>
      </c>
      <c r="G73" s="4">
        <f>ROUND(+Psychiatry!I171,0)</f>
        <v>0</v>
      </c>
      <c r="H73" s="4">
        <f>ROUND(+Psychiatry!F171,0)</f>
        <v>5823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ROUND(+Psychiatry!I69,0)</f>
        <v>0</v>
      </c>
      <c r="E74" s="4">
        <f>ROUND(+Psychiatry!F69,0)</f>
        <v>0</v>
      </c>
      <c r="F74" s="9" t="str">
        <f t="shared" si="0"/>
        <v/>
      </c>
      <c r="G74" s="4">
        <f>ROUND(+Psychiatry!I172,0)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ROUND(+Psychiatry!I70,0)</f>
        <v>382000</v>
      </c>
      <c r="E75" s="4">
        <f>ROUND(+Psychiatry!F70,0)</f>
        <v>17444</v>
      </c>
      <c r="F75" s="9">
        <f t="shared" ref="F75:F110" si="3">IF(D75=0,"",IF(E75=0,"",ROUND(D75/E75,2)))</f>
        <v>21.9</v>
      </c>
      <c r="G75" s="4">
        <f>ROUND(+Psychiatry!I173,0)</f>
        <v>210000</v>
      </c>
      <c r="H75" s="4">
        <f>ROUND(+Psychiatry!F173,0)</f>
        <v>10839</v>
      </c>
      <c r="I75" s="9">
        <f t="shared" ref="I75:I110" si="4">IF(G75=0,"",IF(H75=0,"",ROUND(G75/H75,2)))</f>
        <v>19.37</v>
      </c>
      <c r="J75" s="9"/>
      <c r="K75" s="10">
        <f t="shared" ref="K75:K110" si="5">IF(D75=0,"",IF(E75=0,"",IF(G75=0,"",IF(H75=0,"",ROUND(I75/F75-1,4)))))</f>
        <v>-0.11550000000000001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ROUND(+Psychiatry!I71,0)</f>
        <v>0</v>
      </c>
      <c r="E76" s="4">
        <f>ROUND(+Psychiatry!F71,0)</f>
        <v>0</v>
      </c>
      <c r="F76" s="9" t="str">
        <f t="shared" si="3"/>
        <v/>
      </c>
      <c r="G76" s="4">
        <f>ROUND(+Psychiatry!I174,0)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ROUND(+Psychiatry!I72,0)</f>
        <v>0</v>
      </c>
      <c r="E77" s="4">
        <f>ROUND(+Psychiatry!F72,0)</f>
        <v>0</v>
      </c>
      <c r="F77" s="9" t="str">
        <f t="shared" si="3"/>
        <v/>
      </c>
      <c r="G77" s="4">
        <f>ROUND(+Psychiatry!I175,0)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ROUND(+Psychiatry!I73,0)</f>
        <v>0</v>
      </c>
      <c r="E78" s="4">
        <f>ROUND(+Psychiatry!F73,0)</f>
        <v>0</v>
      </c>
      <c r="F78" s="9" t="str">
        <f t="shared" si="3"/>
        <v/>
      </c>
      <c r="G78" s="4">
        <f>ROUND(+Psychiatry!I176,0)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ROUND(+Psychiatry!I74,0)</f>
        <v>0</v>
      </c>
      <c r="E79" s="4">
        <f>ROUND(+Psychiatry!F74,0)</f>
        <v>0</v>
      </c>
      <c r="F79" s="9" t="str">
        <f t="shared" si="3"/>
        <v/>
      </c>
      <c r="G79" s="4">
        <f>ROUND(+Psychiatry!I177,0)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ROUND(+Psychiatry!I75,0)</f>
        <v>91547</v>
      </c>
      <c r="E80" s="4">
        <f>ROUND(+Psychiatry!F75,0)</f>
        <v>3367</v>
      </c>
      <c r="F80" s="9">
        <f t="shared" si="3"/>
        <v>27.19</v>
      </c>
      <c r="G80" s="4">
        <f>ROUND(+Psychiatry!I178,0)</f>
        <v>54166</v>
      </c>
      <c r="H80" s="4">
        <f>ROUND(+Psychiatry!F178,0)</f>
        <v>3819</v>
      </c>
      <c r="I80" s="9">
        <f t="shared" si="4"/>
        <v>14.18</v>
      </c>
      <c r="J80" s="9"/>
      <c r="K80" s="10">
        <f t="shared" si="5"/>
        <v>-0.47849999999999998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ROUND(+Psychiatry!I76,0)</f>
        <v>0</v>
      </c>
      <c r="E81" s="4">
        <f>ROUND(+Psychiatry!F76,0)</f>
        <v>0</v>
      </c>
      <c r="F81" s="9" t="str">
        <f t="shared" si="3"/>
        <v/>
      </c>
      <c r="G81" s="4">
        <f>ROUND(+Psychiatry!I179,0)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ROUND(+Psychiatry!I77,0)</f>
        <v>0</v>
      </c>
      <c r="E82" s="4">
        <f>ROUND(+Psychiatry!F77,0)</f>
        <v>0</v>
      </c>
      <c r="F82" s="9" t="str">
        <f t="shared" si="3"/>
        <v/>
      </c>
      <c r="G82" s="4">
        <f>ROUND(+Psychiatry!I180,0)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ROUND(+Psychiatry!I78,0)</f>
        <v>0</v>
      </c>
      <c r="E83" s="4">
        <f>ROUND(+Psychiatry!F78,0)</f>
        <v>0</v>
      </c>
      <c r="F83" s="9" t="str">
        <f t="shared" si="3"/>
        <v/>
      </c>
      <c r="G83" s="4">
        <f>ROUND(+Psychiatry!I181,0)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ROUND(+Psychiatry!I79,0)</f>
        <v>140384</v>
      </c>
      <c r="E84" s="4">
        <f>ROUND(+Psychiatry!F79,0)</f>
        <v>0</v>
      </c>
      <c r="F84" s="9" t="str">
        <f t="shared" si="3"/>
        <v/>
      </c>
      <c r="G84" s="4">
        <f>ROUND(+Psychiatry!I182,0)</f>
        <v>2730</v>
      </c>
      <c r="H84" s="4">
        <f>ROUND(+Psychiatry!F182,0)</f>
        <v>279</v>
      </c>
      <c r="I84" s="9">
        <f t="shared" si="4"/>
        <v>9.7799999999999994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ROUND(+Psychiatry!I80,0)</f>
        <v>0</v>
      </c>
      <c r="E85" s="4">
        <f>ROUND(+Psychiatry!F80,0)</f>
        <v>0</v>
      </c>
      <c r="F85" s="9" t="str">
        <f t="shared" si="3"/>
        <v/>
      </c>
      <c r="G85" s="4">
        <f>ROUND(+Psychiatry!I183,0)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ROUND(+Psychiatry!I81,0)</f>
        <v>77502</v>
      </c>
      <c r="E86" s="4">
        <f>ROUND(+Psychiatry!F81,0)</f>
        <v>9750</v>
      </c>
      <c r="F86" s="9">
        <f t="shared" si="3"/>
        <v>7.95</v>
      </c>
      <c r="G86" s="4">
        <f>ROUND(+Psychiatry!I184,0)</f>
        <v>7000</v>
      </c>
      <c r="H86" s="4">
        <f>ROUND(+Psychiatry!F184,0)</f>
        <v>11789</v>
      </c>
      <c r="I86" s="9">
        <f t="shared" si="4"/>
        <v>0.59</v>
      </c>
      <c r="J86" s="9"/>
      <c r="K86" s="10">
        <f t="shared" si="5"/>
        <v>-0.92579999999999996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ROUND(+Psychiatry!I82,0)</f>
        <v>0</v>
      </c>
      <c r="E87" s="4">
        <f>ROUND(+Psychiatry!F82,0)</f>
        <v>0</v>
      </c>
      <c r="F87" s="9" t="str">
        <f t="shared" si="3"/>
        <v/>
      </c>
      <c r="G87" s="4">
        <f>ROUND(+Psychiatry!I185,0)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ROUND(+Psychiatry!I83,0)</f>
        <v>0</v>
      </c>
      <c r="E88" s="4">
        <f>ROUND(+Psychiatry!F83,0)</f>
        <v>0</v>
      </c>
      <c r="F88" s="9" t="str">
        <f t="shared" si="3"/>
        <v/>
      </c>
      <c r="G88" s="4">
        <f>ROUND(+Psychiatry!I186,0)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ROUND(+Psychiatry!I84,0)</f>
        <v>0</v>
      </c>
      <c r="E89" s="4">
        <f>ROUND(+Psychiatry!F84,0)</f>
        <v>0</v>
      </c>
      <c r="F89" s="9" t="str">
        <f t="shared" si="3"/>
        <v/>
      </c>
      <c r="G89" s="4">
        <f>ROUND(+Psychiatry!I187,0)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ROUND(+Psychiatry!I85,0)</f>
        <v>0</v>
      </c>
      <c r="E90" s="4">
        <f>ROUND(+Psychiatry!F85,0)</f>
        <v>0</v>
      </c>
      <c r="F90" s="9" t="str">
        <f t="shared" si="3"/>
        <v/>
      </c>
      <c r="G90" s="4">
        <f>ROUND(+Psychiatry!I188,0)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ROUND(+Psychiatry!I86,0)</f>
        <v>0</v>
      </c>
      <c r="E91" s="4">
        <f>ROUND(+Psychiatry!F86,0)</f>
        <v>0</v>
      </c>
      <c r="F91" s="9" t="str">
        <f t="shared" si="3"/>
        <v/>
      </c>
      <c r="G91" s="4">
        <f>ROUND(+Psychiatry!I189,0)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ROUND(+Psychiatry!I87,0)</f>
        <v>0</v>
      </c>
      <c r="E92" s="4">
        <f>ROUND(+Psychiatry!F87,0)</f>
        <v>0</v>
      </c>
      <c r="F92" s="9" t="str">
        <f t="shared" si="3"/>
        <v/>
      </c>
      <c r="G92" s="4">
        <f>ROUND(+Psychiatry!I190,0)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ROUND(+Psychiatry!I88,0)</f>
        <v>0</v>
      </c>
      <c r="E93" s="4">
        <f>ROUND(+Psychiatry!F88,0)</f>
        <v>0</v>
      </c>
      <c r="F93" s="9" t="str">
        <f t="shared" si="3"/>
        <v/>
      </c>
      <c r="G93" s="4">
        <f>ROUND(+Psychiatry!I191,0)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ROUND(+Psychiatry!I89,0)</f>
        <v>0</v>
      </c>
      <c r="E94" s="4">
        <f>ROUND(+Psychiatry!F89,0)</f>
        <v>0</v>
      </c>
      <c r="F94" s="9" t="str">
        <f t="shared" si="3"/>
        <v/>
      </c>
      <c r="G94" s="4">
        <f>ROUND(+Psychiatry!I192,0)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ROUND(+Psychiatry!I90,0)</f>
        <v>-2713</v>
      </c>
      <c r="E95" s="4">
        <f>ROUND(+Psychiatry!F90,0)</f>
        <v>0</v>
      </c>
      <c r="F95" s="9" t="str">
        <f t="shared" si="3"/>
        <v/>
      </c>
      <c r="G95" s="4">
        <f>ROUND(+Psychiatry!I193,0)</f>
        <v>5703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ROUND(+Psychiatry!I91,0)</f>
        <v>0</v>
      </c>
      <c r="E96" s="4">
        <f>ROUND(+Psychiatry!F91,0)</f>
        <v>0</v>
      </c>
      <c r="F96" s="9" t="str">
        <f t="shared" si="3"/>
        <v/>
      </c>
      <c r="G96" s="4">
        <f>ROUND(+Psychiatry!I194,0)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ROUND(+Psychiatry!I92,0)</f>
        <v>0</v>
      </c>
      <c r="E97" s="4">
        <f>ROUND(+Psychiatry!F92,0)</f>
        <v>0</v>
      </c>
      <c r="F97" s="9" t="str">
        <f t="shared" si="3"/>
        <v/>
      </c>
      <c r="G97" s="4">
        <f>ROUND(+Psychiatry!I195,0)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ROUND(+Psychiatry!I93,0)</f>
        <v>0</v>
      </c>
      <c r="E98" s="4">
        <f>ROUND(+Psychiatry!F93,0)</f>
        <v>0</v>
      </c>
      <c r="F98" s="9" t="str">
        <f t="shared" si="3"/>
        <v/>
      </c>
      <c r="G98" s="4">
        <f>ROUND(+Psychiatry!I196,0)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ROUND(+Psychiatry!I94,0)</f>
        <v>0</v>
      </c>
      <c r="E99" s="4">
        <f>ROUND(+Psychiatry!F94,0)</f>
        <v>0</v>
      </c>
      <c r="F99" s="9" t="str">
        <f t="shared" si="3"/>
        <v/>
      </c>
      <c r="G99" s="4">
        <f>ROUND(+Psychiatry!I197,0)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ROUND(+Psychiatry!I95,0)</f>
        <v>491676</v>
      </c>
      <c r="E100" s="4">
        <f>ROUND(+Psychiatry!F95,0)</f>
        <v>2895</v>
      </c>
      <c r="F100" s="9">
        <f t="shared" si="3"/>
        <v>169.84</v>
      </c>
      <c r="G100" s="4">
        <f>ROUND(+Psychiatry!I198,0)</f>
        <v>322625</v>
      </c>
      <c r="H100" s="4">
        <f>ROUND(+Psychiatry!F198,0)</f>
        <v>2888</v>
      </c>
      <c r="I100" s="9">
        <f t="shared" si="4"/>
        <v>111.71</v>
      </c>
      <c r="J100" s="9"/>
      <c r="K100" s="10">
        <f t="shared" si="5"/>
        <v>-0.34229999999999999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ROUND(+Psychiatry!I96,0)</f>
        <v>0</v>
      </c>
      <c r="E101" s="4">
        <f>ROUND(+Psychiatry!F96,0)</f>
        <v>0</v>
      </c>
      <c r="F101" s="9" t="str">
        <f t="shared" si="3"/>
        <v/>
      </c>
      <c r="G101" s="4">
        <f>ROUND(+Psychiatry!I199,0)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ROUND(+Psychiatry!I97,0)</f>
        <v>0</v>
      </c>
      <c r="E102" s="4">
        <f>ROUND(+Psychiatry!F97,0)</f>
        <v>0</v>
      </c>
      <c r="F102" s="9" t="str">
        <f t="shared" si="3"/>
        <v/>
      </c>
      <c r="G102" s="4">
        <f>ROUND(+Psychiatry!I200,0)</f>
        <v>1333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ROUND(+Psychiatry!I98,0)</f>
        <v>0</v>
      </c>
      <c r="E103" s="4">
        <f>ROUND(+Psychiatry!F98,0)</f>
        <v>1931</v>
      </c>
      <c r="F103" s="9" t="str">
        <f t="shared" si="3"/>
        <v/>
      </c>
      <c r="G103" s="4">
        <f>ROUND(+Psychiatry!I201,0)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ROUND(+Psychiatry!I99,0)</f>
        <v>0</v>
      </c>
      <c r="E104" s="4">
        <f>ROUND(+Psychiatry!F99,0)</f>
        <v>0</v>
      </c>
      <c r="F104" s="9" t="str">
        <f t="shared" si="3"/>
        <v/>
      </c>
      <c r="G104" s="4">
        <f>ROUND(+Psychiatry!I202,0)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ROUND(+Psychiatry!I100,0)</f>
        <v>56425</v>
      </c>
      <c r="E105" s="4">
        <f>ROUND(+Psychiatry!F100,0)</f>
        <v>44586</v>
      </c>
      <c r="F105" s="9">
        <f t="shared" si="3"/>
        <v>1.27</v>
      </c>
      <c r="G105" s="4">
        <f>ROUND(+Psychiatry!I203,0)</f>
        <v>81025</v>
      </c>
      <c r="H105" s="4">
        <f>ROUND(+Psychiatry!F203,0)</f>
        <v>42105</v>
      </c>
      <c r="I105" s="9">
        <f t="shared" si="4"/>
        <v>1.92</v>
      </c>
      <c r="J105" s="9"/>
      <c r="K105" s="10">
        <f t="shared" si="5"/>
        <v>0.51180000000000003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ROUND(+Psychiatry!I101,0)</f>
        <v>125941</v>
      </c>
      <c r="E106" s="4">
        <f>ROUND(+Psychiatry!F101,0)</f>
        <v>5576</v>
      </c>
      <c r="F106" s="9">
        <f t="shared" si="3"/>
        <v>22.59</v>
      </c>
      <c r="G106" s="4">
        <f>ROUND(+Psychiatry!I204,0)</f>
        <v>153354</v>
      </c>
      <c r="H106" s="4">
        <f>ROUND(+Psychiatry!F204,0)</f>
        <v>5912</v>
      </c>
      <c r="I106" s="9">
        <f t="shared" si="4"/>
        <v>25.94</v>
      </c>
      <c r="J106" s="9"/>
      <c r="K106" s="10">
        <f t="shared" si="5"/>
        <v>0.14829999999999999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ROUND(+Psychiatry!I102,0)</f>
        <v>41100</v>
      </c>
      <c r="E107" s="4">
        <f>ROUND(+Psychiatry!F102,0)</f>
        <v>14283</v>
      </c>
      <c r="F107" s="9">
        <f t="shared" si="3"/>
        <v>2.88</v>
      </c>
      <c r="G107" s="4">
        <f>ROUND(+Psychiatry!I205,0)</f>
        <v>18836</v>
      </c>
      <c r="H107" s="4">
        <f>ROUND(+Psychiatry!F205,0)</f>
        <v>14385</v>
      </c>
      <c r="I107" s="9">
        <f t="shared" si="4"/>
        <v>1.31</v>
      </c>
      <c r="J107" s="9"/>
      <c r="K107" s="10">
        <f t="shared" si="5"/>
        <v>-0.54510000000000003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ROUND(+Psychiatry!I103,0)</f>
        <v>24480</v>
      </c>
      <c r="E108" s="4">
        <f>ROUND(+Psychiatry!F103,0)</f>
        <v>14057</v>
      </c>
      <c r="F108" s="9">
        <f t="shared" si="3"/>
        <v>1.74</v>
      </c>
      <c r="G108" s="4">
        <f>ROUND(+Psychiatry!I206,0)</f>
        <v>25780</v>
      </c>
      <c r="H108" s="4">
        <f>ROUND(+Psychiatry!F206,0)</f>
        <v>27282</v>
      </c>
      <c r="I108" s="9">
        <f t="shared" si="4"/>
        <v>0.94</v>
      </c>
      <c r="J108" s="9"/>
      <c r="K108" s="10">
        <f t="shared" si="5"/>
        <v>-0.45979999999999999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ROUND(+Psychiatry!I104,0)</f>
        <v>25600</v>
      </c>
      <c r="E109" s="4">
        <f>ROUND(+Psychiatry!F104,0)</f>
        <v>9322</v>
      </c>
      <c r="F109" s="9">
        <f t="shared" si="3"/>
        <v>2.75</v>
      </c>
      <c r="G109" s="4">
        <f>ROUND(+Psychiatry!I207,0)</f>
        <v>35200</v>
      </c>
      <c r="H109" s="4">
        <f>ROUND(+Psychiatry!F207,0)</f>
        <v>9478</v>
      </c>
      <c r="I109" s="9">
        <f t="shared" si="4"/>
        <v>3.71</v>
      </c>
      <c r="J109" s="9"/>
      <c r="K109" s="10">
        <f t="shared" si="5"/>
        <v>0.34910000000000002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ROUND(+Psychiatry!I105,0)</f>
        <v>0</v>
      </c>
      <c r="E110" s="4">
        <f>ROUND(+Psychiatry!F105,0)</f>
        <v>0</v>
      </c>
      <c r="F110" s="9" t="str">
        <f t="shared" si="3"/>
        <v/>
      </c>
      <c r="G110" s="4">
        <f>ROUND(+Psychiatry!I208,0)</f>
        <v>83200</v>
      </c>
      <c r="H110" s="4">
        <f>ROUND(+Psychiatry!F208,0)</f>
        <v>2017</v>
      </c>
      <c r="I110" s="9">
        <f t="shared" si="4"/>
        <v>41.25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47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17</v>
      </c>
      <c r="E9" s="2" t="s">
        <v>4</v>
      </c>
      <c r="F9" s="2" t="s">
        <v>4</v>
      </c>
      <c r="G9" s="2" t="s">
        <v>17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ROUND(+Psychiatry!J5,0)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ROUND(+Psychiatry!J108,0)</f>
        <v>36112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ROUND(+Psychiatry!J6,0)</f>
        <v>30106</v>
      </c>
      <c r="E11" s="4">
        <f>ROUND(+Psychiatry!F6,0)</f>
        <v>3527</v>
      </c>
      <c r="F11" s="9">
        <f t="shared" ref="F11:F74" si="0">IF(D11=0,"",IF(E11=0,"",ROUND(D11/E11,2)))</f>
        <v>8.5399999999999991</v>
      </c>
      <c r="G11" s="4">
        <f>ROUND(+Psychiatry!J109,0)</f>
        <v>13422</v>
      </c>
      <c r="H11" s="4">
        <f>ROUND(+Psychiatry!F109,0)</f>
        <v>1576</v>
      </c>
      <c r="I11" s="9">
        <f t="shared" ref="I11:I74" si="1">IF(G11=0,"",IF(H11=0,"",ROUND(G11/H11,2)))</f>
        <v>8.52</v>
      </c>
      <c r="J11" s="9"/>
      <c r="K11" s="10">
        <f t="shared" ref="K11:K74" si="2">IF(D11=0,"",IF(E11=0,"",IF(G11=0,"",IF(H11=0,"",ROUND(I11/F11-1,4)))))</f>
        <v>-2.3E-3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ROUND(+Psychiatry!J7,0)</f>
        <v>0</v>
      </c>
      <c r="E12" s="4">
        <f>ROUND(+Psychiatry!F7,0)</f>
        <v>0</v>
      </c>
      <c r="F12" s="9" t="str">
        <f t="shared" si="0"/>
        <v/>
      </c>
      <c r="G12" s="4">
        <f>ROUND(+Psychiatry!J110,0)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ROUND(+Psychiatry!J8,0)</f>
        <v>0</v>
      </c>
      <c r="E13" s="4">
        <f>ROUND(+Psychiatry!F8,0)</f>
        <v>0</v>
      </c>
      <c r="F13" s="9" t="str">
        <f t="shared" si="0"/>
        <v/>
      </c>
      <c r="G13" s="4">
        <f>ROUND(+Psychiatry!J111,0)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ROUND(+Psychiatry!J9,0)</f>
        <v>142443</v>
      </c>
      <c r="E14" s="4">
        <f>ROUND(+Psychiatry!F9,0)</f>
        <v>8711</v>
      </c>
      <c r="F14" s="9">
        <f t="shared" si="0"/>
        <v>16.350000000000001</v>
      </c>
      <c r="G14" s="4">
        <f>ROUND(+Psychiatry!J112,0)</f>
        <v>151772</v>
      </c>
      <c r="H14" s="4">
        <f>ROUND(+Psychiatry!F112,0)</f>
        <v>9748</v>
      </c>
      <c r="I14" s="9">
        <f t="shared" si="1"/>
        <v>15.57</v>
      </c>
      <c r="J14" s="9"/>
      <c r="K14" s="10">
        <f t="shared" si="2"/>
        <v>-4.7699999999999999E-2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ROUND(+Psychiatry!J10,0)</f>
        <v>0</v>
      </c>
      <c r="E15" s="4">
        <f>ROUND(+Psychiatry!F10,0)</f>
        <v>0</v>
      </c>
      <c r="F15" s="9" t="str">
        <f t="shared" si="0"/>
        <v/>
      </c>
      <c r="G15" s="4">
        <f>ROUND(+Psychiatry!J113,0)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ROUND(+Psychiatry!J11,0)</f>
        <v>0</v>
      </c>
      <c r="E16" s="4">
        <f>ROUND(+Psychiatry!F11,0)</f>
        <v>0</v>
      </c>
      <c r="F16" s="9" t="str">
        <f t="shared" si="0"/>
        <v/>
      </c>
      <c r="G16" s="4">
        <f>ROUND(+Psychiatry!J114,0)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ROUND(+Psychiatry!J12,0)</f>
        <v>0</v>
      </c>
      <c r="E17" s="4">
        <f>ROUND(+Psychiatry!F12,0)</f>
        <v>0</v>
      </c>
      <c r="F17" s="9" t="str">
        <f t="shared" si="0"/>
        <v/>
      </c>
      <c r="G17" s="4">
        <f>ROUND(+Psychiatry!J115,0)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ROUND(+Psychiatry!J13,0)</f>
        <v>0</v>
      </c>
      <c r="E18" s="4">
        <f>ROUND(+Psychiatry!F13,0)</f>
        <v>0</v>
      </c>
      <c r="F18" s="9" t="str">
        <f t="shared" si="0"/>
        <v/>
      </c>
      <c r="G18" s="4">
        <f>ROUND(+Psychiatry!J116,0)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ROUND(+Psychiatry!J14,0)</f>
        <v>66191</v>
      </c>
      <c r="E19" s="4">
        <f>ROUND(+Psychiatry!F14,0)</f>
        <v>5405</v>
      </c>
      <c r="F19" s="9">
        <f t="shared" si="0"/>
        <v>12.25</v>
      </c>
      <c r="G19" s="4">
        <f>ROUND(+Psychiatry!J117,0)</f>
        <v>49091</v>
      </c>
      <c r="H19" s="4">
        <f>ROUND(+Psychiatry!F117,0)</f>
        <v>5648</v>
      </c>
      <c r="I19" s="9">
        <f t="shared" si="1"/>
        <v>8.69</v>
      </c>
      <c r="J19" s="9"/>
      <c r="K19" s="10">
        <f t="shared" si="2"/>
        <v>-0.29060000000000002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ROUND(+Psychiatry!J15,0)</f>
        <v>177376</v>
      </c>
      <c r="E20" s="4">
        <f>ROUND(+Psychiatry!F15,0)</f>
        <v>22614</v>
      </c>
      <c r="F20" s="9">
        <f t="shared" si="0"/>
        <v>7.84</v>
      </c>
      <c r="G20" s="4">
        <f>ROUND(+Psychiatry!J118,0)</f>
        <v>188056</v>
      </c>
      <c r="H20" s="4">
        <f>ROUND(+Psychiatry!F118,0)</f>
        <v>24674</v>
      </c>
      <c r="I20" s="9">
        <f t="shared" si="1"/>
        <v>7.62</v>
      </c>
      <c r="J20" s="9"/>
      <c r="K20" s="10">
        <f t="shared" si="2"/>
        <v>-2.81E-2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ROUND(+Psychiatry!J16,0)</f>
        <v>93799</v>
      </c>
      <c r="E21" s="4">
        <f>ROUND(+Psychiatry!F16,0)</f>
        <v>7503</v>
      </c>
      <c r="F21" s="9">
        <f t="shared" si="0"/>
        <v>12.5</v>
      </c>
      <c r="G21" s="4">
        <f>ROUND(+Psychiatry!J119,0)</f>
        <v>91811</v>
      </c>
      <c r="H21" s="4">
        <f>ROUND(+Psychiatry!F119,0)</f>
        <v>7681</v>
      </c>
      <c r="I21" s="9">
        <f t="shared" si="1"/>
        <v>11.95</v>
      </c>
      <c r="J21" s="9"/>
      <c r="K21" s="10">
        <f t="shared" si="2"/>
        <v>-4.3999999999999997E-2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ROUND(+Psychiatry!J17,0)</f>
        <v>0</v>
      </c>
      <c r="E22" s="4">
        <f>ROUND(+Psychiatry!F17,0)</f>
        <v>0</v>
      </c>
      <c r="F22" s="9" t="str">
        <f t="shared" si="0"/>
        <v/>
      </c>
      <c r="G22" s="4">
        <f>ROUND(+Psychiatry!J120,0)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ROUND(+Psychiatry!J18,0)</f>
        <v>0</v>
      </c>
      <c r="E23" s="4">
        <f>ROUND(+Psychiatry!F18,0)</f>
        <v>0</v>
      </c>
      <c r="F23" s="9" t="str">
        <f t="shared" si="0"/>
        <v/>
      </c>
      <c r="G23" s="4">
        <f>ROUND(+Psychiatry!J121,0)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ROUND(+Psychiatry!J19,0)</f>
        <v>0</v>
      </c>
      <c r="E24" s="4">
        <f>ROUND(+Psychiatry!F19,0)</f>
        <v>0</v>
      </c>
      <c r="F24" s="9" t="str">
        <f t="shared" si="0"/>
        <v/>
      </c>
      <c r="G24" s="4">
        <f>ROUND(+Psychiatry!J122,0)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ROUND(+Psychiatry!J20,0)</f>
        <v>0</v>
      </c>
      <c r="E25" s="4">
        <f>ROUND(+Psychiatry!F20,0)</f>
        <v>0</v>
      </c>
      <c r="F25" s="9" t="str">
        <f t="shared" si="0"/>
        <v/>
      </c>
      <c r="G25" s="4">
        <f>ROUND(+Psychiatry!J123,0)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ROUND(+Psychiatry!J21,0)</f>
        <v>0</v>
      </c>
      <c r="E26" s="4">
        <f>ROUND(+Psychiatry!F21,0)</f>
        <v>0</v>
      </c>
      <c r="F26" s="9" t="str">
        <f t="shared" si="0"/>
        <v/>
      </c>
      <c r="G26" s="4">
        <f>ROUND(+Psychiatry!J124,0)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ROUND(+Psychiatry!J22,0)</f>
        <v>0</v>
      </c>
      <c r="E27" s="4">
        <f>ROUND(+Psychiatry!F22,0)</f>
        <v>0</v>
      </c>
      <c r="F27" s="9" t="str">
        <f t="shared" si="0"/>
        <v/>
      </c>
      <c r="G27" s="4">
        <f>ROUND(+Psychiatry!J125,0)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ROUND(+Psychiatry!J23,0)</f>
        <v>0</v>
      </c>
      <c r="E28" s="4">
        <f>ROUND(+Psychiatry!F23,0)</f>
        <v>0</v>
      </c>
      <c r="F28" s="9" t="str">
        <f t="shared" si="0"/>
        <v/>
      </c>
      <c r="G28" s="4">
        <f>ROUND(+Psychiatry!J126,0)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ROUND(+Psychiatry!J24,0)</f>
        <v>0</v>
      </c>
      <c r="E29" s="4">
        <f>ROUND(+Psychiatry!F24,0)</f>
        <v>0</v>
      </c>
      <c r="F29" s="9" t="str">
        <f t="shared" si="0"/>
        <v/>
      </c>
      <c r="G29" s="4">
        <f>ROUND(+Psychiatry!J127,0)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ROUND(+Psychiatry!J25,0)</f>
        <v>0</v>
      </c>
      <c r="E30" s="4">
        <f>ROUND(+Psychiatry!F25,0)</f>
        <v>0</v>
      </c>
      <c r="F30" s="9" t="str">
        <f t="shared" si="0"/>
        <v/>
      </c>
      <c r="G30" s="4">
        <f>ROUND(+Psychiatry!J128,0)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ROUND(+Psychiatry!J26,0)</f>
        <v>0</v>
      </c>
      <c r="E31" s="4">
        <f>ROUND(+Psychiatry!F26,0)</f>
        <v>0</v>
      </c>
      <c r="F31" s="9" t="str">
        <f t="shared" si="0"/>
        <v/>
      </c>
      <c r="G31" s="4">
        <f>ROUND(+Psychiatry!J129,0)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ROUND(+Psychiatry!J27,0)</f>
        <v>0</v>
      </c>
      <c r="E32" s="4">
        <f>ROUND(+Psychiatry!F27,0)</f>
        <v>0</v>
      </c>
      <c r="F32" s="9" t="str">
        <f t="shared" si="0"/>
        <v/>
      </c>
      <c r="G32" s="4">
        <f>ROUND(+Psychiatry!J130,0)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ROUND(+Psychiatry!J28,0)</f>
        <v>18065</v>
      </c>
      <c r="E33" s="4">
        <f>ROUND(+Psychiatry!F28,0)</f>
        <v>3065</v>
      </c>
      <c r="F33" s="9">
        <f t="shared" si="0"/>
        <v>5.89</v>
      </c>
      <c r="G33" s="4">
        <f>ROUND(+Psychiatry!J131,0)</f>
        <v>20609</v>
      </c>
      <c r="H33" s="4">
        <f>ROUND(+Psychiatry!F131,0)</f>
        <v>4436</v>
      </c>
      <c r="I33" s="9">
        <f t="shared" si="1"/>
        <v>4.6500000000000004</v>
      </c>
      <c r="J33" s="9"/>
      <c r="K33" s="10">
        <f t="shared" si="2"/>
        <v>-0.21049999999999999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ROUND(+Psychiatry!J29,0)</f>
        <v>0</v>
      </c>
      <c r="E34" s="4">
        <f>ROUND(+Psychiatry!F29,0)</f>
        <v>0</v>
      </c>
      <c r="F34" s="9" t="str">
        <f t="shared" si="0"/>
        <v/>
      </c>
      <c r="G34" s="4">
        <f>ROUND(+Psychiatry!J132,0)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ROUND(+Psychiatry!J30,0)</f>
        <v>0</v>
      </c>
      <c r="E35" s="4">
        <f>ROUND(+Psychiatry!F30,0)</f>
        <v>0</v>
      </c>
      <c r="F35" s="9" t="str">
        <f t="shared" si="0"/>
        <v/>
      </c>
      <c r="G35" s="4">
        <f>ROUND(+Psychiatry!J133,0)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ROUND(+Psychiatry!J31,0)</f>
        <v>0</v>
      </c>
      <c r="E36" s="4">
        <f>ROUND(+Psychiatry!F31,0)</f>
        <v>0</v>
      </c>
      <c r="F36" s="9" t="str">
        <f t="shared" si="0"/>
        <v/>
      </c>
      <c r="G36" s="4">
        <f>ROUND(+Psychiatry!J134,0)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ROUND(+Psychiatry!J32,0)</f>
        <v>0</v>
      </c>
      <c r="E37" s="4">
        <f>ROUND(+Psychiatry!F32,0)</f>
        <v>0</v>
      </c>
      <c r="F37" s="9" t="str">
        <f t="shared" si="0"/>
        <v/>
      </c>
      <c r="G37" s="4">
        <f>ROUND(+Psychiatry!J135,0)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ROUND(+Psychiatry!J33,0)</f>
        <v>5262</v>
      </c>
      <c r="E38" s="4">
        <f>ROUND(+Psychiatry!F33,0)</f>
        <v>0</v>
      </c>
      <c r="F38" s="9" t="str">
        <f t="shared" si="0"/>
        <v/>
      </c>
      <c r="G38" s="4">
        <f>ROUND(+Psychiatry!J136,0)</f>
        <v>7748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ROUND(+Psychiatry!J34,0)</f>
        <v>0</v>
      </c>
      <c r="E39" s="4">
        <f>ROUND(+Psychiatry!F34,0)</f>
        <v>0</v>
      </c>
      <c r="F39" s="9" t="str">
        <f t="shared" si="0"/>
        <v/>
      </c>
      <c r="G39" s="4">
        <f>ROUND(+Psychiatry!J137,0)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ROUND(+Psychiatry!J35,0)</f>
        <v>0</v>
      </c>
      <c r="E40" s="4">
        <f>ROUND(+Psychiatry!F35,0)</f>
        <v>0</v>
      </c>
      <c r="F40" s="9" t="str">
        <f t="shared" si="0"/>
        <v/>
      </c>
      <c r="G40" s="4">
        <f>ROUND(+Psychiatry!J138,0)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ROUND(+Psychiatry!J36,0)</f>
        <v>0</v>
      </c>
      <c r="E41" s="4">
        <f>ROUND(+Psychiatry!F36,0)</f>
        <v>0</v>
      </c>
      <c r="F41" s="9" t="str">
        <f t="shared" si="0"/>
        <v/>
      </c>
      <c r="G41" s="4">
        <f>ROUND(+Psychiatry!J139,0)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ROUND(+Psychiatry!J37,0)</f>
        <v>0</v>
      </c>
      <c r="E42" s="4">
        <f>ROUND(+Psychiatry!F37,0)</f>
        <v>0</v>
      </c>
      <c r="F42" s="9" t="str">
        <f t="shared" si="0"/>
        <v/>
      </c>
      <c r="G42" s="4">
        <f>ROUND(+Psychiatry!J140,0)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ROUND(+Psychiatry!J38,0)</f>
        <v>0</v>
      </c>
      <c r="E43" s="4">
        <f>ROUND(+Psychiatry!F38,0)</f>
        <v>0</v>
      </c>
      <c r="F43" s="9" t="str">
        <f t="shared" si="0"/>
        <v/>
      </c>
      <c r="G43" s="4">
        <f>ROUND(+Psychiatry!J141,0)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ROUND(+Psychiatry!J39,0)</f>
        <v>0</v>
      </c>
      <c r="E44" s="4">
        <f>ROUND(+Psychiatry!F39,0)</f>
        <v>0</v>
      </c>
      <c r="F44" s="9" t="str">
        <f t="shared" si="0"/>
        <v/>
      </c>
      <c r="G44" s="4">
        <f>ROUND(+Psychiatry!J142,0)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ROUND(+Psychiatry!J40,0)</f>
        <v>0</v>
      </c>
      <c r="E45" s="4">
        <f>ROUND(+Psychiatry!F40,0)</f>
        <v>0</v>
      </c>
      <c r="F45" s="9" t="str">
        <f t="shared" si="0"/>
        <v/>
      </c>
      <c r="G45" s="4">
        <f>ROUND(+Psychiatry!J143,0)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ROUND(+Psychiatry!J41,0)</f>
        <v>0</v>
      </c>
      <c r="E46" s="4">
        <f>ROUND(+Psychiatry!F41,0)</f>
        <v>0</v>
      </c>
      <c r="F46" s="9" t="str">
        <f t="shared" si="0"/>
        <v/>
      </c>
      <c r="G46" s="4">
        <f>ROUND(+Psychiatry!J144,0)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ROUND(+Psychiatry!J42,0)</f>
        <v>0</v>
      </c>
      <c r="E47" s="4">
        <f>ROUND(+Psychiatry!F42,0)</f>
        <v>0</v>
      </c>
      <c r="F47" s="9" t="str">
        <f t="shared" si="0"/>
        <v/>
      </c>
      <c r="G47" s="4">
        <f>ROUND(+Psychiatry!J145,0)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ROUND(+Psychiatry!J43,0)</f>
        <v>0</v>
      </c>
      <c r="E48" s="4">
        <f>ROUND(+Psychiatry!F43,0)</f>
        <v>0</v>
      </c>
      <c r="F48" s="9" t="str">
        <f t="shared" si="0"/>
        <v/>
      </c>
      <c r="G48" s="4">
        <f>ROUND(+Psychiatry!J146,0)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ROUND(+Psychiatry!J44,0)</f>
        <v>0</v>
      </c>
      <c r="E49" s="4">
        <f>ROUND(+Psychiatry!F44,0)</f>
        <v>0</v>
      </c>
      <c r="F49" s="9" t="str">
        <f t="shared" si="0"/>
        <v/>
      </c>
      <c r="G49" s="4">
        <f>ROUND(+Psychiatry!J147,0)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ROUND(+Psychiatry!J45,0)</f>
        <v>0</v>
      </c>
      <c r="E50" s="4">
        <f>ROUND(+Psychiatry!F45,0)</f>
        <v>0</v>
      </c>
      <c r="F50" s="9" t="str">
        <f t="shared" si="0"/>
        <v/>
      </c>
      <c r="G50" s="4">
        <f>ROUND(+Psychiatry!J148,0)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ROUND(+Psychiatry!J46,0)</f>
        <v>31154</v>
      </c>
      <c r="E51" s="4">
        <f>ROUND(+Psychiatry!F46,0)</f>
        <v>4484</v>
      </c>
      <c r="F51" s="9">
        <f t="shared" si="0"/>
        <v>6.95</v>
      </c>
      <c r="G51" s="4">
        <f>ROUND(+Psychiatry!J149,0)</f>
        <v>32093</v>
      </c>
      <c r="H51" s="4">
        <f>ROUND(+Psychiatry!F149,0)</f>
        <v>4452</v>
      </c>
      <c r="I51" s="9">
        <f t="shared" si="1"/>
        <v>7.21</v>
      </c>
      <c r="J51" s="9"/>
      <c r="K51" s="10">
        <f t="shared" si="2"/>
        <v>3.7400000000000003E-2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ROUND(+Psychiatry!J47,0)</f>
        <v>0</v>
      </c>
      <c r="E52" s="4">
        <f>ROUND(+Psychiatry!F47,0)</f>
        <v>0</v>
      </c>
      <c r="F52" s="9" t="str">
        <f t="shared" si="0"/>
        <v/>
      </c>
      <c r="G52" s="4">
        <f>ROUND(+Psychiatry!J150,0)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ROUND(+Psychiatry!J48,0)</f>
        <v>88205</v>
      </c>
      <c r="E53" s="4">
        <f>ROUND(+Psychiatry!F48,0)</f>
        <v>9534</v>
      </c>
      <c r="F53" s="9">
        <f t="shared" si="0"/>
        <v>9.25</v>
      </c>
      <c r="G53" s="4">
        <f>ROUND(+Psychiatry!J151,0)</f>
        <v>97692</v>
      </c>
      <c r="H53" s="4">
        <f>ROUND(+Psychiatry!F151,0)</f>
        <v>9776</v>
      </c>
      <c r="I53" s="9">
        <f t="shared" si="1"/>
        <v>9.99</v>
      </c>
      <c r="J53" s="9"/>
      <c r="K53" s="10">
        <f t="shared" si="2"/>
        <v>0.08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ROUND(+Psychiatry!J49,0)</f>
        <v>45762</v>
      </c>
      <c r="E54" s="4">
        <f>ROUND(+Psychiatry!F49,0)</f>
        <v>4249</v>
      </c>
      <c r="F54" s="9">
        <f t="shared" si="0"/>
        <v>10.77</v>
      </c>
      <c r="G54" s="4">
        <f>ROUND(+Psychiatry!J152,0)</f>
        <v>53617</v>
      </c>
      <c r="H54" s="4">
        <f>ROUND(+Psychiatry!F152,0)</f>
        <v>4128</v>
      </c>
      <c r="I54" s="9">
        <f t="shared" si="1"/>
        <v>12.99</v>
      </c>
      <c r="J54" s="9"/>
      <c r="K54" s="10">
        <f t="shared" si="2"/>
        <v>0.20610000000000001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ROUND(+Psychiatry!J50,0)</f>
        <v>0</v>
      </c>
      <c r="E55" s="4">
        <f>ROUND(+Psychiatry!F50,0)</f>
        <v>0</v>
      </c>
      <c r="F55" s="9" t="str">
        <f t="shared" si="0"/>
        <v/>
      </c>
      <c r="G55" s="4">
        <f>ROUND(+Psychiatry!J153,0)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ROUND(+Psychiatry!J51,0)</f>
        <v>0</v>
      </c>
      <c r="E56" s="4">
        <f>ROUND(+Psychiatry!F51,0)</f>
        <v>0</v>
      </c>
      <c r="F56" s="9" t="str">
        <f t="shared" si="0"/>
        <v/>
      </c>
      <c r="G56" s="4">
        <f>ROUND(+Psychiatry!J154,0)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ROUND(+Psychiatry!J52,0)</f>
        <v>0</v>
      </c>
      <c r="E57" s="4">
        <f>ROUND(+Psychiatry!F52,0)</f>
        <v>0</v>
      </c>
      <c r="F57" s="9" t="str">
        <f t="shared" si="0"/>
        <v/>
      </c>
      <c r="G57" s="4">
        <f>ROUND(+Psychiatry!J155,0)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ROUND(+Psychiatry!J53,0)</f>
        <v>64728</v>
      </c>
      <c r="E58" s="4">
        <f>ROUND(+Psychiatry!F53,0)</f>
        <v>0</v>
      </c>
      <c r="F58" s="9" t="str">
        <f t="shared" si="0"/>
        <v/>
      </c>
      <c r="G58" s="4">
        <f>ROUND(+Psychiatry!J156,0)</f>
        <v>3073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ROUND(+Psychiatry!J54,0)</f>
        <v>0</v>
      </c>
      <c r="E59" s="4">
        <f>ROUND(+Psychiatry!F54,0)</f>
        <v>0</v>
      </c>
      <c r="F59" s="9" t="str">
        <f t="shared" si="0"/>
        <v/>
      </c>
      <c r="G59" s="4">
        <f>ROUND(+Psychiatry!J157,0)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ROUND(+Psychiatry!J55,0)</f>
        <v>0</v>
      </c>
      <c r="E60" s="4">
        <f>ROUND(+Psychiatry!F55,0)</f>
        <v>0</v>
      </c>
      <c r="F60" s="9" t="str">
        <f t="shared" si="0"/>
        <v/>
      </c>
      <c r="G60" s="4">
        <f>ROUND(+Psychiatry!J158,0)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ROUND(+Psychiatry!J56,0)</f>
        <v>0</v>
      </c>
      <c r="E61" s="4">
        <f>ROUND(+Psychiatry!F56,0)</f>
        <v>0</v>
      </c>
      <c r="F61" s="9" t="str">
        <f t="shared" si="0"/>
        <v/>
      </c>
      <c r="G61" s="4">
        <f>ROUND(+Psychiatry!J159,0)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ROUND(+Psychiatry!J57,0)</f>
        <v>112</v>
      </c>
      <c r="E62" s="4">
        <f>ROUND(+Psychiatry!F57,0)</f>
        <v>0</v>
      </c>
      <c r="F62" s="9" t="str">
        <f t="shared" si="0"/>
        <v/>
      </c>
      <c r="G62" s="4">
        <f>ROUND(+Psychiatry!J160,0)</f>
        <v>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ROUND(+Psychiatry!J58,0)</f>
        <v>62888</v>
      </c>
      <c r="E63" s="4">
        <f>ROUND(+Psychiatry!F58,0)</f>
        <v>5626</v>
      </c>
      <c r="F63" s="9">
        <f t="shared" si="0"/>
        <v>11.18</v>
      </c>
      <c r="G63" s="4">
        <f>ROUND(+Psychiatry!J161,0)</f>
        <v>86671</v>
      </c>
      <c r="H63" s="4">
        <f>ROUND(+Psychiatry!F161,0)</f>
        <v>5686</v>
      </c>
      <c r="I63" s="9">
        <f t="shared" si="1"/>
        <v>15.24</v>
      </c>
      <c r="J63" s="9"/>
      <c r="K63" s="10">
        <f t="shared" si="2"/>
        <v>0.36309999999999998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ROUND(+Psychiatry!J59,0)</f>
        <v>0</v>
      </c>
      <c r="E64" s="4">
        <f>ROUND(+Psychiatry!F59,0)</f>
        <v>0</v>
      </c>
      <c r="F64" s="9" t="str">
        <f t="shared" si="0"/>
        <v/>
      </c>
      <c r="G64" s="4">
        <f>ROUND(+Psychiatry!J162,0)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ROUND(+Psychiatry!J60,0)</f>
        <v>0</v>
      </c>
      <c r="E65" s="4">
        <f>ROUND(+Psychiatry!F60,0)</f>
        <v>0</v>
      </c>
      <c r="F65" s="9" t="str">
        <f t="shared" si="0"/>
        <v/>
      </c>
      <c r="G65" s="4">
        <f>ROUND(+Psychiatry!J163,0)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ROUND(+Psychiatry!J61,0)</f>
        <v>0</v>
      </c>
      <c r="E66" s="4">
        <f>ROUND(+Psychiatry!F61,0)</f>
        <v>0</v>
      </c>
      <c r="F66" s="9" t="str">
        <f t="shared" si="0"/>
        <v/>
      </c>
      <c r="G66" s="4">
        <f>ROUND(+Psychiatry!J164,0)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ROUND(+Psychiatry!J62,0)</f>
        <v>0</v>
      </c>
      <c r="E67" s="4">
        <f>ROUND(+Psychiatry!F62,0)</f>
        <v>0</v>
      </c>
      <c r="F67" s="9" t="str">
        <f t="shared" si="0"/>
        <v/>
      </c>
      <c r="G67" s="4">
        <f>ROUND(+Psychiatry!J165,0)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ROUND(+Psychiatry!J63,0)</f>
        <v>0</v>
      </c>
      <c r="E68" s="4">
        <f>ROUND(+Psychiatry!F63,0)</f>
        <v>0</v>
      </c>
      <c r="F68" s="9" t="str">
        <f t="shared" si="0"/>
        <v/>
      </c>
      <c r="G68" s="4">
        <f>ROUND(+Psychiatry!J166,0)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ROUND(+Psychiatry!J64,0)</f>
        <v>0</v>
      </c>
      <c r="E69" s="4">
        <f>ROUND(+Psychiatry!F64,0)</f>
        <v>0</v>
      </c>
      <c r="F69" s="9" t="str">
        <f t="shared" si="0"/>
        <v/>
      </c>
      <c r="G69" s="4">
        <f>ROUND(+Psychiatry!J167,0)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ROUND(+Psychiatry!J65,0)</f>
        <v>0</v>
      </c>
      <c r="E70" s="4">
        <f>ROUND(+Psychiatry!F65,0)</f>
        <v>0</v>
      </c>
      <c r="F70" s="9" t="str">
        <f t="shared" si="0"/>
        <v/>
      </c>
      <c r="G70" s="4">
        <f>ROUND(+Psychiatry!J168,0)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ROUND(+Psychiatry!J66,0)</f>
        <v>0</v>
      </c>
      <c r="E71" s="4">
        <f>ROUND(+Psychiatry!F66,0)</f>
        <v>0</v>
      </c>
      <c r="F71" s="9" t="str">
        <f t="shared" si="0"/>
        <v/>
      </c>
      <c r="G71" s="4">
        <f>ROUND(+Psychiatry!J169,0)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ROUND(+Psychiatry!J67,0)</f>
        <v>0</v>
      </c>
      <c r="E72" s="4">
        <f>ROUND(+Psychiatry!F67,0)</f>
        <v>0</v>
      </c>
      <c r="F72" s="9" t="str">
        <f t="shared" si="0"/>
        <v/>
      </c>
      <c r="G72" s="4">
        <f>ROUND(+Psychiatry!J170,0)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ROUND(+Psychiatry!J68,0)</f>
        <v>59877</v>
      </c>
      <c r="E73" s="4">
        <f>ROUND(+Psychiatry!F68,0)</f>
        <v>6770</v>
      </c>
      <c r="F73" s="9">
        <f t="shared" si="0"/>
        <v>8.84</v>
      </c>
      <c r="G73" s="4">
        <f>ROUND(+Psychiatry!J171,0)</f>
        <v>35465</v>
      </c>
      <c r="H73" s="4">
        <f>ROUND(+Psychiatry!F171,0)</f>
        <v>5823</v>
      </c>
      <c r="I73" s="9">
        <f t="shared" si="1"/>
        <v>6.09</v>
      </c>
      <c r="J73" s="9"/>
      <c r="K73" s="10">
        <f t="shared" si="2"/>
        <v>-0.31109999999999999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ROUND(+Psychiatry!J69,0)</f>
        <v>0</v>
      </c>
      <c r="E74" s="4">
        <f>ROUND(+Psychiatry!F69,0)</f>
        <v>0</v>
      </c>
      <c r="F74" s="9" t="str">
        <f t="shared" si="0"/>
        <v/>
      </c>
      <c r="G74" s="4">
        <f>ROUND(+Psychiatry!J172,0)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ROUND(+Psychiatry!J70,0)</f>
        <v>165319</v>
      </c>
      <c r="E75" s="4">
        <f>ROUND(+Psychiatry!F70,0)</f>
        <v>17444</v>
      </c>
      <c r="F75" s="9">
        <f t="shared" ref="F75:F110" si="3">IF(D75=0,"",IF(E75=0,"",ROUND(D75/E75,2)))</f>
        <v>9.48</v>
      </c>
      <c r="G75" s="4">
        <f>ROUND(+Psychiatry!J173,0)</f>
        <v>135701</v>
      </c>
      <c r="H75" s="4">
        <f>ROUND(+Psychiatry!F173,0)</f>
        <v>10839</v>
      </c>
      <c r="I75" s="9">
        <f t="shared" ref="I75:I110" si="4">IF(G75=0,"",IF(H75=0,"",ROUND(G75/H75,2)))</f>
        <v>12.52</v>
      </c>
      <c r="J75" s="9"/>
      <c r="K75" s="10">
        <f t="shared" ref="K75:K110" si="5">IF(D75=0,"",IF(E75=0,"",IF(G75=0,"",IF(H75=0,"",ROUND(I75/F75-1,4)))))</f>
        <v>0.32069999999999999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ROUND(+Psychiatry!J71,0)</f>
        <v>0</v>
      </c>
      <c r="E76" s="4">
        <f>ROUND(+Psychiatry!F71,0)</f>
        <v>0</v>
      </c>
      <c r="F76" s="9" t="str">
        <f t="shared" si="3"/>
        <v/>
      </c>
      <c r="G76" s="4">
        <f>ROUND(+Psychiatry!J174,0)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ROUND(+Psychiatry!J72,0)</f>
        <v>0</v>
      </c>
      <c r="E77" s="4">
        <f>ROUND(+Psychiatry!F72,0)</f>
        <v>0</v>
      </c>
      <c r="F77" s="9" t="str">
        <f t="shared" si="3"/>
        <v/>
      </c>
      <c r="G77" s="4">
        <f>ROUND(+Psychiatry!J175,0)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ROUND(+Psychiatry!J73,0)</f>
        <v>0</v>
      </c>
      <c r="E78" s="4">
        <f>ROUND(+Psychiatry!F73,0)</f>
        <v>0</v>
      </c>
      <c r="F78" s="9" t="str">
        <f t="shared" si="3"/>
        <v/>
      </c>
      <c r="G78" s="4">
        <f>ROUND(+Psychiatry!J176,0)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ROUND(+Psychiatry!J74,0)</f>
        <v>0</v>
      </c>
      <c r="E79" s="4">
        <f>ROUND(+Psychiatry!F74,0)</f>
        <v>0</v>
      </c>
      <c r="F79" s="9" t="str">
        <f t="shared" si="3"/>
        <v/>
      </c>
      <c r="G79" s="4">
        <f>ROUND(+Psychiatry!J177,0)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ROUND(+Psychiatry!J75,0)</f>
        <v>36532</v>
      </c>
      <c r="E80" s="4">
        <f>ROUND(+Psychiatry!F75,0)</f>
        <v>3367</v>
      </c>
      <c r="F80" s="9">
        <f t="shared" si="3"/>
        <v>10.85</v>
      </c>
      <c r="G80" s="4">
        <f>ROUND(+Psychiatry!J178,0)</f>
        <v>39972</v>
      </c>
      <c r="H80" s="4">
        <f>ROUND(+Psychiatry!F178,0)</f>
        <v>3819</v>
      </c>
      <c r="I80" s="9">
        <f t="shared" si="4"/>
        <v>10.47</v>
      </c>
      <c r="J80" s="9"/>
      <c r="K80" s="10">
        <f t="shared" si="5"/>
        <v>-3.5000000000000003E-2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ROUND(+Psychiatry!J76,0)</f>
        <v>0</v>
      </c>
      <c r="E81" s="4">
        <f>ROUND(+Psychiatry!F76,0)</f>
        <v>0</v>
      </c>
      <c r="F81" s="9" t="str">
        <f t="shared" si="3"/>
        <v/>
      </c>
      <c r="G81" s="4">
        <f>ROUND(+Psychiatry!J179,0)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ROUND(+Psychiatry!J77,0)</f>
        <v>0</v>
      </c>
      <c r="E82" s="4">
        <f>ROUND(+Psychiatry!F77,0)</f>
        <v>0</v>
      </c>
      <c r="F82" s="9" t="str">
        <f t="shared" si="3"/>
        <v/>
      </c>
      <c r="G82" s="4">
        <f>ROUND(+Psychiatry!J180,0)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ROUND(+Psychiatry!J78,0)</f>
        <v>0</v>
      </c>
      <c r="E83" s="4">
        <f>ROUND(+Psychiatry!F78,0)</f>
        <v>0</v>
      </c>
      <c r="F83" s="9" t="str">
        <f t="shared" si="3"/>
        <v/>
      </c>
      <c r="G83" s="4">
        <f>ROUND(+Psychiatry!J181,0)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ROUND(+Psychiatry!J79,0)</f>
        <v>0</v>
      </c>
      <c r="E84" s="4">
        <f>ROUND(+Psychiatry!F79,0)</f>
        <v>0</v>
      </c>
      <c r="F84" s="9" t="str">
        <f t="shared" si="3"/>
        <v/>
      </c>
      <c r="G84" s="4">
        <f>ROUND(+Psychiatry!J182,0)</f>
        <v>210362</v>
      </c>
      <c r="H84" s="4">
        <f>ROUND(+Psychiatry!F182,0)</f>
        <v>279</v>
      </c>
      <c r="I84" s="9">
        <f t="shared" si="4"/>
        <v>753.99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ROUND(+Psychiatry!J80,0)</f>
        <v>0</v>
      </c>
      <c r="E85" s="4">
        <f>ROUND(+Psychiatry!F80,0)</f>
        <v>0</v>
      </c>
      <c r="F85" s="9" t="str">
        <f t="shared" si="3"/>
        <v/>
      </c>
      <c r="G85" s="4">
        <f>ROUND(+Psychiatry!J183,0)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ROUND(+Psychiatry!J81,0)</f>
        <v>150205</v>
      </c>
      <c r="E86" s="4">
        <f>ROUND(+Psychiatry!F81,0)</f>
        <v>9750</v>
      </c>
      <c r="F86" s="9">
        <f t="shared" si="3"/>
        <v>15.41</v>
      </c>
      <c r="G86" s="4">
        <f>ROUND(+Psychiatry!J184,0)</f>
        <v>228575</v>
      </c>
      <c r="H86" s="4">
        <f>ROUND(+Psychiatry!F184,0)</f>
        <v>11789</v>
      </c>
      <c r="I86" s="9">
        <f t="shared" si="4"/>
        <v>19.39</v>
      </c>
      <c r="J86" s="9"/>
      <c r="K86" s="10">
        <f t="shared" si="5"/>
        <v>0.25829999999999997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ROUND(+Psychiatry!J82,0)</f>
        <v>0</v>
      </c>
      <c r="E87" s="4">
        <f>ROUND(+Psychiatry!F82,0)</f>
        <v>0</v>
      </c>
      <c r="F87" s="9" t="str">
        <f t="shared" si="3"/>
        <v/>
      </c>
      <c r="G87" s="4">
        <f>ROUND(+Psychiatry!J185,0)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ROUND(+Psychiatry!J83,0)</f>
        <v>0</v>
      </c>
      <c r="E88" s="4">
        <f>ROUND(+Psychiatry!F83,0)</f>
        <v>0</v>
      </c>
      <c r="F88" s="9" t="str">
        <f t="shared" si="3"/>
        <v/>
      </c>
      <c r="G88" s="4">
        <f>ROUND(+Psychiatry!J186,0)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ROUND(+Psychiatry!J84,0)</f>
        <v>0</v>
      </c>
      <c r="E89" s="4">
        <f>ROUND(+Psychiatry!F84,0)</f>
        <v>0</v>
      </c>
      <c r="F89" s="9" t="str">
        <f t="shared" si="3"/>
        <v/>
      </c>
      <c r="G89" s="4">
        <f>ROUND(+Psychiatry!J187,0)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ROUND(+Psychiatry!J85,0)</f>
        <v>0</v>
      </c>
      <c r="E90" s="4">
        <f>ROUND(+Psychiatry!F85,0)</f>
        <v>0</v>
      </c>
      <c r="F90" s="9" t="str">
        <f t="shared" si="3"/>
        <v/>
      </c>
      <c r="G90" s="4">
        <f>ROUND(+Psychiatry!J188,0)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ROUND(+Psychiatry!J86,0)</f>
        <v>0</v>
      </c>
      <c r="E91" s="4">
        <f>ROUND(+Psychiatry!F86,0)</f>
        <v>0</v>
      </c>
      <c r="F91" s="9" t="str">
        <f t="shared" si="3"/>
        <v/>
      </c>
      <c r="G91" s="4">
        <f>ROUND(+Psychiatry!J189,0)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ROUND(+Psychiatry!J87,0)</f>
        <v>0</v>
      </c>
      <c r="E92" s="4">
        <f>ROUND(+Psychiatry!F87,0)</f>
        <v>0</v>
      </c>
      <c r="F92" s="9" t="str">
        <f t="shared" si="3"/>
        <v/>
      </c>
      <c r="G92" s="4">
        <f>ROUND(+Psychiatry!J190,0)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ROUND(+Psychiatry!J88,0)</f>
        <v>0</v>
      </c>
      <c r="E93" s="4">
        <f>ROUND(+Psychiatry!F88,0)</f>
        <v>0</v>
      </c>
      <c r="F93" s="9" t="str">
        <f t="shared" si="3"/>
        <v/>
      </c>
      <c r="G93" s="4">
        <f>ROUND(+Psychiatry!J191,0)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ROUND(+Psychiatry!J89,0)</f>
        <v>0</v>
      </c>
      <c r="E94" s="4">
        <f>ROUND(+Psychiatry!F89,0)</f>
        <v>0</v>
      </c>
      <c r="F94" s="9" t="str">
        <f t="shared" si="3"/>
        <v/>
      </c>
      <c r="G94" s="4">
        <f>ROUND(+Psychiatry!J192,0)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ROUND(+Psychiatry!J90,0)</f>
        <v>41</v>
      </c>
      <c r="E95" s="4">
        <f>ROUND(+Psychiatry!F90,0)</f>
        <v>0</v>
      </c>
      <c r="F95" s="9" t="str">
        <f t="shared" si="3"/>
        <v/>
      </c>
      <c r="G95" s="4">
        <f>ROUND(+Psychiatry!J193,0)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ROUND(+Psychiatry!J91,0)</f>
        <v>0</v>
      </c>
      <c r="E96" s="4">
        <f>ROUND(+Psychiatry!F91,0)</f>
        <v>0</v>
      </c>
      <c r="F96" s="9" t="str">
        <f t="shared" si="3"/>
        <v/>
      </c>
      <c r="G96" s="4">
        <f>ROUND(+Psychiatry!J194,0)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ROUND(+Psychiatry!J92,0)</f>
        <v>0</v>
      </c>
      <c r="E97" s="4">
        <f>ROUND(+Psychiatry!F92,0)</f>
        <v>0</v>
      </c>
      <c r="F97" s="9" t="str">
        <f t="shared" si="3"/>
        <v/>
      </c>
      <c r="G97" s="4">
        <f>ROUND(+Psychiatry!J195,0)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ROUND(+Psychiatry!J93,0)</f>
        <v>0</v>
      </c>
      <c r="E98" s="4">
        <f>ROUND(+Psychiatry!F93,0)</f>
        <v>0</v>
      </c>
      <c r="F98" s="9" t="str">
        <f t="shared" si="3"/>
        <v/>
      </c>
      <c r="G98" s="4">
        <f>ROUND(+Psychiatry!J196,0)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ROUND(+Psychiatry!J94,0)</f>
        <v>0</v>
      </c>
      <c r="E99" s="4">
        <f>ROUND(+Psychiatry!F94,0)</f>
        <v>0</v>
      </c>
      <c r="F99" s="9" t="str">
        <f t="shared" si="3"/>
        <v/>
      </c>
      <c r="G99" s="4">
        <f>ROUND(+Psychiatry!J197,0)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ROUND(+Psychiatry!J95,0)</f>
        <v>28206</v>
      </c>
      <c r="E100" s="4">
        <f>ROUND(+Psychiatry!F95,0)</f>
        <v>2895</v>
      </c>
      <c r="F100" s="9">
        <f t="shared" si="3"/>
        <v>9.74</v>
      </c>
      <c r="G100" s="4">
        <f>ROUND(+Psychiatry!J198,0)</f>
        <v>54460</v>
      </c>
      <c r="H100" s="4">
        <f>ROUND(+Psychiatry!F198,0)</f>
        <v>2888</v>
      </c>
      <c r="I100" s="9">
        <f t="shared" si="4"/>
        <v>18.86</v>
      </c>
      <c r="J100" s="9"/>
      <c r="K100" s="10">
        <f t="shared" si="5"/>
        <v>0.93630000000000002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ROUND(+Psychiatry!J96,0)</f>
        <v>0</v>
      </c>
      <c r="E101" s="4">
        <f>ROUND(+Psychiatry!F96,0)</f>
        <v>0</v>
      </c>
      <c r="F101" s="9" t="str">
        <f t="shared" si="3"/>
        <v/>
      </c>
      <c r="G101" s="4">
        <f>ROUND(+Psychiatry!J199,0)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ROUND(+Psychiatry!J97,0)</f>
        <v>0</v>
      </c>
      <c r="E102" s="4">
        <f>ROUND(+Psychiatry!F97,0)</f>
        <v>0</v>
      </c>
      <c r="F102" s="9" t="str">
        <f t="shared" si="3"/>
        <v/>
      </c>
      <c r="G102" s="4">
        <f>ROUND(+Psychiatry!J200,0)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ROUND(+Psychiatry!J98,0)</f>
        <v>90395</v>
      </c>
      <c r="E103" s="4">
        <f>ROUND(+Psychiatry!F98,0)</f>
        <v>1931</v>
      </c>
      <c r="F103" s="9">
        <f t="shared" si="3"/>
        <v>46.81</v>
      </c>
      <c r="G103" s="4">
        <f>ROUND(+Psychiatry!J201,0)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ROUND(+Psychiatry!J99,0)</f>
        <v>0</v>
      </c>
      <c r="E104" s="4">
        <f>ROUND(+Psychiatry!F99,0)</f>
        <v>0</v>
      </c>
      <c r="F104" s="9" t="str">
        <f t="shared" si="3"/>
        <v/>
      </c>
      <c r="G104" s="4">
        <f>ROUND(+Psychiatry!J202,0)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ROUND(+Psychiatry!J100,0)</f>
        <v>45119</v>
      </c>
      <c r="E105" s="4">
        <f>ROUND(+Psychiatry!F100,0)</f>
        <v>44586</v>
      </c>
      <c r="F105" s="9">
        <f t="shared" si="3"/>
        <v>1.01</v>
      </c>
      <c r="G105" s="4">
        <f>ROUND(+Psychiatry!J203,0)</f>
        <v>40487</v>
      </c>
      <c r="H105" s="4">
        <f>ROUND(+Psychiatry!F203,0)</f>
        <v>42105</v>
      </c>
      <c r="I105" s="9">
        <f t="shared" si="4"/>
        <v>0.96</v>
      </c>
      <c r="J105" s="9"/>
      <c r="K105" s="10">
        <f t="shared" si="5"/>
        <v>-4.9500000000000002E-2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ROUND(+Psychiatry!J101,0)</f>
        <v>59039</v>
      </c>
      <c r="E106" s="4">
        <f>ROUND(+Psychiatry!F101,0)</f>
        <v>5576</v>
      </c>
      <c r="F106" s="9">
        <f t="shared" si="3"/>
        <v>10.59</v>
      </c>
      <c r="G106" s="4">
        <f>ROUND(+Psychiatry!J204,0)</f>
        <v>296140</v>
      </c>
      <c r="H106" s="4">
        <f>ROUND(+Psychiatry!F204,0)</f>
        <v>5912</v>
      </c>
      <c r="I106" s="9">
        <f t="shared" si="4"/>
        <v>50.09</v>
      </c>
      <c r="J106" s="9"/>
      <c r="K106" s="10">
        <f t="shared" si="5"/>
        <v>3.7299000000000002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ROUND(+Psychiatry!J102,0)</f>
        <v>495121</v>
      </c>
      <c r="E107" s="4">
        <f>ROUND(+Psychiatry!F102,0)</f>
        <v>14283</v>
      </c>
      <c r="F107" s="9">
        <f t="shared" si="3"/>
        <v>34.67</v>
      </c>
      <c r="G107" s="4">
        <f>ROUND(+Psychiatry!J205,0)</f>
        <v>545227</v>
      </c>
      <c r="H107" s="4">
        <f>ROUND(+Psychiatry!F205,0)</f>
        <v>14385</v>
      </c>
      <c r="I107" s="9">
        <f t="shared" si="4"/>
        <v>37.9</v>
      </c>
      <c r="J107" s="9"/>
      <c r="K107" s="10">
        <f t="shared" si="5"/>
        <v>9.3200000000000005E-2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ROUND(+Psychiatry!J103,0)</f>
        <v>251616</v>
      </c>
      <c r="E108" s="4">
        <f>ROUND(+Psychiatry!F103,0)</f>
        <v>14057</v>
      </c>
      <c r="F108" s="9">
        <f t="shared" si="3"/>
        <v>17.899999999999999</v>
      </c>
      <c r="G108" s="4">
        <f>ROUND(+Psychiatry!J206,0)</f>
        <v>425953</v>
      </c>
      <c r="H108" s="4">
        <f>ROUND(+Psychiatry!F206,0)</f>
        <v>27282</v>
      </c>
      <c r="I108" s="9">
        <f t="shared" si="4"/>
        <v>15.61</v>
      </c>
      <c r="J108" s="9"/>
      <c r="K108" s="10">
        <f t="shared" si="5"/>
        <v>-0.12790000000000001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ROUND(+Psychiatry!J104,0)</f>
        <v>2289</v>
      </c>
      <c r="E109" s="4">
        <f>ROUND(+Psychiatry!F104,0)</f>
        <v>9322</v>
      </c>
      <c r="F109" s="9">
        <f t="shared" si="3"/>
        <v>0.25</v>
      </c>
      <c r="G109" s="4">
        <f>ROUND(+Psychiatry!J207,0)</f>
        <v>1072</v>
      </c>
      <c r="H109" s="4">
        <f>ROUND(+Psychiatry!F207,0)</f>
        <v>9478</v>
      </c>
      <c r="I109" s="9">
        <f t="shared" si="4"/>
        <v>0.11</v>
      </c>
      <c r="J109" s="9"/>
      <c r="K109" s="10">
        <f t="shared" si="5"/>
        <v>-0.56000000000000005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ROUND(+Psychiatry!J105,0)</f>
        <v>0</v>
      </c>
      <c r="E110" s="4">
        <f>ROUND(+Psychiatry!F105,0)</f>
        <v>0</v>
      </c>
      <c r="F110" s="9" t="str">
        <f t="shared" si="3"/>
        <v/>
      </c>
      <c r="G110" s="4">
        <f>ROUND(+Psychiatry!J208,0)</f>
        <v>9262</v>
      </c>
      <c r="H110" s="4">
        <f>ROUND(+Psychiatry!F208,0)</f>
        <v>2017</v>
      </c>
      <c r="I110" s="9">
        <f t="shared" si="4"/>
        <v>4.59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48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19</v>
      </c>
      <c r="F8" s="2" t="s">
        <v>2</v>
      </c>
      <c r="G8" s="2" t="s">
        <v>19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20</v>
      </c>
      <c r="E9" s="2" t="s">
        <v>4</v>
      </c>
      <c r="F9" s="2" t="s">
        <v>4</v>
      </c>
      <c r="G9" s="2" t="s">
        <v>20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ROUND(SUM(Psychiatry!K5:L5),0)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ROUND(SUM(Psychiatry!K108:L108),0)</f>
        <v>14325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ROUND(SUM(Psychiatry!K6:L6),0)</f>
        <v>10637</v>
      </c>
      <c r="E11" s="4">
        <f>ROUND(+Psychiatry!F6,0)</f>
        <v>3527</v>
      </c>
      <c r="F11" s="9">
        <f t="shared" ref="F11:F74" si="0">IF(D11=0,"",IF(E11=0,"",ROUND(D11/E11,2)))</f>
        <v>3.02</v>
      </c>
      <c r="G11" s="4">
        <f>ROUND(SUM(Psychiatry!K109:L109),0)</f>
        <v>7672</v>
      </c>
      <c r="H11" s="4">
        <f>ROUND(+Psychiatry!F109,0)</f>
        <v>1576</v>
      </c>
      <c r="I11" s="9">
        <f t="shared" ref="I11:I74" si="1">IF(G11=0,"",IF(H11=0,"",ROUND(G11/H11,2)))</f>
        <v>4.87</v>
      </c>
      <c r="J11" s="9"/>
      <c r="K11" s="10">
        <f t="shared" ref="K11:K74" si="2">IF(D11=0,"",IF(E11=0,"",IF(G11=0,"",IF(H11=0,"",ROUND(I11/F11-1,4)))))</f>
        <v>0.61260000000000003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ROUND(SUM(Psychiatry!K7:L7),0)</f>
        <v>0</v>
      </c>
      <c r="E12" s="4">
        <f>ROUND(+Psychiatry!F7,0)</f>
        <v>0</v>
      </c>
      <c r="F12" s="9" t="str">
        <f t="shared" si="0"/>
        <v/>
      </c>
      <c r="G12" s="4">
        <f>ROUND(SUM(Psychiatry!K110:L110),0)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ROUND(SUM(Psychiatry!K8:L8),0)</f>
        <v>0</v>
      </c>
      <c r="E13" s="4">
        <f>ROUND(+Psychiatry!F8,0)</f>
        <v>0</v>
      </c>
      <c r="F13" s="9" t="str">
        <f t="shared" si="0"/>
        <v/>
      </c>
      <c r="G13" s="4">
        <f>ROUND(SUM(Psychiatry!K111:L111),0)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ROUND(SUM(Psychiatry!K9:L9),0)</f>
        <v>122288</v>
      </c>
      <c r="E14" s="4">
        <f>ROUND(+Psychiatry!F9,0)</f>
        <v>8711</v>
      </c>
      <c r="F14" s="9">
        <f t="shared" si="0"/>
        <v>14.04</v>
      </c>
      <c r="G14" s="4">
        <f>ROUND(SUM(Psychiatry!K112:L112),0)</f>
        <v>175141</v>
      </c>
      <c r="H14" s="4">
        <f>ROUND(+Psychiatry!F112,0)</f>
        <v>9748</v>
      </c>
      <c r="I14" s="9">
        <f t="shared" si="1"/>
        <v>17.97</v>
      </c>
      <c r="J14" s="9"/>
      <c r="K14" s="10">
        <f t="shared" si="2"/>
        <v>0.27989999999999998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ROUND(SUM(Psychiatry!K10:L10),0)</f>
        <v>0</v>
      </c>
      <c r="E15" s="4">
        <f>ROUND(+Psychiatry!F10,0)</f>
        <v>0</v>
      </c>
      <c r="F15" s="9" t="str">
        <f t="shared" si="0"/>
        <v/>
      </c>
      <c r="G15" s="4">
        <f>ROUND(SUM(Psychiatry!K113:L113),0)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ROUND(SUM(Psychiatry!K11:L11),0)</f>
        <v>0</v>
      </c>
      <c r="E16" s="4">
        <f>ROUND(+Psychiatry!F11,0)</f>
        <v>0</v>
      </c>
      <c r="F16" s="9" t="str">
        <f t="shared" si="0"/>
        <v/>
      </c>
      <c r="G16" s="4">
        <f>ROUND(SUM(Psychiatry!K114:L114),0)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ROUND(SUM(Psychiatry!K12:L12),0)</f>
        <v>0</v>
      </c>
      <c r="E17" s="4">
        <f>ROUND(+Psychiatry!F12,0)</f>
        <v>0</v>
      </c>
      <c r="F17" s="9" t="str">
        <f t="shared" si="0"/>
        <v/>
      </c>
      <c r="G17" s="4">
        <f>ROUND(SUM(Psychiatry!K115:L115),0)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ROUND(SUM(Psychiatry!K13:L13),0)</f>
        <v>0</v>
      </c>
      <c r="E18" s="4">
        <f>ROUND(+Psychiatry!F13,0)</f>
        <v>0</v>
      </c>
      <c r="F18" s="9" t="str">
        <f t="shared" si="0"/>
        <v/>
      </c>
      <c r="G18" s="4">
        <f>ROUND(SUM(Psychiatry!K116:L116),0)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ROUND(SUM(Psychiatry!K14:L14),0)</f>
        <v>3010</v>
      </c>
      <c r="E19" s="4">
        <f>ROUND(+Psychiatry!F14,0)</f>
        <v>5405</v>
      </c>
      <c r="F19" s="9">
        <f t="shared" si="0"/>
        <v>0.56000000000000005</v>
      </c>
      <c r="G19" s="4">
        <f>ROUND(SUM(Psychiatry!K117:L117),0)</f>
        <v>943</v>
      </c>
      <c r="H19" s="4">
        <f>ROUND(+Psychiatry!F117,0)</f>
        <v>5648</v>
      </c>
      <c r="I19" s="9">
        <f t="shared" si="1"/>
        <v>0.17</v>
      </c>
      <c r="J19" s="9"/>
      <c r="K19" s="10">
        <f t="shared" si="2"/>
        <v>-0.69640000000000002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ROUND(SUM(Psychiatry!K15:L15),0)</f>
        <v>105057</v>
      </c>
      <c r="E20" s="4">
        <f>ROUND(+Psychiatry!F15,0)</f>
        <v>22614</v>
      </c>
      <c r="F20" s="9">
        <f t="shared" si="0"/>
        <v>4.6500000000000004</v>
      </c>
      <c r="G20" s="4">
        <f>ROUND(SUM(Psychiatry!K118:L118),0)</f>
        <v>83224</v>
      </c>
      <c r="H20" s="4">
        <f>ROUND(+Psychiatry!F118,0)</f>
        <v>24674</v>
      </c>
      <c r="I20" s="9">
        <f t="shared" si="1"/>
        <v>3.37</v>
      </c>
      <c r="J20" s="9"/>
      <c r="K20" s="10">
        <f t="shared" si="2"/>
        <v>-0.27529999999999999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ROUND(SUM(Psychiatry!K16:L16),0)</f>
        <v>464528</v>
      </c>
      <c r="E21" s="4">
        <f>ROUND(+Psychiatry!F16,0)</f>
        <v>7503</v>
      </c>
      <c r="F21" s="9">
        <f t="shared" si="0"/>
        <v>61.91</v>
      </c>
      <c r="G21" s="4">
        <f>ROUND(SUM(Psychiatry!K119:L119),0)</f>
        <v>598813</v>
      </c>
      <c r="H21" s="4">
        <f>ROUND(+Psychiatry!F119,0)</f>
        <v>7681</v>
      </c>
      <c r="I21" s="9">
        <f t="shared" si="1"/>
        <v>77.959999999999994</v>
      </c>
      <c r="J21" s="9"/>
      <c r="K21" s="10">
        <f t="shared" si="2"/>
        <v>0.25919999999999999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ROUND(SUM(Psychiatry!K17:L17),0)</f>
        <v>0</v>
      </c>
      <c r="E22" s="4">
        <f>ROUND(+Psychiatry!F17,0)</f>
        <v>0</v>
      </c>
      <c r="F22" s="9" t="str">
        <f t="shared" si="0"/>
        <v/>
      </c>
      <c r="G22" s="4">
        <f>ROUND(SUM(Psychiatry!K120:L120),0)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ROUND(SUM(Psychiatry!K18:L18),0)</f>
        <v>0</v>
      </c>
      <c r="E23" s="4">
        <f>ROUND(+Psychiatry!F18,0)</f>
        <v>0</v>
      </c>
      <c r="F23" s="9" t="str">
        <f t="shared" si="0"/>
        <v/>
      </c>
      <c r="G23" s="4">
        <f>ROUND(SUM(Psychiatry!K121:L121),0)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ROUND(SUM(Psychiatry!K19:L19),0)</f>
        <v>0</v>
      </c>
      <c r="E24" s="4">
        <f>ROUND(+Psychiatry!F19,0)</f>
        <v>0</v>
      </c>
      <c r="F24" s="9" t="str">
        <f t="shared" si="0"/>
        <v/>
      </c>
      <c r="G24" s="4">
        <f>ROUND(SUM(Psychiatry!K122:L122),0)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ROUND(SUM(Psychiatry!K20:L20),0)</f>
        <v>0</v>
      </c>
      <c r="E25" s="4">
        <f>ROUND(+Psychiatry!F20,0)</f>
        <v>0</v>
      </c>
      <c r="F25" s="9" t="str">
        <f t="shared" si="0"/>
        <v/>
      </c>
      <c r="G25" s="4">
        <f>ROUND(SUM(Psychiatry!K123:L123),0)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ROUND(SUM(Psychiatry!K21:L21),0)</f>
        <v>0</v>
      </c>
      <c r="E26" s="4">
        <f>ROUND(+Psychiatry!F21,0)</f>
        <v>0</v>
      </c>
      <c r="F26" s="9" t="str">
        <f t="shared" si="0"/>
        <v/>
      </c>
      <c r="G26" s="4">
        <f>ROUND(SUM(Psychiatry!K124:L124),0)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ROUND(SUM(Psychiatry!K22:L22),0)</f>
        <v>0</v>
      </c>
      <c r="E27" s="4">
        <f>ROUND(+Psychiatry!F22,0)</f>
        <v>0</v>
      </c>
      <c r="F27" s="9" t="str">
        <f t="shared" si="0"/>
        <v/>
      </c>
      <c r="G27" s="4">
        <f>ROUND(SUM(Psychiatry!K125:L125),0)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ROUND(SUM(Psychiatry!K23:L23),0)</f>
        <v>0</v>
      </c>
      <c r="E28" s="4">
        <f>ROUND(+Psychiatry!F23,0)</f>
        <v>0</v>
      </c>
      <c r="F28" s="9" t="str">
        <f t="shared" si="0"/>
        <v/>
      </c>
      <c r="G28" s="4">
        <f>ROUND(SUM(Psychiatry!K126:L126),0)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ROUND(SUM(Psychiatry!K24:L24),0)</f>
        <v>0</v>
      </c>
      <c r="E29" s="4">
        <f>ROUND(+Psychiatry!F24,0)</f>
        <v>0</v>
      </c>
      <c r="F29" s="9" t="str">
        <f t="shared" si="0"/>
        <v/>
      </c>
      <c r="G29" s="4">
        <f>ROUND(SUM(Psychiatry!K127:L127),0)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ROUND(SUM(Psychiatry!K25:L25),0)</f>
        <v>0</v>
      </c>
      <c r="E30" s="4">
        <f>ROUND(+Psychiatry!F25,0)</f>
        <v>0</v>
      </c>
      <c r="F30" s="9" t="str">
        <f t="shared" si="0"/>
        <v/>
      </c>
      <c r="G30" s="4">
        <f>ROUND(SUM(Psychiatry!K128:L128),0)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ROUND(SUM(Psychiatry!K26:L26),0)</f>
        <v>0</v>
      </c>
      <c r="E31" s="4">
        <f>ROUND(+Psychiatry!F26,0)</f>
        <v>0</v>
      </c>
      <c r="F31" s="9" t="str">
        <f t="shared" si="0"/>
        <v/>
      </c>
      <c r="G31" s="4">
        <f>ROUND(SUM(Psychiatry!K129:L129),0)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ROUND(SUM(Psychiatry!K27:L27),0)</f>
        <v>0</v>
      </c>
      <c r="E32" s="4">
        <f>ROUND(+Psychiatry!F27,0)</f>
        <v>0</v>
      </c>
      <c r="F32" s="9" t="str">
        <f t="shared" si="0"/>
        <v/>
      </c>
      <c r="G32" s="4">
        <f>ROUND(SUM(Psychiatry!K130:L130),0)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ROUND(SUM(Psychiatry!K28:L28),0)</f>
        <v>13590</v>
      </c>
      <c r="E33" s="4">
        <f>ROUND(+Psychiatry!F28,0)</f>
        <v>3065</v>
      </c>
      <c r="F33" s="9">
        <f t="shared" si="0"/>
        <v>4.43</v>
      </c>
      <c r="G33" s="4">
        <f>ROUND(SUM(Psychiatry!K131:L131),0)</f>
        <v>13783</v>
      </c>
      <c r="H33" s="4">
        <f>ROUND(+Psychiatry!F131,0)</f>
        <v>4436</v>
      </c>
      <c r="I33" s="9">
        <f t="shared" si="1"/>
        <v>3.11</v>
      </c>
      <c r="J33" s="9"/>
      <c r="K33" s="10">
        <f t="shared" si="2"/>
        <v>-0.29799999999999999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ROUND(SUM(Psychiatry!K29:L29),0)</f>
        <v>0</v>
      </c>
      <c r="E34" s="4">
        <f>ROUND(+Psychiatry!F29,0)</f>
        <v>0</v>
      </c>
      <c r="F34" s="9" t="str">
        <f t="shared" si="0"/>
        <v/>
      </c>
      <c r="G34" s="4">
        <f>ROUND(SUM(Psychiatry!K132:L132),0)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ROUND(SUM(Psychiatry!K30:L30),0)</f>
        <v>0</v>
      </c>
      <c r="E35" s="4">
        <f>ROUND(+Psychiatry!F30,0)</f>
        <v>0</v>
      </c>
      <c r="F35" s="9" t="str">
        <f t="shared" si="0"/>
        <v/>
      </c>
      <c r="G35" s="4">
        <f>ROUND(SUM(Psychiatry!K133:L133),0)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ROUND(SUM(Psychiatry!K31:L31),0)</f>
        <v>0</v>
      </c>
      <c r="E36" s="4">
        <f>ROUND(+Psychiatry!F31,0)</f>
        <v>0</v>
      </c>
      <c r="F36" s="9" t="str">
        <f t="shared" si="0"/>
        <v/>
      </c>
      <c r="G36" s="4">
        <f>ROUND(SUM(Psychiatry!K134:L134),0)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ROUND(SUM(Psychiatry!K32:L32),0)</f>
        <v>0</v>
      </c>
      <c r="E37" s="4">
        <f>ROUND(+Psychiatry!F32,0)</f>
        <v>0</v>
      </c>
      <c r="F37" s="9" t="str">
        <f t="shared" si="0"/>
        <v/>
      </c>
      <c r="G37" s="4">
        <f>ROUND(SUM(Psychiatry!K135:L135),0)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ROUND(SUM(Psychiatry!K33:L33),0)</f>
        <v>852</v>
      </c>
      <c r="E38" s="4">
        <f>ROUND(+Psychiatry!F33,0)</f>
        <v>0</v>
      </c>
      <c r="F38" s="9" t="str">
        <f t="shared" si="0"/>
        <v/>
      </c>
      <c r="G38" s="4">
        <f>ROUND(SUM(Psychiatry!K136:L136),0)</f>
        <v>1822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ROUND(SUM(Psychiatry!K34:L34),0)</f>
        <v>0</v>
      </c>
      <c r="E39" s="4">
        <f>ROUND(+Psychiatry!F34,0)</f>
        <v>0</v>
      </c>
      <c r="F39" s="9" t="str">
        <f t="shared" si="0"/>
        <v/>
      </c>
      <c r="G39" s="4">
        <f>ROUND(SUM(Psychiatry!K137:L137),0)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ROUND(SUM(Psychiatry!K35:L35),0)</f>
        <v>480</v>
      </c>
      <c r="E40" s="4">
        <f>ROUND(+Psychiatry!F35,0)</f>
        <v>0</v>
      </c>
      <c r="F40" s="9" t="str">
        <f t="shared" si="0"/>
        <v/>
      </c>
      <c r="G40" s="4">
        <f>ROUND(SUM(Psychiatry!K138:L138),0)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ROUND(SUM(Psychiatry!K36:L36),0)</f>
        <v>0</v>
      </c>
      <c r="E41" s="4">
        <f>ROUND(+Psychiatry!F36,0)</f>
        <v>0</v>
      </c>
      <c r="F41" s="9" t="str">
        <f t="shared" si="0"/>
        <v/>
      </c>
      <c r="G41" s="4">
        <f>ROUND(SUM(Psychiatry!K139:L139),0)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ROUND(SUM(Psychiatry!K37:L37),0)</f>
        <v>0</v>
      </c>
      <c r="E42" s="4">
        <f>ROUND(+Psychiatry!F37,0)</f>
        <v>0</v>
      </c>
      <c r="F42" s="9" t="str">
        <f t="shared" si="0"/>
        <v/>
      </c>
      <c r="G42" s="4">
        <f>ROUND(SUM(Psychiatry!K140:L140),0)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ROUND(SUM(Psychiatry!K38:L38),0)</f>
        <v>0</v>
      </c>
      <c r="E43" s="4">
        <f>ROUND(+Psychiatry!F38,0)</f>
        <v>0</v>
      </c>
      <c r="F43" s="9" t="str">
        <f t="shared" si="0"/>
        <v/>
      </c>
      <c r="G43" s="4">
        <f>ROUND(SUM(Psychiatry!K141:L141),0)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ROUND(SUM(Psychiatry!K39:L39),0)</f>
        <v>0</v>
      </c>
      <c r="E44" s="4">
        <f>ROUND(+Psychiatry!F39,0)</f>
        <v>0</v>
      </c>
      <c r="F44" s="9" t="str">
        <f t="shared" si="0"/>
        <v/>
      </c>
      <c r="G44" s="4">
        <f>ROUND(SUM(Psychiatry!K142:L142),0)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ROUND(SUM(Psychiatry!K40:L40),0)</f>
        <v>0</v>
      </c>
      <c r="E45" s="4">
        <f>ROUND(+Psychiatry!F40,0)</f>
        <v>0</v>
      </c>
      <c r="F45" s="9" t="str">
        <f t="shared" si="0"/>
        <v/>
      </c>
      <c r="G45" s="4">
        <f>ROUND(SUM(Psychiatry!K143:L143),0)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ROUND(SUM(Psychiatry!K41:L41),0)</f>
        <v>0</v>
      </c>
      <c r="E46" s="4">
        <f>ROUND(+Psychiatry!F41,0)</f>
        <v>0</v>
      </c>
      <c r="F46" s="9" t="str">
        <f t="shared" si="0"/>
        <v/>
      </c>
      <c r="G46" s="4">
        <f>ROUND(SUM(Psychiatry!K144:L144),0)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ROUND(SUM(Psychiatry!K42:L42),0)</f>
        <v>0</v>
      </c>
      <c r="E47" s="4">
        <f>ROUND(+Psychiatry!F42,0)</f>
        <v>0</v>
      </c>
      <c r="F47" s="9" t="str">
        <f t="shared" si="0"/>
        <v/>
      </c>
      <c r="G47" s="4">
        <f>ROUND(SUM(Psychiatry!K145:L145),0)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ROUND(SUM(Psychiatry!K43:L43),0)</f>
        <v>0</v>
      </c>
      <c r="E48" s="4">
        <f>ROUND(+Psychiatry!F43,0)</f>
        <v>0</v>
      </c>
      <c r="F48" s="9" t="str">
        <f t="shared" si="0"/>
        <v/>
      </c>
      <c r="G48" s="4">
        <f>ROUND(SUM(Psychiatry!K146:L146),0)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ROUND(SUM(Psychiatry!K44:L44),0)</f>
        <v>0</v>
      </c>
      <c r="E49" s="4">
        <f>ROUND(+Psychiatry!F44,0)</f>
        <v>0</v>
      </c>
      <c r="F49" s="9" t="str">
        <f t="shared" si="0"/>
        <v/>
      </c>
      <c r="G49" s="4">
        <f>ROUND(SUM(Psychiatry!K147:L147),0)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ROUND(SUM(Psychiatry!K45:L45),0)</f>
        <v>0</v>
      </c>
      <c r="E50" s="4">
        <f>ROUND(+Psychiatry!F45,0)</f>
        <v>0</v>
      </c>
      <c r="F50" s="9" t="str">
        <f t="shared" si="0"/>
        <v/>
      </c>
      <c r="G50" s="4">
        <f>ROUND(SUM(Psychiatry!K148:L148),0)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ROUND(SUM(Psychiatry!K46:L46),0)</f>
        <v>11853</v>
      </c>
      <c r="E51" s="4">
        <f>ROUND(+Psychiatry!F46,0)</f>
        <v>4484</v>
      </c>
      <c r="F51" s="9">
        <f t="shared" si="0"/>
        <v>2.64</v>
      </c>
      <c r="G51" s="4">
        <f>ROUND(SUM(Psychiatry!K149:L149),0)</f>
        <v>9993</v>
      </c>
      <c r="H51" s="4">
        <f>ROUND(+Psychiatry!F149,0)</f>
        <v>4452</v>
      </c>
      <c r="I51" s="9">
        <f t="shared" si="1"/>
        <v>2.2400000000000002</v>
      </c>
      <c r="J51" s="9"/>
      <c r="K51" s="10">
        <f t="shared" si="2"/>
        <v>-0.1515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ROUND(SUM(Psychiatry!K47:L47),0)</f>
        <v>0</v>
      </c>
      <c r="E52" s="4">
        <f>ROUND(+Psychiatry!F47,0)</f>
        <v>0</v>
      </c>
      <c r="F52" s="9" t="str">
        <f t="shared" si="0"/>
        <v/>
      </c>
      <c r="G52" s="4">
        <f>ROUND(SUM(Psychiatry!K150:L150),0)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ROUND(SUM(Psychiatry!K48:L48),0)</f>
        <v>40529</v>
      </c>
      <c r="E53" s="4">
        <f>ROUND(+Psychiatry!F48,0)</f>
        <v>9534</v>
      </c>
      <c r="F53" s="9">
        <f t="shared" si="0"/>
        <v>4.25</v>
      </c>
      <c r="G53" s="4">
        <f>ROUND(SUM(Psychiatry!K151:L151),0)</f>
        <v>41117</v>
      </c>
      <c r="H53" s="4">
        <f>ROUND(+Psychiatry!F151,0)</f>
        <v>9776</v>
      </c>
      <c r="I53" s="9">
        <f t="shared" si="1"/>
        <v>4.21</v>
      </c>
      <c r="J53" s="9"/>
      <c r="K53" s="10">
        <f t="shared" si="2"/>
        <v>-9.4000000000000004E-3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ROUND(SUM(Psychiatry!K49:L49),0)</f>
        <v>11332</v>
      </c>
      <c r="E54" s="4">
        <f>ROUND(+Psychiatry!F49,0)</f>
        <v>4249</v>
      </c>
      <c r="F54" s="9">
        <f t="shared" si="0"/>
        <v>2.67</v>
      </c>
      <c r="G54" s="4">
        <f>ROUND(SUM(Psychiatry!K152:L152),0)</f>
        <v>8260</v>
      </c>
      <c r="H54" s="4">
        <f>ROUND(+Psychiatry!F152,0)</f>
        <v>4128</v>
      </c>
      <c r="I54" s="9">
        <f t="shared" si="1"/>
        <v>2</v>
      </c>
      <c r="J54" s="9"/>
      <c r="K54" s="10">
        <f t="shared" si="2"/>
        <v>-0.25090000000000001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ROUND(SUM(Psychiatry!K50:L50),0)</f>
        <v>0</v>
      </c>
      <c r="E55" s="4">
        <f>ROUND(+Psychiatry!F50,0)</f>
        <v>0</v>
      </c>
      <c r="F55" s="9" t="str">
        <f t="shared" si="0"/>
        <v/>
      </c>
      <c r="G55" s="4">
        <f>ROUND(SUM(Psychiatry!K153:L153),0)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ROUND(SUM(Psychiatry!K51:L51),0)</f>
        <v>0</v>
      </c>
      <c r="E56" s="4">
        <f>ROUND(+Psychiatry!F51,0)</f>
        <v>0</v>
      </c>
      <c r="F56" s="9" t="str">
        <f t="shared" si="0"/>
        <v/>
      </c>
      <c r="G56" s="4">
        <f>ROUND(SUM(Psychiatry!K154:L154),0)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ROUND(SUM(Psychiatry!K52:L52),0)</f>
        <v>0</v>
      </c>
      <c r="E57" s="4">
        <f>ROUND(+Psychiatry!F52,0)</f>
        <v>0</v>
      </c>
      <c r="F57" s="9" t="str">
        <f t="shared" si="0"/>
        <v/>
      </c>
      <c r="G57" s="4">
        <f>ROUND(SUM(Psychiatry!K155:L155),0)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ROUND(SUM(Psychiatry!K53:L53),0)</f>
        <v>76075</v>
      </c>
      <c r="E58" s="4">
        <f>ROUND(+Psychiatry!F53,0)</f>
        <v>0</v>
      </c>
      <c r="F58" s="9" t="str">
        <f t="shared" si="0"/>
        <v/>
      </c>
      <c r="G58" s="4">
        <f>ROUND(SUM(Psychiatry!K156:L156),0)</f>
        <v>132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ROUND(SUM(Psychiatry!K54:L54),0)</f>
        <v>0</v>
      </c>
      <c r="E59" s="4">
        <f>ROUND(+Psychiatry!F54,0)</f>
        <v>0</v>
      </c>
      <c r="F59" s="9" t="str">
        <f t="shared" si="0"/>
        <v/>
      </c>
      <c r="G59" s="4">
        <f>ROUND(SUM(Psychiatry!K157:L157),0)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ROUND(SUM(Psychiatry!K55:L55),0)</f>
        <v>0</v>
      </c>
      <c r="E60" s="4">
        <f>ROUND(+Psychiatry!F55,0)</f>
        <v>0</v>
      </c>
      <c r="F60" s="9" t="str">
        <f t="shared" si="0"/>
        <v/>
      </c>
      <c r="G60" s="4">
        <f>ROUND(SUM(Psychiatry!K158:L158),0)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ROUND(SUM(Psychiatry!K56:L56),0)</f>
        <v>0</v>
      </c>
      <c r="E61" s="4">
        <f>ROUND(+Psychiatry!F56,0)</f>
        <v>0</v>
      </c>
      <c r="F61" s="9" t="str">
        <f t="shared" si="0"/>
        <v/>
      </c>
      <c r="G61" s="4">
        <f>ROUND(SUM(Psychiatry!K159:L159),0)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ROUND(SUM(Psychiatry!K57:L57),0)</f>
        <v>1037</v>
      </c>
      <c r="E62" s="4">
        <f>ROUND(+Psychiatry!F57,0)</f>
        <v>0</v>
      </c>
      <c r="F62" s="9" t="str">
        <f t="shared" si="0"/>
        <v/>
      </c>
      <c r="G62" s="4">
        <f>ROUND(SUM(Psychiatry!K160:L160),0)</f>
        <v>738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ROUND(SUM(Psychiatry!K58:L58),0)</f>
        <v>102926</v>
      </c>
      <c r="E63" s="4">
        <f>ROUND(+Psychiatry!F58,0)</f>
        <v>5626</v>
      </c>
      <c r="F63" s="9">
        <f t="shared" si="0"/>
        <v>18.29</v>
      </c>
      <c r="G63" s="4">
        <f>ROUND(SUM(Psychiatry!K161:L161),0)</f>
        <v>613247</v>
      </c>
      <c r="H63" s="4">
        <f>ROUND(+Psychiatry!F161,0)</f>
        <v>5686</v>
      </c>
      <c r="I63" s="9">
        <f t="shared" si="1"/>
        <v>107.85</v>
      </c>
      <c r="J63" s="9"/>
      <c r="K63" s="10">
        <f t="shared" si="2"/>
        <v>4.8967000000000001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ROUND(SUM(Psychiatry!K59:L59),0)</f>
        <v>0</v>
      </c>
      <c r="E64" s="4">
        <f>ROUND(+Psychiatry!F59,0)</f>
        <v>0</v>
      </c>
      <c r="F64" s="9" t="str">
        <f t="shared" si="0"/>
        <v/>
      </c>
      <c r="G64" s="4">
        <f>ROUND(SUM(Psychiatry!K162:L162),0)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ROUND(SUM(Psychiatry!K60:L60),0)</f>
        <v>0</v>
      </c>
      <c r="E65" s="4">
        <f>ROUND(+Psychiatry!F60,0)</f>
        <v>0</v>
      </c>
      <c r="F65" s="9" t="str">
        <f t="shared" si="0"/>
        <v/>
      </c>
      <c r="G65" s="4">
        <f>ROUND(SUM(Psychiatry!K163:L163),0)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ROUND(SUM(Psychiatry!K61:L61),0)</f>
        <v>0</v>
      </c>
      <c r="E66" s="4">
        <f>ROUND(+Psychiatry!F61,0)</f>
        <v>0</v>
      </c>
      <c r="F66" s="9" t="str">
        <f t="shared" si="0"/>
        <v/>
      </c>
      <c r="G66" s="4">
        <f>ROUND(SUM(Psychiatry!K164:L164),0)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ROUND(SUM(Psychiatry!K62:L62),0)</f>
        <v>0</v>
      </c>
      <c r="E67" s="4">
        <f>ROUND(+Psychiatry!F62,0)</f>
        <v>0</v>
      </c>
      <c r="F67" s="9" t="str">
        <f t="shared" si="0"/>
        <v/>
      </c>
      <c r="G67" s="4">
        <f>ROUND(SUM(Psychiatry!K165:L165),0)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ROUND(SUM(Psychiatry!K63:L63),0)</f>
        <v>0</v>
      </c>
      <c r="E68" s="4">
        <f>ROUND(+Psychiatry!F63,0)</f>
        <v>0</v>
      </c>
      <c r="F68" s="9" t="str">
        <f t="shared" si="0"/>
        <v/>
      </c>
      <c r="G68" s="4">
        <f>ROUND(SUM(Psychiatry!K166:L166),0)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ROUND(SUM(Psychiatry!K64:L64),0)</f>
        <v>0</v>
      </c>
      <c r="E69" s="4">
        <f>ROUND(+Psychiatry!F64,0)</f>
        <v>0</v>
      </c>
      <c r="F69" s="9" t="str">
        <f t="shared" si="0"/>
        <v/>
      </c>
      <c r="G69" s="4">
        <f>ROUND(SUM(Psychiatry!K167:L167),0)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ROUND(SUM(Psychiatry!K65:L65),0)</f>
        <v>0</v>
      </c>
      <c r="E70" s="4">
        <f>ROUND(+Psychiatry!F65,0)</f>
        <v>0</v>
      </c>
      <c r="F70" s="9" t="str">
        <f t="shared" si="0"/>
        <v/>
      </c>
      <c r="G70" s="4">
        <f>ROUND(SUM(Psychiatry!K168:L168),0)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ROUND(SUM(Psychiatry!K66:L66),0)</f>
        <v>0</v>
      </c>
      <c r="E71" s="4">
        <f>ROUND(+Psychiatry!F66,0)</f>
        <v>0</v>
      </c>
      <c r="F71" s="9" t="str">
        <f t="shared" si="0"/>
        <v/>
      </c>
      <c r="G71" s="4">
        <f>ROUND(SUM(Psychiatry!K169:L169),0)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ROUND(SUM(Psychiatry!K67:L67),0)</f>
        <v>0</v>
      </c>
      <c r="E72" s="4">
        <f>ROUND(+Psychiatry!F67,0)</f>
        <v>0</v>
      </c>
      <c r="F72" s="9" t="str">
        <f t="shared" si="0"/>
        <v/>
      </c>
      <c r="G72" s="4">
        <f>ROUND(SUM(Psychiatry!K170:L170),0)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ROUND(SUM(Psychiatry!K68:L68),0)</f>
        <v>33098</v>
      </c>
      <c r="E73" s="4">
        <f>ROUND(+Psychiatry!F68,0)</f>
        <v>6770</v>
      </c>
      <c r="F73" s="9">
        <f t="shared" si="0"/>
        <v>4.8899999999999997</v>
      </c>
      <c r="G73" s="4">
        <f>ROUND(SUM(Psychiatry!K171:L171),0)</f>
        <v>20245</v>
      </c>
      <c r="H73" s="4">
        <f>ROUND(+Psychiatry!F171,0)</f>
        <v>5823</v>
      </c>
      <c r="I73" s="9">
        <f t="shared" si="1"/>
        <v>3.48</v>
      </c>
      <c r="J73" s="9"/>
      <c r="K73" s="10">
        <f t="shared" si="2"/>
        <v>-0.2883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ROUND(SUM(Psychiatry!K69:L69),0)</f>
        <v>0</v>
      </c>
      <c r="E74" s="4">
        <f>ROUND(+Psychiatry!F69,0)</f>
        <v>0</v>
      </c>
      <c r="F74" s="9" t="str">
        <f t="shared" si="0"/>
        <v/>
      </c>
      <c r="G74" s="4">
        <f>ROUND(SUM(Psychiatry!K172:L172),0)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ROUND(SUM(Psychiatry!K70:L70),0)</f>
        <v>13875</v>
      </c>
      <c r="E75" s="4">
        <f>ROUND(+Psychiatry!F70,0)</f>
        <v>17444</v>
      </c>
      <c r="F75" s="9">
        <f t="shared" ref="F75:F110" si="3">IF(D75=0,"",IF(E75=0,"",ROUND(D75/E75,2)))</f>
        <v>0.8</v>
      </c>
      <c r="G75" s="4">
        <f>ROUND(SUM(Psychiatry!K173:L173),0)</f>
        <v>4871</v>
      </c>
      <c r="H75" s="4">
        <f>ROUND(+Psychiatry!F173,0)</f>
        <v>10839</v>
      </c>
      <c r="I75" s="9">
        <f t="shared" ref="I75:I110" si="4">IF(G75=0,"",IF(H75=0,"",ROUND(G75/H75,2)))</f>
        <v>0.45</v>
      </c>
      <c r="J75" s="9"/>
      <c r="K75" s="10">
        <f t="shared" ref="K75:K110" si="5">IF(D75=0,"",IF(E75=0,"",IF(G75=0,"",IF(H75=0,"",ROUND(I75/F75-1,4)))))</f>
        <v>-0.4375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ROUND(SUM(Psychiatry!K71:L71),0)</f>
        <v>0</v>
      </c>
      <c r="E76" s="4">
        <f>ROUND(+Psychiatry!F71,0)</f>
        <v>0</v>
      </c>
      <c r="F76" s="9" t="str">
        <f t="shared" si="3"/>
        <v/>
      </c>
      <c r="G76" s="4">
        <f>ROUND(SUM(Psychiatry!K174:L174),0)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ROUND(SUM(Psychiatry!K72:L72),0)</f>
        <v>0</v>
      </c>
      <c r="E77" s="4">
        <f>ROUND(+Psychiatry!F72,0)</f>
        <v>0</v>
      </c>
      <c r="F77" s="9" t="str">
        <f t="shared" si="3"/>
        <v/>
      </c>
      <c r="G77" s="4">
        <f>ROUND(SUM(Psychiatry!K175:L175),0)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ROUND(SUM(Psychiatry!K73:L73),0)</f>
        <v>0</v>
      </c>
      <c r="E78" s="4">
        <f>ROUND(+Psychiatry!F73,0)</f>
        <v>0</v>
      </c>
      <c r="F78" s="9" t="str">
        <f t="shared" si="3"/>
        <v/>
      </c>
      <c r="G78" s="4">
        <f>ROUND(SUM(Psychiatry!K176:L176),0)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ROUND(SUM(Psychiatry!K74:L74),0)</f>
        <v>0</v>
      </c>
      <c r="E79" s="4">
        <f>ROUND(+Psychiatry!F74,0)</f>
        <v>0</v>
      </c>
      <c r="F79" s="9" t="str">
        <f t="shared" si="3"/>
        <v/>
      </c>
      <c r="G79" s="4">
        <f>ROUND(SUM(Psychiatry!K177:L177),0)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ROUND(SUM(Psychiatry!K75:L75),0)</f>
        <v>17622</v>
      </c>
      <c r="E80" s="4">
        <f>ROUND(+Psychiatry!F75,0)</f>
        <v>3367</v>
      </c>
      <c r="F80" s="9">
        <f t="shared" si="3"/>
        <v>5.23</v>
      </c>
      <c r="G80" s="4">
        <f>ROUND(SUM(Psychiatry!K178:L178),0)</f>
        <v>20978</v>
      </c>
      <c r="H80" s="4">
        <f>ROUND(+Psychiatry!F178,0)</f>
        <v>3819</v>
      </c>
      <c r="I80" s="9">
        <f t="shared" si="4"/>
        <v>5.49</v>
      </c>
      <c r="J80" s="9"/>
      <c r="K80" s="10">
        <f t="shared" si="5"/>
        <v>4.9700000000000001E-2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ROUND(SUM(Psychiatry!K76:L76),0)</f>
        <v>0</v>
      </c>
      <c r="E81" s="4">
        <f>ROUND(+Psychiatry!F76,0)</f>
        <v>0</v>
      </c>
      <c r="F81" s="9" t="str">
        <f t="shared" si="3"/>
        <v/>
      </c>
      <c r="G81" s="4">
        <f>ROUND(SUM(Psychiatry!K179:L179),0)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ROUND(SUM(Psychiatry!K77:L77),0)</f>
        <v>0</v>
      </c>
      <c r="E82" s="4">
        <f>ROUND(+Psychiatry!F77,0)</f>
        <v>0</v>
      </c>
      <c r="F82" s="9" t="str">
        <f t="shared" si="3"/>
        <v/>
      </c>
      <c r="G82" s="4">
        <f>ROUND(SUM(Psychiatry!K180:L180),0)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ROUND(SUM(Psychiatry!K78:L78),0)</f>
        <v>0</v>
      </c>
      <c r="E83" s="4">
        <f>ROUND(+Psychiatry!F78,0)</f>
        <v>0</v>
      </c>
      <c r="F83" s="9" t="str">
        <f t="shared" si="3"/>
        <v/>
      </c>
      <c r="G83" s="4">
        <f>ROUND(SUM(Psychiatry!K181:L181),0)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ROUND(SUM(Psychiatry!K79:L79),0)</f>
        <v>0</v>
      </c>
      <c r="E84" s="4">
        <f>ROUND(+Psychiatry!F79,0)</f>
        <v>0</v>
      </c>
      <c r="F84" s="9" t="str">
        <f t="shared" si="3"/>
        <v/>
      </c>
      <c r="G84" s="4">
        <f>ROUND(SUM(Psychiatry!K182:L182),0)</f>
        <v>56336</v>
      </c>
      <c r="H84" s="4">
        <f>ROUND(+Psychiatry!F182,0)</f>
        <v>279</v>
      </c>
      <c r="I84" s="9">
        <f t="shared" si="4"/>
        <v>201.92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ROUND(SUM(Psychiatry!K80:L80),0)</f>
        <v>0</v>
      </c>
      <c r="E85" s="4">
        <f>ROUND(+Psychiatry!F80,0)</f>
        <v>0</v>
      </c>
      <c r="F85" s="9" t="str">
        <f t="shared" si="3"/>
        <v/>
      </c>
      <c r="G85" s="4">
        <f>ROUND(SUM(Psychiatry!K183:L183),0)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ROUND(SUM(Psychiatry!K81:L81),0)</f>
        <v>241742</v>
      </c>
      <c r="E86" s="4">
        <f>ROUND(+Psychiatry!F81,0)</f>
        <v>9750</v>
      </c>
      <c r="F86" s="9">
        <f t="shared" si="3"/>
        <v>24.79</v>
      </c>
      <c r="G86" s="4">
        <f>ROUND(SUM(Psychiatry!K184:L184),0)</f>
        <v>91066</v>
      </c>
      <c r="H86" s="4">
        <f>ROUND(+Psychiatry!F184,0)</f>
        <v>11789</v>
      </c>
      <c r="I86" s="9">
        <f t="shared" si="4"/>
        <v>7.72</v>
      </c>
      <c r="J86" s="9"/>
      <c r="K86" s="10">
        <f t="shared" si="5"/>
        <v>-0.68859999999999999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ROUND(SUM(Psychiatry!K82:L82),0)</f>
        <v>0</v>
      </c>
      <c r="E87" s="4">
        <f>ROUND(+Psychiatry!F82,0)</f>
        <v>0</v>
      </c>
      <c r="F87" s="9" t="str">
        <f t="shared" si="3"/>
        <v/>
      </c>
      <c r="G87" s="4">
        <f>ROUND(SUM(Psychiatry!K185:L185),0)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ROUND(SUM(Psychiatry!K83:L83),0)</f>
        <v>0</v>
      </c>
      <c r="E88" s="4">
        <f>ROUND(+Psychiatry!F83,0)</f>
        <v>0</v>
      </c>
      <c r="F88" s="9" t="str">
        <f t="shared" si="3"/>
        <v/>
      </c>
      <c r="G88" s="4">
        <f>ROUND(SUM(Psychiatry!K186:L186),0)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ROUND(SUM(Psychiatry!K84:L84),0)</f>
        <v>0</v>
      </c>
      <c r="E89" s="4">
        <f>ROUND(+Psychiatry!F84,0)</f>
        <v>0</v>
      </c>
      <c r="F89" s="9" t="str">
        <f t="shared" si="3"/>
        <v/>
      </c>
      <c r="G89" s="4">
        <f>ROUND(SUM(Psychiatry!K187:L187),0)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ROUND(SUM(Psychiatry!K85:L85),0)</f>
        <v>0</v>
      </c>
      <c r="E90" s="4">
        <f>ROUND(+Psychiatry!F85,0)</f>
        <v>0</v>
      </c>
      <c r="F90" s="9" t="str">
        <f t="shared" si="3"/>
        <v/>
      </c>
      <c r="G90" s="4">
        <f>ROUND(SUM(Psychiatry!K188:L188),0)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ROUND(SUM(Psychiatry!K86:L86),0)</f>
        <v>0</v>
      </c>
      <c r="E91" s="4">
        <f>ROUND(+Psychiatry!F86,0)</f>
        <v>0</v>
      </c>
      <c r="F91" s="9" t="str">
        <f t="shared" si="3"/>
        <v/>
      </c>
      <c r="G91" s="4">
        <f>ROUND(SUM(Psychiatry!K189:L189),0)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ROUND(SUM(Psychiatry!K87:L87),0)</f>
        <v>0</v>
      </c>
      <c r="E92" s="4">
        <f>ROUND(+Psychiatry!F87,0)</f>
        <v>0</v>
      </c>
      <c r="F92" s="9" t="str">
        <f t="shared" si="3"/>
        <v/>
      </c>
      <c r="G92" s="4">
        <f>ROUND(SUM(Psychiatry!K190:L190),0)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ROUND(SUM(Psychiatry!K88:L88),0)</f>
        <v>0</v>
      </c>
      <c r="E93" s="4">
        <f>ROUND(+Psychiatry!F88,0)</f>
        <v>0</v>
      </c>
      <c r="F93" s="9" t="str">
        <f t="shared" si="3"/>
        <v/>
      </c>
      <c r="G93" s="4">
        <f>ROUND(SUM(Psychiatry!K191:L191),0)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ROUND(SUM(Psychiatry!K89:L89),0)</f>
        <v>0</v>
      </c>
      <c r="E94" s="4">
        <f>ROUND(+Psychiatry!F89,0)</f>
        <v>0</v>
      </c>
      <c r="F94" s="9" t="str">
        <f t="shared" si="3"/>
        <v/>
      </c>
      <c r="G94" s="4">
        <f>ROUND(SUM(Psychiatry!K192:L192),0)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ROUND(SUM(Psychiatry!K90:L90),0)</f>
        <v>421</v>
      </c>
      <c r="E95" s="4">
        <f>ROUND(+Psychiatry!F90,0)</f>
        <v>0</v>
      </c>
      <c r="F95" s="9" t="str">
        <f t="shared" si="3"/>
        <v/>
      </c>
      <c r="G95" s="4">
        <f>ROUND(SUM(Psychiatry!K193:L193),0)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ROUND(SUM(Psychiatry!K91:L91),0)</f>
        <v>0</v>
      </c>
      <c r="E96" s="4">
        <f>ROUND(+Psychiatry!F91,0)</f>
        <v>0</v>
      </c>
      <c r="F96" s="9" t="str">
        <f t="shared" si="3"/>
        <v/>
      </c>
      <c r="G96" s="4">
        <f>ROUND(SUM(Psychiatry!K194:L194),0)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ROUND(SUM(Psychiatry!K92:L92),0)</f>
        <v>0</v>
      </c>
      <c r="E97" s="4">
        <f>ROUND(+Psychiatry!F92,0)</f>
        <v>0</v>
      </c>
      <c r="F97" s="9" t="str">
        <f t="shared" si="3"/>
        <v/>
      </c>
      <c r="G97" s="4">
        <f>ROUND(SUM(Psychiatry!K195:L195),0)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ROUND(SUM(Psychiatry!K93:L93),0)</f>
        <v>0</v>
      </c>
      <c r="E98" s="4">
        <f>ROUND(+Psychiatry!F93,0)</f>
        <v>0</v>
      </c>
      <c r="F98" s="9" t="str">
        <f t="shared" si="3"/>
        <v/>
      </c>
      <c r="G98" s="4">
        <f>ROUND(SUM(Psychiatry!K196:L196),0)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ROUND(SUM(Psychiatry!K94:L94),0)</f>
        <v>0</v>
      </c>
      <c r="E99" s="4">
        <f>ROUND(+Psychiatry!F94,0)</f>
        <v>0</v>
      </c>
      <c r="F99" s="9" t="str">
        <f t="shared" si="3"/>
        <v/>
      </c>
      <c r="G99" s="4">
        <f>ROUND(SUM(Psychiatry!K197:L197),0)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ROUND(SUM(Psychiatry!K95:L95),0)</f>
        <v>20078</v>
      </c>
      <c r="E100" s="4">
        <f>ROUND(+Psychiatry!F95,0)</f>
        <v>2895</v>
      </c>
      <c r="F100" s="9">
        <f t="shared" si="3"/>
        <v>6.94</v>
      </c>
      <c r="G100" s="4">
        <f>ROUND(SUM(Psychiatry!K198:L198),0)</f>
        <v>19352</v>
      </c>
      <c r="H100" s="4">
        <f>ROUND(+Psychiatry!F198,0)</f>
        <v>2888</v>
      </c>
      <c r="I100" s="9">
        <f t="shared" si="4"/>
        <v>6.7</v>
      </c>
      <c r="J100" s="9"/>
      <c r="K100" s="10">
        <f t="shared" si="5"/>
        <v>-3.4599999999999999E-2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ROUND(SUM(Psychiatry!K96:L96),0)</f>
        <v>0</v>
      </c>
      <c r="E101" s="4">
        <f>ROUND(+Psychiatry!F96,0)</f>
        <v>0</v>
      </c>
      <c r="F101" s="9" t="str">
        <f t="shared" si="3"/>
        <v/>
      </c>
      <c r="G101" s="4">
        <f>ROUND(SUM(Psychiatry!K199:L199),0)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ROUND(SUM(Psychiatry!K97:L97),0)</f>
        <v>0</v>
      </c>
      <c r="E102" s="4">
        <f>ROUND(+Psychiatry!F97,0)</f>
        <v>0</v>
      </c>
      <c r="F102" s="9" t="str">
        <f t="shared" si="3"/>
        <v/>
      </c>
      <c r="G102" s="4">
        <f>ROUND(SUM(Psychiatry!K200:L200),0)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ROUND(SUM(Psychiatry!K98:L98),0)</f>
        <v>64</v>
      </c>
      <c r="E103" s="4">
        <f>ROUND(+Psychiatry!F98,0)</f>
        <v>1931</v>
      </c>
      <c r="F103" s="9">
        <f t="shared" si="3"/>
        <v>0.03</v>
      </c>
      <c r="G103" s="4">
        <f>ROUND(SUM(Psychiatry!K201:L201),0)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ROUND(SUM(Psychiatry!K99:L99),0)</f>
        <v>0</v>
      </c>
      <c r="E104" s="4">
        <f>ROUND(+Psychiatry!F99,0)</f>
        <v>0</v>
      </c>
      <c r="F104" s="9" t="str">
        <f t="shared" si="3"/>
        <v/>
      </c>
      <c r="G104" s="4">
        <f>ROUND(SUM(Psychiatry!K202:L202),0)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ROUND(SUM(Psychiatry!K100:L100),0)</f>
        <v>139110</v>
      </c>
      <c r="E105" s="4">
        <f>ROUND(+Psychiatry!F100,0)</f>
        <v>44586</v>
      </c>
      <c r="F105" s="9">
        <f t="shared" si="3"/>
        <v>3.12</v>
      </c>
      <c r="G105" s="4">
        <f>ROUND(SUM(Psychiatry!K203:L203),0)</f>
        <v>2014904</v>
      </c>
      <c r="H105" s="4">
        <f>ROUND(+Psychiatry!F203,0)</f>
        <v>42105</v>
      </c>
      <c r="I105" s="9">
        <f t="shared" si="4"/>
        <v>47.85</v>
      </c>
      <c r="J105" s="9"/>
      <c r="K105" s="10">
        <f t="shared" si="5"/>
        <v>14.336499999999999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ROUND(SUM(Psychiatry!K101:L101),0)</f>
        <v>-55901</v>
      </c>
      <c r="E106" s="4">
        <f>ROUND(+Psychiatry!F101,0)</f>
        <v>5576</v>
      </c>
      <c r="F106" s="9">
        <f t="shared" si="3"/>
        <v>-10.029999999999999</v>
      </c>
      <c r="G106" s="4">
        <f>ROUND(SUM(Psychiatry!K204:L204),0)</f>
        <v>8201</v>
      </c>
      <c r="H106" s="4">
        <f>ROUND(+Psychiatry!F204,0)</f>
        <v>5912</v>
      </c>
      <c r="I106" s="9">
        <f t="shared" si="4"/>
        <v>1.39</v>
      </c>
      <c r="J106" s="9"/>
      <c r="K106" s="10">
        <f t="shared" si="5"/>
        <v>-1.1386000000000001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ROUND(SUM(Psychiatry!K102:L102),0)</f>
        <v>98755</v>
      </c>
      <c r="E107" s="4">
        <f>ROUND(+Psychiatry!F102,0)</f>
        <v>14283</v>
      </c>
      <c r="F107" s="9">
        <f t="shared" si="3"/>
        <v>6.91</v>
      </c>
      <c r="G107" s="4">
        <f>ROUND(SUM(Psychiatry!K205:L205),0)</f>
        <v>68480</v>
      </c>
      <c r="H107" s="4">
        <f>ROUND(+Psychiatry!F205,0)</f>
        <v>14385</v>
      </c>
      <c r="I107" s="9">
        <f t="shared" si="4"/>
        <v>4.76</v>
      </c>
      <c r="J107" s="9"/>
      <c r="K107" s="10">
        <f t="shared" si="5"/>
        <v>-0.31109999999999999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ROUND(SUM(Psychiatry!K103:L103),0)</f>
        <v>517783</v>
      </c>
      <c r="E108" s="4">
        <f>ROUND(+Psychiatry!F103,0)</f>
        <v>14057</v>
      </c>
      <c r="F108" s="9">
        <f t="shared" si="3"/>
        <v>36.83</v>
      </c>
      <c r="G108" s="4">
        <f>ROUND(SUM(Psychiatry!K206:L206),0)</f>
        <v>821458</v>
      </c>
      <c r="H108" s="4">
        <f>ROUND(+Psychiatry!F206,0)</f>
        <v>27282</v>
      </c>
      <c r="I108" s="9">
        <f t="shared" si="4"/>
        <v>30.11</v>
      </c>
      <c r="J108" s="9"/>
      <c r="K108" s="10">
        <f t="shared" si="5"/>
        <v>-0.1825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ROUND(SUM(Psychiatry!K104:L104),0)</f>
        <v>110762</v>
      </c>
      <c r="E109" s="4">
        <f>ROUND(+Psychiatry!F104,0)</f>
        <v>9322</v>
      </c>
      <c r="F109" s="9">
        <f t="shared" si="3"/>
        <v>11.88</v>
      </c>
      <c r="G109" s="4">
        <f>ROUND(SUM(Psychiatry!K207:L207),0)</f>
        <v>126900</v>
      </c>
      <c r="H109" s="4">
        <f>ROUND(+Psychiatry!F207,0)</f>
        <v>9478</v>
      </c>
      <c r="I109" s="9">
        <f t="shared" si="4"/>
        <v>13.39</v>
      </c>
      <c r="J109" s="9"/>
      <c r="K109" s="10">
        <f t="shared" si="5"/>
        <v>0.12709999999999999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ROUND(SUM(Psychiatry!K105:L105),0)</f>
        <v>0</v>
      </c>
      <c r="E110" s="4">
        <f>ROUND(+Psychiatry!F105,0)</f>
        <v>0</v>
      </c>
      <c r="F110" s="9" t="str">
        <f t="shared" si="3"/>
        <v/>
      </c>
      <c r="G110" s="4">
        <f>ROUND(SUM(Psychiatry!K208:L208),0)</f>
        <v>38090</v>
      </c>
      <c r="H110" s="4">
        <f>ROUND(+Psychiatry!F208,0)</f>
        <v>2017</v>
      </c>
      <c r="I110" s="9">
        <f t="shared" si="4"/>
        <v>18.88</v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44140625" customWidth="1"/>
  </cols>
  <sheetData>
    <row r="1" spans="1:11" x14ac:dyDescent="0.2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49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1" t="s">
        <v>22</v>
      </c>
      <c r="F8" s="2" t="s">
        <v>2</v>
      </c>
      <c r="G8" s="1" t="s">
        <v>22</v>
      </c>
      <c r="I8" s="2" t="s">
        <v>2</v>
      </c>
      <c r="J8" s="2"/>
      <c r="K8" s="5" t="s">
        <v>77</v>
      </c>
    </row>
    <row r="9" spans="1:11" s="38" customFormat="1" x14ac:dyDescent="0.2">
      <c r="A9" s="36"/>
      <c r="B9" s="36" t="s">
        <v>38</v>
      </c>
      <c r="C9" s="36" t="s">
        <v>39</v>
      </c>
      <c r="D9" s="37" t="s">
        <v>23</v>
      </c>
      <c r="E9" s="37" t="s">
        <v>4</v>
      </c>
      <c r="F9" s="37" t="s">
        <v>4</v>
      </c>
      <c r="G9" s="37" t="s">
        <v>23</v>
      </c>
      <c r="H9" s="37" t="s">
        <v>4</v>
      </c>
      <c r="I9" s="37" t="s">
        <v>4</v>
      </c>
      <c r="J9" s="37"/>
      <c r="K9" s="36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ROUND(SUM(Psychiatry!M5:N5),0)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ROUND(SUM(Psychiatry!M108:N108),0)</f>
        <v>161136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ROUND(SUM(Psychiatry!M6:N6),0)</f>
        <v>546</v>
      </c>
      <c r="E11" s="4">
        <f>ROUND(+Psychiatry!F6,0)</f>
        <v>3527</v>
      </c>
      <c r="F11" s="9">
        <f t="shared" ref="F11:F74" si="0">IF(D11=0,"",IF(E11=0,"",ROUND(D11/E11,2)))</f>
        <v>0.15</v>
      </c>
      <c r="G11" s="4">
        <f>ROUND(SUM(Psychiatry!M109:N109),0)</f>
        <v>1300</v>
      </c>
      <c r="H11" s="4">
        <f>ROUND(+Psychiatry!F109,0)</f>
        <v>1576</v>
      </c>
      <c r="I11" s="9">
        <f t="shared" ref="I11:I74" si="1">IF(G11=0,"",IF(H11=0,"",ROUND(G11/H11,2)))</f>
        <v>0.82</v>
      </c>
      <c r="J11" s="9"/>
      <c r="K11" s="10">
        <f t="shared" ref="K11:K74" si="2">IF(D11=0,"",IF(E11=0,"",IF(G11=0,"",IF(H11=0,"",ROUND(I11/F11-1,4)))))</f>
        <v>4.4667000000000003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ROUND(SUM(Psychiatry!M7:N7),0)</f>
        <v>0</v>
      </c>
      <c r="E12" s="4">
        <f>ROUND(+Psychiatry!F7,0)</f>
        <v>0</v>
      </c>
      <c r="F12" s="9" t="str">
        <f t="shared" si="0"/>
        <v/>
      </c>
      <c r="G12" s="4">
        <f>ROUND(SUM(Psychiatry!M110:N110),0)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ROUND(SUM(Psychiatry!M8:N8),0)</f>
        <v>0</v>
      </c>
      <c r="E13" s="4">
        <f>ROUND(+Psychiatry!F8,0)</f>
        <v>0</v>
      </c>
      <c r="F13" s="9" t="str">
        <f t="shared" si="0"/>
        <v/>
      </c>
      <c r="G13" s="4">
        <f>ROUND(SUM(Psychiatry!M111:N111),0)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ROUND(SUM(Psychiatry!M9:N9),0)</f>
        <v>2603260</v>
      </c>
      <c r="E14" s="4">
        <f>ROUND(+Psychiatry!F9,0)</f>
        <v>8711</v>
      </c>
      <c r="F14" s="9">
        <f t="shared" si="0"/>
        <v>298.85000000000002</v>
      </c>
      <c r="G14" s="4">
        <f>ROUND(SUM(Psychiatry!M112:N112),0)</f>
        <v>2882323</v>
      </c>
      <c r="H14" s="4">
        <f>ROUND(+Psychiatry!F112,0)</f>
        <v>9748</v>
      </c>
      <c r="I14" s="9">
        <f t="shared" si="1"/>
        <v>295.68</v>
      </c>
      <c r="J14" s="9"/>
      <c r="K14" s="10">
        <f t="shared" si="2"/>
        <v>-1.06E-2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ROUND(SUM(Psychiatry!M10:N10),0)</f>
        <v>0</v>
      </c>
      <c r="E15" s="4">
        <f>ROUND(+Psychiatry!F10,0)</f>
        <v>0</v>
      </c>
      <c r="F15" s="9" t="str">
        <f t="shared" si="0"/>
        <v/>
      </c>
      <c r="G15" s="4">
        <f>ROUND(SUM(Psychiatry!M113:N113),0)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ROUND(SUM(Psychiatry!M11:N11),0)</f>
        <v>0</v>
      </c>
      <c r="E16" s="4">
        <f>ROUND(+Psychiatry!F11,0)</f>
        <v>0</v>
      </c>
      <c r="F16" s="9" t="str">
        <f t="shared" si="0"/>
        <v/>
      </c>
      <c r="G16" s="4">
        <f>ROUND(SUM(Psychiatry!M114:N114),0)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ROUND(SUM(Psychiatry!M12:N12),0)</f>
        <v>0</v>
      </c>
      <c r="E17" s="4">
        <f>ROUND(+Psychiatry!F12,0)</f>
        <v>0</v>
      </c>
      <c r="F17" s="9" t="str">
        <f t="shared" si="0"/>
        <v/>
      </c>
      <c r="G17" s="4">
        <f>ROUND(SUM(Psychiatry!M115:N115),0)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ROUND(SUM(Psychiatry!M13:N13),0)</f>
        <v>0</v>
      </c>
      <c r="E18" s="4">
        <f>ROUND(+Psychiatry!F13,0)</f>
        <v>0</v>
      </c>
      <c r="F18" s="9" t="str">
        <f t="shared" si="0"/>
        <v/>
      </c>
      <c r="G18" s="4">
        <f>ROUND(SUM(Psychiatry!M116:N116),0)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ROUND(SUM(Psychiatry!M14:N14),0)</f>
        <v>108428</v>
      </c>
      <c r="E19" s="4">
        <f>ROUND(+Psychiatry!F14,0)</f>
        <v>5405</v>
      </c>
      <c r="F19" s="9">
        <f t="shared" si="0"/>
        <v>20.059999999999999</v>
      </c>
      <c r="G19" s="4">
        <f>ROUND(SUM(Psychiatry!M117:N117),0)</f>
        <v>111072</v>
      </c>
      <c r="H19" s="4">
        <f>ROUND(+Psychiatry!F117,0)</f>
        <v>5648</v>
      </c>
      <c r="I19" s="9">
        <f t="shared" si="1"/>
        <v>19.670000000000002</v>
      </c>
      <c r="J19" s="9"/>
      <c r="K19" s="10">
        <f t="shared" si="2"/>
        <v>-1.9400000000000001E-2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ROUND(SUM(Psychiatry!M15:N15),0)</f>
        <v>8218</v>
      </c>
      <c r="E20" s="4">
        <f>ROUND(+Psychiatry!F15,0)</f>
        <v>22614</v>
      </c>
      <c r="F20" s="9">
        <f t="shared" si="0"/>
        <v>0.36</v>
      </c>
      <c r="G20" s="4">
        <f>ROUND(SUM(Psychiatry!M118:N118),0)</f>
        <v>71752</v>
      </c>
      <c r="H20" s="4">
        <f>ROUND(+Psychiatry!F118,0)</f>
        <v>24674</v>
      </c>
      <c r="I20" s="9">
        <f t="shared" si="1"/>
        <v>2.91</v>
      </c>
      <c r="J20" s="9"/>
      <c r="K20" s="10">
        <f t="shared" si="2"/>
        <v>7.0833000000000004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ROUND(SUM(Psychiatry!M16:N16),0)</f>
        <v>293823</v>
      </c>
      <c r="E21" s="4">
        <f>ROUND(+Psychiatry!F16,0)</f>
        <v>7503</v>
      </c>
      <c r="F21" s="9">
        <f t="shared" si="0"/>
        <v>39.159999999999997</v>
      </c>
      <c r="G21" s="4">
        <f>ROUND(SUM(Psychiatry!M119:N119),0)</f>
        <v>202352</v>
      </c>
      <c r="H21" s="4">
        <f>ROUND(+Psychiatry!F119,0)</f>
        <v>7681</v>
      </c>
      <c r="I21" s="9">
        <f t="shared" si="1"/>
        <v>26.34</v>
      </c>
      <c r="J21" s="9"/>
      <c r="K21" s="10">
        <f t="shared" si="2"/>
        <v>-0.32740000000000002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ROUND(SUM(Psychiatry!M17:N17),0)</f>
        <v>0</v>
      </c>
      <c r="E22" s="4">
        <f>ROUND(+Psychiatry!F17,0)</f>
        <v>0</v>
      </c>
      <c r="F22" s="9" t="str">
        <f t="shared" si="0"/>
        <v/>
      </c>
      <c r="G22" s="4">
        <f>ROUND(SUM(Psychiatry!M120:N120),0)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ROUND(SUM(Psychiatry!M18:N18),0)</f>
        <v>0</v>
      </c>
      <c r="E23" s="4">
        <f>ROUND(+Psychiatry!F18,0)</f>
        <v>0</v>
      </c>
      <c r="F23" s="9" t="str">
        <f t="shared" si="0"/>
        <v/>
      </c>
      <c r="G23" s="4">
        <f>ROUND(SUM(Psychiatry!M121:N121),0)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ROUND(SUM(Psychiatry!M19:N19),0)</f>
        <v>0</v>
      </c>
      <c r="E24" s="4">
        <f>ROUND(+Psychiatry!F19,0)</f>
        <v>0</v>
      </c>
      <c r="F24" s="9" t="str">
        <f t="shared" si="0"/>
        <v/>
      </c>
      <c r="G24" s="4">
        <f>ROUND(SUM(Psychiatry!M122:N122),0)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ROUND(SUM(Psychiatry!M20:N20),0)</f>
        <v>0</v>
      </c>
      <c r="E25" s="4">
        <f>ROUND(+Psychiatry!F20,0)</f>
        <v>0</v>
      </c>
      <c r="F25" s="9" t="str">
        <f t="shared" si="0"/>
        <v/>
      </c>
      <c r="G25" s="4">
        <f>ROUND(SUM(Psychiatry!M123:N123),0)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ROUND(SUM(Psychiatry!M21:N21),0)</f>
        <v>0</v>
      </c>
      <c r="E26" s="4">
        <f>ROUND(+Psychiatry!F21,0)</f>
        <v>0</v>
      </c>
      <c r="F26" s="9" t="str">
        <f t="shared" si="0"/>
        <v/>
      </c>
      <c r="G26" s="4">
        <f>ROUND(SUM(Psychiatry!M124:N124),0)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ROUND(SUM(Psychiatry!M22:N22),0)</f>
        <v>0</v>
      </c>
      <c r="E27" s="4">
        <f>ROUND(+Psychiatry!F22,0)</f>
        <v>0</v>
      </c>
      <c r="F27" s="9" t="str">
        <f t="shared" si="0"/>
        <v/>
      </c>
      <c r="G27" s="4">
        <f>ROUND(SUM(Psychiatry!M125:N125),0)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ROUND(SUM(Psychiatry!M23:N23),0)</f>
        <v>0</v>
      </c>
      <c r="E28" s="4">
        <f>ROUND(+Psychiatry!F23,0)</f>
        <v>0</v>
      </c>
      <c r="F28" s="9" t="str">
        <f t="shared" si="0"/>
        <v/>
      </c>
      <c r="G28" s="4">
        <f>ROUND(SUM(Psychiatry!M126:N126),0)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ROUND(SUM(Psychiatry!M24:N24),0)</f>
        <v>0</v>
      </c>
      <c r="E29" s="4">
        <f>ROUND(+Psychiatry!F24,0)</f>
        <v>0</v>
      </c>
      <c r="F29" s="9" t="str">
        <f t="shared" si="0"/>
        <v/>
      </c>
      <c r="G29" s="4">
        <f>ROUND(SUM(Psychiatry!M127:N127),0)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ROUND(SUM(Psychiatry!M25:N25),0)</f>
        <v>0</v>
      </c>
      <c r="E30" s="4">
        <f>ROUND(+Psychiatry!F25,0)</f>
        <v>0</v>
      </c>
      <c r="F30" s="9" t="str">
        <f t="shared" si="0"/>
        <v/>
      </c>
      <c r="G30" s="4">
        <f>ROUND(SUM(Psychiatry!M128:N128),0)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ROUND(SUM(Psychiatry!M26:N26),0)</f>
        <v>0</v>
      </c>
      <c r="E31" s="4">
        <f>ROUND(+Psychiatry!F26,0)</f>
        <v>0</v>
      </c>
      <c r="F31" s="9" t="str">
        <f t="shared" si="0"/>
        <v/>
      </c>
      <c r="G31" s="4">
        <f>ROUND(SUM(Psychiatry!M129:N129),0)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ROUND(SUM(Psychiatry!M27:N27),0)</f>
        <v>0</v>
      </c>
      <c r="E32" s="4">
        <f>ROUND(+Psychiatry!F27,0)</f>
        <v>0</v>
      </c>
      <c r="F32" s="9" t="str">
        <f t="shared" si="0"/>
        <v/>
      </c>
      <c r="G32" s="4">
        <f>ROUND(SUM(Psychiatry!M130:N130),0)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ROUND(SUM(Psychiatry!M28:N28),0)</f>
        <v>185644</v>
      </c>
      <c r="E33" s="4">
        <f>ROUND(+Psychiatry!F28,0)</f>
        <v>3065</v>
      </c>
      <c r="F33" s="9">
        <f t="shared" si="0"/>
        <v>60.57</v>
      </c>
      <c r="G33" s="4">
        <f>ROUND(SUM(Psychiatry!M131:N131),0)</f>
        <v>579333</v>
      </c>
      <c r="H33" s="4">
        <f>ROUND(+Psychiatry!F131,0)</f>
        <v>4436</v>
      </c>
      <c r="I33" s="9">
        <f t="shared" si="1"/>
        <v>130.6</v>
      </c>
      <c r="J33" s="9"/>
      <c r="K33" s="10">
        <f t="shared" si="2"/>
        <v>1.1561999999999999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ROUND(SUM(Psychiatry!M29:N29),0)</f>
        <v>0</v>
      </c>
      <c r="E34" s="4">
        <f>ROUND(+Psychiatry!F29,0)</f>
        <v>0</v>
      </c>
      <c r="F34" s="9" t="str">
        <f t="shared" si="0"/>
        <v/>
      </c>
      <c r="G34" s="4">
        <f>ROUND(SUM(Psychiatry!M132:N132),0)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ROUND(SUM(Psychiatry!M30:N30),0)</f>
        <v>0</v>
      </c>
      <c r="E35" s="4">
        <f>ROUND(+Psychiatry!F30,0)</f>
        <v>0</v>
      </c>
      <c r="F35" s="9" t="str">
        <f t="shared" si="0"/>
        <v/>
      </c>
      <c r="G35" s="4">
        <f>ROUND(SUM(Psychiatry!M133:N133),0)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ROUND(SUM(Psychiatry!M31:N31),0)</f>
        <v>0</v>
      </c>
      <c r="E36" s="4">
        <f>ROUND(+Psychiatry!F31,0)</f>
        <v>0</v>
      </c>
      <c r="F36" s="9" t="str">
        <f t="shared" si="0"/>
        <v/>
      </c>
      <c r="G36" s="4">
        <f>ROUND(SUM(Psychiatry!M134:N134),0)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ROUND(SUM(Psychiatry!M32:N32),0)</f>
        <v>0</v>
      </c>
      <c r="E37" s="4">
        <f>ROUND(+Psychiatry!F32,0)</f>
        <v>0</v>
      </c>
      <c r="F37" s="9" t="str">
        <f t="shared" si="0"/>
        <v/>
      </c>
      <c r="G37" s="4">
        <f>ROUND(SUM(Psychiatry!M135:N135),0)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ROUND(SUM(Psychiatry!M33:N33),0)</f>
        <v>1386</v>
      </c>
      <c r="E38" s="4">
        <f>ROUND(+Psychiatry!F33,0)</f>
        <v>0</v>
      </c>
      <c r="F38" s="9" t="str">
        <f t="shared" si="0"/>
        <v/>
      </c>
      <c r="G38" s="4">
        <f>ROUND(SUM(Psychiatry!M136:N136),0)</f>
        <v>1386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ROUND(SUM(Psychiatry!M34:N34),0)</f>
        <v>0</v>
      </c>
      <c r="E39" s="4">
        <f>ROUND(+Psychiatry!F34,0)</f>
        <v>0</v>
      </c>
      <c r="F39" s="9" t="str">
        <f t="shared" si="0"/>
        <v/>
      </c>
      <c r="G39" s="4">
        <f>ROUND(SUM(Psychiatry!M137:N137),0)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ROUND(SUM(Psychiatry!M35:N35),0)</f>
        <v>0</v>
      </c>
      <c r="E40" s="4">
        <f>ROUND(+Psychiatry!F35,0)</f>
        <v>0</v>
      </c>
      <c r="F40" s="9" t="str">
        <f t="shared" si="0"/>
        <v/>
      </c>
      <c r="G40" s="4">
        <f>ROUND(SUM(Psychiatry!M138:N138),0)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ROUND(SUM(Psychiatry!M36:N36),0)</f>
        <v>0</v>
      </c>
      <c r="E41" s="4">
        <f>ROUND(+Psychiatry!F36,0)</f>
        <v>0</v>
      </c>
      <c r="F41" s="9" t="str">
        <f t="shared" si="0"/>
        <v/>
      </c>
      <c r="G41" s="4">
        <f>ROUND(SUM(Psychiatry!M139:N139),0)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ROUND(SUM(Psychiatry!M37:N37),0)</f>
        <v>0</v>
      </c>
      <c r="E42" s="4">
        <f>ROUND(+Psychiatry!F37,0)</f>
        <v>0</v>
      </c>
      <c r="F42" s="9" t="str">
        <f t="shared" si="0"/>
        <v/>
      </c>
      <c r="G42" s="4">
        <f>ROUND(SUM(Psychiatry!M140:N140),0)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ROUND(SUM(Psychiatry!M38:N38),0)</f>
        <v>0</v>
      </c>
      <c r="E43" s="4">
        <f>ROUND(+Psychiatry!F38,0)</f>
        <v>0</v>
      </c>
      <c r="F43" s="9" t="str">
        <f t="shared" si="0"/>
        <v/>
      </c>
      <c r="G43" s="4">
        <f>ROUND(SUM(Psychiatry!M141:N141),0)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ROUND(SUM(Psychiatry!M39:N39),0)</f>
        <v>0</v>
      </c>
      <c r="E44" s="4">
        <f>ROUND(+Psychiatry!F39,0)</f>
        <v>0</v>
      </c>
      <c r="F44" s="9" t="str">
        <f t="shared" si="0"/>
        <v/>
      </c>
      <c r="G44" s="4">
        <f>ROUND(SUM(Psychiatry!M142:N142),0)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ROUND(SUM(Psychiatry!M40:N40),0)</f>
        <v>0</v>
      </c>
      <c r="E45" s="4">
        <f>ROUND(+Psychiatry!F40,0)</f>
        <v>0</v>
      </c>
      <c r="F45" s="9" t="str">
        <f t="shared" si="0"/>
        <v/>
      </c>
      <c r="G45" s="4">
        <f>ROUND(SUM(Psychiatry!M143:N143),0)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ROUND(SUM(Psychiatry!M41:N41),0)</f>
        <v>0</v>
      </c>
      <c r="E46" s="4">
        <f>ROUND(+Psychiatry!F41,0)</f>
        <v>0</v>
      </c>
      <c r="F46" s="9" t="str">
        <f t="shared" si="0"/>
        <v/>
      </c>
      <c r="G46" s="4">
        <f>ROUND(SUM(Psychiatry!M144:N144),0)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ROUND(SUM(Psychiatry!M42:N42),0)</f>
        <v>0</v>
      </c>
      <c r="E47" s="4">
        <f>ROUND(+Psychiatry!F42,0)</f>
        <v>0</v>
      </c>
      <c r="F47" s="9" t="str">
        <f t="shared" si="0"/>
        <v/>
      </c>
      <c r="G47" s="4">
        <f>ROUND(SUM(Psychiatry!M145:N145),0)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ROUND(SUM(Psychiatry!M43:N43),0)</f>
        <v>0</v>
      </c>
      <c r="E48" s="4">
        <f>ROUND(+Psychiatry!F43,0)</f>
        <v>0</v>
      </c>
      <c r="F48" s="9" t="str">
        <f t="shared" si="0"/>
        <v/>
      </c>
      <c r="G48" s="4">
        <f>ROUND(SUM(Psychiatry!M146:N146),0)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ROUND(SUM(Psychiatry!M44:N44),0)</f>
        <v>0</v>
      </c>
      <c r="E49" s="4">
        <f>ROUND(+Psychiatry!F44,0)</f>
        <v>0</v>
      </c>
      <c r="F49" s="9" t="str">
        <f t="shared" si="0"/>
        <v/>
      </c>
      <c r="G49" s="4">
        <f>ROUND(SUM(Psychiatry!M147:N147),0)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ROUND(SUM(Psychiatry!M45:N45),0)</f>
        <v>0</v>
      </c>
      <c r="E50" s="4">
        <f>ROUND(+Psychiatry!F45,0)</f>
        <v>0</v>
      </c>
      <c r="F50" s="9" t="str">
        <f t="shared" si="0"/>
        <v/>
      </c>
      <c r="G50" s="4">
        <f>ROUND(SUM(Psychiatry!M148:N148),0)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ROUND(SUM(Psychiatry!M46:N46),0)</f>
        <v>232920</v>
      </c>
      <c r="E51" s="4">
        <f>ROUND(+Psychiatry!F46,0)</f>
        <v>4484</v>
      </c>
      <c r="F51" s="9">
        <f t="shared" si="0"/>
        <v>51.94</v>
      </c>
      <c r="G51" s="4">
        <f>ROUND(SUM(Psychiatry!M149:N149),0)</f>
        <v>254723</v>
      </c>
      <c r="H51" s="4">
        <f>ROUND(+Psychiatry!F149,0)</f>
        <v>4452</v>
      </c>
      <c r="I51" s="9">
        <f t="shared" si="1"/>
        <v>57.22</v>
      </c>
      <c r="J51" s="9"/>
      <c r="K51" s="10">
        <f t="shared" si="2"/>
        <v>0.1017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ROUND(SUM(Psychiatry!M47:N47),0)</f>
        <v>0</v>
      </c>
      <c r="E52" s="4">
        <f>ROUND(+Psychiatry!F47,0)</f>
        <v>0</v>
      </c>
      <c r="F52" s="9" t="str">
        <f t="shared" si="0"/>
        <v/>
      </c>
      <c r="G52" s="4">
        <f>ROUND(SUM(Psychiatry!M150:N150),0)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ROUND(SUM(Psychiatry!M48:N48),0)</f>
        <v>43968</v>
      </c>
      <c r="E53" s="4">
        <f>ROUND(+Psychiatry!F48,0)</f>
        <v>9534</v>
      </c>
      <c r="F53" s="9">
        <f t="shared" si="0"/>
        <v>4.6100000000000003</v>
      </c>
      <c r="G53" s="4">
        <f>ROUND(SUM(Psychiatry!M151:N151),0)</f>
        <v>39022</v>
      </c>
      <c r="H53" s="4">
        <f>ROUND(+Psychiatry!F151,0)</f>
        <v>9776</v>
      </c>
      <c r="I53" s="9">
        <f t="shared" si="1"/>
        <v>3.99</v>
      </c>
      <c r="J53" s="9"/>
      <c r="K53" s="10">
        <f t="shared" si="2"/>
        <v>-0.13450000000000001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ROUND(SUM(Psychiatry!M49:N49),0)</f>
        <v>134480</v>
      </c>
      <c r="E54" s="4">
        <f>ROUND(+Psychiatry!F49,0)</f>
        <v>4249</v>
      </c>
      <c r="F54" s="9">
        <f t="shared" si="0"/>
        <v>31.65</v>
      </c>
      <c r="G54" s="4">
        <f>ROUND(SUM(Psychiatry!M152:N152),0)</f>
        <v>115246</v>
      </c>
      <c r="H54" s="4">
        <f>ROUND(+Psychiatry!F152,0)</f>
        <v>4128</v>
      </c>
      <c r="I54" s="9">
        <f t="shared" si="1"/>
        <v>27.92</v>
      </c>
      <c r="J54" s="9"/>
      <c r="K54" s="10">
        <f t="shared" si="2"/>
        <v>-0.1179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ROUND(SUM(Psychiatry!M50:N50),0)</f>
        <v>0</v>
      </c>
      <c r="E55" s="4">
        <f>ROUND(+Psychiatry!F50,0)</f>
        <v>0</v>
      </c>
      <c r="F55" s="9" t="str">
        <f t="shared" si="0"/>
        <v/>
      </c>
      <c r="G55" s="4">
        <f>ROUND(SUM(Psychiatry!M153:N153),0)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ROUND(SUM(Psychiatry!M51:N51),0)</f>
        <v>0</v>
      </c>
      <c r="E56" s="4">
        <f>ROUND(+Psychiatry!F51,0)</f>
        <v>0</v>
      </c>
      <c r="F56" s="9" t="str">
        <f t="shared" si="0"/>
        <v/>
      </c>
      <c r="G56" s="4">
        <f>ROUND(SUM(Psychiatry!M154:N154),0)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ROUND(SUM(Psychiatry!M52:N52),0)</f>
        <v>0</v>
      </c>
      <c r="E57" s="4">
        <f>ROUND(+Psychiatry!F52,0)</f>
        <v>0</v>
      </c>
      <c r="F57" s="9" t="str">
        <f t="shared" si="0"/>
        <v/>
      </c>
      <c r="G57" s="4">
        <f>ROUND(SUM(Psychiatry!M155:N155),0)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ROUND(SUM(Psychiatry!M53:N53),0)</f>
        <v>29100</v>
      </c>
      <c r="E58" s="4">
        <f>ROUND(+Psychiatry!F53,0)</f>
        <v>0</v>
      </c>
      <c r="F58" s="9" t="str">
        <f t="shared" si="0"/>
        <v/>
      </c>
      <c r="G58" s="4">
        <f>ROUND(SUM(Psychiatry!M156:N156),0)</f>
        <v>97896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ROUND(SUM(Psychiatry!M54:N54),0)</f>
        <v>0</v>
      </c>
      <c r="E59" s="4">
        <f>ROUND(+Psychiatry!F54,0)</f>
        <v>0</v>
      </c>
      <c r="F59" s="9" t="str">
        <f t="shared" si="0"/>
        <v/>
      </c>
      <c r="G59" s="4">
        <f>ROUND(SUM(Psychiatry!M157:N157),0)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ROUND(SUM(Psychiatry!M55:N55),0)</f>
        <v>0</v>
      </c>
      <c r="E60" s="4">
        <f>ROUND(+Psychiatry!F55,0)</f>
        <v>0</v>
      </c>
      <c r="F60" s="9" t="str">
        <f t="shared" si="0"/>
        <v/>
      </c>
      <c r="G60" s="4">
        <f>ROUND(SUM(Psychiatry!M158:N158),0)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ROUND(SUM(Psychiatry!M56:N56),0)</f>
        <v>0</v>
      </c>
      <c r="E61" s="4">
        <f>ROUND(+Psychiatry!F56,0)</f>
        <v>0</v>
      </c>
      <c r="F61" s="9" t="str">
        <f t="shared" si="0"/>
        <v/>
      </c>
      <c r="G61" s="4">
        <f>ROUND(SUM(Psychiatry!M159:N159),0)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ROUND(SUM(Psychiatry!M57:N57),0)</f>
        <v>8298</v>
      </c>
      <c r="E62" s="4">
        <f>ROUND(+Psychiatry!F57,0)</f>
        <v>0</v>
      </c>
      <c r="F62" s="9" t="str">
        <f t="shared" si="0"/>
        <v/>
      </c>
      <c r="G62" s="4">
        <f>ROUND(SUM(Psychiatry!M160:N160),0)</f>
        <v>8433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ROUND(SUM(Psychiatry!M58:N58),0)</f>
        <v>98825</v>
      </c>
      <c r="E63" s="4">
        <f>ROUND(+Psychiatry!F58,0)</f>
        <v>5626</v>
      </c>
      <c r="F63" s="9">
        <f t="shared" si="0"/>
        <v>17.57</v>
      </c>
      <c r="G63" s="4">
        <f>ROUND(SUM(Psychiatry!M161:N161),0)</f>
        <v>98653</v>
      </c>
      <c r="H63" s="4">
        <f>ROUND(+Psychiatry!F161,0)</f>
        <v>5686</v>
      </c>
      <c r="I63" s="9">
        <f t="shared" si="1"/>
        <v>17.350000000000001</v>
      </c>
      <c r="J63" s="9"/>
      <c r="K63" s="10">
        <f t="shared" si="2"/>
        <v>-1.2500000000000001E-2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ROUND(SUM(Psychiatry!M59:N59),0)</f>
        <v>0</v>
      </c>
      <c r="E64" s="4">
        <f>ROUND(+Psychiatry!F59,0)</f>
        <v>0</v>
      </c>
      <c r="F64" s="9" t="str">
        <f t="shared" si="0"/>
        <v/>
      </c>
      <c r="G64" s="4">
        <f>ROUND(SUM(Psychiatry!M162:N162),0)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ROUND(SUM(Psychiatry!M60:N60),0)</f>
        <v>0</v>
      </c>
      <c r="E65" s="4">
        <f>ROUND(+Psychiatry!F60,0)</f>
        <v>0</v>
      </c>
      <c r="F65" s="9" t="str">
        <f t="shared" si="0"/>
        <v/>
      </c>
      <c r="G65" s="4">
        <f>ROUND(SUM(Psychiatry!M163:N163),0)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ROUND(SUM(Psychiatry!M61:N61),0)</f>
        <v>0</v>
      </c>
      <c r="E66" s="4">
        <f>ROUND(+Psychiatry!F61,0)</f>
        <v>0</v>
      </c>
      <c r="F66" s="9" t="str">
        <f t="shared" si="0"/>
        <v/>
      </c>
      <c r="G66" s="4">
        <f>ROUND(SUM(Psychiatry!M164:N164),0)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ROUND(SUM(Psychiatry!M62:N62),0)</f>
        <v>0</v>
      </c>
      <c r="E67" s="4">
        <f>ROUND(+Psychiatry!F62,0)</f>
        <v>0</v>
      </c>
      <c r="F67" s="9" t="str">
        <f t="shared" si="0"/>
        <v/>
      </c>
      <c r="G67" s="4">
        <f>ROUND(SUM(Psychiatry!M165:N165),0)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ROUND(SUM(Psychiatry!M63:N63),0)</f>
        <v>0</v>
      </c>
      <c r="E68" s="4">
        <f>ROUND(+Psychiatry!F63,0)</f>
        <v>0</v>
      </c>
      <c r="F68" s="9" t="str">
        <f t="shared" si="0"/>
        <v/>
      </c>
      <c r="G68" s="4">
        <f>ROUND(SUM(Psychiatry!M166:N166),0)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ROUND(SUM(Psychiatry!M64:N64),0)</f>
        <v>0</v>
      </c>
      <c r="E69" s="4">
        <f>ROUND(+Psychiatry!F64,0)</f>
        <v>0</v>
      </c>
      <c r="F69" s="9" t="str">
        <f t="shared" si="0"/>
        <v/>
      </c>
      <c r="G69" s="4">
        <f>ROUND(SUM(Psychiatry!M167:N167),0)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ROUND(SUM(Psychiatry!M65:N65),0)</f>
        <v>0</v>
      </c>
      <c r="E70" s="4">
        <f>ROUND(+Psychiatry!F65,0)</f>
        <v>0</v>
      </c>
      <c r="F70" s="9" t="str">
        <f t="shared" si="0"/>
        <v/>
      </c>
      <c r="G70" s="4">
        <f>ROUND(SUM(Psychiatry!M168:N168),0)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ROUND(SUM(Psychiatry!M66:N66),0)</f>
        <v>0</v>
      </c>
      <c r="E71" s="4">
        <f>ROUND(+Psychiatry!F66,0)</f>
        <v>0</v>
      </c>
      <c r="F71" s="9" t="str">
        <f t="shared" si="0"/>
        <v/>
      </c>
      <c r="G71" s="4">
        <f>ROUND(SUM(Psychiatry!M169:N169),0)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ROUND(SUM(Psychiatry!M67:N67),0)</f>
        <v>0</v>
      </c>
      <c r="E72" s="4">
        <f>ROUND(+Psychiatry!F67,0)</f>
        <v>0</v>
      </c>
      <c r="F72" s="9" t="str">
        <f t="shared" si="0"/>
        <v/>
      </c>
      <c r="G72" s="4">
        <f>ROUND(SUM(Psychiatry!M170:N170),0)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ROUND(SUM(Psychiatry!M68:N68),0)</f>
        <v>21673</v>
      </c>
      <c r="E73" s="4">
        <f>ROUND(+Psychiatry!F68,0)</f>
        <v>6770</v>
      </c>
      <c r="F73" s="9">
        <f t="shared" si="0"/>
        <v>3.2</v>
      </c>
      <c r="G73" s="4">
        <f>ROUND(SUM(Psychiatry!M171:N171),0)</f>
        <v>304774</v>
      </c>
      <c r="H73" s="4">
        <f>ROUND(+Psychiatry!F171,0)</f>
        <v>5823</v>
      </c>
      <c r="I73" s="9">
        <f t="shared" si="1"/>
        <v>52.34</v>
      </c>
      <c r="J73" s="9"/>
      <c r="K73" s="10">
        <f t="shared" si="2"/>
        <v>15.356299999999999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ROUND(SUM(Psychiatry!M69:N69),0)</f>
        <v>0</v>
      </c>
      <c r="E74" s="4">
        <f>ROUND(+Psychiatry!F69,0)</f>
        <v>0</v>
      </c>
      <c r="F74" s="9" t="str">
        <f t="shared" si="0"/>
        <v/>
      </c>
      <c r="G74" s="4">
        <f>ROUND(SUM(Psychiatry!M172:N172),0)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ROUND(SUM(Psychiatry!M70:N70),0)</f>
        <v>802994</v>
      </c>
      <c r="E75" s="4">
        <f>ROUND(+Psychiatry!F70,0)</f>
        <v>17444</v>
      </c>
      <c r="F75" s="9">
        <f t="shared" ref="F75:F109" si="3">IF(D75=0,"",IF(E75=0,"",ROUND(D75/E75,2)))</f>
        <v>46.03</v>
      </c>
      <c r="G75" s="4">
        <f>ROUND(SUM(Psychiatry!M173:N173),0)</f>
        <v>357594</v>
      </c>
      <c r="H75" s="4">
        <f>ROUND(+Psychiatry!F173,0)</f>
        <v>10839</v>
      </c>
      <c r="I75" s="9">
        <f t="shared" ref="I75:I109" si="4">IF(G75=0,"",IF(H75=0,"",ROUND(G75/H75,2)))</f>
        <v>32.99</v>
      </c>
      <c r="J75" s="9"/>
      <c r="K75" s="10">
        <f t="shared" ref="K75:K109" si="5">IF(D75=0,"",IF(E75=0,"",IF(G75=0,"",IF(H75=0,"",ROUND(I75/F75-1,4)))))</f>
        <v>-0.2833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ROUND(SUM(Psychiatry!M71:N71),0)</f>
        <v>0</v>
      </c>
      <c r="E76" s="4">
        <f>ROUND(+Psychiatry!F71,0)</f>
        <v>0</v>
      </c>
      <c r="F76" s="9" t="str">
        <f t="shared" si="3"/>
        <v/>
      </c>
      <c r="G76" s="4">
        <f>ROUND(SUM(Psychiatry!M174:N174),0)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ROUND(SUM(Psychiatry!M72:N72),0)</f>
        <v>0</v>
      </c>
      <c r="E77" s="4">
        <f>ROUND(+Psychiatry!F72,0)</f>
        <v>0</v>
      </c>
      <c r="F77" s="9" t="str">
        <f t="shared" si="3"/>
        <v/>
      </c>
      <c r="G77" s="4">
        <f>ROUND(SUM(Psychiatry!M175:N175),0)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ROUND(SUM(Psychiatry!M73:N73),0)</f>
        <v>0</v>
      </c>
      <c r="E78" s="4">
        <f>ROUND(+Psychiatry!F73,0)</f>
        <v>0</v>
      </c>
      <c r="F78" s="9" t="str">
        <f t="shared" si="3"/>
        <v/>
      </c>
      <c r="G78" s="4">
        <f>ROUND(SUM(Psychiatry!M176:N176),0)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ROUND(SUM(Psychiatry!M74:N74),0)</f>
        <v>0</v>
      </c>
      <c r="E79" s="4">
        <f>ROUND(+Psychiatry!F74,0)</f>
        <v>0</v>
      </c>
      <c r="F79" s="9" t="str">
        <f t="shared" si="3"/>
        <v/>
      </c>
      <c r="G79" s="4">
        <f>ROUND(SUM(Psychiatry!M177:N177),0)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ROUND(SUM(Psychiatry!M75:N75),0)</f>
        <v>233410</v>
      </c>
      <c r="E80" s="4">
        <f>ROUND(+Psychiatry!F75,0)</f>
        <v>3367</v>
      </c>
      <c r="F80" s="9">
        <f t="shared" si="3"/>
        <v>69.319999999999993</v>
      </c>
      <c r="G80" s="4">
        <f>ROUND(SUM(Psychiatry!M178:N178),0)</f>
        <v>199671</v>
      </c>
      <c r="H80" s="4">
        <f>ROUND(+Psychiatry!F178,0)</f>
        <v>3819</v>
      </c>
      <c r="I80" s="9">
        <f t="shared" si="4"/>
        <v>52.28</v>
      </c>
      <c r="J80" s="9"/>
      <c r="K80" s="10">
        <f t="shared" si="5"/>
        <v>-0.24579999999999999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ROUND(SUM(Psychiatry!M76:N76),0)</f>
        <v>0</v>
      </c>
      <c r="E81" s="4">
        <f>ROUND(+Psychiatry!F76,0)</f>
        <v>0</v>
      </c>
      <c r="F81" s="9" t="str">
        <f t="shared" si="3"/>
        <v/>
      </c>
      <c r="G81" s="4">
        <f>ROUND(SUM(Psychiatry!M179:N179),0)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ROUND(SUM(Psychiatry!M77:N77),0)</f>
        <v>0</v>
      </c>
      <c r="E82" s="4">
        <f>ROUND(+Psychiatry!F77,0)</f>
        <v>0</v>
      </c>
      <c r="F82" s="9" t="str">
        <f t="shared" si="3"/>
        <v/>
      </c>
      <c r="G82" s="4">
        <f>ROUND(SUM(Psychiatry!M180:N180),0)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ROUND(SUM(Psychiatry!M78:N78),0)</f>
        <v>0</v>
      </c>
      <c r="E83" s="4">
        <f>ROUND(+Psychiatry!F78,0)</f>
        <v>0</v>
      </c>
      <c r="F83" s="9" t="str">
        <f t="shared" si="3"/>
        <v/>
      </c>
      <c r="G83" s="4">
        <f>ROUND(SUM(Psychiatry!M181:N181),0)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ROUND(SUM(Psychiatry!M79:N79),0)</f>
        <v>0</v>
      </c>
      <c r="E84" s="4">
        <f>ROUND(+Psychiatry!F79,0)</f>
        <v>0</v>
      </c>
      <c r="F84" s="9" t="str">
        <f t="shared" si="3"/>
        <v/>
      </c>
      <c r="G84" s="4">
        <f>ROUND(SUM(Psychiatry!M182:N182),0)</f>
        <v>2540</v>
      </c>
      <c r="H84" s="4">
        <f>ROUND(+Psychiatry!F182,0)</f>
        <v>279</v>
      </c>
      <c r="I84" s="9">
        <f t="shared" si="4"/>
        <v>9.1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ROUND(SUM(Psychiatry!M80:N80),0)</f>
        <v>0</v>
      </c>
      <c r="E85" s="4">
        <f>ROUND(+Psychiatry!F80,0)</f>
        <v>0</v>
      </c>
      <c r="F85" s="9" t="str">
        <f t="shared" si="3"/>
        <v/>
      </c>
      <c r="G85" s="4">
        <f>ROUND(SUM(Psychiatry!M183:N183),0)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ROUND(SUM(Psychiatry!M81:N81),0)</f>
        <v>226710</v>
      </c>
      <c r="E86" s="4">
        <f>ROUND(+Psychiatry!F81,0)</f>
        <v>9750</v>
      </c>
      <c r="F86" s="9">
        <f t="shared" si="3"/>
        <v>23.25</v>
      </c>
      <c r="G86" s="4">
        <f>ROUND(SUM(Psychiatry!M184:N184),0)</f>
        <v>286039</v>
      </c>
      <c r="H86" s="4">
        <f>ROUND(+Psychiatry!F184,0)</f>
        <v>11789</v>
      </c>
      <c r="I86" s="9">
        <f t="shared" si="4"/>
        <v>24.26</v>
      </c>
      <c r="J86" s="9"/>
      <c r="K86" s="10">
        <f t="shared" si="5"/>
        <v>4.3400000000000001E-2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ROUND(SUM(Psychiatry!M82:N82),0)</f>
        <v>0</v>
      </c>
      <c r="E87" s="4">
        <f>ROUND(+Psychiatry!F82,0)</f>
        <v>0</v>
      </c>
      <c r="F87" s="9" t="str">
        <f t="shared" si="3"/>
        <v/>
      </c>
      <c r="G87" s="4">
        <f>ROUND(SUM(Psychiatry!M185:N185),0)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ROUND(SUM(Psychiatry!M83:N83),0)</f>
        <v>0</v>
      </c>
      <c r="E88" s="4">
        <f>ROUND(+Psychiatry!F83,0)</f>
        <v>0</v>
      </c>
      <c r="F88" s="9" t="str">
        <f t="shared" si="3"/>
        <v/>
      </c>
      <c r="G88" s="4">
        <f>ROUND(SUM(Psychiatry!M186:N186),0)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ROUND(SUM(Psychiatry!M84:N84),0)</f>
        <v>0</v>
      </c>
      <c r="E89" s="4">
        <f>ROUND(+Psychiatry!F84,0)</f>
        <v>0</v>
      </c>
      <c r="F89" s="9" t="str">
        <f t="shared" si="3"/>
        <v/>
      </c>
      <c r="G89" s="4">
        <f>ROUND(SUM(Psychiatry!M187:N187),0)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ROUND(SUM(Psychiatry!M85:N85),0)</f>
        <v>0</v>
      </c>
      <c r="E90" s="4">
        <f>ROUND(+Psychiatry!F85,0)</f>
        <v>0</v>
      </c>
      <c r="F90" s="9" t="str">
        <f t="shared" si="3"/>
        <v/>
      </c>
      <c r="G90" s="4">
        <f>ROUND(SUM(Psychiatry!M188:N188),0)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ROUND(SUM(Psychiatry!M86:N86),0)</f>
        <v>0</v>
      </c>
      <c r="E91" s="4">
        <f>ROUND(+Psychiatry!F86,0)</f>
        <v>0</v>
      </c>
      <c r="F91" s="9" t="str">
        <f t="shared" si="3"/>
        <v/>
      </c>
      <c r="G91" s="4">
        <f>ROUND(SUM(Psychiatry!M189:N189),0)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ROUND(SUM(Psychiatry!M87:N87),0)</f>
        <v>0</v>
      </c>
      <c r="E92" s="4">
        <f>ROUND(+Psychiatry!F87,0)</f>
        <v>0</v>
      </c>
      <c r="F92" s="9" t="str">
        <f t="shared" si="3"/>
        <v/>
      </c>
      <c r="G92" s="4">
        <f>ROUND(SUM(Psychiatry!M190:N190),0)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ROUND(SUM(Psychiatry!M88:N88),0)</f>
        <v>0</v>
      </c>
      <c r="E93" s="4">
        <f>ROUND(+Psychiatry!F88,0)</f>
        <v>0</v>
      </c>
      <c r="F93" s="9" t="str">
        <f t="shared" si="3"/>
        <v/>
      </c>
      <c r="G93" s="4">
        <f>ROUND(SUM(Psychiatry!M191:N191),0)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ROUND(SUM(Psychiatry!M89:N89),0)</f>
        <v>73801</v>
      </c>
      <c r="E94" s="4">
        <f>ROUND(+Psychiatry!F89,0)</f>
        <v>0</v>
      </c>
      <c r="F94" s="9" t="str">
        <f t="shared" si="3"/>
        <v/>
      </c>
      <c r="G94" s="4">
        <f>ROUND(SUM(Psychiatry!M192:N192),0)</f>
        <v>77735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ROUND(SUM(Psychiatry!M90:N90),0)</f>
        <v>0</v>
      </c>
      <c r="E95" s="4">
        <f>ROUND(+Psychiatry!F90,0)</f>
        <v>0</v>
      </c>
      <c r="F95" s="9" t="str">
        <f t="shared" si="3"/>
        <v/>
      </c>
      <c r="G95" s="4">
        <f>ROUND(SUM(Psychiatry!M193:N193),0)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ROUND(SUM(Psychiatry!M91:N91),0)</f>
        <v>0</v>
      </c>
      <c r="E96" s="4">
        <f>ROUND(+Psychiatry!F91,0)</f>
        <v>0</v>
      </c>
      <c r="F96" s="9" t="str">
        <f t="shared" si="3"/>
        <v/>
      </c>
      <c r="G96" s="4">
        <f>ROUND(SUM(Psychiatry!M194:N194),0)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ROUND(SUM(Psychiatry!M92:N92),0)</f>
        <v>0</v>
      </c>
      <c r="E97" s="4">
        <f>ROUND(+Psychiatry!F92,0)</f>
        <v>0</v>
      </c>
      <c r="F97" s="9" t="str">
        <f t="shared" si="3"/>
        <v/>
      </c>
      <c r="G97" s="4">
        <f>ROUND(SUM(Psychiatry!M195:N195),0)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ROUND(SUM(Psychiatry!M93:N93),0)</f>
        <v>0</v>
      </c>
      <c r="E98" s="4">
        <f>ROUND(+Psychiatry!F93,0)</f>
        <v>0</v>
      </c>
      <c r="F98" s="9" t="str">
        <f t="shared" si="3"/>
        <v/>
      </c>
      <c r="G98" s="4">
        <f>ROUND(SUM(Psychiatry!M196:N196),0)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ROUND(SUM(Psychiatry!M94:N94),0)</f>
        <v>0</v>
      </c>
      <c r="E99" s="4">
        <f>ROUND(+Psychiatry!F94,0)</f>
        <v>0</v>
      </c>
      <c r="F99" s="9" t="str">
        <f t="shared" si="3"/>
        <v/>
      </c>
      <c r="G99" s="4">
        <f>ROUND(SUM(Psychiatry!M197:N197),0)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ROUND(SUM(Psychiatry!M95:N95),0)</f>
        <v>169848</v>
      </c>
      <c r="E100" s="4">
        <f>ROUND(+Psychiatry!F95,0)</f>
        <v>2895</v>
      </c>
      <c r="F100" s="9">
        <f t="shared" si="3"/>
        <v>58.67</v>
      </c>
      <c r="G100" s="4">
        <f>ROUND(SUM(Psychiatry!M198:N198),0)</f>
        <v>144274</v>
      </c>
      <c r="H100" s="4">
        <f>ROUND(+Psychiatry!F198,0)</f>
        <v>2888</v>
      </c>
      <c r="I100" s="9">
        <f t="shared" si="4"/>
        <v>49.96</v>
      </c>
      <c r="J100" s="9"/>
      <c r="K100" s="10">
        <f t="shared" si="5"/>
        <v>-0.14849999999999999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ROUND(SUM(Psychiatry!M96:N96),0)</f>
        <v>0</v>
      </c>
      <c r="E101" s="4">
        <f>ROUND(+Psychiatry!F96,0)</f>
        <v>0</v>
      </c>
      <c r="F101" s="9" t="str">
        <f t="shared" si="3"/>
        <v/>
      </c>
      <c r="G101" s="4">
        <f>ROUND(SUM(Psychiatry!M199:N199),0)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ROUND(SUM(Psychiatry!M97:N97),0)</f>
        <v>0</v>
      </c>
      <c r="E102" s="4">
        <f>ROUND(+Psychiatry!F97,0)</f>
        <v>0</v>
      </c>
      <c r="F102" s="9" t="str">
        <f t="shared" si="3"/>
        <v/>
      </c>
      <c r="G102" s="4">
        <f>ROUND(SUM(Psychiatry!M200:N200),0)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ROUND(SUM(Psychiatry!M98:N98),0)</f>
        <v>0</v>
      </c>
      <c r="E103" s="4">
        <f>ROUND(+Psychiatry!F98,0)</f>
        <v>1931</v>
      </c>
      <c r="F103" s="9" t="str">
        <f t="shared" si="3"/>
        <v/>
      </c>
      <c r="G103" s="4">
        <f>ROUND(SUM(Psychiatry!M201:N201),0)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ROUND(SUM(Psychiatry!M99:N99),0)</f>
        <v>0</v>
      </c>
      <c r="E104" s="4">
        <f>ROUND(+Psychiatry!F99,0)</f>
        <v>0</v>
      </c>
      <c r="F104" s="9" t="str">
        <f t="shared" si="3"/>
        <v/>
      </c>
      <c r="G104" s="4">
        <f>ROUND(SUM(Psychiatry!M202:N202),0)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ROUND(SUM(Psychiatry!M100:N100),0)</f>
        <v>718985</v>
      </c>
      <c r="E105" s="4">
        <f>ROUND(+Psychiatry!F100,0)</f>
        <v>44586</v>
      </c>
      <c r="F105" s="9">
        <f t="shared" si="3"/>
        <v>16.13</v>
      </c>
      <c r="G105" s="4">
        <f>ROUND(SUM(Psychiatry!M203:N203),0)</f>
        <v>1319283</v>
      </c>
      <c r="H105" s="4">
        <f>ROUND(+Psychiatry!F203,0)</f>
        <v>42105</v>
      </c>
      <c r="I105" s="9">
        <f t="shared" si="4"/>
        <v>31.33</v>
      </c>
      <c r="J105" s="9"/>
      <c r="K105" s="10">
        <f t="shared" si="5"/>
        <v>0.94230000000000003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ROUND(SUM(Psychiatry!M101:N101),0)</f>
        <v>249853</v>
      </c>
      <c r="E106" s="4">
        <f>ROUND(+Psychiatry!F101,0)</f>
        <v>5576</v>
      </c>
      <c r="F106" s="9">
        <f t="shared" si="3"/>
        <v>44.81</v>
      </c>
      <c r="G106" s="4">
        <f>ROUND(SUM(Psychiatry!M204:N204),0)</f>
        <v>337349</v>
      </c>
      <c r="H106" s="4">
        <f>ROUND(+Psychiatry!F204,0)</f>
        <v>5912</v>
      </c>
      <c r="I106" s="9">
        <f t="shared" si="4"/>
        <v>57.06</v>
      </c>
      <c r="J106" s="9"/>
      <c r="K106" s="10">
        <f t="shared" si="5"/>
        <v>0.27339999999999998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ROUND(SUM(Psychiatry!M102:N102),0)</f>
        <v>1753</v>
      </c>
      <c r="E107" s="4">
        <f>ROUND(+Psychiatry!F102,0)</f>
        <v>14283</v>
      </c>
      <c r="F107" s="9">
        <f t="shared" si="3"/>
        <v>0.12</v>
      </c>
      <c r="G107" s="4">
        <f>ROUND(SUM(Psychiatry!M205:N205),0)</f>
        <v>2218</v>
      </c>
      <c r="H107" s="4">
        <f>ROUND(+Psychiatry!F205,0)</f>
        <v>14385</v>
      </c>
      <c r="I107" s="9">
        <f t="shared" si="4"/>
        <v>0.15</v>
      </c>
      <c r="J107" s="9"/>
      <c r="K107" s="10">
        <f t="shared" si="5"/>
        <v>0.25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ROUND(SUM(Psychiatry!M103:N103),0)</f>
        <v>70173</v>
      </c>
      <c r="E108" s="4">
        <f>ROUND(+Psychiatry!F103,0)</f>
        <v>14057</v>
      </c>
      <c r="F108" s="9">
        <f t="shared" si="3"/>
        <v>4.99</v>
      </c>
      <c r="G108" s="4">
        <f>ROUND(SUM(Psychiatry!M206:N206),0)</f>
        <v>300970</v>
      </c>
      <c r="H108" s="4">
        <f>ROUND(+Psychiatry!F206,0)</f>
        <v>27282</v>
      </c>
      <c r="I108" s="9">
        <f t="shared" si="4"/>
        <v>11.03</v>
      </c>
      <c r="J108" s="9"/>
      <c r="K108" s="10">
        <f t="shared" si="5"/>
        <v>1.2103999999999999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ROUND(SUM(Psychiatry!M104:N104),0)</f>
        <v>388889</v>
      </c>
      <c r="E109" s="4">
        <f>ROUND(+Psychiatry!F104,0)</f>
        <v>9322</v>
      </c>
      <c r="F109" s="9">
        <f t="shared" si="3"/>
        <v>41.72</v>
      </c>
      <c r="G109" s="4">
        <f>ROUND(SUM(Psychiatry!M207:N207),0)</f>
        <v>653831</v>
      </c>
      <c r="H109" s="4">
        <f>ROUND(+Psychiatry!F207,0)</f>
        <v>9478</v>
      </c>
      <c r="I109" s="9">
        <f t="shared" si="4"/>
        <v>68.98</v>
      </c>
      <c r="J109" s="9"/>
      <c r="K109" s="10">
        <f t="shared" si="5"/>
        <v>0.65339999999999998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ROUND(SUM(Psychiatry!M105:N105),0)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ROUND(SUM(Psychiatry!M208:N208),0)</f>
        <v>413581</v>
      </c>
      <c r="H110" s="4">
        <f>ROUND(+Psychiatry!F208,0)</f>
        <v>2017</v>
      </c>
      <c r="I110" s="9">
        <f>IF(G110=0,"",IF(H110=0,"",ROUND(G110/H110,2)))</f>
        <v>205.05</v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24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50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3"/>
      <c r="B8" s="4"/>
      <c r="C8" s="4"/>
      <c r="D8" s="2" t="s">
        <v>25</v>
      </c>
      <c r="F8" s="2" t="s">
        <v>2</v>
      </c>
      <c r="G8" s="2" t="s">
        <v>25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ROUND(+Psychiatry!O5,0)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ROUND(+Psychiatry!O108,0)</f>
        <v>1018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ROUND(+Psychiatry!O6,0)</f>
        <v>16288</v>
      </c>
      <c r="E11" s="4">
        <f>ROUND(+Psychiatry!F6,0)</f>
        <v>3527</v>
      </c>
      <c r="F11" s="9">
        <f t="shared" ref="F11:F74" si="0">IF(D11=0,"",IF(E11=0,"",ROUND(D11/E11,2)))</f>
        <v>4.62</v>
      </c>
      <c r="G11" s="4">
        <f>ROUND(+Psychiatry!O109,0)</f>
        <v>4107</v>
      </c>
      <c r="H11" s="4">
        <f>ROUND(+Psychiatry!F109,0)</f>
        <v>1576</v>
      </c>
      <c r="I11" s="9">
        <f t="shared" ref="I11:I74" si="1">IF(G11=0,"",IF(H11=0,"",ROUND(G11/H11,2)))</f>
        <v>2.61</v>
      </c>
      <c r="J11" s="9"/>
      <c r="K11" s="10">
        <f t="shared" ref="K11:K74" si="2">IF(D11=0,"",IF(E11=0,"",IF(G11=0,"",IF(H11=0,"",ROUND(I11/F11-1,4)))))</f>
        <v>-0.43509999999999999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ROUND(+Psychiatry!O7,0)</f>
        <v>0</v>
      </c>
      <c r="E12" s="4">
        <f>ROUND(+Psychiatry!F7,0)</f>
        <v>0</v>
      </c>
      <c r="F12" s="9" t="str">
        <f t="shared" si="0"/>
        <v/>
      </c>
      <c r="G12" s="4">
        <f>ROUND(+Psychiatry!O110,0)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ROUND(+Psychiatry!O8,0)</f>
        <v>0</v>
      </c>
      <c r="E13" s="4">
        <f>ROUND(+Psychiatry!F8,0)</f>
        <v>0</v>
      </c>
      <c r="F13" s="9" t="str">
        <f t="shared" si="0"/>
        <v/>
      </c>
      <c r="G13" s="4">
        <f>ROUND(+Psychiatry!O111,0)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ROUND(+Psychiatry!O9,0)</f>
        <v>19109</v>
      </c>
      <c r="E14" s="4">
        <f>ROUND(+Psychiatry!F9,0)</f>
        <v>8711</v>
      </c>
      <c r="F14" s="9">
        <f t="shared" si="0"/>
        <v>2.19</v>
      </c>
      <c r="G14" s="4">
        <f>ROUND(+Psychiatry!O112,0)</f>
        <v>19970</v>
      </c>
      <c r="H14" s="4">
        <f>ROUND(+Psychiatry!F112,0)</f>
        <v>9748</v>
      </c>
      <c r="I14" s="9">
        <f t="shared" si="1"/>
        <v>2.0499999999999998</v>
      </c>
      <c r="J14" s="9"/>
      <c r="K14" s="10">
        <f t="shared" si="2"/>
        <v>-6.3899999999999998E-2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ROUND(+Psychiatry!O10,0)</f>
        <v>0</v>
      </c>
      <c r="E15" s="4">
        <f>ROUND(+Psychiatry!F10,0)</f>
        <v>0</v>
      </c>
      <c r="F15" s="9" t="str">
        <f t="shared" si="0"/>
        <v/>
      </c>
      <c r="G15" s="4">
        <f>ROUND(+Psychiatry!O113,0)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ROUND(+Psychiatry!O11,0)</f>
        <v>0</v>
      </c>
      <c r="E16" s="4">
        <f>ROUND(+Psychiatry!F11,0)</f>
        <v>0</v>
      </c>
      <c r="F16" s="9" t="str">
        <f t="shared" si="0"/>
        <v/>
      </c>
      <c r="G16" s="4">
        <f>ROUND(+Psychiatry!O114,0)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ROUND(+Psychiatry!O12,0)</f>
        <v>0</v>
      </c>
      <c r="E17" s="4">
        <f>ROUND(+Psychiatry!F12,0)</f>
        <v>0</v>
      </c>
      <c r="F17" s="9" t="str">
        <f t="shared" si="0"/>
        <v/>
      </c>
      <c r="G17" s="4">
        <f>ROUND(+Psychiatry!O115,0)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ROUND(+Psychiatry!O13,0)</f>
        <v>0</v>
      </c>
      <c r="E18" s="4">
        <f>ROUND(+Psychiatry!F13,0)</f>
        <v>0</v>
      </c>
      <c r="F18" s="9" t="str">
        <f t="shared" si="0"/>
        <v/>
      </c>
      <c r="G18" s="4">
        <f>ROUND(+Psychiatry!O116,0)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ROUND(+Psychiatry!O14,0)</f>
        <v>6285</v>
      </c>
      <c r="E19" s="4">
        <f>ROUND(+Psychiatry!F14,0)</f>
        <v>5405</v>
      </c>
      <c r="F19" s="9">
        <f t="shared" si="0"/>
        <v>1.1599999999999999</v>
      </c>
      <c r="G19" s="4">
        <f>ROUND(+Psychiatry!O117,0)</f>
        <v>7913</v>
      </c>
      <c r="H19" s="4">
        <f>ROUND(+Psychiatry!F117,0)</f>
        <v>5648</v>
      </c>
      <c r="I19" s="9">
        <f t="shared" si="1"/>
        <v>1.4</v>
      </c>
      <c r="J19" s="9"/>
      <c r="K19" s="10">
        <f t="shared" si="2"/>
        <v>0.2069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ROUND(+Psychiatry!O15,0)</f>
        <v>15506</v>
      </c>
      <c r="E20" s="4">
        <f>ROUND(+Psychiatry!F15,0)</f>
        <v>22614</v>
      </c>
      <c r="F20" s="9">
        <f t="shared" si="0"/>
        <v>0.69</v>
      </c>
      <c r="G20" s="4">
        <f>ROUND(+Psychiatry!O118,0)</f>
        <v>10405</v>
      </c>
      <c r="H20" s="4">
        <f>ROUND(+Psychiatry!F118,0)</f>
        <v>24674</v>
      </c>
      <c r="I20" s="9">
        <f t="shared" si="1"/>
        <v>0.42</v>
      </c>
      <c r="J20" s="9"/>
      <c r="K20" s="10">
        <f t="shared" si="2"/>
        <v>-0.39129999999999998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ROUND(+Psychiatry!O16,0)</f>
        <v>29557</v>
      </c>
      <c r="E21" s="4">
        <f>ROUND(+Psychiatry!F16,0)</f>
        <v>7503</v>
      </c>
      <c r="F21" s="9">
        <f t="shared" si="0"/>
        <v>3.94</v>
      </c>
      <c r="G21" s="4">
        <f>ROUND(+Psychiatry!O119,0)</f>
        <v>26953</v>
      </c>
      <c r="H21" s="4">
        <f>ROUND(+Psychiatry!F119,0)</f>
        <v>7681</v>
      </c>
      <c r="I21" s="9">
        <f t="shared" si="1"/>
        <v>3.51</v>
      </c>
      <c r="J21" s="9"/>
      <c r="K21" s="10">
        <f t="shared" si="2"/>
        <v>-0.1091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ROUND(+Psychiatry!O17,0)</f>
        <v>0</v>
      </c>
      <c r="E22" s="4">
        <f>ROUND(+Psychiatry!F17,0)</f>
        <v>0</v>
      </c>
      <c r="F22" s="9" t="str">
        <f t="shared" si="0"/>
        <v/>
      </c>
      <c r="G22" s="4">
        <f>ROUND(+Psychiatry!O120,0)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MULTICARE DEACONESS HOSPITAL</v>
      </c>
      <c r="D23" s="4">
        <f>ROUND(+Psychiatry!O18,0)</f>
        <v>0</v>
      </c>
      <c r="E23" s="4">
        <f>ROUND(+Psychiatry!F18,0)</f>
        <v>0</v>
      </c>
      <c r="F23" s="9" t="str">
        <f t="shared" si="0"/>
        <v/>
      </c>
      <c r="G23" s="4">
        <f>ROUND(+Psychiatry!O121,0)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ROUND(+Psychiatry!O19,0)</f>
        <v>0</v>
      </c>
      <c r="E24" s="4">
        <f>ROUND(+Psychiatry!F19,0)</f>
        <v>0</v>
      </c>
      <c r="F24" s="9" t="str">
        <f t="shared" si="0"/>
        <v/>
      </c>
      <c r="G24" s="4">
        <f>ROUND(+Psychiatry!O122,0)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ROUND(+Psychiatry!O20,0)</f>
        <v>0</v>
      </c>
      <c r="E25" s="4">
        <f>ROUND(+Psychiatry!F20,0)</f>
        <v>0</v>
      </c>
      <c r="F25" s="9" t="str">
        <f t="shared" si="0"/>
        <v/>
      </c>
      <c r="G25" s="4">
        <f>ROUND(+Psychiatry!O123,0)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FOR CHILDREN</v>
      </c>
      <c r="D26" s="4">
        <f>ROUND(+Psychiatry!O21,0)</f>
        <v>0</v>
      </c>
      <c r="E26" s="4">
        <f>ROUND(+Psychiatry!F21,0)</f>
        <v>0</v>
      </c>
      <c r="F26" s="9" t="str">
        <f t="shared" si="0"/>
        <v/>
      </c>
      <c r="G26" s="4">
        <f>ROUND(+Psychiatry!O124,0)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ROUND(+Psychiatry!O22,0)</f>
        <v>0</v>
      </c>
      <c r="E27" s="4">
        <f>ROUND(+Psychiatry!F22,0)</f>
        <v>0</v>
      </c>
      <c r="F27" s="9" t="str">
        <f t="shared" si="0"/>
        <v/>
      </c>
      <c r="G27" s="4">
        <f>ROUND(+Psychiatry!O125,0)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ROUND(+Psychiatry!O23,0)</f>
        <v>0</v>
      </c>
      <c r="E28" s="4">
        <f>ROUND(+Psychiatry!F23,0)</f>
        <v>0</v>
      </c>
      <c r="F28" s="9" t="str">
        <f t="shared" si="0"/>
        <v/>
      </c>
      <c r="G28" s="4">
        <f>ROUND(+Psychiatry!O126,0)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ROUND(+Psychiatry!O24,0)</f>
        <v>0</v>
      </c>
      <c r="E29" s="4">
        <f>ROUND(+Psychiatry!F24,0)</f>
        <v>0</v>
      </c>
      <c r="F29" s="9" t="str">
        <f t="shared" si="0"/>
        <v/>
      </c>
      <c r="G29" s="4">
        <f>ROUND(+Psychiatry!O127,0)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ROUND(+Psychiatry!O25,0)</f>
        <v>0</v>
      </c>
      <c r="E30" s="4">
        <f>ROUND(+Psychiatry!F25,0)</f>
        <v>0</v>
      </c>
      <c r="F30" s="9" t="str">
        <f t="shared" si="0"/>
        <v/>
      </c>
      <c r="G30" s="4">
        <f>ROUND(+Psychiatry!O128,0)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ROUND(+Psychiatry!O26,0)</f>
        <v>0</v>
      </c>
      <c r="E31" s="4">
        <f>ROUND(+Psychiatry!F26,0)</f>
        <v>0</v>
      </c>
      <c r="F31" s="9" t="str">
        <f t="shared" si="0"/>
        <v/>
      </c>
      <c r="G31" s="4">
        <f>ROUND(+Psychiatry!O129,0)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ROUND(+Psychiatry!O27,0)</f>
        <v>0</v>
      </c>
      <c r="E32" s="4">
        <f>ROUND(+Psychiatry!F27,0)</f>
        <v>0</v>
      </c>
      <c r="F32" s="9" t="str">
        <f t="shared" si="0"/>
        <v/>
      </c>
      <c r="G32" s="4">
        <f>ROUND(+Psychiatry!O130,0)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VIRGINIA MASON MEMORIAL</v>
      </c>
      <c r="D33" s="4">
        <f>ROUND(+Psychiatry!O28,0)</f>
        <v>21965</v>
      </c>
      <c r="E33" s="4">
        <f>ROUND(+Psychiatry!F28,0)</f>
        <v>3065</v>
      </c>
      <c r="F33" s="9">
        <f t="shared" si="0"/>
        <v>7.17</v>
      </c>
      <c r="G33" s="4">
        <f>ROUND(+Psychiatry!O131,0)</f>
        <v>39539</v>
      </c>
      <c r="H33" s="4">
        <f>ROUND(+Psychiatry!F131,0)</f>
        <v>4436</v>
      </c>
      <c r="I33" s="9">
        <f t="shared" si="1"/>
        <v>8.91</v>
      </c>
      <c r="J33" s="9"/>
      <c r="K33" s="10">
        <f t="shared" si="2"/>
        <v>0.2427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ROUND(+Psychiatry!O29,0)</f>
        <v>0</v>
      </c>
      <c r="E34" s="4">
        <f>ROUND(+Psychiatry!F29,0)</f>
        <v>0</v>
      </c>
      <c r="F34" s="9" t="str">
        <f t="shared" si="0"/>
        <v/>
      </c>
      <c r="G34" s="4">
        <f>ROUND(+Psychiatry!O132,0)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ROUND(+Psychiatry!O30,0)</f>
        <v>0</v>
      </c>
      <c r="E35" s="4">
        <f>ROUND(+Psychiatry!F30,0)</f>
        <v>0</v>
      </c>
      <c r="F35" s="9" t="str">
        <f t="shared" si="0"/>
        <v/>
      </c>
      <c r="G35" s="4">
        <f>ROUND(+Psychiatry!O133,0)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ROUND(+Psychiatry!O31,0)</f>
        <v>0</v>
      </c>
      <c r="E36" s="4">
        <f>ROUND(+Psychiatry!F31,0)</f>
        <v>0</v>
      </c>
      <c r="F36" s="9" t="str">
        <f t="shared" si="0"/>
        <v/>
      </c>
      <c r="G36" s="4">
        <f>ROUND(+Psychiatry!O134,0)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ROUND(+Psychiatry!O32,0)</f>
        <v>0</v>
      </c>
      <c r="E37" s="4">
        <f>ROUND(+Psychiatry!F32,0)</f>
        <v>0</v>
      </c>
      <c r="F37" s="9" t="str">
        <f t="shared" si="0"/>
        <v/>
      </c>
      <c r="G37" s="4">
        <f>ROUND(+Psychiatry!O135,0)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ROUND(+Psychiatry!O33,0)</f>
        <v>5906</v>
      </c>
      <c r="E38" s="4">
        <f>ROUND(+Psychiatry!F33,0)</f>
        <v>0</v>
      </c>
      <c r="F38" s="9" t="str">
        <f t="shared" si="0"/>
        <v/>
      </c>
      <c r="G38" s="4">
        <f>ROUND(+Psychiatry!O136,0)</f>
        <v>8275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ROUND(+Psychiatry!O34,0)</f>
        <v>0</v>
      </c>
      <c r="E39" s="4">
        <f>ROUND(+Psychiatry!F34,0)</f>
        <v>0</v>
      </c>
      <c r="F39" s="9" t="str">
        <f t="shared" si="0"/>
        <v/>
      </c>
      <c r="G39" s="4">
        <f>ROUND(+Psychiatry!O137,0)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ROUND(+Psychiatry!O35,0)</f>
        <v>3938</v>
      </c>
      <c r="E40" s="4">
        <f>ROUND(+Psychiatry!F35,0)</f>
        <v>0</v>
      </c>
      <c r="F40" s="9" t="str">
        <f t="shared" si="0"/>
        <v/>
      </c>
      <c r="G40" s="4">
        <f>ROUND(+Psychiatry!O138,0)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ROUND(+Psychiatry!O36,0)</f>
        <v>0</v>
      </c>
      <c r="E41" s="4">
        <f>ROUND(+Psychiatry!F36,0)</f>
        <v>0</v>
      </c>
      <c r="F41" s="9" t="str">
        <f t="shared" si="0"/>
        <v/>
      </c>
      <c r="G41" s="4">
        <f>ROUND(+Psychiatry!O139,0)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ROUND(+Psychiatry!O37,0)</f>
        <v>0</v>
      </c>
      <c r="E42" s="4">
        <f>ROUND(+Psychiatry!F37,0)</f>
        <v>0</v>
      </c>
      <c r="F42" s="9" t="str">
        <f t="shared" si="0"/>
        <v/>
      </c>
      <c r="G42" s="4">
        <f>ROUND(+Psychiatry!O140,0)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ASTRIA REGIONAL MEDICAL CENTER</v>
      </c>
      <c r="D43" s="4">
        <f>ROUND(+Psychiatry!O38,0)</f>
        <v>0</v>
      </c>
      <c r="E43" s="4">
        <f>ROUND(+Psychiatry!F38,0)</f>
        <v>0</v>
      </c>
      <c r="F43" s="9" t="str">
        <f t="shared" si="0"/>
        <v/>
      </c>
      <c r="G43" s="4">
        <f>ROUND(+Psychiatry!O141,0)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ROUND(+Psychiatry!O39,0)</f>
        <v>0</v>
      </c>
      <c r="E44" s="4">
        <f>ROUND(+Psychiatry!F39,0)</f>
        <v>0</v>
      </c>
      <c r="F44" s="9" t="str">
        <f t="shared" si="0"/>
        <v/>
      </c>
      <c r="G44" s="4">
        <f>ROUND(+Psychiatry!O142,0)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 HOSPITAL</v>
      </c>
      <c r="D45" s="4">
        <f>ROUND(+Psychiatry!O40,0)</f>
        <v>0</v>
      </c>
      <c r="E45" s="4">
        <f>ROUND(+Psychiatry!F40,0)</f>
        <v>0</v>
      </c>
      <c r="F45" s="9" t="str">
        <f t="shared" si="0"/>
        <v/>
      </c>
      <c r="G45" s="4">
        <f>ROUND(+Psychiatry!O143,0)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ROUND(+Psychiatry!O41,0)</f>
        <v>0</v>
      </c>
      <c r="E46" s="4">
        <f>ROUND(+Psychiatry!F41,0)</f>
        <v>0</v>
      </c>
      <c r="F46" s="9" t="str">
        <f t="shared" si="0"/>
        <v/>
      </c>
      <c r="G46" s="4">
        <f>ROUND(+Psychiatry!O144,0)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ROUND(+Psychiatry!O42,0)</f>
        <v>0</v>
      </c>
      <c r="E47" s="4">
        <f>ROUND(+Psychiatry!F42,0)</f>
        <v>0</v>
      </c>
      <c r="F47" s="9" t="str">
        <f t="shared" si="0"/>
        <v/>
      </c>
      <c r="G47" s="4">
        <f>ROUND(+Psychiatry!O145,0)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ROUND(+Psychiatry!O43,0)</f>
        <v>0</v>
      </c>
      <c r="E48" s="4">
        <f>ROUND(+Psychiatry!F43,0)</f>
        <v>0</v>
      </c>
      <c r="F48" s="9" t="str">
        <f t="shared" si="0"/>
        <v/>
      </c>
      <c r="G48" s="4">
        <f>ROUND(+Psychiatry!O146,0)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ROUND(+Psychiatry!O44,0)</f>
        <v>0</v>
      </c>
      <c r="E49" s="4">
        <f>ROUND(+Psychiatry!F44,0)</f>
        <v>0</v>
      </c>
      <c r="F49" s="9" t="str">
        <f t="shared" si="0"/>
        <v/>
      </c>
      <c r="G49" s="4">
        <f>ROUND(+Psychiatry!O147,0)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ROUND(+Psychiatry!O45,0)</f>
        <v>0</v>
      </c>
      <c r="E50" s="4">
        <f>ROUND(+Psychiatry!F45,0)</f>
        <v>0</v>
      </c>
      <c r="F50" s="9" t="str">
        <f t="shared" si="0"/>
        <v/>
      </c>
      <c r="G50" s="4">
        <f>ROUND(+Psychiatry!O148,0)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ROUND(+Psychiatry!O46,0)</f>
        <v>1381</v>
      </c>
      <c r="E51" s="4">
        <f>ROUND(+Psychiatry!F46,0)</f>
        <v>4484</v>
      </c>
      <c r="F51" s="9">
        <f t="shared" si="0"/>
        <v>0.31</v>
      </c>
      <c r="G51" s="4">
        <f>ROUND(+Psychiatry!O149,0)</f>
        <v>1922</v>
      </c>
      <c r="H51" s="4">
        <f>ROUND(+Psychiatry!F149,0)</f>
        <v>4452</v>
      </c>
      <c r="I51" s="9">
        <f t="shared" si="1"/>
        <v>0.43</v>
      </c>
      <c r="J51" s="9"/>
      <c r="K51" s="10">
        <f t="shared" si="2"/>
        <v>0.3871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ROUND(+Psychiatry!O47,0)</f>
        <v>0</v>
      </c>
      <c r="E52" s="4">
        <f>ROUND(+Psychiatry!F47,0)</f>
        <v>0</v>
      </c>
      <c r="F52" s="9" t="str">
        <f t="shared" si="0"/>
        <v/>
      </c>
      <c r="G52" s="4">
        <f>ROUND(+Psychiatry!O150,0)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ROUND(+Psychiatry!O48,0)</f>
        <v>1882</v>
      </c>
      <c r="E53" s="4">
        <f>ROUND(+Psychiatry!F48,0)</f>
        <v>9534</v>
      </c>
      <c r="F53" s="9">
        <f t="shared" si="0"/>
        <v>0.2</v>
      </c>
      <c r="G53" s="4">
        <f>ROUND(+Psychiatry!O151,0)</f>
        <v>903</v>
      </c>
      <c r="H53" s="4">
        <f>ROUND(+Psychiatry!F151,0)</f>
        <v>9776</v>
      </c>
      <c r="I53" s="9">
        <f t="shared" si="1"/>
        <v>0.09</v>
      </c>
      <c r="J53" s="9"/>
      <c r="K53" s="10">
        <f t="shared" si="2"/>
        <v>-0.55000000000000004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ROUND(+Psychiatry!O49,0)</f>
        <v>8858</v>
      </c>
      <c r="E54" s="4">
        <f>ROUND(+Psychiatry!F49,0)</f>
        <v>4249</v>
      </c>
      <c r="F54" s="9">
        <f t="shared" si="0"/>
        <v>2.08</v>
      </c>
      <c r="G54" s="4">
        <f>ROUND(+Psychiatry!O152,0)</f>
        <v>8097</v>
      </c>
      <c r="H54" s="4">
        <f>ROUND(+Psychiatry!F152,0)</f>
        <v>4128</v>
      </c>
      <c r="I54" s="9">
        <f t="shared" si="1"/>
        <v>1.96</v>
      </c>
      <c r="J54" s="9"/>
      <c r="K54" s="10">
        <f t="shared" si="2"/>
        <v>-5.7700000000000001E-2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ROUND(+Psychiatry!O50,0)</f>
        <v>0</v>
      </c>
      <c r="E55" s="4">
        <f>ROUND(+Psychiatry!F50,0)</f>
        <v>0</v>
      </c>
      <c r="F55" s="9" t="str">
        <f t="shared" si="0"/>
        <v/>
      </c>
      <c r="G55" s="4">
        <f>ROUND(+Psychiatry!O153,0)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ROUND(+Psychiatry!O51,0)</f>
        <v>0</v>
      </c>
      <c r="E56" s="4">
        <f>ROUND(+Psychiatry!F51,0)</f>
        <v>0</v>
      </c>
      <c r="F56" s="9" t="str">
        <f t="shared" si="0"/>
        <v/>
      </c>
      <c r="G56" s="4">
        <f>ROUND(+Psychiatry!O154,0)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ROUND(+Psychiatry!O52,0)</f>
        <v>0</v>
      </c>
      <c r="E57" s="4">
        <f>ROUND(+Psychiatry!F52,0)</f>
        <v>0</v>
      </c>
      <c r="F57" s="9" t="str">
        <f t="shared" si="0"/>
        <v/>
      </c>
      <c r="G57" s="4">
        <f>ROUND(+Psychiatry!O155,0)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ROUND(+Psychiatry!O53,0)</f>
        <v>40425</v>
      </c>
      <c r="E58" s="4">
        <f>ROUND(+Psychiatry!F53,0)</f>
        <v>0</v>
      </c>
      <c r="F58" s="9" t="str">
        <f t="shared" si="0"/>
        <v/>
      </c>
      <c r="G58" s="4">
        <f>ROUND(+Psychiatry!O156,0)</f>
        <v>12294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ROUND(+Psychiatry!O54,0)</f>
        <v>0</v>
      </c>
      <c r="E59" s="4">
        <f>ROUND(+Psychiatry!F54,0)</f>
        <v>0</v>
      </c>
      <c r="F59" s="9" t="str">
        <f t="shared" si="0"/>
        <v/>
      </c>
      <c r="G59" s="4">
        <f>ROUND(+Psychiatry!O157,0)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ROUND(+Psychiatry!O55,0)</f>
        <v>0</v>
      </c>
      <c r="E60" s="4">
        <f>ROUND(+Psychiatry!F55,0)</f>
        <v>0</v>
      </c>
      <c r="F60" s="9" t="str">
        <f t="shared" si="0"/>
        <v/>
      </c>
      <c r="G60" s="4">
        <f>ROUND(+Psychiatry!O158,0)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ROUND(+Psychiatry!O56,0)</f>
        <v>0</v>
      </c>
      <c r="E61" s="4">
        <f>ROUND(+Psychiatry!F56,0)</f>
        <v>0</v>
      </c>
      <c r="F61" s="9" t="str">
        <f t="shared" si="0"/>
        <v/>
      </c>
      <c r="G61" s="4">
        <f>ROUND(+Psychiatry!O159,0)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ROUND(+Psychiatry!O57,0)</f>
        <v>9004</v>
      </c>
      <c r="E62" s="4">
        <f>ROUND(+Psychiatry!F57,0)</f>
        <v>0</v>
      </c>
      <c r="F62" s="9" t="str">
        <f t="shared" si="0"/>
        <v/>
      </c>
      <c r="G62" s="4">
        <f>ROUND(+Psychiatry!O160,0)</f>
        <v>10246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MEDICAL CENTER</v>
      </c>
      <c r="D63" s="4">
        <f>ROUND(+Psychiatry!O58,0)</f>
        <v>39140</v>
      </c>
      <c r="E63" s="4">
        <f>ROUND(+Psychiatry!F58,0)</f>
        <v>5626</v>
      </c>
      <c r="F63" s="9">
        <f t="shared" si="0"/>
        <v>6.96</v>
      </c>
      <c r="G63" s="4">
        <f>ROUND(+Psychiatry!O161,0)</f>
        <v>36337</v>
      </c>
      <c r="H63" s="4">
        <f>ROUND(+Psychiatry!F161,0)</f>
        <v>5686</v>
      </c>
      <c r="I63" s="9">
        <f t="shared" si="1"/>
        <v>6.39</v>
      </c>
      <c r="J63" s="9"/>
      <c r="K63" s="10">
        <f t="shared" si="2"/>
        <v>-8.1900000000000001E-2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ROUND(+Psychiatry!O59,0)</f>
        <v>0</v>
      </c>
      <c r="E64" s="4">
        <f>ROUND(+Psychiatry!F59,0)</f>
        <v>0</v>
      </c>
      <c r="F64" s="9" t="str">
        <f t="shared" si="0"/>
        <v/>
      </c>
      <c r="G64" s="4">
        <f>ROUND(+Psychiatry!O162,0)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ROUND(+Psychiatry!O60,0)</f>
        <v>0</v>
      </c>
      <c r="E65" s="4">
        <f>ROUND(+Psychiatry!F60,0)</f>
        <v>0</v>
      </c>
      <c r="F65" s="9" t="str">
        <f t="shared" si="0"/>
        <v/>
      </c>
      <c r="G65" s="4">
        <f>ROUND(+Psychiatry!O163,0)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ROUND(+Psychiatry!O61,0)</f>
        <v>0</v>
      </c>
      <c r="E66" s="4">
        <f>ROUND(+Psychiatry!F61,0)</f>
        <v>0</v>
      </c>
      <c r="F66" s="9" t="str">
        <f t="shared" si="0"/>
        <v/>
      </c>
      <c r="G66" s="4">
        <f>ROUND(+Psychiatry!O164,0)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ROUND(+Psychiatry!O62,0)</f>
        <v>0</v>
      </c>
      <c r="E67" s="4">
        <f>ROUND(+Psychiatry!F62,0)</f>
        <v>0</v>
      </c>
      <c r="F67" s="9" t="str">
        <f t="shared" si="0"/>
        <v/>
      </c>
      <c r="G67" s="4">
        <f>ROUND(+Psychiatry!O165,0)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ROUND(+Psychiatry!O63,0)</f>
        <v>0</v>
      </c>
      <c r="E68" s="4">
        <f>ROUND(+Psychiatry!F63,0)</f>
        <v>0</v>
      </c>
      <c r="F68" s="9" t="str">
        <f t="shared" si="0"/>
        <v/>
      </c>
      <c r="G68" s="4">
        <f>ROUND(+Psychiatry!O166,0)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ROUND(+Psychiatry!O64,0)</f>
        <v>0</v>
      </c>
      <c r="E69" s="4">
        <f>ROUND(+Psychiatry!F64,0)</f>
        <v>0</v>
      </c>
      <c r="F69" s="9" t="str">
        <f t="shared" si="0"/>
        <v/>
      </c>
      <c r="G69" s="4">
        <f>ROUND(+Psychiatry!O167,0)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WHIDBEYHEALTH MEDICAL CENTER</v>
      </c>
      <c r="D70" s="4">
        <f>ROUND(+Psychiatry!O65,0)</f>
        <v>0</v>
      </c>
      <c r="E70" s="4">
        <f>ROUND(+Psychiatry!F65,0)</f>
        <v>0</v>
      </c>
      <c r="F70" s="9" t="str">
        <f t="shared" si="0"/>
        <v/>
      </c>
      <c r="G70" s="4">
        <f>ROUND(+Psychiatry!O168,0)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ROUND(+Psychiatry!O66,0)</f>
        <v>0</v>
      </c>
      <c r="E71" s="4">
        <f>ROUND(+Psychiatry!F66,0)</f>
        <v>0</v>
      </c>
      <c r="F71" s="9" t="str">
        <f t="shared" si="0"/>
        <v/>
      </c>
      <c r="G71" s="4">
        <f>ROUND(+Psychiatry!O169,0)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ROUND(+Psychiatry!O67,0)</f>
        <v>0</v>
      </c>
      <c r="E72" s="4">
        <f>ROUND(+Psychiatry!F67,0)</f>
        <v>0</v>
      </c>
      <c r="F72" s="9" t="str">
        <f t="shared" si="0"/>
        <v/>
      </c>
      <c r="G72" s="4">
        <f>ROUND(+Psychiatry!O170,0)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ROUND(+Psychiatry!O68,0)</f>
        <v>26104</v>
      </c>
      <c r="E73" s="4">
        <f>ROUND(+Psychiatry!F68,0)</f>
        <v>6770</v>
      </c>
      <c r="F73" s="9">
        <f t="shared" si="0"/>
        <v>3.86</v>
      </c>
      <c r="G73" s="4">
        <f>ROUND(+Psychiatry!O171,0)</f>
        <v>21251</v>
      </c>
      <c r="H73" s="4">
        <f>ROUND(+Psychiatry!F171,0)</f>
        <v>5823</v>
      </c>
      <c r="I73" s="9">
        <f t="shared" si="1"/>
        <v>3.65</v>
      </c>
      <c r="J73" s="9"/>
      <c r="K73" s="10">
        <f t="shared" si="2"/>
        <v>-5.4399999999999997E-2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ROUND(+Psychiatry!O69,0)</f>
        <v>0</v>
      </c>
      <c r="E74" s="4">
        <f>ROUND(+Psychiatry!F69,0)</f>
        <v>0</v>
      </c>
      <c r="F74" s="9" t="str">
        <f t="shared" si="0"/>
        <v/>
      </c>
      <c r="G74" s="4">
        <f>ROUND(+Psychiatry!O172,0)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ROUND(+Psychiatry!O70,0)</f>
        <v>35983</v>
      </c>
      <c r="E75" s="4">
        <f>ROUND(+Psychiatry!F70,0)</f>
        <v>17444</v>
      </c>
      <c r="F75" s="9">
        <f t="shared" ref="F75:F109" si="3">IF(D75=0,"",IF(E75=0,"",ROUND(D75/E75,2)))</f>
        <v>2.06</v>
      </c>
      <c r="G75" s="4">
        <f>ROUND(+Psychiatry!O173,0)</f>
        <v>22710</v>
      </c>
      <c r="H75" s="4">
        <f>ROUND(+Psychiatry!F173,0)</f>
        <v>10839</v>
      </c>
      <c r="I75" s="9">
        <f t="shared" ref="I75:I109" si="4">IF(G75=0,"",IF(H75=0,"",ROUND(G75/H75,2)))</f>
        <v>2.1</v>
      </c>
      <c r="J75" s="9"/>
      <c r="K75" s="10">
        <f t="shared" ref="K75:K109" si="5">IF(D75=0,"",IF(E75=0,"",IF(G75=0,"",IF(H75=0,"",ROUND(I75/F75-1,4)))))</f>
        <v>1.9400000000000001E-2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ROUND(+Psychiatry!O71,0)</f>
        <v>0</v>
      </c>
      <c r="E76" s="4">
        <f>ROUND(+Psychiatry!F71,0)</f>
        <v>0</v>
      </c>
      <c r="F76" s="9" t="str">
        <f t="shared" si="3"/>
        <v/>
      </c>
      <c r="G76" s="4">
        <f>ROUND(+Psychiatry!O174,0)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ROUND(+Psychiatry!O72,0)</f>
        <v>0</v>
      </c>
      <c r="E77" s="4">
        <f>ROUND(+Psychiatry!F72,0)</f>
        <v>0</v>
      </c>
      <c r="F77" s="9" t="str">
        <f t="shared" si="3"/>
        <v/>
      </c>
      <c r="G77" s="4">
        <f>ROUND(+Psychiatry!O175,0)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ROUND(+Psychiatry!O73,0)</f>
        <v>0</v>
      </c>
      <c r="E78" s="4">
        <f>ROUND(+Psychiatry!F73,0)</f>
        <v>0</v>
      </c>
      <c r="F78" s="9" t="str">
        <f t="shared" si="3"/>
        <v/>
      </c>
      <c r="G78" s="4">
        <f>ROUND(+Psychiatry!O176,0)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ROUND(+Psychiatry!O74,0)</f>
        <v>0</v>
      </c>
      <c r="E79" s="4">
        <f>ROUND(+Psychiatry!F74,0)</f>
        <v>0</v>
      </c>
      <c r="F79" s="9" t="str">
        <f t="shared" si="3"/>
        <v/>
      </c>
      <c r="G79" s="4">
        <f>ROUND(+Psychiatry!O177,0)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ROUND(+Psychiatry!O75,0)</f>
        <v>15747</v>
      </c>
      <c r="E80" s="4">
        <f>ROUND(+Psychiatry!F75,0)</f>
        <v>3367</v>
      </c>
      <c r="F80" s="9">
        <f t="shared" si="3"/>
        <v>4.68</v>
      </c>
      <c r="G80" s="4">
        <f>ROUND(+Psychiatry!O178,0)</f>
        <v>27251</v>
      </c>
      <c r="H80" s="4">
        <f>ROUND(+Psychiatry!F178,0)</f>
        <v>3819</v>
      </c>
      <c r="I80" s="9">
        <f t="shared" si="4"/>
        <v>7.14</v>
      </c>
      <c r="J80" s="9"/>
      <c r="K80" s="10">
        <f t="shared" si="5"/>
        <v>0.52559999999999996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ROUND(+Psychiatry!O76,0)</f>
        <v>0</v>
      </c>
      <c r="E81" s="4">
        <f>ROUND(+Psychiatry!F76,0)</f>
        <v>0</v>
      </c>
      <c r="F81" s="9" t="str">
        <f t="shared" si="3"/>
        <v/>
      </c>
      <c r="G81" s="4">
        <f>ROUND(+Psychiatry!O179,0)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ROUND(+Psychiatry!O77,0)</f>
        <v>0</v>
      </c>
      <c r="E82" s="4">
        <f>ROUND(+Psychiatry!F77,0)</f>
        <v>0</v>
      </c>
      <c r="F82" s="9" t="str">
        <f t="shared" si="3"/>
        <v/>
      </c>
      <c r="G82" s="4">
        <f>ROUND(+Psychiatry!O180,0)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ROUND(+Psychiatry!O78,0)</f>
        <v>0</v>
      </c>
      <c r="E83" s="4">
        <f>ROUND(+Psychiatry!F78,0)</f>
        <v>0</v>
      </c>
      <c r="F83" s="9" t="str">
        <f t="shared" si="3"/>
        <v/>
      </c>
      <c r="G83" s="4">
        <f>ROUND(+Psychiatry!O181,0)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ROUND(+Psychiatry!O79,0)</f>
        <v>0</v>
      </c>
      <c r="E84" s="4">
        <f>ROUND(+Psychiatry!F79,0)</f>
        <v>0</v>
      </c>
      <c r="F84" s="9" t="str">
        <f t="shared" si="3"/>
        <v/>
      </c>
      <c r="G84" s="4">
        <f>ROUND(+Psychiatry!O182,0)</f>
        <v>26016</v>
      </c>
      <c r="H84" s="4">
        <f>ROUND(+Psychiatry!F182,0)</f>
        <v>279</v>
      </c>
      <c r="I84" s="9">
        <f t="shared" si="4"/>
        <v>93.25</v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MULTICARE VALLEY HOSPITAL</v>
      </c>
      <c r="D85" s="4">
        <f>ROUND(+Psychiatry!O80,0)</f>
        <v>0</v>
      </c>
      <c r="E85" s="4">
        <f>ROUND(+Psychiatry!F80,0)</f>
        <v>0</v>
      </c>
      <c r="F85" s="9" t="str">
        <f t="shared" si="3"/>
        <v/>
      </c>
      <c r="G85" s="4">
        <f>ROUND(+Psychiatry!O183,0)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ROUND(+Psychiatry!O81,0)</f>
        <v>26969</v>
      </c>
      <c r="E86" s="4">
        <f>ROUND(+Psychiatry!F81,0)</f>
        <v>9750</v>
      </c>
      <c r="F86" s="9">
        <f t="shared" si="3"/>
        <v>2.77</v>
      </c>
      <c r="G86" s="4">
        <f>ROUND(+Psychiatry!O184,0)</f>
        <v>55930</v>
      </c>
      <c r="H86" s="4">
        <f>ROUND(+Psychiatry!F184,0)</f>
        <v>11789</v>
      </c>
      <c r="I86" s="9">
        <f t="shared" si="4"/>
        <v>4.74</v>
      </c>
      <c r="J86" s="9"/>
      <c r="K86" s="10">
        <f t="shared" si="5"/>
        <v>0.71120000000000005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ROUND(+Psychiatry!O82,0)</f>
        <v>0</v>
      </c>
      <c r="E87" s="4">
        <f>ROUND(+Psychiatry!F82,0)</f>
        <v>0</v>
      </c>
      <c r="F87" s="9" t="str">
        <f t="shared" si="3"/>
        <v/>
      </c>
      <c r="G87" s="4">
        <f>ROUND(+Psychiatry!O185,0)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ROUND(+Psychiatry!O83,0)</f>
        <v>0</v>
      </c>
      <c r="E88" s="4">
        <f>ROUND(+Psychiatry!F83,0)</f>
        <v>0</v>
      </c>
      <c r="F88" s="9" t="str">
        <f t="shared" si="3"/>
        <v/>
      </c>
      <c r="G88" s="4">
        <f>ROUND(+Psychiatry!O186,0)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ROUND(+Psychiatry!O84,0)</f>
        <v>0</v>
      </c>
      <c r="E89" s="4">
        <f>ROUND(+Psychiatry!F84,0)</f>
        <v>0</v>
      </c>
      <c r="F89" s="9" t="str">
        <f t="shared" si="3"/>
        <v/>
      </c>
      <c r="G89" s="4">
        <f>ROUND(+Psychiatry!O187,0)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ROUND(+Psychiatry!O85,0)</f>
        <v>0</v>
      </c>
      <c r="E90" s="4">
        <f>ROUND(+Psychiatry!F85,0)</f>
        <v>0</v>
      </c>
      <c r="F90" s="9" t="str">
        <f t="shared" si="3"/>
        <v/>
      </c>
      <c r="G90" s="4">
        <f>ROUND(+Psychiatry!O188,0)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ROUND(+Psychiatry!O86,0)</f>
        <v>0</v>
      </c>
      <c r="E91" s="4">
        <f>ROUND(+Psychiatry!F86,0)</f>
        <v>0</v>
      </c>
      <c r="F91" s="9" t="str">
        <f t="shared" si="3"/>
        <v/>
      </c>
      <c r="G91" s="4">
        <f>ROUND(+Psychiatry!O189,0)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ROUND(+Psychiatry!O87,0)</f>
        <v>0</v>
      </c>
      <c r="E92" s="4">
        <f>ROUND(+Psychiatry!F87,0)</f>
        <v>0</v>
      </c>
      <c r="F92" s="9" t="str">
        <f t="shared" si="3"/>
        <v/>
      </c>
      <c r="G92" s="4">
        <f>ROUND(+Psychiatry!O190,0)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ASTRIA SUNNYSIDE HOSPITAL</v>
      </c>
      <c r="D93" s="4">
        <f>ROUND(+Psychiatry!O88,0)</f>
        <v>0</v>
      </c>
      <c r="E93" s="4">
        <f>ROUND(+Psychiatry!F88,0)</f>
        <v>0</v>
      </c>
      <c r="F93" s="9" t="str">
        <f t="shared" si="3"/>
        <v/>
      </c>
      <c r="G93" s="4">
        <f>ROUND(+Psychiatry!O191,0)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ASTRIA TOPPENISH HOSPITAL</v>
      </c>
      <c r="D94" s="4">
        <f>ROUND(+Psychiatry!O89,0)</f>
        <v>0</v>
      </c>
      <c r="E94" s="4">
        <f>ROUND(+Psychiatry!F89,0)</f>
        <v>0</v>
      </c>
      <c r="F94" s="9" t="str">
        <f t="shared" si="3"/>
        <v/>
      </c>
      <c r="G94" s="4">
        <f>ROUND(+Psychiatry!O192,0)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ROUND(+Psychiatry!O90,0)</f>
        <v>0</v>
      </c>
      <c r="E95" s="4">
        <f>ROUND(+Psychiatry!F90,0)</f>
        <v>0</v>
      </c>
      <c r="F95" s="9" t="str">
        <f t="shared" si="3"/>
        <v/>
      </c>
      <c r="G95" s="4">
        <f>ROUND(+Psychiatry!O193,0)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ROUND(+Psychiatry!O91,0)</f>
        <v>0</v>
      </c>
      <c r="E96" s="4">
        <f>ROUND(+Psychiatry!F91,0)</f>
        <v>0</v>
      </c>
      <c r="F96" s="9" t="str">
        <f t="shared" si="3"/>
        <v/>
      </c>
      <c r="G96" s="4">
        <f>ROUND(+Psychiatry!O194,0)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ROUND(+Psychiatry!O92,0)</f>
        <v>0</v>
      </c>
      <c r="E97" s="4">
        <f>ROUND(+Psychiatry!F92,0)</f>
        <v>0</v>
      </c>
      <c r="F97" s="9" t="str">
        <f t="shared" si="3"/>
        <v/>
      </c>
      <c r="G97" s="4">
        <f>ROUND(+Psychiatry!O195,0)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ROUND(+Psychiatry!O93,0)</f>
        <v>0</v>
      </c>
      <c r="E98" s="4">
        <f>ROUND(+Psychiatry!F93,0)</f>
        <v>0</v>
      </c>
      <c r="F98" s="9" t="str">
        <f t="shared" si="3"/>
        <v/>
      </c>
      <c r="G98" s="4">
        <f>ROUND(+Psychiatry!O196,0)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ROUND(+Psychiatry!O94,0)</f>
        <v>0</v>
      </c>
      <c r="E99" s="4">
        <f>ROUND(+Psychiatry!F94,0)</f>
        <v>0</v>
      </c>
      <c r="F99" s="9" t="str">
        <f t="shared" si="3"/>
        <v/>
      </c>
      <c r="G99" s="4">
        <f>ROUND(+Psychiatry!O197,0)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REGIONAL HEALTH</v>
      </c>
      <c r="D100" s="4">
        <f>ROUND(+Psychiatry!O95,0)</f>
        <v>12775</v>
      </c>
      <c r="E100" s="4">
        <f>ROUND(+Psychiatry!F95,0)</f>
        <v>2895</v>
      </c>
      <c r="F100" s="9">
        <f t="shared" si="3"/>
        <v>4.41</v>
      </c>
      <c r="G100" s="4">
        <f>ROUND(+Psychiatry!O198,0)</f>
        <v>8878</v>
      </c>
      <c r="H100" s="4">
        <f>ROUND(+Psychiatry!F198,0)</f>
        <v>2888</v>
      </c>
      <c r="I100" s="9">
        <f t="shared" si="4"/>
        <v>3.07</v>
      </c>
      <c r="J100" s="9"/>
      <c r="K100" s="10">
        <f t="shared" si="5"/>
        <v>-0.3039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ROUND(+Psychiatry!O96,0)</f>
        <v>0</v>
      </c>
      <c r="E101" s="4">
        <f>ROUND(+Psychiatry!F96,0)</f>
        <v>0</v>
      </c>
      <c r="F101" s="9" t="str">
        <f t="shared" si="3"/>
        <v/>
      </c>
      <c r="G101" s="4">
        <f>ROUND(+Psychiatry!O199,0)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ROUND(+Psychiatry!O97,0)</f>
        <v>0</v>
      </c>
      <c r="E102" s="4">
        <f>ROUND(+Psychiatry!F97,0)</f>
        <v>0</v>
      </c>
      <c r="F102" s="9" t="str">
        <f t="shared" si="3"/>
        <v/>
      </c>
      <c r="G102" s="4">
        <f>ROUND(+Psychiatry!O200,0)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ROUND(+Psychiatry!O98,0)</f>
        <v>14168</v>
      </c>
      <c r="E103" s="4">
        <f>ROUND(+Psychiatry!F98,0)</f>
        <v>1931</v>
      </c>
      <c r="F103" s="9">
        <f t="shared" si="3"/>
        <v>7.34</v>
      </c>
      <c r="G103" s="4">
        <f>ROUND(+Psychiatry!O201,0)</f>
        <v>0</v>
      </c>
      <c r="H103" s="4">
        <f>ROUND(+Psychiatry!F201,0)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ROUND(+Psychiatry!O99,0)</f>
        <v>0</v>
      </c>
      <c r="E104" s="4">
        <f>ROUND(+Psychiatry!F99,0)</f>
        <v>0</v>
      </c>
      <c r="F104" s="9" t="str">
        <f t="shared" si="3"/>
        <v/>
      </c>
      <c r="G104" s="4">
        <f>ROUND(+Psychiatry!O202,0)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ROUND(+Psychiatry!O100,0)</f>
        <v>34721</v>
      </c>
      <c r="E105" s="4">
        <f>ROUND(+Psychiatry!F100,0)</f>
        <v>44586</v>
      </c>
      <c r="F105" s="9">
        <f t="shared" si="3"/>
        <v>0.78</v>
      </c>
      <c r="G105" s="4">
        <f>ROUND(+Psychiatry!O203,0)</f>
        <v>31853</v>
      </c>
      <c r="H105" s="4">
        <f>ROUND(+Psychiatry!F203,0)</f>
        <v>42105</v>
      </c>
      <c r="I105" s="9">
        <f t="shared" si="4"/>
        <v>0.76</v>
      </c>
      <c r="J105" s="9"/>
      <c r="K105" s="10">
        <f t="shared" si="5"/>
        <v>-2.5600000000000001E-2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ROUND(+Psychiatry!O101,0)</f>
        <v>1156636</v>
      </c>
      <c r="E106" s="4">
        <f>ROUND(+Psychiatry!F101,0)</f>
        <v>5576</v>
      </c>
      <c r="F106" s="9">
        <f t="shared" si="3"/>
        <v>207.43</v>
      </c>
      <c r="G106" s="4">
        <f>ROUND(+Psychiatry!O204,0)</f>
        <v>1189160</v>
      </c>
      <c r="H106" s="4">
        <f>ROUND(+Psychiatry!F204,0)</f>
        <v>5912</v>
      </c>
      <c r="I106" s="9">
        <f t="shared" si="4"/>
        <v>201.14</v>
      </c>
      <c r="J106" s="9"/>
      <c r="K106" s="10">
        <f t="shared" si="5"/>
        <v>-3.0300000000000001E-2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ROUND(+Psychiatry!O102,0)</f>
        <v>144825</v>
      </c>
      <c r="E107" s="4">
        <f>ROUND(+Psychiatry!F102,0)</f>
        <v>14283</v>
      </c>
      <c r="F107" s="9">
        <f t="shared" si="3"/>
        <v>10.14</v>
      </c>
      <c r="G107" s="4">
        <f>ROUND(+Psychiatry!O205,0)</f>
        <v>100297</v>
      </c>
      <c r="H107" s="4">
        <f>ROUND(+Psychiatry!F205,0)</f>
        <v>14385</v>
      </c>
      <c r="I107" s="9">
        <f t="shared" si="4"/>
        <v>6.97</v>
      </c>
      <c r="J107" s="9"/>
      <c r="K107" s="10">
        <f t="shared" si="5"/>
        <v>-0.31259999999999999</v>
      </c>
    </row>
    <row r="108" spans="2:11" x14ac:dyDescent="0.2">
      <c r="B108">
        <f>+Psychiatry!A103</f>
        <v>921</v>
      </c>
      <c r="C108" t="str">
        <f>+Psychiatry!B103</f>
        <v>CASCADE BEHAVIORAL HOSPITAL</v>
      </c>
      <c r="D108" s="4">
        <f>ROUND(+Psychiatry!O103,0)</f>
        <v>137776</v>
      </c>
      <c r="E108" s="4">
        <f>ROUND(+Psychiatry!F103,0)</f>
        <v>14057</v>
      </c>
      <c r="F108" s="9">
        <f t="shared" si="3"/>
        <v>9.8000000000000007</v>
      </c>
      <c r="G108" s="4">
        <f>ROUND(+Psychiatry!O206,0)</f>
        <v>113791</v>
      </c>
      <c r="H108" s="4">
        <f>ROUND(+Psychiatry!F206,0)</f>
        <v>27282</v>
      </c>
      <c r="I108" s="9">
        <f t="shared" si="4"/>
        <v>4.17</v>
      </c>
      <c r="J108" s="9"/>
      <c r="K108" s="10">
        <f t="shared" si="5"/>
        <v>-0.57450000000000001</v>
      </c>
    </row>
    <row r="109" spans="2:11" x14ac:dyDescent="0.2">
      <c r="B109">
        <f>+Psychiatry!A104</f>
        <v>922</v>
      </c>
      <c r="C109" t="str">
        <f>+Psychiatry!B104</f>
        <v>BHC FAIRFAX HOSPITAL NORTH</v>
      </c>
      <c r="D109" s="4">
        <f>ROUND(+Psychiatry!O104,0)</f>
        <v>1295</v>
      </c>
      <c r="E109" s="4">
        <f>ROUND(+Psychiatry!F104,0)</f>
        <v>9322</v>
      </c>
      <c r="F109" s="9">
        <f t="shared" si="3"/>
        <v>0.14000000000000001</v>
      </c>
      <c r="G109" s="4">
        <f>ROUND(+Psychiatry!O207,0)</f>
        <v>1459</v>
      </c>
      <c r="H109" s="4">
        <f>ROUND(+Psychiatry!F207,0)</f>
        <v>9478</v>
      </c>
      <c r="I109" s="9">
        <f t="shared" si="4"/>
        <v>0.15</v>
      </c>
      <c r="J109" s="9"/>
      <c r="K109" s="10">
        <f t="shared" si="5"/>
        <v>7.1400000000000005E-2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ROUND(+Psychiatry!O105,0)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ROUND(+Psychiatry!O208,0)</f>
        <v>237</v>
      </c>
      <c r="H110" s="4">
        <f>ROUND(+Psychiatry!F208,0)</f>
        <v>2017</v>
      </c>
      <c r="I110" s="9">
        <f>IF(G110=0,"",IF(H110=0,"",ROUND(G110/H110,2)))</f>
        <v>0.12</v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OE_PD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Psychiatry</vt:lpstr>
      <vt:lpstr>'%Occ'!Print_Area</vt:lpstr>
      <vt:lpstr>DRL_PD!Print_Area</vt:lpstr>
      <vt:lpstr>EB_FTE!Print_Area</vt:lpstr>
      <vt:lpstr>EB_PD!Print_Area</vt:lpstr>
      <vt:lpstr>ODE_PD!Print_Area</vt:lpstr>
      <vt:lpstr>OE_PD!Print_Area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OE_PD!Print_Titles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Psychiatric Cost Center Screens</dc:title>
  <dc:subject>2016 comparative screens - Psychiatric</dc:subject>
  <dc:creator>Washington State Dept of Health - HSQA - Community Health Systems</dc:creator>
  <cp:lastModifiedBy>Huyck, Randall  (DOH)</cp:lastModifiedBy>
  <cp:lastPrinted>2000-11-08T20:58:26Z</cp:lastPrinted>
  <dcterms:created xsi:type="dcterms:W3CDTF">2000-10-11T21:54:33Z</dcterms:created>
  <dcterms:modified xsi:type="dcterms:W3CDTF">2018-06-06T15:13:43Z</dcterms:modified>
</cp:coreProperties>
</file>