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52" tabRatio="925"/>
  </bookViews>
  <sheets>
    <sheet name="TR_P" sheetId="26" r:id="rId1"/>
    <sheet name="OE_P" sheetId="24" r:id="rId2"/>
    <sheet name="SW_P" sheetId="22" r:id="rId3"/>
    <sheet name="EB_P" sheetId="20" r:id="rId4"/>
    <sheet name="PF_P" sheetId="18" r:id="rId5"/>
    <sheet name="SE_P" sheetId="16" r:id="rId6"/>
    <sheet name="PS_P" sheetId="14" r:id="rId7"/>
    <sheet name="DRL_P" sheetId="12" r:id="rId8"/>
    <sheet name="ODE_P" sheetId="10" r:id="rId9"/>
    <sheet name="SW_FTE" sheetId="8" r:id="rId10"/>
    <sheet name="EB_FTE" sheetId="6" r:id="rId11"/>
    <sheet name="PH_P" sheetId="4" r:id="rId12"/>
    <sheet name="Labor" sheetId="27" r:id="rId13"/>
  </sheets>
  <definedNames>
    <definedName name="\a">#REF!</definedName>
    <definedName name="\q">#REF!</definedName>
    <definedName name="BK3.001">#REF!</definedName>
    <definedName name="BK3.002">#REF!</definedName>
    <definedName name="BK3.003">#REF!</definedName>
    <definedName name="BK3.004">#REF!</definedName>
    <definedName name="BK3.005">#REF!</definedName>
    <definedName name="BK3.006">#REF!</definedName>
    <definedName name="BK3.007">#REF!</definedName>
    <definedName name="BK3.008">#REF!</definedName>
    <definedName name="BK3.009">#REF!</definedName>
    <definedName name="BK3.010">#REF!</definedName>
    <definedName name="BK3.011">#REF!</definedName>
    <definedName name="BK3.012">#REF!</definedName>
    <definedName name="BK3.013">#REF!</definedName>
    <definedName name="BK3.014">#REF!</definedName>
    <definedName name="BK3.015">#REF!</definedName>
    <definedName name="BK3.016">#REF!</definedName>
    <definedName name="BK3.017">#REF!</definedName>
    <definedName name="BK3.018">#REF!</definedName>
    <definedName name="BK3.019">#REF!</definedName>
    <definedName name="BK3.020">#REF!</definedName>
    <definedName name="BK3.021">#REF!</definedName>
    <definedName name="BK3.022">#REF!</definedName>
    <definedName name="BK3.023">#REF!</definedName>
    <definedName name="BK3.024">#REF!</definedName>
    <definedName name="BOOK__">#REF!</definedName>
    <definedName name="C_C">#REF!</definedName>
    <definedName name="CCHEADING">#REF!</definedName>
    <definedName name="PAGE__">#REF!</definedName>
    <definedName name="_xlnm.Print_Area" localSheetId="7">DRL_P!$A$10:$K$52</definedName>
    <definedName name="_xlnm.Print_Area" localSheetId="10">EB_FTE!$A$10:$K$53</definedName>
    <definedName name="_xlnm.Print_Area" localSheetId="3">EB_P!$A$10:$K$52</definedName>
    <definedName name="_xlnm.Print_Area" localSheetId="8">ODE_P!$A$10:$K$56</definedName>
    <definedName name="_xlnm.Print_Area" localSheetId="1">OE_P!$A$10:$K$56</definedName>
    <definedName name="_xlnm.Print_Area" localSheetId="4">PF_P!$A$10:$K$52</definedName>
    <definedName name="_xlnm.Print_Area" localSheetId="11">PH_P!$A$10:$K$53</definedName>
    <definedName name="_xlnm.Print_Area" localSheetId="6">PS_P!$A$10:$K$52</definedName>
    <definedName name="_xlnm.Print_Area" localSheetId="5">SE_P!$A$10:$K$52</definedName>
    <definedName name="_xlnm.Print_Area" localSheetId="9">SW_FTE!$A$10:$K$53</definedName>
    <definedName name="_xlnm.Print_Area" localSheetId="2">SW_P!$A$10:$K$52</definedName>
    <definedName name="_xlnm.Print_Area" localSheetId="0">TR_P!$A$10:$K$52</definedName>
    <definedName name="_xlnm.Print_Titles" localSheetId="7">DRL_P!$1:$9</definedName>
    <definedName name="_xlnm.Print_Titles" localSheetId="10">EB_FTE!$1:$9</definedName>
    <definedName name="_xlnm.Print_Titles" localSheetId="3">EB_P!$1:$9</definedName>
    <definedName name="_xlnm.Print_Titles" localSheetId="8">ODE_P!$1:$9</definedName>
    <definedName name="_xlnm.Print_Titles" localSheetId="1">OE_P!$1:$9</definedName>
    <definedName name="_xlnm.Print_Titles" localSheetId="4">PF_P!$1:$9</definedName>
    <definedName name="_xlnm.Print_Titles" localSheetId="11">PH_P!$1:$9</definedName>
    <definedName name="_xlnm.Print_Titles" localSheetId="6">PS_P!$1:$9</definedName>
    <definedName name="_xlnm.Print_Titles" localSheetId="5">SE_P!$1:$9</definedName>
    <definedName name="_xlnm.Print_Titles" localSheetId="9">SW_FTE!$1:$9</definedName>
    <definedName name="_xlnm.Print_Titles" localSheetId="2">SW_P!$1:$9</definedName>
    <definedName name="_xlnm.Print_Titles" localSheetId="0">TR_P!$1:$9</definedName>
    <definedName name="U_O_M">#REF!</definedName>
  </definedNames>
  <calcPr calcId="152511"/>
</workbook>
</file>

<file path=xl/calcChain.xml><?xml version="1.0" encoding="utf-8"?>
<calcChain xmlns="http://schemas.openxmlformats.org/spreadsheetml/2006/main">
  <c r="K109" i="4" l="1"/>
  <c r="H109" i="4"/>
  <c r="G109" i="4"/>
  <c r="I109" i="4" s="1"/>
  <c r="F109" i="4"/>
  <c r="E109" i="4"/>
  <c r="D109" i="4"/>
  <c r="C109" i="4"/>
  <c r="B109" i="4"/>
  <c r="H108" i="4"/>
  <c r="G108" i="4"/>
  <c r="I108" i="4" s="1"/>
  <c r="E108" i="4"/>
  <c r="D108" i="4"/>
  <c r="K108" i="4" s="1"/>
  <c r="C108" i="4"/>
  <c r="B108" i="4"/>
  <c r="I107" i="4"/>
  <c r="H107" i="4"/>
  <c r="G107" i="4"/>
  <c r="E107" i="4"/>
  <c r="D107" i="4"/>
  <c r="K107" i="4" s="1"/>
  <c r="C107" i="4"/>
  <c r="B107" i="4"/>
  <c r="I106" i="4"/>
  <c r="H106" i="4"/>
  <c r="G106" i="4"/>
  <c r="F106" i="4"/>
  <c r="E106" i="4"/>
  <c r="D106" i="4"/>
  <c r="K106" i="4" s="1"/>
  <c r="C106" i="4"/>
  <c r="B106" i="4"/>
  <c r="K105" i="4"/>
  <c r="H105" i="4"/>
  <c r="G105" i="4"/>
  <c r="I105" i="4" s="1"/>
  <c r="F105" i="4"/>
  <c r="E105" i="4"/>
  <c r="D105" i="4"/>
  <c r="C105" i="4"/>
  <c r="B105" i="4"/>
  <c r="H104" i="4"/>
  <c r="G104" i="4"/>
  <c r="I104" i="4" s="1"/>
  <c r="E104" i="4"/>
  <c r="D104" i="4"/>
  <c r="F104" i="4" s="1"/>
  <c r="C104" i="4"/>
  <c r="B104" i="4"/>
  <c r="I103" i="4"/>
  <c r="H103" i="4"/>
  <c r="G103" i="4"/>
  <c r="E103" i="4"/>
  <c r="D103" i="4"/>
  <c r="F103" i="4" s="1"/>
  <c r="C103" i="4"/>
  <c r="B103" i="4"/>
  <c r="K102" i="4"/>
  <c r="I102" i="4"/>
  <c r="H102" i="4"/>
  <c r="G102" i="4"/>
  <c r="F102" i="4"/>
  <c r="E102" i="4"/>
  <c r="D102" i="4"/>
  <c r="C102" i="4"/>
  <c r="B102" i="4"/>
  <c r="K101" i="4"/>
  <c r="H101" i="4"/>
  <c r="G101" i="4"/>
  <c r="I101" i="4" s="1"/>
  <c r="F101" i="4"/>
  <c r="E101" i="4"/>
  <c r="D101" i="4"/>
  <c r="C101" i="4"/>
  <c r="B101" i="4"/>
  <c r="H100" i="4"/>
  <c r="G100" i="4"/>
  <c r="I100" i="4" s="1"/>
  <c r="E100" i="4"/>
  <c r="D100" i="4"/>
  <c r="K100" i="4" s="1"/>
  <c r="C100" i="4"/>
  <c r="B100" i="4"/>
  <c r="I99" i="4"/>
  <c r="H99" i="4"/>
  <c r="G99" i="4"/>
  <c r="E99" i="4"/>
  <c r="D99" i="4"/>
  <c r="K99" i="4" s="1"/>
  <c r="C99" i="4"/>
  <c r="B99" i="4"/>
  <c r="I98" i="4"/>
  <c r="H98" i="4"/>
  <c r="G98" i="4"/>
  <c r="F98" i="4"/>
  <c r="E98" i="4"/>
  <c r="D98" i="4"/>
  <c r="K98" i="4" s="1"/>
  <c r="C98" i="4"/>
  <c r="B98" i="4"/>
  <c r="K97" i="4"/>
  <c r="H97" i="4"/>
  <c r="G97" i="4"/>
  <c r="I97" i="4" s="1"/>
  <c r="F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I95" i="4"/>
  <c r="H95" i="4"/>
  <c r="G95" i="4"/>
  <c r="E95" i="4"/>
  <c r="D95" i="4"/>
  <c r="F95" i="4" s="1"/>
  <c r="C95" i="4"/>
  <c r="B95" i="4"/>
  <c r="H94" i="4"/>
  <c r="I94" i="4" s="1"/>
  <c r="K94" i="4" s="1"/>
  <c r="G94" i="4"/>
  <c r="F94" i="4"/>
  <c r="E94" i="4"/>
  <c r="D94" i="4"/>
  <c r="C94" i="4"/>
  <c r="B94" i="4"/>
  <c r="K93" i="4"/>
  <c r="H93" i="4"/>
  <c r="G93" i="4"/>
  <c r="I93" i="4" s="1"/>
  <c r="F93" i="4"/>
  <c r="E93" i="4"/>
  <c r="D93" i="4"/>
  <c r="C93" i="4"/>
  <c r="B93" i="4"/>
  <c r="H92" i="4"/>
  <c r="G92" i="4"/>
  <c r="I92" i="4" s="1"/>
  <c r="E92" i="4"/>
  <c r="D92" i="4"/>
  <c r="C92" i="4"/>
  <c r="B92" i="4"/>
  <c r="I91" i="4"/>
  <c r="H91" i="4"/>
  <c r="G91" i="4"/>
  <c r="E91" i="4"/>
  <c r="D91" i="4"/>
  <c r="K91" i="4" s="1"/>
  <c r="C91" i="4"/>
  <c r="B91" i="4"/>
  <c r="K90" i="4"/>
  <c r="I90" i="4"/>
  <c r="H90" i="4"/>
  <c r="G90" i="4"/>
  <c r="F90" i="4"/>
  <c r="E90" i="4"/>
  <c r="D90" i="4"/>
  <c r="C90" i="4"/>
  <c r="B90" i="4"/>
  <c r="H89" i="4"/>
  <c r="G89" i="4"/>
  <c r="I89" i="4" s="1"/>
  <c r="E89" i="4"/>
  <c r="F89" i="4" s="1"/>
  <c r="D89" i="4"/>
  <c r="C89" i="4"/>
  <c r="B89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D87" i="4"/>
  <c r="F87" i="4" s="1"/>
  <c r="C87" i="4"/>
  <c r="B87" i="4"/>
  <c r="H86" i="4"/>
  <c r="I86" i="4" s="1"/>
  <c r="K86" i="4" s="1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K83" i="4" s="1"/>
  <c r="C83" i="4"/>
  <c r="B83" i="4"/>
  <c r="K82" i="4"/>
  <c r="I82" i="4"/>
  <c r="H82" i="4"/>
  <c r="G82" i="4"/>
  <c r="F82" i="4"/>
  <c r="E82" i="4"/>
  <c r="D82" i="4"/>
  <c r="C82" i="4"/>
  <c r="B82" i="4"/>
  <c r="H81" i="4"/>
  <c r="G81" i="4"/>
  <c r="I81" i="4" s="1"/>
  <c r="E81" i="4"/>
  <c r="F81" i="4" s="1"/>
  <c r="D81" i="4"/>
  <c r="C81" i="4"/>
  <c r="B81" i="4"/>
  <c r="H80" i="4"/>
  <c r="G80" i="4"/>
  <c r="I80" i="4" s="1"/>
  <c r="E80" i="4"/>
  <c r="D80" i="4"/>
  <c r="F80" i="4" s="1"/>
  <c r="C80" i="4"/>
  <c r="B80" i="4"/>
  <c r="I79" i="4"/>
  <c r="H79" i="4"/>
  <c r="G79" i="4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I76" i="4" s="1"/>
  <c r="E76" i="4"/>
  <c r="D76" i="4"/>
  <c r="K76" i="4" s="1"/>
  <c r="C76" i="4"/>
  <c r="B76" i="4"/>
  <c r="I75" i="4"/>
  <c r="H75" i="4"/>
  <c r="G75" i="4"/>
  <c r="E75" i="4"/>
  <c r="D75" i="4"/>
  <c r="K75" i="4" s="1"/>
  <c r="C75" i="4"/>
  <c r="B75" i="4"/>
  <c r="K74" i="4"/>
  <c r="I74" i="4"/>
  <c r="H74" i="4"/>
  <c r="G74" i="4"/>
  <c r="F74" i="4"/>
  <c r="E74" i="4"/>
  <c r="D74" i="4"/>
  <c r="C74" i="4"/>
  <c r="B74" i="4"/>
  <c r="K73" i="4"/>
  <c r="H73" i="4"/>
  <c r="G73" i="4"/>
  <c r="I73" i="4" s="1"/>
  <c r="F73" i="4"/>
  <c r="E73" i="4"/>
  <c r="D73" i="4"/>
  <c r="C73" i="4"/>
  <c r="B73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H70" i="4"/>
  <c r="I70" i="4" s="1"/>
  <c r="K70" i="4" s="1"/>
  <c r="G70" i="4"/>
  <c r="F70" i="4"/>
  <c r="E70" i="4"/>
  <c r="D70" i="4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K67" i="4" s="1"/>
  <c r="C67" i="4"/>
  <c r="B67" i="4"/>
  <c r="I66" i="4"/>
  <c r="H66" i="4"/>
  <c r="G66" i="4"/>
  <c r="F66" i="4"/>
  <c r="K66" i="4" s="1"/>
  <c r="E66" i="4"/>
  <c r="D66" i="4"/>
  <c r="C66" i="4"/>
  <c r="B66" i="4"/>
  <c r="K65" i="4"/>
  <c r="H65" i="4"/>
  <c r="G65" i="4"/>
  <c r="I65" i="4" s="1"/>
  <c r="F65" i="4"/>
  <c r="E65" i="4"/>
  <c r="D65" i="4"/>
  <c r="C65" i="4"/>
  <c r="B65" i="4"/>
  <c r="H64" i="4"/>
  <c r="G64" i="4"/>
  <c r="I64" i="4" s="1"/>
  <c r="E64" i="4"/>
  <c r="D64" i="4"/>
  <c r="F64" i="4" s="1"/>
  <c r="C64" i="4"/>
  <c r="B64" i="4"/>
  <c r="I63" i="4"/>
  <c r="H63" i="4"/>
  <c r="G63" i="4"/>
  <c r="E63" i="4"/>
  <c r="D63" i="4"/>
  <c r="F63" i="4" s="1"/>
  <c r="C63" i="4"/>
  <c r="B63" i="4"/>
  <c r="K62" i="4"/>
  <c r="I62" i="4"/>
  <c r="H62" i="4"/>
  <c r="G62" i="4"/>
  <c r="F62" i="4"/>
  <c r="E62" i="4"/>
  <c r="D62" i="4"/>
  <c r="C62" i="4"/>
  <c r="B62" i="4"/>
  <c r="K61" i="4"/>
  <c r="H61" i="4"/>
  <c r="G61" i="4"/>
  <c r="I61" i="4" s="1"/>
  <c r="F61" i="4"/>
  <c r="E61" i="4"/>
  <c r="D61" i="4"/>
  <c r="C61" i="4"/>
  <c r="B61" i="4"/>
  <c r="H60" i="4"/>
  <c r="G60" i="4"/>
  <c r="I60" i="4" s="1"/>
  <c r="E60" i="4"/>
  <c r="D60" i="4"/>
  <c r="C60" i="4"/>
  <c r="B60" i="4"/>
  <c r="I59" i="4"/>
  <c r="H59" i="4"/>
  <c r="G59" i="4"/>
  <c r="E59" i="4"/>
  <c r="D59" i="4"/>
  <c r="K59" i="4" s="1"/>
  <c r="C59" i="4"/>
  <c r="B59" i="4"/>
  <c r="K58" i="4"/>
  <c r="I58" i="4"/>
  <c r="H58" i="4"/>
  <c r="G58" i="4"/>
  <c r="F58" i="4"/>
  <c r="E58" i="4"/>
  <c r="D58" i="4"/>
  <c r="C58" i="4"/>
  <c r="B58" i="4"/>
  <c r="K57" i="4"/>
  <c r="H57" i="4"/>
  <c r="G57" i="4"/>
  <c r="I57" i="4" s="1"/>
  <c r="F57" i="4"/>
  <c r="E57" i="4"/>
  <c r="D57" i="4"/>
  <c r="C57" i="4"/>
  <c r="B57" i="4"/>
  <c r="H56" i="4"/>
  <c r="G56" i="4"/>
  <c r="I56" i="4" s="1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H54" i="4"/>
  <c r="I54" i="4" s="1"/>
  <c r="K54" i="4" s="1"/>
  <c r="G54" i="4"/>
  <c r="F54" i="4"/>
  <c r="E54" i="4"/>
  <c r="D54" i="4"/>
  <c r="C54" i="4"/>
  <c r="B54" i="4"/>
  <c r="K53" i="4"/>
  <c r="H53" i="4"/>
  <c r="G53" i="4"/>
  <c r="I53" i="4" s="1"/>
  <c r="F53" i="4"/>
  <c r="E53" i="4"/>
  <c r="D53" i="4"/>
  <c r="C53" i="4"/>
  <c r="B53" i="4"/>
  <c r="H52" i="4"/>
  <c r="G52" i="4"/>
  <c r="I52" i="4" s="1"/>
  <c r="E52" i="4"/>
  <c r="D52" i="4"/>
  <c r="K52" i="4" s="1"/>
  <c r="C52" i="4"/>
  <c r="B52" i="4"/>
  <c r="I51" i="4"/>
  <c r="H51" i="4"/>
  <c r="G51" i="4"/>
  <c r="E51" i="4"/>
  <c r="D51" i="4"/>
  <c r="K51" i="4" s="1"/>
  <c r="C51" i="4"/>
  <c r="B51" i="4"/>
  <c r="I50" i="4"/>
  <c r="H50" i="4"/>
  <c r="G50" i="4"/>
  <c r="F50" i="4"/>
  <c r="K50" i="4" s="1"/>
  <c r="E50" i="4"/>
  <c r="D50" i="4"/>
  <c r="C50" i="4"/>
  <c r="B50" i="4"/>
  <c r="K49" i="4"/>
  <c r="H49" i="4"/>
  <c r="G49" i="4"/>
  <c r="I49" i="4" s="1"/>
  <c r="F49" i="4"/>
  <c r="E49" i="4"/>
  <c r="D49" i="4"/>
  <c r="C49" i="4"/>
  <c r="B49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H46" i="4"/>
  <c r="I46" i="4" s="1"/>
  <c r="K46" i="4" s="1"/>
  <c r="G46" i="4"/>
  <c r="F46" i="4"/>
  <c r="E46" i="4"/>
  <c r="D46" i="4"/>
  <c r="C46" i="4"/>
  <c r="B46" i="4"/>
  <c r="H45" i="4"/>
  <c r="G45" i="4"/>
  <c r="K45" i="4" s="1"/>
  <c r="F45" i="4"/>
  <c r="E45" i="4"/>
  <c r="D45" i="4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E43" i="4"/>
  <c r="D43" i="4"/>
  <c r="K43" i="4" s="1"/>
  <c r="C43" i="4"/>
  <c r="B43" i="4"/>
  <c r="K42" i="4"/>
  <c r="I42" i="4"/>
  <c r="H42" i="4"/>
  <c r="G42" i="4"/>
  <c r="F42" i="4"/>
  <c r="E42" i="4"/>
  <c r="D42" i="4"/>
  <c r="C42" i="4"/>
  <c r="B42" i="4"/>
  <c r="H41" i="4"/>
  <c r="G41" i="4"/>
  <c r="E41" i="4"/>
  <c r="F41" i="4" s="1"/>
  <c r="D41" i="4"/>
  <c r="C41" i="4"/>
  <c r="B41" i="4"/>
  <c r="H40" i="4"/>
  <c r="G40" i="4"/>
  <c r="I40" i="4" s="1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H38" i="4"/>
  <c r="I38" i="4" s="1"/>
  <c r="K38" i="4" s="1"/>
  <c r="G38" i="4"/>
  <c r="F38" i="4"/>
  <c r="E38" i="4"/>
  <c r="D38" i="4"/>
  <c r="C38" i="4"/>
  <c r="B38" i="4"/>
  <c r="K37" i="4"/>
  <c r="H37" i="4"/>
  <c r="G37" i="4"/>
  <c r="I37" i="4" s="1"/>
  <c r="F37" i="4"/>
  <c r="E37" i="4"/>
  <c r="D37" i="4"/>
  <c r="C37" i="4"/>
  <c r="B37" i="4"/>
  <c r="H36" i="4"/>
  <c r="G36" i="4"/>
  <c r="I36" i="4" s="1"/>
  <c r="E36" i="4"/>
  <c r="D36" i="4"/>
  <c r="K36" i="4" s="1"/>
  <c r="C36" i="4"/>
  <c r="B36" i="4"/>
  <c r="I35" i="4"/>
  <c r="H35" i="4"/>
  <c r="G35" i="4"/>
  <c r="E35" i="4"/>
  <c r="D35" i="4"/>
  <c r="K35" i="4" s="1"/>
  <c r="C35" i="4"/>
  <c r="B35" i="4"/>
  <c r="K34" i="4"/>
  <c r="I34" i="4"/>
  <c r="H34" i="4"/>
  <c r="G34" i="4"/>
  <c r="F34" i="4"/>
  <c r="E34" i="4"/>
  <c r="D34" i="4"/>
  <c r="C34" i="4"/>
  <c r="B34" i="4"/>
  <c r="K33" i="4"/>
  <c r="H33" i="4"/>
  <c r="G33" i="4"/>
  <c r="I33" i="4" s="1"/>
  <c r="F33" i="4"/>
  <c r="E33" i="4"/>
  <c r="D33" i="4"/>
  <c r="C33" i="4"/>
  <c r="B33" i="4"/>
  <c r="H32" i="4"/>
  <c r="G32" i="4"/>
  <c r="I32" i="4" s="1"/>
  <c r="E32" i="4"/>
  <c r="D32" i="4"/>
  <c r="F32" i="4" s="1"/>
  <c r="C32" i="4"/>
  <c r="B32" i="4"/>
  <c r="I31" i="4"/>
  <c r="H31" i="4"/>
  <c r="G31" i="4"/>
  <c r="E31" i="4"/>
  <c r="D31" i="4"/>
  <c r="F31" i="4" s="1"/>
  <c r="C31" i="4"/>
  <c r="B31" i="4"/>
  <c r="K30" i="4"/>
  <c r="H30" i="4"/>
  <c r="I30" i="4" s="1"/>
  <c r="G30" i="4"/>
  <c r="F30" i="4"/>
  <c r="E30" i="4"/>
  <c r="D30" i="4"/>
  <c r="C30" i="4"/>
  <c r="B30" i="4"/>
  <c r="K29" i="4"/>
  <c r="H29" i="4"/>
  <c r="G29" i="4"/>
  <c r="I29" i="4" s="1"/>
  <c r="F29" i="4"/>
  <c r="E29" i="4"/>
  <c r="D29" i="4"/>
  <c r="C29" i="4"/>
  <c r="B29" i="4"/>
  <c r="H28" i="4"/>
  <c r="G28" i="4"/>
  <c r="I28" i="4" s="1"/>
  <c r="E28" i="4"/>
  <c r="D28" i="4"/>
  <c r="K28" i="4" s="1"/>
  <c r="C28" i="4"/>
  <c r="B28" i="4"/>
  <c r="I27" i="4"/>
  <c r="H27" i="4"/>
  <c r="G27" i="4"/>
  <c r="E27" i="4"/>
  <c r="D27" i="4"/>
  <c r="K27" i="4" s="1"/>
  <c r="C27" i="4"/>
  <c r="B27" i="4"/>
  <c r="K26" i="4"/>
  <c r="I26" i="4"/>
  <c r="H26" i="4"/>
  <c r="G26" i="4"/>
  <c r="F26" i="4"/>
  <c r="E26" i="4"/>
  <c r="D26" i="4"/>
  <c r="C26" i="4"/>
  <c r="B26" i="4"/>
  <c r="K25" i="4"/>
  <c r="H25" i="4"/>
  <c r="G25" i="4"/>
  <c r="I25" i="4" s="1"/>
  <c r="F25" i="4"/>
  <c r="E25" i="4"/>
  <c r="D25" i="4"/>
  <c r="C25" i="4"/>
  <c r="B25" i="4"/>
  <c r="H24" i="4"/>
  <c r="G24" i="4"/>
  <c r="I24" i="4" s="1"/>
  <c r="E24" i="4"/>
  <c r="D24" i="4"/>
  <c r="F24" i="4" s="1"/>
  <c r="C24" i="4"/>
  <c r="B24" i="4"/>
  <c r="I23" i="4"/>
  <c r="H23" i="4"/>
  <c r="G23" i="4"/>
  <c r="E23" i="4"/>
  <c r="D23" i="4"/>
  <c r="F23" i="4" s="1"/>
  <c r="C23" i="4"/>
  <c r="B23" i="4"/>
  <c r="H22" i="4"/>
  <c r="I22" i="4" s="1"/>
  <c r="K22" i="4" s="1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K20" i="4" s="1"/>
  <c r="C20" i="4"/>
  <c r="B20" i="4"/>
  <c r="I19" i="4"/>
  <c r="H19" i="4"/>
  <c r="G19" i="4"/>
  <c r="E19" i="4"/>
  <c r="D19" i="4"/>
  <c r="K19" i="4" s="1"/>
  <c r="C19" i="4"/>
  <c r="B19" i="4"/>
  <c r="I18" i="4"/>
  <c r="H18" i="4"/>
  <c r="G18" i="4"/>
  <c r="F18" i="4"/>
  <c r="K18" i="4" s="1"/>
  <c r="E18" i="4"/>
  <c r="D18" i="4"/>
  <c r="C18" i="4"/>
  <c r="B18" i="4"/>
  <c r="K17" i="4"/>
  <c r="H17" i="4"/>
  <c r="G17" i="4"/>
  <c r="I17" i="4" s="1"/>
  <c r="F17" i="4"/>
  <c r="E17" i="4"/>
  <c r="D17" i="4"/>
  <c r="C17" i="4"/>
  <c r="B17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K14" i="4"/>
  <c r="I14" i="4"/>
  <c r="H14" i="4"/>
  <c r="G14" i="4"/>
  <c r="F14" i="4"/>
  <c r="E14" i="4"/>
  <c r="D14" i="4"/>
  <c r="C14" i="4"/>
  <c r="B14" i="4"/>
  <c r="K13" i="4"/>
  <c r="H13" i="4"/>
  <c r="G13" i="4"/>
  <c r="I13" i="4" s="1"/>
  <c r="F13" i="4"/>
  <c r="E13" i="4"/>
  <c r="D13" i="4"/>
  <c r="C13" i="4"/>
  <c r="B13" i="4"/>
  <c r="H12" i="4"/>
  <c r="G12" i="4"/>
  <c r="I12" i="4" s="1"/>
  <c r="E12" i="4"/>
  <c r="D12" i="4"/>
  <c r="K12" i="4" s="1"/>
  <c r="C12" i="4"/>
  <c r="B12" i="4"/>
  <c r="I11" i="4"/>
  <c r="H11" i="4"/>
  <c r="G11" i="4"/>
  <c r="E11" i="4"/>
  <c r="D11" i="4"/>
  <c r="K11" i="4" s="1"/>
  <c r="C11" i="4"/>
  <c r="B11" i="4"/>
  <c r="H109" i="6"/>
  <c r="G109" i="6"/>
  <c r="I109" i="6" s="1"/>
  <c r="E109" i="6"/>
  <c r="D109" i="6"/>
  <c r="K109" i="6" s="1"/>
  <c r="C109" i="6"/>
  <c r="B109" i="6"/>
  <c r="I108" i="6"/>
  <c r="H108" i="6"/>
  <c r="G108" i="6"/>
  <c r="E108" i="6"/>
  <c r="D108" i="6"/>
  <c r="K108" i="6" s="1"/>
  <c r="C108" i="6"/>
  <c r="B108" i="6"/>
  <c r="I107" i="6"/>
  <c r="H107" i="6"/>
  <c r="G107" i="6"/>
  <c r="F107" i="6"/>
  <c r="E107" i="6"/>
  <c r="D107" i="6"/>
  <c r="K107" i="6" s="1"/>
  <c r="C107" i="6"/>
  <c r="B107" i="6"/>
  <c r="H106" i="6"/>
  <c r="G106" i="6"/>
  <c r="I106" i="6" s="1"/>
  <c r="F106" i="6"/>
  <c r="E106" i="6"/>
  <c r="D106" i="6"/>
  <c r="K106" i="6" s="1"/>
  <c r="C106" i="6"/>
  <c r="B106" i="6"/>
  <c r="H105" i="6"/>
  <c r="G105" i="6"/>
  <c r="I105" i="6" s="1"/>
  <c r="E105" i="6"/>
  <c r="D105" i="6"/>
  <c r="F105" i="6" s="1"/>
  <c r="C105" i="6"/>
  <c r="B105" i="6"/>
  <c r="I104" i="6"/>
  <c r="H104" i="6"/>
  <c r="G104" i="6"/>
  <c r="E104" i="6"/>
  <c r="D104" i="6"/>
  <c r="F104" i="6" s="1"/>
  <c r="C104" i="6"/>
  <c r="B104" i="6"/>
  <c r="I103" i="6"/>
  <c r="K103" i="6" s="1"/>
  <c r="H103" i="6"/>
  <c r="G103" i="6"/>
  <c r="E103" i="6"/>
  <c r="F103" i="6" s="1"/>
  <c r="D103" i="6"/>
  <c r="C103" i="6"/>
  <c r="B103" i="6"/>
  <c r="K102" i="6"/>
  <c r="H102" i="6"/>
  <c r="G102" i="6"/>
  <c r="I102" i="6" s="1"/>
  <c r="F102" i="6"/>
  <c r="E102" i="6"/>
  <c r="D102" i="6"/>
  <c r="C102" i="6"/>
  <c r="B102" i="6"/>
  <c r="H101" i="6"/>
  <c r="G101" i="6"/>
  <c r="I101" i="6" s="1"/>
  <c r="E101" i="6"/>
  <c r="D101" i="6"/>
  <c r="K101" i="6" s="1"/>
  <c r="C101" i="6"/>
  <c r="B101" i="6"/>
  <c r="H100" i="6"/>
  <c r="I100" i="6" s="1"/>
  <c r="G100" i="6"/>
  <c r="E100" i="6"/>
  <c r="D100" i="6"/>
  <c r="C100" i="6"/>
  <c r="B100" i="6"/>
  <c r="I99" i="6"/>
  <c r="H99" i="6"/>
  <c r="G99" i="6"/>
  <c r="F99" i="6"/>
  <c r="E99" i="6"/>
  <c r="D99" i="6"/>
  <c r="K99" i="6" s="1"/>
  <c r="C99" i="6"/>
  <c r="B99" i="6"/>
  <c r="H98" i="6"/>
  <c r="G98" i="6"/>
  <c r="I98" i="6" s="1"/>
  <c r="F98" i="6"/>
  <c r="E98" i="6"/>
  <c r="D98" i="6"/>
  <c r="K98" i="6" s="1"/>
  <c r="C98" i="6"/>
  <c r="B98" i="6"/>
  <c r="H97" i="6"/>
  <c r="G97" i="6"/>
  <c r="I97" i="6" s="1"/>
  <c r="E97" i="6"/>
  <c r="D97" i="6"/>
  <c r="F97" i="6" s="1"/>
  <c r="C97" i="6"/>
  <c r="B97" i="6"/>
  <c r="I96" i="6"/>
  <c r="H96" i="6"/>
  <c r="G96" i="6"/>
  <c r="E96" i="6"/>
  <c r="D96" i="6"/>
  <c r="F96" i="6" s="1"/>
  <c r="C96" i="6"/>
  <c r="B96" i="6"/>
  <c r="I95" i="6"/>
  <c r="K95" i="6" s="1"/>
  <c r="H95" i="6"/>
  <c r="G95" i="6"/>
  <c r="E95" i="6"/>
  <c r="F95" i="6" s="1"/>
  <c r="D95" i="6"/>
  <c r="C95" i="6"/>
  <c r="B95" i="6"/>
  <c r="H94" i="6"/>
  <c r="G94" i="6"/>
  <c r="I94" i="6" s="1"/>
  <c r="K94" i="6" s="1"/>
  <c r="F94" i="6"/>
  <c r="E94" i="6"/>
  <c r="D94" i="6"/>
  <c r="C94" i="6"/>
  <c r="B94" i="6"/>
  <c r="H93" i="6"/>
  <c r="G93" i="6"/>
  <c r="I93" i="6" s="1"/>
  <c r="E93" i="6"/>
  <c r="D93" i="6"/>
  <c r="K93" i="6" s="1"/>
  <c r="C93" i="6"/>
  <c r="B93" i="6"/>
  <c r="H92" i="6"/>
  <c r="I92" i="6" s="1"/>
  <c r="G92" i="6"/>
  <c r="E92" i="6"/>
  <c r="D92" i="6"/>
  <c r="C92" i="6"/>
  <c r="B92" i="6"/>
  <c r="I91" i="6"/>
  <c r="H91" i="6"/>
  <c r="G91" i="6"/>
  <c r="F91" i="6"/>
  <c r="E91" i="6"/>
  <c r="D91" i="6"/>
  <c r="K91" i="6" s="1"/>
  <c r="C91" i="6"/>
  <c r="B91" i="6"/>
  <c r="H90" i="6"/>
  <c r="G90" i="6"/>
  <c r="I90" i="6" s="1"/>
  <c r="F90" i="6"/>
  <c r="E90" i="6"/>
  <c r="D90" i="6"/>
  <c r="K90" i="6" s="1"/>
  <c r="C90" i="6"/>
  <c r="B90" i="6"/>
  <c r="H89" i="6"/>
  <c r="G89" i="6"/>
  <c r="I89" i="6" s="1"/>
  <c r="E89" i="6"/>
  <c r="D89" i="6"/>
  <c r="F89" i="6" s="1"/>
  <c r="C89" i="6"/>
  <c r="B89" i="6"/>
  <c r="I88" i="6"/>
  <c r="H88" i="6"/>
  <c r="G88" i="6"/>
  <c r="E88" i="6"/>
  <c r="D88" i="6"/>
  <c r="F88" i="6" s="1"/>
  <c r="C88" i="6"/>
  <c r="B88" i="6"/>
  <c r="K87" i="6"/>
  <c r="I87" i="6"/>
  <c r="H87" i="6"/>
  <c r="G87" i="6"/>
  <c r="F87" i="6"/>
  <c r="E87" i="6"/>
  <c r="D87" i="6"/>
  <c r="C87" i="6"/>
  <c r="B87" i="6"/>
  <c r="H86" i="6"/>
  <c r="G86" i="6"/>
  <c r="I86" i="6" s="1"/>
  <c r="K86" i="6" s="1"/>
  <c r="F86" i="6"/>
  <c r="E86" i="6"/>
  <c r="D86" i="6"/>
  <c r="C86" i="6"/>
  <c r="B86" i="6"/>
  <c r="H85" i="6"/>
  <c r="G85" i="6"/>
  <c r="I85" i="6" s="1"/>
  <c r="E85" i="6"/>
  <c r="D85" i="6"/>
  <c r="C85" i="6"/>
  <c r="B85" i="6"/>
  <c r="H84" i="6"/>
  <c r="I84" i="6" s="1"/>
  <c r="G84" i="6"/>
  <c r="E84" i="6"/>
  <c r="D84" i="6"/>
  <c r="C84" i="6"/>
  <c r="B84" i="6"/>
  <c r="K83" i="6"/>
  <c r="I83" i="6"/>
  <c r="H83" i="6"/>
  <c r="G83" i="6"/>
  <c r="F83" i="6"/>
  <c r="E83" i="6"/>
  <c r="D83" i="6"/>
  <c r="C83" i="6"/>
  <c r="B83" i="6"/>
  <c r="K82" i="6"/>
  <c r="H82" i="6"/>
  <c r="G82" i="6"/>
  <c r="I82" i="6" s="1"/>
  <c r="F82" i="6"/>
  <c r="E82" i="6"/>
  <c r="D82" i="6"/>
  <c r="C82" i="6"/>
  <c r="B82" i="6"/>
  <c r="H81" i="6"/>
  <c r="G81" i="6"/>
  <c r="I81" i="6" s="1"/>
  <c r="E81" i="6"/>
  <c r="D81" i="6"/>
  <c r="F81" i="6" s="1"/>
  <c r="C81" i="6"/>
  <c r="B81" i="6"/>
  <c r="I80" i="6"/>
  <c r="H80" i="6"/>
  <c r="G80" i="6"/>
  <c r="E80" i="6"/>
  <c r="D80" i="6"/>
  <c r="F80" i="6" s="1"/>
  <c r="C80" i="6"/>
  <c r="B80" i="6"/>
  <c r="I79" i="6"/>
  <c r="K79" i="6" s="1"/>
  <c r="H79" i="6"/>
  <c r="G79" i="6"/>
  <c r="E79" i="6"/>
  <c r="F79" i="6" s="1"/>
  <c r="D79" i="6"/>
  <c r="C79" i="6"/>
  <c r="B79" i="6"/>
  <c r="K78" i="6"/>
  <c r="H78" i="6"/>
  <c r="G78" i="6"/>
  <c r="I78" i="6" s="1"/>
  <c r="F78" i="6"/>
  <c r="E78" i="6"/>
  <c r="D78" i="6"/>
  <c r="C78" i="6"/>
  <c r="B78" i="6"/>
  <c r="H77" i="6"/>
  <c r="G77" i="6"/>
  <c r="I77" i="6" s="1"/>
  <c r="E77" i="6"/>
  <c r="D77" i="6"/>
  <c r="C77" i="6"/>
  <c r="B77" i="6"/>
  <c r="I76" i="6"/>
  <c r="H76" i="6"/>
  <c r="G76" i="6"/>
  <c r="E76" i="6"/>
  <c r="D76" i="6"/>
  <c r="K76" i="6" s="1"/>
  <c r="C76" i="6"/>
  <c r="B76" i="6"/>
  <c r="I75" i="6"/>
  <c r="H75" i="6"/>
  <c r="G75" i="6"/>
  <c r="E75" i="6"/>
  <c r="D75" i="6"/>
  <c r="C75" i="6"/>
  <c r="B75" i="6"/>
  <c r="K74" i="6"/>
  <c r="H74" i="6"/>
  <c r="G74" i="6"/>
  <c r="I74" i="6" s="1"/>
  <c r="F74" i="6"/>
  <c r="E74" i="6"/>
  <c r="D74" i="6"/>
  <c r="C74" i="6"/>
  <c r="B74" i="6"/>
  <c r="H73" i="6"/>
  <c r="G73" i="6"/>
  <c r="I73" i="6" s="1"/>
  <c r="E73" i="6"/>
  <c r="D73" i="6"/>
  <c r="F73" i="6" s="1"/>
  <c r="C73" i="6"/>
  <c r="B73" i="6"/>
  <c r="I72" i="6"/>
  <c r="H72" i="6"/>
  <c r="G72" i="6"/>
  <c r="E72" i="6"/>
  <c r="D72" i="6"/>
  <c r="F72" i="6" s="1"/>
  <c r="C72" i="6"/>
  <c r="B72" i="6"/>
  <c r="K71" i="6"/>
  <c r="I71" i="6"/>
  <c r="H71" i="6"/>
  <c r="G71" i="6"/>
  <c r="F71" i="6"/>
  <c r="E71" i="6"/>
  <c r="D71" i="6"/>
  <c r="C71" i="6"/>
  <c r="B71" i="6"/>
  <c r="H70" i="6"/>
  <c r="G70" i="6"/>
  <c r="I70" i="6" s="1"/>
  <c r="K70" i="6" s="1"/>
  <c r="F70" i="6"/>
  <c r="E70" i="6"/>
  <c r="D70" i="6"/>
  <c r="C70" i="6"/>
  <c r="B70" i="6"/>
  <c r="H69" i="6"/>
  <c r="G69" i="6"/>
  <c r="I69" i="6" s="1"/>
  <c r="E69" i="6"/>
  <c r="D69" i="6"/>
  <c r="C69" i="6"/>
  <c r="B69" i="6"/>
  <c r="H68" i="6"/>
  <c r="I68" i="6" s="1"/>
  <c r="G68" i="6"/>
  <c r="E68" i="6"/>
  <c r="D68" i="6"/>
  <c r="C68" i="6"/>
  <c r="B68" i="6"/>
  <c r="K67" i="6"/>
  <c r="I67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I65" i="6" s="1"/>
  <c r="E65" i="6"/>
  <c r="D65" i="6"/>
  <c r="F65" i="6" s="1"/>
  <c r="C65" i="6"/>
  <c r="B65" i="6"/>
  <c r="H64" i="6"/>
  <c r="I64" i="6" s="1"/>
  <c r="G64" i="6"/>
  <c r="E64" i="6"/>
  <c r="D64" i="6"/>
  <c r="F64" i="6" s="1"/>
  <c r="C64" i="6"/>
  <c r="B64" i="6"/>
  <c r="I63" i="6"/>
  <c r="K63" i="6" s="1"/>
  <c r="H63" i="6"/>
  <c r="G63" i="6"/>
  <c r="E63" i="6"/>
  <c r="F63" i="6" s="1"/>
  <c r="D63" i="6"/>
  <c r="C63" i="6"/>
  <c r="B63" i="6"/>
  <c r="K62" i="6"/>
  <c r="H62" i="6"/>
  <c r="G62" i="6"/>
  <c r="I62" i="6" s="1"/>
  <c r="F62" i="6"/>
  <c r="E62" i="6"/>
  <c r="D62" i="6"/>
  <c r="C62" i="6"/>
  <c r="B62" i="6"/>
  <c r="H61" i="6"/>
  <c r="G61" i="6"/>
  <c r="I61" i="6" s="1"/>
  <c r="E61" i="6"/>
  <c r="D61" i="6"/>
  <c r="K61" i="6" s="1"/>
  <c r="C61" i="6"/>
  <c r="B61" i="6"/>
  <c r="H60" i="6"/>
  <c r="I60" i="6" s="1"/>
  <c r="G60" i="6"/>
  <c r="E60" i="6"/>
  <c r="D60" i="6"/>
  <c r="C60" i="6"/>
  <c r="B60" i="6"/>
  <c r="K59" i="6"/>
  <c r="I59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I57" i="6" s="1"/>
  <c r="E57" i="6"/>
  <c r="D57" i="6"/>
  <c r="F57" i="6" s="1"/>
  <c r="C57" i="6"/>
  <c r="B57" i="6"/>
  <c r="H56" i="6"/>
  <c r="I56" i="6" s="1"/>
  <c r="G56" i="6"/>
  <c r="E56" i="6"/>
  <c r="D56" i="6"/>
  <c r="F56" i="6" s="1"/>
  <c r="C56" i="6"/>
  <c r="B56" i="6"/>
  <c r="K55" i="6"/>
  <c r="I55" i="6"/>
  <c r="H55" i="6"/>
  <c r="G55" i="6"/>
  <c r="F55" i="6"/>
  <c r="E55" i="6"/>
  <c r="D55" i="6"/>
  <c r="C55" i="6"/>
  <c r="B55" i="6"/>
  <c r="H54" i="6"/>
  <c r="G54" i="6"/>
  <c r="I54" i="6" s="1"/>
  <c r="K54" i="6" s="1"/>
  <c r="F54" i="6"/>
  <c r="E54" i="6"/>
  <c r="D54" i="6"/>
  <c r="C54" i="6"/>
  <c r="B54" i="6"/>
  <c r="H53" i="6"/>
  <c r="G53" i="6"/>
  <c r="I53" i="6" s="1"/>
  <c r="E53" i="6"/>
  <c r="D53" i="6"/>
  <c r="K53" i="6" s="1"/>
  <c r="C53" i="6"/>
  <c r="B53" i="6"/>
  <c r="I52" i="6"/>
  <c r="H52" i="6"/>
  <c r="G52" i="6"/>
  <c r="E52" i="6"/>
  <c r="D52" i="6"/>
  <c r="K52" i="6" s="1"/>
  <c r="C52" i="6"/>
  <c r="B52" i="6"/>
  <c r="K51" i="6"/>
  <c r="I51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I49" i="6" s="1"/>
  <c r="E49" i="6"/>
  <c r="D49" i="6"/>
  <c r="F49" i="6" s="1"/>
  <c r="C49" i="6"/>
  <c r="B49" i="6"/>
  <c r="I48" i="6"/>
  <c r="H48" i="6"/>
  <c r="G48" i="6"/>
  <c r="E48" i="6"/>
  <c r="D48" i="6"/>
  <c r="F48" i="6" s="1"/>
  <c r="C48" i="6"/>
  <c r="B48" i="6"/>
  <c r="K47" i="6"/>
  <c r="I47" i="6"/>
  <c r="H47" i="6"/>
  <c r="G47" i="6"/>
  <c r="F47" i="6"/>
  <c r="E47" i="6"/>
  <c r="D47" i="6"/>
  <c r="C47" i="6"/>
  <c r="B47" i="6"/>
  <c r="H46" i="6"/>
  <c r="G46" i="6"/>
  <c r="I46" i="6" s="1"/>
  <c r="K46" i="6" s="1"/>
  <c r="F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I44" i="6"/>
  <c r="H44" i="6"/>
  <c r="G44" i="6"/>
  <c r="E44" i="6"/>
  <c r="D44" i="6"/>
  <c r="K44" i="6" s="1"/>
  <c r="C44" i="6"/>
  <c r="B44" i="6"/>
  <c r="K43" i="6"/>
  <c r="I43" i="6"/>
  <c r="H43" i="6"/>
  <c r="G43" i="6"/>
  <c r="F43" i="6"/>
  <c r="E43" i="6"/>
  <c r="D43" i="6"/>
  <c r="C43" i="6"/>
  <c r="B43" i="6"/>
  <c r="K42" i="6"/>
  <c r="H42" i="6"/>
  <c r="G42" i="6"/>
  <c r="I42" i="6" s="1"/>
  <c r="F42" i="6"/>
  <c r="E42" i="6"/>
  <c r="D42" i="6"/>
  <c r="C42" i="6"/>
  <c r="B42" i="6"/>
  <c r="H41" i="6"/>
  <c r="G41" i="6"/>
  <c r="I41" i="6" s="1"/>
  <c r="E41" i="6"/>
  <c r="D41" i="6"/>
  <c r="F41" i="6" s="1"/>
  <c r="C41" i="6"/>
  <c r="B41" i="6"/>
  <c r="H40" i="6"/>
  <c r="I40" i="6" s="1"/>
  <c r="G40" i="6"/>
  <c r="E40" i="6"/>
  <c r="D40" i="6"/>
  <c r="F40" i="6" s="1"/>
  <c r="C40" i="6"/>
  <c r="B40" i="6"/>
  <c r="K39" i="6"/>
  <c r="I39" i="6"/>
  <c r="H39" i="6"/>
  <c r="G39" i="6"/>
  <c r="F39" i="6"/>
  <c r="E39" i="6"/>
  <c r="D39" i="6"/>
  <c r="C39" i="6"/>
  <c r="B39" i="6"/>
  <c r="H38" i="6"/>
  <c r="G38" i="6"/>
  <c r="I38" i="6" s="1"/>
  <c r="K38" i="6" s="1"/>
  <c r="F38" i="6"/>
  <c r="E38" i="6"/>
  <c r="D38" i="6"/>
  <c r="C38" i="6"/>
  <c r="B38" i="6"/>
  <c r="H37" i="6"/>
  <c r="G37" i="6"/>
  <c r="I37" i="6" s="1"/>
  <c r="E37" i="6"/>
  <c r="D37" i="6"/>
  <c r="K37" i="6" s="1"/>
  <c r="C37" i="6"/>
  <c r="B37" i="6"/>
  <c r="H36" i="6"/>
  <c r="I36" i="6" s="1"/>
  <c r="G36" i="6"/>
  <c r="E36" i="6"/>
  <c r="D36" i="6"/>
  <c r="C36" i="6"/>
  <c r="B36" i="6"/>
  <c r="K35" i="6"/>
  <c r="I35" i="6"/>
  <c r="H35" i="6"/>
  <c r="G35" i="6"/>
  <c r="F35" i="6"/>
  <c r="E35" i="6"/>
  <c r="D35" i="6"/>
  <c r="C35" i="6"/>
  <c r="B35" i="6"/>
  <c r="K34" i="6"/>
  <c r="H34" i="6"/>
  <c r="G34" i="6"/>
  <c r="I34" i="6" s="1"/>
  <c r="F34" i="6"/>
  <c r="E34" i="6"/>
  <c r="D34" i="6"/>
  <c r="C34" i="6"/>
  <c r="B34" i="6"/>
  <c r="H33" i="6"/>
  <c r="G33" i="6"/>
  <c r="I33" i="6" s="1"/>
  <c r="E33" i="6"/>
  <c r="D33" i="6"/>
  <c r="F33" i="6" s="1"/>
  <c r="C33" i="6"/>
  <c r="B33" i="6"/>
  <c r="I32" i="6"/>
  <c r="H32" i="6"/>
  <c r="G32" i="6"/>
  <c r="E32" i="6"/>
  <c r="D32" i="6"/>
  <c r="F32" i="6" s="1"/>
  <c r="C32" i="6"/>
  <c r="B32" i="6"/>
  <c r="K31" i="6"/>
  <c r="I31" i="6"/>
  <c r="H31" i="6"/>
  <c r="G31" i="6"/>
  <c r="F31" i="6"/>
  <c r="E31" i="6"/>
  <c r="D31" i="6"/>
  <c r="C31" i="6"/>
  <c r="B31" i="6"/>
  <c r="H30" i="6"/>
  <c r="G30" i="6"/>
  <c r="I30" i="6" s="1"/>
  <c r="K30" i="6" s="1"/>
  <c r="F30" i="6"/>
  <c r="E30" i="6"/>
  <c r="D30" i="6"/>
  <c r="C30" i="6"/>
  <c r="B30" i="6"/>
  <c r="H29" i="6"/>
  <c r="G29" i="6"/>
  <c r="I29" i="6" s="1"/>
  <c r="E29" i="6"/>
  <c r="D29" i="6"/>
  <c r="K29" i="6" s="1"/>
  <c r="C29" i="6"/>
  <c r="B29" i="6"/>
  <c r="I28" i="6"/>
  <c r="H28" i="6"/>
  <c r="G28" i="6"/>
  <c r="E28" i="6"/>
  <c r="D28" i="6"/>
  <c r="K28" i="6" s="1"/>
  <c r="C28" i="6"/>
  <c r="B28" i="6"/>
  <c r="K27" i="6"/>
  <c r="I27" i="6"/>
  <c r="H27" i="6"/>
  <c r="G27" i="6"/>
  <c r="F27" i="6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E25" i="6"/>
  <c r="D25" i="6"/>
  <c r="F25" i="6" s="1"/>
  <c r="C25" i="6"/>
  <c r="B25" i="6"/>
  <c r="H24" i="6"/>
  <c r="I24" i="6" s="1"/>
  <c r="G24" i="6"/>
  <c r="E24" i="6"/>
  <c r="D24" i="6"/>
  <c r="F24" i="6" s="1"/>
  <c r="C24" i="6"/>
  <c r="B24" i="6"/>
  <c r="I23" i="6"/>
  <c r="K23" i="6" s="1"/>
  <c r="H23" i="6"/>
  <c r="G23" i="6"/>
  <c r="E23" i="6"/>
  <c r="F23" i="6" s="1"/>
  <c r="D23" i="6"/>
  <c r="C23" i="6"/>
  <c r="B23" i="6"/>
  <c r="H22" i="6"/>
  <c r="G22" i="6"/>
  <c r="I22" i="6" s="1"/>
  <c r="K22" i="6" s="1"/>
  <c r="F22" i="6"/>
  <c r="E22" i="6"/>
  <c r="D22" i="6"/>
  <c r="C22" i="6"/>
  <c r="B22" i="6"/>
  <c r="H21" i="6"/>
  <c r="G21" i="6"/>
  <c r="I21" i="6" s="1"/>
  <c r="E21" i="6"/>
  <c r="D21" i="6"/>
  <c r="C21" i="6"/>
  <c r="B21" i="6"/>
  <c r="I20" i="6"/>
  <c r="H20" i="6"/>
  <c r="G20" i="6"/>
  <c r="E20" i="6"/>
  <c r="D20" i="6"/>
  <c r="K20" i="6" s="1"/>
  <c r="C20" i="6"/>
  <c r="B20" i="6"/>
  <c r="K19" i="6"/>
  <c r="I19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I17" i="6" s="1"/>
  <c r="E17" i="6"/>
  <c r="D17" i="6"/>
  <c r="F17" i="6" s="1"/>
  <c r="C17" i="6"/>
  <c r="B17" i="6"/>
  <c r="H16" i="6"/>
  <c r="I16" i="6" s="1"/>
  <c r="G16" i="6"/>
  <c r="E16" i="6"/>
  <c r="D16" i="6"/>
  <c r="F16" i="6" s="1"/>
  <c r="C16" i="6"/>
  <c r="B16" i="6"/>
  <c r="K15" i="6"/>
  <c r="I15" i="6"/>
  <c r="H15" i="6"/>
  <c r="G15" i="6"/>
  <c r="F15" i="6"/>
  <c r="E15" i="6"/>
  <c r="D15" i="6"/>
  <c r="C15" i="6"/>
  <c r="B15" i="6"/>
  <c r="K14" i="6"/>
  <c r="H14" i="6"/>
  <c r="G14" i="6"/>
  <c r="I14" i="6" s="1"/>
  <c r="F14" i="6"/>
  <c r="E14" i="6"/>
  <c r="D14" i="6"/>
  <c r="C14" i="6"/>
  <c r="B14" i="6"/>
  <c r="H13" i="6"/>
  <c r="G13" i="6"/>
  <c r="I13" i="6" s="1"/>
  <c r="E13" i="6"/>
  <c r="D13" i="6"/>
  <c r="K13" i="6" s="1"/>
  <c r="C13" i="6"/>
  <c r="B13" i="6"/>
  <c r="I12" i="6"/>
  <c r="H12" i="6"/>
  <c r="G12" i="6"/>
  <c r="E12" i="6"/>
  <c r="D12" i="6"/>
  <c r="K12" i="6" s="1"/>
  <c r="C12" i="6"/>
  <c r="B12" i="6"/>
  <c r="K11" i="6"/>
  <c r="I11" i="6"/>
  <c r="H11" i="6"/>
  <c r="G11" i="6"/>
  <c r="F11" i="6"/>
  <c r="E11" i="6"/>
  <c r="D11" i="6"/>
  <c r="C11" i="6"/>
  <c r="B11" i="6"/>
  <c r="K109" i="8"/>
  <c r="H109" i="8"/>
  <c r="G109" i="8"/>
  <c r="I109" i="8" s="1"/>
  <c r="E109" i="8"/>
  <c r="D109" i="8"/>
  <c r="F109" i="8" s="1"/>
  <c r="C109" i="8"/>
  <c r="B109" i="8"/>
  <c r="H108" i="8"/>
  <c r="G108" i="8"/>
  <c r="I108" i="8" s="1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K106" i="8"/>
  <c r="H106" i="8"/>
  <c r="G106" i="8"/>
  <c r="I106" i="8" s="1"/>
  <c r="F106" i="8"/>
  <c r="E106" i="8"/>
  <c r="D106" i="8"/>
  <c r="C106" i="8"/>
  <c r="B106" i="8"/>
  <c r="H105" i="8"/>
  <c r="G105" i="8"/>
  <c r="I105" i="8" s="1"/>
  <c r="F105" i="8"/>
  <c r="E105" i="8"/>
  <c r="D105" i="8"/>
  <c r="K105" i="8" s="1"/>
  <c r="C105" i="8"/>
  <c r="B105" i="8"/>
  <c r="K104" i="8"/>
  <c r="H104" i="8"/>
  <c r="G104" i="8"/>
  <c r="I104" i="8" s="1"/>
  <c r="E104" i="8"/>
  <c r="D104" i="8"/>
  <c r="F104" i="8" s="1"/>
  <c r="C104" i="8"/>
  <c r="B104" i="8"/>
  <c r="I103" i="8"/>
  <c r="H103" i="8"/>
  <c r="G103" i="8"/>
  <c r="E103" i="8"/>
  <c r="D103" i="8"/>
  <c r="F103" i="8" s="1"/>
  <c r="C103" i="8"/>
  <c r="B103" i="8"/>
  <c r="K102" i="8"/>
  <c r="I102" i="8"/>
  <c r="H102" i="8"/>
  <c r="G102" i="8"/>
  <c r="E102" i="8"/>
  <c r="D102" i="8"/>
  <c r="F102" i="8" s="1"/>
  <c r="C102" i="8"/>
  <c r="B102" i="8"/>
  <c r="K101" i="8"/>
  <c r="H101" i="8"/>
  <c r="G101" i="8"/>
  <c r="I101" i="8" s="1"/>
  <c r="F101" i="8"/>
  <c r="E101" i="8"/>
  <c r="D101" i="8"/>
  <c r="C101" i="8"/>
  <c r="B101" i="8"/>
  <c r="H100" i="8"/>
  <c r="G100" i="8"/>
  <c r="I100" i="8" s="1"/>
  <c r="E100" i="8"/>
  <c r="D100" i="8"/>
  <c r="F100" i="8" s="1"/>
  <c r="C100" i="8"/>
  <c r="B100" i="8"/>
  <c r="H99" i="8"/>
  <c r="G99" i="8"/>
  <c r="I99" i="8" s="1"/>
  <c r="E99" i="8"/>
  <c r="D99" i="8"/>
  <c r="K99" i="8" s="1"/>
  <c r="C99" i="8"/>
  <c r="B99" i="8"/>
  <c r="K98" i="8"/>
  <c r="I98" i="8"/>
  <c r="H98" i="8"/>
  <c r="G98" i="8"/>
  <c r="F98" i="8"/>
  <c r="E98" i="8"/>
  <c r="D98" i="8"/>
  <c r="C98" i="8"/>
  <c r="B98" i="8"/>
  <c r="K97" i="8"/>
  <c r="H97" i="8"/>
  <c r="G97" i="8"/>
  <c r="I97" i="8" s="1"/>
  <c r="F97" i="8"/>
  <c r="E97" i="8"/>
  <c r="D97" i="8"/>
  <c r="C97" i="8"/>
  <c r="B97" i="8"/>
  <c r="K96" i="8"/>
  <c r="H96" i="8"/>
  <c r="G96" i="8"/>
  <c r="I96" i="8" s="1"/>
  <c r="E96" i="8"/>
  <c r="D96" i="8"/>
  <c r="F96" i="8" s="1"/>
  <c r="C96" i="8"/>
  <c r="B96" i="8"/>
  <c r="I95" i="8"/>
  <c r="H95" i="8"/>
  <c r="G95" i="8"/>
  <c r="E95" i="8"/>
  <c r="D95" i="8"/>
  <c r="F95" i="8" s="1"/>
  <c r="C95" i="8"/>
  <c r="B95" i="8"/>
  <c r="I94" i="8"/>
  <c r="H94" i="8"/>
  <c r="G94" i="8"/>
  <c r="E94" i="8"/>
  <c r="D94" i="8"/>
  <c r="F94" i="8" s="1"/>
  <c r="K94" i="8" s="1"/>
  <c r="C94" i="8"/>
  <c r="B94" i="8"/>
  <c r="K93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K91" i="8" s="1"/>
  <c r="C91" i="8"/>
  <c r="B91" i="8"/>
  <c r="K90" i="8"/>
  <c r="I90" i="8"/>
  <c r="H90" i="8"/>
  <c r="G90" i="8"/>
  <c r="F90" i="8"/>
  <c r="E90" i="8"/>
  <c r="D90" i="8"/>
  <c r="C90" i="8"/>
  <c r="B90" i="8"/>
  <c r="H89" i="8"/>
  <c r="G89" i="8"/>
  <c r="I89" i="8" s="1"/>
  <c r="F89" i="8"/>
  <c r="E89" i="8"/>
  <c r="D89" i="8"/>
  <c r="C89" i="8"/>
  <c r="B89" i="8"/>
  <c r="K88" i="8"/>
  <c r="H88" i="8"/>
  <c r="G88" i="8"/>
  <c r="I88" i="8" s="1"/>
  <c r="E88" i="8"/>
  <c r="D88" i="8"/>
  <c r="F88" i="8" s="1"/>
  <c r="C88" i="8"/>
  <c r="B88" i="8"/>
  <c r="I87" i="8"/>
  <c r="H87" i="8"/>
  <c r="G87" i="8"/>
  <c r="E87" i="8"/>
  <c r="D87" i="8"/>
  <c r="F87" i="8" s="1"/>
  <c r="C87" i="8"/>
  <c r="B87" i="8"/>
  <c r="I86" i="8"/>
  <c r="H86" i="8"/>
  <c r="G86" i="8"/>
  <c r="E86" i="8"/>
  <c r="D86" i="8"/>
  <c r="F86" i="8" s="1"/>
  <c r="K86" i="8" s="1"/>
  <c r="C86" i="8"/>
  <c r="B86" i="8"/>
  <c r="H85" i="8"/>
  <c r="G85" i="8"/>
  <c r="I85" i="8" s="1"/>
  <c r="E85" i="8"/>
  <c r="D85" i="8"/>
  <c r="C85" i="8"/>
  <c r="B85" i="8"/>
  <c r="H84" i="8"/>
  <c r="G84" i="8"/>
  <c r="I84" i="8" s="1"/>
  <c r="E84" i="8"/>
  <c r="D84" i="8"/>
  <c r="C84" i="8"/>
  <c r="B84" i="8"/>
  <c r="H83" i="8"/>
  <c r="G83" i="8"/>
  <c r="I83" i="8" s="1"/>
  <c r="E83" i="8"/>
  <c r="D83" i="8"/>
  <c r="K83" i="8" s="1"/>
  <c r="C83" i="8"/>
  <c r="B83" i="8"/>
  <c r="K82" i="8"/>
  <c r="I82" i="8"/>
  <c r="H82" i="8"/>
  <c r="G82" i="8"/>
  <c r="F82" i="8"/>
  <c r="E82" i="8"/>
  <c r="D82" i="8"/>
  <c r="C82" i="8"/>
  <c r="B82" i="8"/>
  <c r="H81" i="8"/>
  <c r="G81" i="8"/>
  <c r="I81" i="8" s="1"/>
  <c r="F81" i="8"/>
  <c r="E81" i="8"/>
  <c r="D81" i="8"/>
  <c r="C81" i="8"/>
  <c r="B81" i="8"/>
  <c r="K80" i="8"/>
  <c r="H80" i="8"/>
  <c r="G80" i="8"/>
  <c r="I80" i="8" s="1"/>
  <c r="E80" i="8"/>
  <c r="D80" i="8"/>
  <c r="F80" i="8" s="1"/>
  <c r="C80" i="8"/>
  <c r="B80" i="8"/>
  <c r="I79" i="8"/>
  <c r="H79" i="8"/>
  <c r="G79" i="8"/>
  <c r="E79" i="8"/>
  <c r="D79" i="8"/>
  <c r="F79" i="8" s="1"/>
  <c r="C79" i="8"/>
  <c r="B79" i="8"/>
  <c r="K78" i="8"/>
  <c r="I78" i="8"/>
  <c r="H78" i="8"/>
  <c r="G78" i="8"/>
  <c r="E78" i="8"/>
  <c r="D78" i="8"/>
  <c r="F78" i="8" s="1"/>
  <c r="C78" i="8"/>
  <c r="B78" i="8"/>
  <c r="H77" i="8"/>
  <c r="G77" i="8"/>
  <c r="I77" i="8" s="1"/>
  <c r="E77" i="8"/>
  <c r="D77" i="8"/>
  <c r="C77" i="8"/>
  <c r="B77" i="8"/>
  <c r="H76" i="8"/>
  <c r="G76" i="8"/>
  <c r="I76" i="8" s="1"/>
  <c r="E76" i="8"/>
  <c r="D76" i="8"/>
  <c r="K76" i="8" s="1"/>
  <c r="C76" i="8"/>
  <c r="B76" i="8"/>
  <c r="H75" i="8"/>
  <c r="G75" i="8"/>
  <c r="I75" i="8" s="1"/>
  <c r="E75" i="8"/>
  <c r="D75" i="8"/>
  <c r="C75" i="8"/>
  <c r="B75" i="8"/>
  <c r="K74" i="8"/>
  <c r="I74" i="8"/>
  <c r="H74" i="8"/>
  <c r="G74" i="8"/>
  <c r="F74" i="8"/>
  <c r="E74" i="8"/>
  <c r="D74" i="8"/>
  <c r="C74" i="8"/>
  <c r="B74" i="8"/>
  <c r="K73" i="8"/>
  <c r="H73" i="8"/>
  <c r="G73" i="8"/>
  <c r="I73" i="8" s="1"/>
  <c r="F73" i="8"/>
  <c r="E73" i="8"/>
  <c r="D73" i="8"/>
  <c r="C73" i="8"/>
  <c r="B73" i="8"/>
  <c r="K72" i="8"/>
  <c r="H72" i="8"/>
  <c r="G72" i="8"/>
  <c r="I72" i="8" s="1"/>
  <c r="E72" i="8"/>
  <c r="D72" i="8"/>
  <c r="F72" i="8" s="1"/>
  <c r="C72" i="8"/>
  <c r="B72" i="8"/>
  <c r="I71" i="8"/>
  <c r="H71" i="8"/>
  <c r="G71" i="8"/>
  <c r="E71" i="8"/>
  <c r="D71" i="8"/>
  <c r="F71" i="8" s="1"/>
  <c r="C71" i="8"/>
  <c r="B71" i="8"/>
  <c r="I70" i="8"/>
  <c r="H70" i="8"/>
  <c r="G70" i="8"/>
  <c r="E70" i="8"/>
  <c r="D70" i="8"/>
  <c r="F70" i="8" s="1"/>
  <c r="K70" i="8" s="1"/>
  <c r="C70" i="8"/>
  <c r="B70" i="8"/>
  <c r="H69" i="8"/>
  <c r="G69" i="8"/>
  <c r="I69" i="8" s="1"/>
  <c r="E69" i="8"/>
  <c r="D69" i="8"/>
  <c r="C69" i="8"/>
  <c r="B69" i="8"/>
  <c r="H68" i="8"/>
  <c r="G68" i="8"/>
  <c r="I68" i="8" s="1"/>
  <c r="E68" i="8"/>
  <c r="D68" i="8"/>
  <c r="C68" i="8"/>
  <c r="B68" i="8"/>
  <c r="H67" i="8"/>
  <c r="G67" i="8"/>
  <c r="I67" i="8" s="1"/>
  <c r="E67" i="8"/>
  <c r="D67" i="8"/>
  <c r="K67" i="8" s="1"/>
  <c r="C67" i="8"/>
  <c r="B67" i="8"/>
  <c r="H66" i="8"/>
  <c r="I66" i="8" s="1"/>
  <c r="G66" i="8"/>
  <c r="F66" i="8"/>
  <c r="E66" i="8"/>
  <c r="K66" i="8" s="1"/>
  <c r="D66" i="8"/>
  <c r="C66" i="8"/>
  <c r="B66" i="8"/>
  <c r="K65" i="8"/>
  <c r="H65" i="8"/>
  <c r="G65" i="8"/>
  <c r="I65" i="8" s="1"/>
  <c r="F65" i="8"/>
  <c r="E65" i="8"/>
  <c r="D65" i="8"/>
  <c r="C65" i="8"/>
  <c r="B65" i="8"/>
  <c r="H64" i="8"/>
  <c r="G64" i="8"/>
  <c r="I64" i="8" s="1"/>
  <c r="E64" i="8"/>
  <c r="D64" i="8"/>
  <c r="F64" i="8" s="1"/>
  <c r="C64" i="8"/>
  <c r="B64" i="8"/>
  <c r="I63" i="8"/>
  <c r="H63" i="8"/>
  <c r="G63" i="8"/>
  <c r="E63" i="8"/>
  <c r="D63" i="8"/>
  <c r="F63" i="8" s="1"/>
  <c r="C63" i="8"/>
  <c r="B63" i="8"/>
  <c r="K62" i="8"/>
  <c r="I62" i="8"/>
  <c r="H62" i="8"/>
  <c r="G62" i="8"/>
  <c r="E62" i="8"/>
  <c r="D62" i="8"/>
  <c r="F62" i="8" s="1"/>
  <c r="C62" i="8"/>
  <c r="B62" i="8"/>
  <c r="K61" i="8"/>
  <c r="H61" i="8"/>
  <c r="G61" i="8"/>
  <c r="I61" i="8" s="1"/>
  <c r="F61" i="8"/>
  <c r="E61" i="8"/>
  <c r="D61" i="8"/>
  <c r="C61" i="8"/>
  <c r="B61" i="8"/>
  <c r="H60" i="8"/>
  <c r="G60" i="8"/>
  <c r="I60" i="8" s="1"/>
  <c r="E60" i="8"/>
  <c r="D60" i="8"/>
  <c r="F60" i="8" s="1"/>
  <c r="C60" i="8"/>
  <c r="B60" i="8"/>
  <c r="H59" i="8"/>
  <c r="G59" i="8"/>
  <c r="I59" i="8" s="1"/>
  <c r="E59" i="8"/>
  <c r="D59" i="8"/>
  <c r="K59" i="8" s="1"/>
  <c r="C59" i="8"/>
  <c r="B59" i="8"/>
  <c r="H58" i="8"/>
  <c r="I58" i="8" s="1"/>
  <c r="G58" i="8"/>
  <c r="F58" i="8"/>
  <c r="E58" i="8"/>
  <c r="K58" i="8" s="1"/>
  <c r="D58" i="8"/>
  <c r="C58" i="8"/>
  <c r="B58" i="8"/>
  <c r="K57" i="8"/>
  <c r="H57" i="8"/>
  <c r="G57" i="8"/>
  <c r="I57" i="8" s="1"/>
  <c r="F57" i="8"/>
  <c r="E57" i="8"/>
  <c r="D57" i="8"/>
  <c r="C57" i="8"/>
  <c r="B57" i="8"/>
  <c r="H56" i="8"/>
  <c r="G56" i="8"/>
  <c r="I56" i="8" s="1"/>
  <c r="E56" i="8"/>
  <c r="D56" i="8"/>
  <c r="F56" i="8" s="1"/>
  <c r="C56" i="8"/>
  <c r="B56" i="8"/>
  <c r="I55" i="8"/>
  <c r="H55" i="8"/>
  <c r="G55" i="8"/>
  <c r="E55" i="8"/>
  <c r="D55" i="8"/>
  <c r="F55" i="8" s="1"/>
  <c r="C55" i="8"/>
  <c r="B55" i="8"/>
  <c r="I54" i="8"/>
  <c r="H54" i="8"/>
  <c r="G54" i="8"/>
  <c r="E54" i="8"/>
  <c r="D54" i="8"/>
  <c r="F54" i="8" s="1"/>
  <c r="K54" i="8" s="1"/>
  <c r="C54" i="8"/>
  <c r="B54" i="8"/>
  <c r="K53" i="8"/>
  <c r="H53" i="8"/>
  <c r="G53" i="8"/>
  <c r="I53" i="8" s="1"/>
  <c r="F53" i="8"/>
  <c r="E53" i="8"/>
  <c r="D53" i="8"/>
  <c r="C53" i="8"/>
  <c r="B53" i="8"/>
  <c r="H52" i="8"/>
  <c r="G52" i="8"/>
  <c r="I52" i="8" s="1"/>
  <c r="E52" i="8"/>
  <c r="D52" i="8"/>
  <c r="K52" i="8" s="1"/>
  <c r="C52" i="8"/>
  <c r="B52" i="8"/>
  <c r="H51" i="8"/>
  <c r="G51" i="8"/>
  <c r="I51" i="8" s="1"/>
  <c r="E51" i="8"/>
  <c r="D51" i="8"/>
  <c r="K51" i="8" s="1"/>
  <c r="C51" i="8"/>
  <c r="B51" i="8"/>
  <c r="H50" i="8"/>
  <c r="I50" i="8" s="1"/>
  <c r="G50" i="8"/>
  <c r="F50" i="8"/>
  <c r="E50" i="8"/>
  <c r="K50" i="8" s="1"/>
  <c r="D50" i="8"/>
  <c r="C50" i="8"/>
  <c r="B50" i="8"/>
  <c r="K49" i="8"/>
  <c r="H49" i="8"/>
  <c r="G49" i="8"/>
  <c r="I49" i="8" s="1"/>
  <c r="F49" i="8"/>
  <c r="E49" i="8"/>
  <c r="D49" i="8"/>
  <c r="C49" i="8"/>
  <c r="B49" i="8"/>
  <c r="K48" i="8"/>
  <c r="H48" i="8"/>
  <c r="G48" i="8"/>
  <c r="I48" i="8" s="1"/>
  <c r="E48" i="8"/>
  <c r="D48" i="8"/>
  <c r="F48" i="8" s="1"/>
  <c r="C48" i="8"/>
  <c r="B48" i="8"/>
  <c r="I47" i="8"/>
  <c r="H47" i="8"/>
  <c r="G47" i="8"/>
  <c r="E47" i="8"/>
  <c r="D47" i="8"/>
  <c r="F47" i="8" s="1"/>
  <c r="C47" i="8"/>
  <c r="B47" i="8"/>
  <c r="I46" i="8"/>
  <c r="H46" i="8"/>
  <c r="G46" i="8"/>
  <c r="E46" i="8"/>
  <c r="D46" i="8"/>
  <c r="F46" i="8" s="1"/>
  <c r="K46" i="8" s="1"/>
  <c r="C46" i="8"/>
  <c r="B46" i="8"/>
  <c r="H45" i="8"/>
  <c r="G45" i="8"/>
  <c r="I45" i="8" s="1"/>
  <c r="E45" i="8"/>
  <c r="K45" i="8" s="1"/>
  <c r="D45" i="8"/>
  <c r="C45" i="8"/>
  <c r="B45" i="8"/>
  <c r="H44" i="8"/>
  <c r="G44" i="8"/>
  <c r="I44" i="8" s="1"/>
  <c r="E44" i="8"/>
  <c r="D44" i="8"/>
  <c r="K44" i="8" s="1"/>
  <c r="C44" i="8"/>
  <c r="B44" i="8"/>
  <c r="H43" i="8"/>
  <c r="G43" i="8"/>
  <c r="I43" i="8" s="1"/>
  <c r="E43" i="8"/>
  <c r="D43" i="8"/>
  <c r="K43" i="8" s="1"/>
  <c r="C43" i="8"/>
  <c r="B43" i="8"/>
  <c r="K42" i="8"/>
  <c r="I42" i="8"/>
  <c r="H42" i="8"/>
  <c r="G42" i="8"/>
  <c r="F42" i="8"/>
  <c r="E42" i="8"/>
  <c r="D42" i="8"/>
  <c r="C42" i="8"/>
  <c r="B42" i="8"/>
  <c r="H41" i="8"/>
  <c r="G41" i="8"/>
  <c r="I41" i="8" s="1"/>
  <c r="F41" i="8"/>
  <c r="E41" i="8"/>
  <c r="D41" i="8"/>
  <c r="C41" i="8"/>
  <c r="B41" i="8"/>
  <c r="H40" i="8"/>
  <c r="G40" i="8"/>
  <c r="I40" i="8" s="1"/>
  <c r="E40" i="8"/>
  <c r="D40" i="8"/>
  <c r="F40" i="8" s="1"/>
  <c r="C40" i="8"/>
  <c r="B40" i="8"/>
  <c r="I39" i="8"/>
  <c r="H39" i="8"/>
  <c r="G39" i="8"/>
  <c r="E39" i="8"/>
  <c r="D39" i="8"/>
  <c r="F39" i="8" s="1"/>
  <c r="C39" i="8"/>
  <c r="B39" i="8"/>
  <c r="I38" i="8"/>
  <c r="H38" i="8"/>
  <c r="G38" i="8"/>
  <c r="E38" i="8"/>
  <c r="D38" i="8"/>
  <c r="F38" i="8" s="1"/>
  <c r="K38" i="8" s="1"/>
  <c r="C38" i="8"/>
  <c r="B38" i="8"/>
  <c r="K37" i="8"/>
  <c r="H37" i="8"/>
  <c r="G37" i="8"/>
  <c r="I37" i="8" s="1"/>
  <c r="F37" i="8"/>
  <c r="E37" i="8"/>
  <c r="D37" i="8"/>
  <c r="C37" i="8"/>
  <c r="B37" i="8"/>
  <c r="H36" i="8"/>
  <c r="G36" i="8"/>
  <c r="I36" i="8" s="1"/>
  <c r="E36" i="8"/>
  <c r="D36" i="8"/>
  <c r="F36" i="8" s="1"/>
  <c r="C36" i="8"/>
  <c r="B36" i="8"/>
  <c r="H35" i="8"/>
  <c r="G35" i="8"/>
  <c r="I35" i="8" s="1"/>
  <c r="E35" i="8"/>
  <c r="D35" i="8"/>
  <c r="K35" i="8" s="1"/>
  <c r="C35" i="8"/>
  <c r="B35" i="8"/>
  <c r="K34" i="8"/>
  <c r="I34" i="8"/>
  <c r="H34" i="8"/>
  <c r="G34" i="8"/>
  <c r="F34" i="8"/>
  <c r="E34" i="8"/>
  <c r="D34" i="8"/>
  <c r="C34" i="8"/>
  <c r="B34" i="8"/>
  <c r="K33" i="8"/>
  <c r="H33" i="8"/>
  <c r="G33" i="8"/>
  <c r="I33" i="8" s="1"/>
  <c r="F33" i="8"/>
  <c r="E33" i="8"/>
  <c r="D33" i="8"/>
  <c r="C33" i="8"/>
  <c r="B33" i="8"/>
  <c r="K32" i="8"/>
  <c r="H32" i="8"/>
  <c r="G32" i="8"/>
  <c r="I32" i="8" s="1"/>
  <c r="E32" i="8"/>
  <c r="D32" i="8"/>
  <c r="F32" i="8" s="1"/>
  <c r="C32" i="8"/>
  <c r="B32" i="8"/>
  <c r="I31" i="8"/>
  <c r="H31" i="8"/>
  <c r="G31" i="8"/>
  <c r="E31" i="8"/>
  <c r="D31" i="8"/>
  <c r="F31" i="8" s="1"/>
  <c r="C31" i="8"/>
  <c r="B31" i="8"/>
  <c r="I30" i="8"/>
  <c r="H30" i="8"/>
  <c r="G30" i="8"/>
  <c r="E30" i="8"/>
  <c r="D30" i="8"/>
  <c r="F30" i="8" s="1"/>
  <c r="K30" i="8" s="1"/>
  <c r="C30" i="8"/>
  <c r="B30" i="8"/>
  <c r="K29" i="8"/>
  <c r="H29" i="8"/>
  <c r="G29" i="8"/>
  <c r="I29" i="8" s="1"/>
  <c r="F29" i="8"/>
  <c r="E29" i="8"/>
  <c r="D29" i="8"/>
  <c r="C29" i="8"/>
  <c r="B29" i="8"/>
  <c r="H28" i="8"/>
  <c r="G28" i="8"/>
  <c r="I28" i="8" s="1"/>
  <c r="E28" i="8"/>
  <c r="D28" i="8"/>
  <c r="F28" i="8" s="1"/>
  <c r="C28" i="8"/>
  <c r="B28" i="8"/>
  <c r="H27" i="8"/>
  <c r="G27" i="8"/>
  <c r="I27" i="8" s="1"/>
  <c r="E27" i="8"/>
  <c r="D27" i="8"/>
  <c r="K27" i="8" s="1"/>
  <c r="C27" i="8"/>
  <c r="B27" i="8"/>
  <c r="K26" i="8"/>
  <c r="I26" i="8"/>
  <c r="H26" i="8"/>
  <c r="G26" i="8"/>
  <c r="F26" i="8"/>
  <c r="E26" i="8"/>
  <c r="D26" i="8"/>
  <c r="C26" i="8"/>
  <c r="B26" i="8"/>
  <c r="K25" i="8"/>
  <c r="H25" i="8"/>
  <c r="G25" i="8"/>
  <c r="I25" i="8" s="1"/>
  <c r="F25" i="8"/>
  <c r="E25" i="8"/>
  <c r="D25" i="8"/>
  <c r="C25" i="8"/>
  <c r="B25" i="8"/>
  <c r="H24" i="8"/>
  <c r="G24" i="8"/>
  <c r="I24" i="8" s="1"/>
  <c r="E24" i="8"/>
  <c r="D24" i="8"/>
  <c r="F24" i="8" s="1"/>
  <c r="C24" i="8"/>
  <c r="B24" i="8"/>
  <c r="I23" i="8"/>
  <c r="H23" i="8"/>
  <c r="G23" i="8"/>
  <c r="E23" i="8"/>
  <c r="D23" i="8"/>
  <c r="F23" i="8" s="1"/>
  <c r="C23" i="8"/>
  <c r="B23" i="8"/>
  <c r="I22" i="8"/>
  <c r="H22" i="8"/>
  <c r="G22" i="8"/>
  <c r="E22" i="8"/>
  <c r="D22" i="8"/>
  <c r="F22" i="8" s="1"/>
  <c r="K22" i="8" s="1"/>
  <c r="C22" i="8"/>
  <c r="B22" i="8"/>
  <c r="H21" i="8"/>
  <c r="G21" i="8"/>
  <c r="I21" i="8" s="1"/>
  <c r="E21" i="8"/>
  <c r="D21" i="8"/>
  <c r="C21" i="8"/>
  <c r="B21" i="8"/>
  <c r="H20" i="8"/>
  <c r="G20" i="8"/>
  <c r="I20" i="8" s="1"/>
  <c r="E20" i="8"/>
  <c r="D20" i="8"/>
  <c r="K20" i="8" s="1"/>
  <c r="C20" i="8"/>
  <c r="B20" i="8"/>
  <c r="H19" i="8"/>
  <c r="G19" i="8"/>
  <c r="I19" i="8" s="1"/>
  <c r="E19" i="8"/>
  <c r="D19" i="8"/>
  <c r="K19" i="8" s="1"/>
  <c r="C19" i="8"/>
  <c r="B19" i="8"/>
  <c r="H18" i="8"/>
  <c r="I18" i="8" s="1"/>
  <c r="G18" i="8"/>
  <c r="F18" i="8"/>
  <c r="E18" i="8"/>
  <c r="K18" i="8" s="1"/>
  <c r="D18" i="8"/>
  <c r="C18" i="8"/>
  <c r="B18" i="8"/>
  <c r="K17" i="8"/>
  <c r="H17" i="8"/>
  <c r="G17" i="8"/>
  <c r="I17" i="8" s="1"/>
  <c r="F17" i="8"/>
  <c r="E17" i="8"/>
  <c r="D17" i="8"/>
  <c r="C17" i="8"/>
  <c r="B17" i="8"/>
  <c r="H16" i="8"/>
  <c r="G16" i="8"/>
  <c r="I16" i="8" s="1"/>
  <c r="E16" i="8"/>
  <c r="D16" i="8"/>
  <c r="F16" i="8" s="1"/>
  <c r="C16" i="8"/>
  <c r="B16" i="8"/>
  <c r="I15" i="8"/>
  <c r="H15" i="8"/>
  <c r="G15" i="8"/>
  <c r="E15" i="8"/>
  <c r="D15" i="8"/>
  <c r="F15" i="8" s="1"/>
  <c r="C15" i="8"/>
  <c r="B15" i="8"/>
  <c r="K14" i="8"/>
  <c r="I14" i="8"/>
  <c r="H14" i="8"/>
  <c r="G14" i="8"/>
  <c r="E14" i="8"/>
  <c r="D14" i="8"/>
  <c r="F14" i="8" s="1"/>
  <c r="C14" i="8"/>
  <c r="B14" i="8"/>
  <c r="K13" i="8"/>
  <c r="H13" i="8"/>
  <c r="G13" i="8"/>
  <c r="I13" i="8" s="1"/>
  <c r="F13" i="8"/>
  <c r="E13" i="8"/>
  <c r="D13" i="8"/>
  <c r="C13" i="8"/>
  <c r="B13" i="8"/>
  <c r="H12" i="8"/>
  <c r="G12" i="8"/>
  <c r="I12" i="8" s="1"/>
  <c r="E12" i="8"/>
  <c r="D12" i="8"/>
  <c r="K12" i="8" s="1"/>
  <c r="C12" i="8"/>
  <c r="B12" i="8"/>
  <c r="H11" i="8"/>
  <c r="G11" i="8"/>
  <c r="I11" i="8" s="1"/>
  <c r="E11" i="8"/>
  <c r="D11" i="8"/>
  <c r="K11" i="8" s="1"/>
  <c r="C11" i="8"/>
  <c r="B11" i="8"/>
  <c r="K109" i="10"/>
  <c r="H109" i="10"/>
  <c r="G109" i="10"/>
  <c r="I109" i="10" s="1"/>
  <c r="E109" i="10"/>
  <c r="D109" i="10"/>
  <c r="F109" i="10" s="1"/>
  <c r="C109" i="10"/>
  <c r="B109" i="10"/>
  <c r="H108" i="10"/>
  <c r="G108" i="10"/>
  <c r="I108" i="10" s="1"/>
  <c r="E108" i="10"/>
  <c r="D108" i="10"/>
  <c r="K108" i="10" s="1"/>
  <c r="C108" i="10"/>
  <c r="B108" i="10"/>
  <c r="I107" i="10"/>
  <c r="H107" i="10"/>
  <c r="G107" i="10"/>
  <c r="E107" i="10"/>
  <c r="D107" i="10"/>
  <c r="K107" i="10" s="1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F105" i="10"/>
  <c r="E105" i="10"/>
  <c r="D105" i="10"/>
  <c r="K105" i="10" s="1"/>
  <c r="C105" i="10"/>
  <c r="B105" i="10"/>
  <c r="H104" i="10"/>
  <c r="G104" i="10"/>
  <c r="I104" i="10" s="1"/>
  <c r="E104" i="10"/>
  <c r="D104" i="10"/>
  <c r="F104" i="10" s="1"/>
  <c r="C104" i="10"/>
  <c r="B104" i="10"/>
  <c r="I103" i="10"/>
  <c r="H103" i="10"/>
  <c r="G103" i="10"/>
  <c r="E103" i="10"/>
  <c r="D103" i="10"/>
  <c r="F103" i="10" s="1"/>
  <c r="C103" i="10"/>
  <c r="B103" i="10"/>
  <c r="K102" i="10"/>
  <c r="I102" i="10"/>
  <c r="H102" i="10"/>
  <c r="G102" i="10"/>
  <c r="F102" i="10"/>
  <c r="E102" i="10"/>
  <c r="D102" i="10"/>
  <c r="C102" i="10"/>
  <c r="B102" i="10"/>
  <c r="K101" i="10"/>
  <c r="H101" i="10"/>
  <c r="G101" i="10"/>
  <c r="I101" i="10" s="1"/>
  <c r="F101" i="10"/>
  <c r="E101" i="10"/>
  <c r="D101" i="10"/>
  <c r="C101" i="10"/>
  <c r="B101" i="10"/>
  <c r="H100" i="10"/>
  <c r="G100" i="10"/>
  <c r="I100" i="10" s="1"/>
  <c r="E100" i="10"/>
  <c r="D100" i="10"/>
  <c r="K100" i="10" s="1"/>
  <c r="C100" i="10"/>
  <c r="B100" i="10"/>
  <c r="I99" i="10"/>
  <c r="H99" i="10"/>
  <c r="G99" i="10"/>
  <c r="E99" i="10"/>
  <c r="D99" i="10"/>
  <c r="K99" i="10" s="1"/>
  <c r="C99" i="10"/>
  <c r="B99" i="10"/>
  <c r="K98" i="10"/>
  <c r="I98" i="10"/>
  <c r="H98" i="10"/>
  <c r="G98" i="10"/>
  <c r="F98" i="10"/>
  <c r="E98" i="10"/>
  <c r="D98" i="10"/>
  <c r="C98" i="10"/>
  <c r="B98" i="10"/>
  <c r="K97" i="10"/>
  <c r="H97" i="10"/>
  <c r="G97" i="10"/>
  <c r="I97" i="10" s="1"/>
  <c r="F97" i="10"/>
  <c r="E97" i="10"/>
  <c r="D97" i="10"/>
  <c r="C97" i="10"/>
  <c r="B97" i="10"/>
  <c r="H96" i="10"/>
  <c r="G96" i="10"/>
  <c r="I96" i="10" s="1"/>
  <c r="E96" i="10"/>
  <c r="D96" i="10"/>
  <c r="F96" i="10" s="1"/>
  <c r="C96" i="10"/>
  <c r="B96" i="10"/>
  <c r="I95" i="10"/>
  <c r="H95" i="10"/>
  <c r="G95" i="10"/>
  <c r="E95" i="10"/>
  <c r="D95" i="10"/>
  <c r="F95" i="10" s="1"/>
  <c r="C95" i="10"/>
  <c r="B95" i="10"/>
  <c r="K94" i="10"/>
  <c r="I94" i="10"/>
  <c r="H94" i="10"/>
  <c r="G94" i="10"/>
  <c r="F94" i="10"/>
  <c r="E94" i="10"/>
  <c r="D94" i="10"/>
  <c r="C94" i="10"/>
  <c r="B94" i="10"/>
  <c r="K93" i="10"/>
  <c r="H93" i="10"/>
  <c r="G93" i="10"/>
  <c r="I93" i="10" s="1"/>
  <c r="F93" i="10"/>
  <c r="E93" i="10"/>
  <c r="D93" i="10"/>
  <c r="C93" i="10"/>
  <c r="B93" i="10"/>
  <c r="H92" i="10"/>
  <c r="G92" i="10"/>
  <c r="I92" i="10" s="1"/>
  <c r="E92" i="10"/>
  <c r="D92" i="10"/>
  <c r="C92" i="10"/>
  <c r="B92" i="10"/>
  <c r="I91" i="10"/>
  <c r="H91" i="10"/>
  <c r="G91" i="10"/>
  <c r="E91" i="10"/>
  <c r="D91" i="10"/>
  <c r="K91" i="10" s="1"/>
  <c r="C91" i="10"/>
  <c r="B91" i="10"/>
  <c r="I90" i="10"/>
  <c r="H90" i="10"/>
  <c r="G90" i="10"/>
  <c r="F90" i="10"/>
  <c r="E90" i="10"/>
  <c r="K90" i="10" s="1"/>
  <c r="D90" i="10"/>
  <c r="C90" i="10"/>
  <c r="B90" i="10"/>
  <c r="H89" i="10"/>
  <c r="G89" i="10"/>
  <c r="F89" i="10"/>
  <c r="E89" i="10"/>
  <c r="D89" i="10"/>
  <c r="C89" i="10"/>
  <c r="B89" i="10"/>
  <c r="H88" i="10"/>
  <c r="G88" i="10"/>
  <c r="I88" i="10" s="1"/>
  <c r="E88" i="10"/>
  <c r="D88" i="10"/>
  <c r="F88" i="10" s="1"/>
  <c r="C88" i="10"/>
  <c r="B88" i="10"/>
  <c r="I87" i="10"/>
  <c r="H87" i="10"/>
  <c r="G87" i="10"/>
  <c r="E87" i="10"/>
  <c r="D87" i="10"/>
  <c r="F87" i="10" s="1"/>
  <c r="C87" i="10"/>
  <c r="B87" i="10"/>
  <c r="K86" i="10"/>
  <c r="I86" i="10"/>
  <c r="H86" i="10"/>
  <c r="G86" i="10"/>
  <c r="F86" i="10"/>
  <c r="E86" i="10"/>
  <c r="D86" i="10"/>
  <c r="C86" i="10"/>
  <c r="B86" i="10"/>
  <c r="H85" i="10"/>
  <c r="G85" i="10"/>
  <c r="F85" i="10"/>
  <c r="E85" i="10"/>
  <c r="D85" i="10"/>
  <c r="C85" i="10"/>
  <c r="B85" i="10"/>
  <c r="H84" i="10"/>
  <c r="G84" i="10"/>
  <c r="I84" i="10" s="1"/>
  <c r="E84" i="10"/>
  <c r="D84" i="10"/>
  <c r="C84" i="10"/>
  <c r="B84" i="10"/>
  <c r="I83" i="10"/>
  <c r="H83" i="10"/>
  <c r="G83" i="10"/>
  <c r="E83" i="10"/>
  <c r="D83" i="10"/>
  <c r="K83" i="10" s="1"/>
  <c r="C83" i="10"/>
  <c r="B83" i="10"/>
  <c r="K82" i="10"/>
  <c r="I82" i="10"/>
  <c r="H82" i="10"/>
  <c r="G82" i="10"/>
  <c r="F82" i="10"/>
  <c r="E82" i="10"/>
  <c r="D82" i="10"/>
  <c r="C82" i="10"/>
  <c r="B82" i="10"/>
  <c r="H81" i="10"/>
  <c r="G81" i="10"/>
  <c r="F81" i="10"/>
  <c r="E81" i="10"/>
  <c r="D81" i="10"/>
  <c r="C81" i="10"/>
  <c r="B81" i="10"/>
  <c r="H80" i="10"/>
  <c r="G80" i="10"/>
  <c r="I80" i="10" s="1"/>
  <c r="E80" i="10"/>
  <c r="D80" i="10"/>
  <c r="F80" i="10" s="1"/>
  <c r="C80" i="10"/>
  <c r="B80" i="10"/>
  <c r="I79" i="10"/>
  <c r="H79" i="10"/>
  <c r="G79" i="10"/>
  <c r="E79" i="10"/>
  <c r="D79" i="10"/>
  <c r="F79" i="10" s="1"/>
  <c r="C79" i="10"/>
  <c r="B79" i="10"/>
  <c r="K78" i="10"/>
  <c r="I78" i="10"/>
  <c r="H78" i="10"/>
  <c r="G78" i="10"/>
  <c r="F78" i="10"/>
  <c r="E78" i="10"/>
  <c r="D78" i="10"/>
  <c r="C78" i="10"/>
  <c r="B78" i="10"/>
  <c r="H77" i="10"/>
  <c r="G77" i="10"/>
  <c r="F77" i="10"/>
  <c r="E77" i="10"/>
  <c r="D77" i="10"/>
  <c r="C77" i="10"/>
  <c r="B77" i="10"/>
  <c r="H76" i="10"/>
  <c r="G76" i="10"/>
  <c r="I76" i="10" s="1"/>
  <c r="E76" i="10"/>
  <c r="D76" i="10"/>
  <c r="K76" i="10" s="1"/>
  <c r="C76" i="10"/>
  <c r="B76" i="10"/>
  <c r="I75" i="10"/>
  <c r="H75" i="10"/>
  <c r="G75" i="10"/>
  <c r="E75" i="10"/>
  <c r="D75" i="10"/>
  <c r="K75" i="10" s="1"/>
  <c r="C75" i="10"/>
  <c r="B75" i="10"/>
  <c r="K74" i="10"/>
  <c r="I74" i="10"/>
  <c r="H74" i="10"/>
  <c r="G74" i="10"/>
  <c r="F74" i="10"/>
  <c r="E74" i="10"/>
  <c r="D74" i="10"/>
  <c r="C74" i="10"/>
  <c r="B74" i="10"/>
  <c r="K73" i="10"/>
  <c r="H73" i="10"/>
  <c r="G73" i="10"/>
  <c r="I73" i="10" s="1"/>
  <c r="F73" i="10"/>
  <c r="E73" i="10"/>
  <c r="D73" i="10"/>
  <c r="C73" i="10"/>
  <c r="B73" i="10"/>
  <c r="H72" i="10"/>
  <c r="G72" i="10"/>
  <c r="I72" i="10" s="1"/>
  <c r="E72" i="10"/>
  <c r="D72" i="10"/>
  <c r="F72" i="10" s="1"/>
  <c r="C72" i="10"/>
  <c r="B72" i="10"/>
  <c r="I71" i="10"/>
  <c r="H71" i="10"/>
  <c r="G71" i="10"/>
  <c r="E71" i="10"/>
  <c r="D71" i="10"/>
  <c r="F71" i="10" s="1"/>
  <c r="C71" i="10"/>
  <c r="B71" i="10"/>
  <c r="K70" i="10"/>
  <c r="I70" i="10"/>
  <c r="H70" i="10"/>
  <c r="G70" i="10"/>
  <c r="F70" i="10"/>
  <c r="E70" i="10"/>
  <c r="D70" i="10"/>
  <c r="C70" i="10"/>
  <c r="B70" i="10"/>
  <c r="K69" i="10"/>
  <c r="H69" i="10"/>
  <c r="G69" i="10"/>
  <c r="I69" i="10" s="1"/>
  <c r="F69" i="10"/>
  <c r="E69" i="10"/>
  <c r="D69" i="10"/>
  <c r="C69" i="10"/>
  <c r="B69" i="10"/>
  <c r="H68" i="10"/>
  <c r="G68" i="10"/>
  <c r="I68" i="10" s="1"/>
  <c r="E68" i="10"/>
  <c r="D68" i="10"/>
  <c r="C68" i="10"/>
  <c r="B68" i="10"/>
  <c r="I67" i="10"/>
  <c r="H67" i="10"/>
  <c r="G67" i="10"/>
  <c r="E67" i="10"/>
  <c r="D67" i="10"/>
  <c r="C67" i="10"/>
  <c r="B67" i="10"/>
  <c r="I66" i="10"/>
  <c r="H66" i="10"/>
  <c r="G66" i="10"/>
  <c r="F66" i="10"/>
  <c r="K66" i="10" s="1"/>
  <c r="E66" i="10"/>
  <c r="D66" i="10"/>
  <c r="C66" i="10"/>
  <c r="B66" i="10"/>
  <c r="K65" i="10"/>
  <c r="H65" i="10"/>
  <c r="G65" i="10"/>
  <c r="I65" i="10" s="1"/>
  <c r="F65" i="10"/>
  <c r="E65" i="10"/>
  <c r="D65" i="10"/>
  <c r="C65" i="10"/>
  <c r="B65" i="10"/>
  <c r="H64" i="10"/>
  <c r="G64" i="10"/>
  <c r="I64" i="10" s="1"/>
  <c r="E64" i="10"/>
  <c r="D64" i="10"/>
  <c r="F64" i="10" s="1"/>
  <c r="C64" i="10"/>
  <c r="B64" i="10"/>
  <c r="I63" i="10"/>
  <c r="H63" i="10"/>
  <c r="G63" i="10"/>
  <c r="E63" i="10"/>
  <c r="D63" i="10"/>
  <c r="F63" i="10" s="1"/>
  <c r="C63" i="10"/>
  <c r="B63" i="10"/>
  <c r="K62" i="10"/>
  <c r="I62" i="10"/>
  <c r="H62" i="10"/>
  <c r="G62" i="10"/>
  <c r="F62" i="10"/>
  <c r="E62" i="10"/>
  <c r="D62" i="10"/>
  <c r="C62" i="10"/>
  <c r="B62" i="10"/>
  <c r="K61" i="10"/>
  <c r="H61" i="10"/>
  <c r="G61" i="10"/>
  <c r="I61" i="10" s="1"/>
  <c r="F61" i="10"/>
  <c r="E61" i="10"/>
  <c r="D61" i="10"/>
  <c r="C61" i="10"/>
  <c r="B61" i="10"/>
  <c r="H60" i="10"/>
  <c r="G60" i="10"/>
  <c r="I60" i="10" s="1"/>
  <c r="E60" i="10"/>
  <c r="D60" i="10"/>
  <c r="C60" i="10"/>
  <c r="B60" i="10"/>
  <c r="I59" i="10"/>
  <c r="H59" i="10"/>
  <c r="G59" i="10"/>
  <c r="E59" i="10"/>
  <c r="D59" i="10"/>
  <c r="K59" i="10" s="1"/>
  <c r="C59" i="10"/>
  <c r="B59" i="10"/>
  <c r="K58" i="10"/>
  <c r="I58" i="10"/>
  <c r="H58" i="10"/>
  <c r="G58" i="10"/>
  <c r="F58" i="10"/>
  <c r="E58" i="10"/>
  <c r="D58" i="10"/>
  <c r="C58" i="10"/>
  <c r="B58" i="10"/>
  <c r="K57" i="10"/>
  <c r="H57" i="10"/>
  <c r="G57" i="10"/>
  <c r="I57" i="10" s="1"/>
  <c r="F57" i="10"/>
  <c r="E57" i="10"/>
  <c r="D57" i="10"/>
  <c r="C57" i="10"/>
  <c r="B57" i="10"/>
  <c r="H56" i="10"/>
  <c r="G56" i="10"/>
  <c r="I56" i="10" s="1"/>
  <c r="E56" i="10"/>
  <c r="D56" i="10"/>
  <c r="F56" i="10" s="1"/>
  <c r="C56" i="10"/>
  <c r="B56" i="10"/>
  <c r="I55" i="10"/>
  <c r="H55" i="10"/>
  <c r="G55" i="10"/>
  <c r="E55" i="10"/>
  <c r="D55" i="10"/>
  <c r="F55" i="10" s="1"/>
  <c r="C55" i="10"/>
  <c r="B55" i="10"/>
  <c r="K54" i="10"/>
  <c r="I54" i="10"/>
  <c r="H54" i="10"/>
  <c r="G54" i="10"/>
  <c r="F54" i="10"/>
  <c r="E54" i="10"/>
  <c r="D54" i="10"/>
  <c r="C54" i="10"/>
  <c r="B54" i="10"/>
  <c r="K53" i="10"/>
  <c r="H53" i="10"/>
  <c r="G53" i="10"/>
  <c r="I53" i="10" s="1"/>
  <c r="F53" i="10"/>
  <c r="E53" i="10"/>
  <c r="D53" i="10"/>
  <c r="C53" i="10"/>
  <c r="B53" i="10"/>
  <c r="H52" i="10"/>
  <c r="G52" i="10"/>
  <c r="I52" i="10" s="1"/>
  <c r="E52" i="10"/>
  <c r="D52" i="10"/>
  <c r="K52" i="10" s="1"/>
  <c r="C52" i="10"/>
  <c r="B52" i="10"/>
  <c r="I51" i="10"/>
  <c r="H51" i="10"/>
  <c r="G51" i="10"/>
  <c r="E51" i="10"/>
  <c r="D51" i="10"/>
  <c r="K51" i="10" s="1"/>
  <c r="C51" i="10"/>
  <c r="B51" i="10"/>
  <c r="I50" i="10"/>
  <c r="H50" i="10"/>
  <c r="G50" i="10"/>
  <c r="F50" i="10"/>
  <c r="K50" i="10" s="1"/>
  <c r="E50" i="10"/>
  <c r="D50" i="10"/>
  <c r="C50" i="10"/>
  <c r="B50" i="10"/>
  <c r="K49" i="10"/>
  <c r="H49" i="10"/>
  <c r="G49" i="10"/>
  <c r="I49" i="10" s="1"/>
  <c r="F49" i="10"/>
  <c r="E49" i="10"/>
  <c r="D49" i="10"/>
  <c r="C49" i="10"/>
  <c r="B49" i="10"/>
  <c r="K48" i="10"/>
  <c r="H48" i="10"/>
  <c r="G48" i="10"/>
  <c r="I48" i="10" s="1"/>
  <c r="E48" i="10"/>
  <c r="D48" i="10"/>
  <c r="F48" i="10" s="1"/>
  <c r="C48" i="10"/>
  <c r="B48" i="10"/>
  <c r="I47" i="10"/>
  <c r="H47" i="10"/>
  <c r="G47" i="10"/>
  <c r="E47" i="10"/>
  <c r="D47" i="10"/>
  <c r="F47" i="10" s="1"/>
  <c r="C47" i="10"/>
  <c r="B47" i="10"/>
  <c r="I46" i="10"/>
  <c r="H46" i="10"/>
  <c r="G46" i="10"/>
  <c r="E46" i="10"/>
  <c r="D46" i="10"/>
  <c r="F46" i="10" s="1"/>
  <c r="K46" i="10" s="1"/>
  <c r="C46" i="10"/>
  <c r="B46" i="10"/>
  <c r="H45" i="10"/>
  <c r="G45" i="10"/>
  <c r="I45" i="10" s="1"/>
  <c r="E45" i="10"/>
  <c r="K45" i="10" s="1"/>
  <c r="D45" i="10"/>
  <c r="C45" i="10"/>
  <c r="B45" i="10"/>
  <c r="H44" i="10"/>
  <c r="G44" i="10"/>
  <c r="I44" i="10" s="1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K42" i="10"/>
  <c r="I42" i="10"/>
  <c r="H42" i="10"/>
  <c r="G42" i="10"/>
  <c r="F42" i="10"/>
  <c r="E42" i="10"/>
  <c r="D42" i="10"/>
  <c r="C42" i="10"/>
  <c r="B42" i="10"/>
  <c r="H41" i="10"/>
  <c r="G41" i="10"/>
  <c r="F41" i="10"/>
  <c r="E41" i="10"/>
  <c r="D41" i="10"/>
  <c r="C41" i="10"/>
  <c r="B41" i="10"/>
  <c r="H40" i="10"/>
  <c r="K40" i="10" s="1"/>
  <c r="G40" i="10"/>
  <c r="I40" i="10" s="1"/>
  <c r="E40" i="10"/>
  <c r="D40" i="10"/>
  <c r="F40" i="10" s="1"/>
  <c r="C40" i="10"/>
  <c r="B40" i="10"/>
  <c r="I39" i="10"/>
  <c r="H39" i="10"/>
  <c r="G39" i="10"/>
  <c r="E39" i="10"/>
  <c r="D39" i="10"/>
  <c r="F39" i="10" s="1"/>
  <c r="C39" i="10"/>
  <c r="B39" i="10"/>
  <c r="I38" i="10"/>
  <c r="H38" i="10"/>
  <c r="G38" i="10"/>
  <c r="E38" i="10"/>
  <c r="D38" i="10"/>
  <c r="F38" i="10" s="1"/>
  <c r="K38" i="10" s="1"/>
  <c r="C38" i="10"/>
  <c r="B38" i="10"/>
  <c r="K37" i="10"/>
  <c r="H37" i="10"/>
  <c r="G37" i="10"/>
  <c r="I37" i="10" s="1"/>
  <c r="F37" i="10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K34" i="10"/>
  <c r="I34" i="10"/>
  <c r="H34" i="10"/>
  <c r="G34" i="10"/>
  <c r="F34" i="10"/>
  <c r="E34" i="10"/>
  <c r="D34" i="10"/>
  <c r="C34" i="10"/>
  <c r="B34" i="10"/>
  <c r="K33" i="10"/>
  <c r="H33" i="10"/>
  <c r="G33" i="10"/>
  <c r="I33" i="10" s="1"/>
  <c r="F33" i="10"/>
  <c r="E33" i="10"/>
  <c r="D33" i="10"/>
  <c r="C33" i="10"/>
  <c r="B33" i="10"/>
  <c r="K32" i="10"/>
  <c r="H32" i="10"/>
  <c r="G32" i="10"/>
  <c r="I32" i="10" s="1"/>
  <c r="E32" i="10"/>
  <c r="D32" i="10"/>
  <c r="F32" i="10" s="1"/>
  <c r="C32" i="10"/>
  <c r="B32" i="10"/>
  <c r="I31" i="10"/>
  <c r="H31" i="10"/>
  <c r="G31" i="10"/>
  <c r="E31" i="10"/>
  <c r="D31" i="10"/>
  <c r="F31" i="10" s="1"/>
  <c r="C31" i="10"/>
  <c r="B31" i="10"/>
  <c r="K30" i="10"/>
  <c r="I30" i="10"/>
  <c r="H30" i="10"/>
  <c r="G30" i="10"/>
  <c r="E30" i="10"/>
  <c r="D30" i="10"/>
  <c r="F30" i="10" s="1"/>
  <c r="C30" i="10"/>
  <c r="B30" i="10"/>
  <c r="K29" i="10"/>
  <c r="H29" i="10"/>
  <c r="G29" i="10"/>
  <c r="I29" i="10" s="1"/>
  <c r="F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K26" i="10"/>
  <c r="I26" i="10"/>
  <c r="H26" i="10"/>
  <c r="G26" i="10"/>
  <c r="F26" i="10"/>
  <c r="E26" i="10"/>
  <c r="D26" i="10"/>
  <c r="C26" i="10"/>
  <c r="B26" i="10"/>
  <c r="K25" i="10"/>
  <c r="H25" i="10"/>
  <c r="G25" i="10"/>
  <c r="I25" i="10" s="1"/>
  <c r="F25" i="10"/>
  <c r="E25" i="10"/>
  <c r="D25" i="10"/>
  <c r="C25" i="10"/>
  <c r="B25" i="10"/>
  <c r="H24" i="10"/>
  <c r="G24" i="10"/>
  <c r="I24" i="10" s="1"/>
  <c r="E24" i="10"/>
  <c r="D24" i="10"/>
  <c r="F24" i="10" s="1"/>
  <c r="C24" i="10"/>
  <c r="B24" i="10"/>
  <c r="I23" i="10"/>
  <c r="H23" i="10"/>
  <c r="G23" i="10"/>
  <c r="E23" i="10"/>
  <c r="D23" i="10"/>
  <c r="F23" i="10" s="1"/>
  <c r="C23" i="10"/>
  <c r="B23" i="10"/>
  <c r="I22" i="10"/>
  <c r="H22" i="10"/>
  <c r="G22" i="10"/>
  <c r="E22" i="10"/>
  <c r="D22" i="10"/>
  <c r="F22" i="10" s="1"/>
  <c r="K22" i="10" s="1"/>
  <c r="C22" i="10"/>
  <c r="B22" i="10"/>
  <c r="H21" i="10"/>
  <c r="G21" i="10"/>
  <c r="I21" i="10" s="1"/>
  <c r="E21" i="10"/>
  <c r="D21" i="10"/>
  <c r="C21" i="10"/>
  <c r="B21" i="10"/>
  <c r="H20" i="10"/>
  <c r="G20" i="10"/>
  <c r="I20" i="10" s="1"/>
  <c r="E20" i="10"/>
  <c r="D20" i="10"/>
  <c r="K20" i="10" s="1"/>
  <c r="C20" i="10"/>
  <c r="B20" i="10"/>
  <c r="H19" i="10"/>
  <c r="G19" i="10"/>
  <c r="I19" i="10" s="1"/>
  <c r="E19" i="10"/>
  <c r="D19" i="10"/>
  <c r="K19" i="10" s="1"/>
  <c r="C19" i="10"/>
  <c r="B19" i="10"/>
  <c r="H18" i="10"/>
  <c r="I18" i="10" s="1"/>
  <c r="G18" i="10"/>
  <c r="F18" i="10"/>
  <c r="E18" i="10"/>
  <c r="K18" i="10" s="1"/>
  <c r="D18" i="10"/>
  <c r="C18" i="10"/>
  <c r="B18" i="10"/>
  <c r="K17" i="10"/>
  <c r="H17" i="10"/>
  <c r="G17" i="10"/>
  <c r="I17" i="10" s="1"/>
  <c r="F17" i="10"/>
  <c r="E17" i="10"/>
  <c r="D17" i="10"/>
  <c r="C17" i="10"/>
  <c r="B17" i="10"/>
  <c r="H16" i="10"/>
  <c r="K16" i="10" s="1"/>
  <c r="G16" i="10"/>
  <c r="I16" i="10" s="1"/>
  <c r="E16" i="10"/>
  <c r="D16" i="10"/>
  <c r="F16" i="10" s="1"/>
  <c r="C16" i="10"/>
  <c r="B16" i="10"/>
  <c r="I15" i="10"/>
  <c r="H15" i="10"/>
  <c r="G15" i="10"/>
  <c r="E15" i="10"/>
  <c r="D15" i="10"/>
  <c r="F15" i="10" s="1"/>
  <c r="C15" i="10"/>
  <c r="B15" i="10"/>
  <c r="K14" i="10"/>
  <c r="I14" i="10"/>
  <c r="H14" i="10"/>
  <c r="G14" i="10"/>
  <c r="E14" i="10"/>
  <c r="D14" i="10"/>
  <c r="F14" i="10" s="1"/>
  <c r="C14" i="10"/>
  <c r="B14" i="10"/>
  <c r="K13" i="10"/>
  <c r="H13" i="10"/>
  <c r="G13" i="10"/>
  <c r="I13" i="10" s="1"/>
  <c r="F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I11" i="10" s="1"/>
  <c r="E11" i="10"/>
  <c r="D11" i="10"/>
  <c r="K11" i="10" s="1"/>
  <c r="C11" i="10"/>
  <c r="B11" i="10"/>
  <c r="K109" i="12"/>
  <c r="H109" i="12"/>
  <c r="G109" i="12"/>
  <c r="I109" i="12" s="1"/>
  <c r="F109" i="12"/>
  <c r="E109" i="12"/>
  <c r="D109" i="12"/>
  <c r="C109" i="12"/>
  <c r="B109" i="12"/>
  <c r="H108" i="12"/>
  <c r="G108" i="12"/>
  <c r="I108" i="12" s="1"/>
  <c r="E108" i="12"/>
  <c r="D108" i="12"/>
  <c r="K108" i="12" s="1"/>
  <c r="C108" i="12"/>
  <c r="B108" i="12"/>
  <c r="I107" i="12"/>
  <c r="H107" i="12"/>
  <c r="G107" i="12"/>
  <c r="E107" i="12"/>
  <c r="D107" i="12"/>
  <c r="K107" i="12" s="1"/>
  <c r="C107" i="12"/>
  <c r="B107" i="12"/>
  <c r="I106" i="12"/>
  <c r="H106" i="12"/>
  <c r="G106" i="12"/>
  <c r="F106" i="12"/>
  <c r="E106" i="12"/>
  <c r="D106" i="12"/>
  <c r="K106" i="12" s="1"/>
  <c r="C106" i="12"/>
  <c r="B106" i="12"/>
  <c r="K105" i="12"/>
  <c r="H105" i="12"/>
  <c r="G105" i="12"/>
  <c r="I105" i="12" s="1"/>
  <c r="F105" i="12"/>
  <c r="E105" i="12"/>
  <c r="D105" i="12"/>
  <c r="C105" i="12"/>
  <c r="B105" i="12"/>
  <c r="H104" i="12"/>
  <c r="G104" i="12"/>
  <c r="I104" i="12" s="1"/>
  <c r="E104" i="12"/>
  <c r="D104" i="12"/>
  <c r="F104" i="12" s="1"/>
  <c r="C104" i="12"/>
  <c r="B104" i="12"/>
  <c r="I103" i="12"/>
  <c r="H103" i="12"/>
  <c r="G103" i="12"/>
  <c r="E103" i="12"/>
  <c r="D103" i="12"/>
  <c r="F103" i="12" s="1"/>
  <c r="C103" i="12"/>
  <c r="B103" i="12"/>
  <c r="K102" i="12"/>
  <c r="I102" i="12"/>
  <c r="H102" i="12"/>
  <c r="G102" i="12"/>
  <c r="F102" i="12"/>
  <c r="E102" i="12"/>
  <c r="D102" i="12"/>
  <c r="C102" i="12"/>
  <c r="B102" i="12"/>
  <c r="K101" i="12"/>
  <c r="H101" i="12"/>
  <c r="G101" i="12"/>
  <c r="I101" i="12" s="1"/>
  <c r="F101" i="12"/>
  <c r="E101" i="12"/>
  <c r="D101" i="12"/>
  <c r="C101" i="12"/>
  <c r="B101" i="12"/>
  <c r="H100" i="12"/>
  <c r="G100" i="12"/>
  <c r="I100" i="12" s="1"/>
  <c r="E100" i="12"/>
  <c r="D100" i="12"/>
  <c r="K100" i="12" s="1"/>
  <c r="C100" i="12"/>
  <c r="B100" i="12"/>
  <c r="I99" i="12"/>
  <c r="H99" i="12"/>
  <c r="G99" i="12"/>
  <c r="E99" i="12"/>
  <c r="D99" i="12"/>
  <c r="K99" i="12" s="1"/>
  <c r="C99" i="12"/>
  <c r="B99" i="12"/>
  <c r="I98" i="12"/>
  <c r="H98" i="12"/>
  <c r="G98" i="12"/>
  <c r="F98" i="12"/>
  <c r="E98" i="12"/>
  <c r="D98" i="12"/>
  <c r="K98" i="12" s="1"/>
  <c r="C98" i="12"/>
  <c r="B98" i="12"/>
  <c r="K97" i="12"/>
  <c r="H97" i="12"/>
  <c r="G97" i="12"/>
  <c r="I97" i="12" s="1"/>
  <c r="F97" i="12"/>
  <c r="E97" i="12"/>
  <c r="D97" i="12"/>
  <c r="C97" i="12"/>
  <c r="B97" i="12"/>
  <c r="H96" i="12"/>
  <c r="G96" i="12"/>
  <c r="I96" i="12" s="1"/>
  <c r="E96" i="12"/>
  <c r="D96" i="12"/>
  <c r="F96" i="12" s="1"/>
  <c r="C96" i="12"/>
  <c r="B96" i="12"/>
  <c r="I95" i="12"/>
  <c r="H95" i="12"/>
  <c r="G95" i="12"/>
  <c r="E95" i="12"/>
  <c r="D95" i="12"/>
  <c r="F95" i="12" s="1"/>
  <c r="C95" i="12"/>
  <c r="B95" i="12"/>
  <c r="H94" i="12"/>
  <c r="I94" i="12" s="1"/>
  <c r="K94" i="12" s="1"/>
  <c r="G94" i="12"/>
  <c r="F94" i="12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 s="1"/>
  <c r="E92" i="12"/>
  <c r="D92" i="12"/>
  <c r="C92" i="12"/>
  <c r="B92" i="12"/>
  <c r="I91" i="12"/>
  <c r="H91" i="12"/>
  <c r="G91" i="12"/>
  <c r="E91" i="12"/>
  <c r="D91" i="12"/>
  <c r="K91" i="12" s="1"/>
  <c r="C91" i="12"/>
  <c r="B91" i="12"/>
  <c r="K90" i="12"/>
  <c r="I90" i="12"/>
  <c r="H90" i="12"/>
  <c r="G90" i="12"/>
  <c r="F90" i="12"/>
  <c r="E90" i="12"/>
  <c r="D90" i="12"/>
  <c r="C90" i="12"/>
  <c r="B90" i="12"/>
  <c r="H89" i="12"/>
  <c r="G89" i="12"/>
  <c r="I89" i="12" s="1"/>
  <c r="E89" i="12"/>
  <c r="F89" i="12" s="1"/>
  <c r="D89" i="12"/>
  <c r="C89" i="12"/>
  <c r="B89" i="12"/>
  <c r="H88" i="12"/>
  <c r="G88" i="12"/>
  <c r="I88" i="12" s="1"/>
  <c r="E88" i="12"/>
  <c r="D88" i="12"/>
  <c r="F88" i="12" s="1"/>
  <c r="C88" i="12"/>
  <c r="B88" i="12"/>
  <c r="I87" i="12"/>
  <c r="H87" i="12"/>
  <c r="G87" i="12"/>
  <c r="E87" i="12"/>
  <c r="D87" i="12"/>
  <c r="F87" i="12" s="1"/>
  <c r="C87" i="12"/>
  <c r="B87" i="12"/>
  <c r="H86" i="12"/>
  <c r="I86" i="12" s="1"/>
  <c r="K86" i="12" s="1"/>
  <c r="G86" i="12"/>
  <c r="F86" i="12"/>
  <c r="E86" i="12"/>
  <c r="D86" i="12"/>
  <c r="C86" i="12"/>
  <c r="B86" i="12"/>
  <c r="H85" i="12"/>
  <c r="G85" i="12"/>
  <c r="F85" i="12"/>
  <c r="E85" i="12"/>
  <c r="D85" i="12"/>
  <c r="C85" i="12"/>
  <c r="B85" i="12"/>
  <c r="H84" i="12"/>
  <c r="G84" i="12"/>
  <c r="I84" i="12" s="1"/>
  <c r="E84" i="12"/>
  <c r="D84" i="12"/>
  <c r="C84" i="12"/>
  <c r="B84" i="12"/>
  <c r="I83" i="12"/>
  <c r="H83" i="12"/>
  <c r="G83" i="12"/>
  <c r="E83" i="12"/>
  <c r="D83" i="12"/>
  <c r="K83" i="12" s="1"/>
  <c r="C83" i="12"/>
  <c r="B83" i="12"/>
  <c r="K82" i="12"/>
  <c r="I82" i="12"/>
  <c r="H82" i="12"/>
  <c r="G82" i="12"/>
  <c r="F82" i="12"/>
  <c r="E82" i="12"/>
  <c r="D82" i="12"/>
  <c r="C82" i="12"/>
  <c r="B82" i="12"/>
  <c r="H81" i="12"/>
  <c r="G81" i="12"/>
  <c r="I81" i="12" s="1"/>
  <c r="E81" i="12"/>
  <c r="F81" i="12" s="1"/>
  <c r="D81" i="12"/>
  <c r="C81" i="12"/>
  <c r="B81" i="12"/>
  <c r="H80" i="12"/>
  <c r="G80" i="12"/>
  <c r="I80" i="12" s="1"/>
  <c r="E80" i="12"/>
  <c r="D80" i="12"/>
  <c r="F80" i="12" s="1"/>
  <c r="C80" i="12"/>
  <c r="B80" i="12"/>
  <c r="I79" i="12"/>
  <c r="H79" i="12"/>
  <c r="G79" i="12"/>
  <c r="E79" i="12"/>
  <c r="D79" i="12"/>
  <c r="F79" i="12" s="1"/>
  <c r="C79" i="12"/>
  <c r="B79" i="12"/>
  <c r="K78" i="12"/>
  <c r="I78" i="12"/>
  <c r="H78" i="12"/>
  <c r="G78" i="12"/>
  <c r="F78" i="12"/>
  <c r="E78" i="12"/>
  <c r="D78" i="12"/>
  <c r="C78" i="12"/>
  <c r="B78" i="12"/>
  <c r="H77" i="12"/>
  <c r="G77" i="12"/>
  <c r="F77" i="12"/>
  <c r="E77" i="12"/>
  <c r="D77" i="12"/>
  <c r="C77" i="12"/>
  <c r="B77" i="12"/>
  <c r="H76" i="12"/>
  <c r="G76" i="12"/>
  <c r="I76" i="12" s="1"/>
  <c r="E76" i="12"/>
  <c r="D76" i="12"/>
  <c r="K76" i="12" s="1"/>
  <c r="C76" i="12"/>
  <c r="B76" i="12"/>
  <c r="I75" i="12"/>
  <c r="H75" i="12"/>
  <c r="G75" i="12"/>
  <c r="E75" i="12"/>
  <c r="D75" i="12"/>
  <c r="K75" i="12" s="1"/>
  <c r="C75" i="12"/>
  <c r="B75" i="12"/>
  <c r="I74" i="12"/>
  <c r="H74" i="12"/>
  <c r="G74" i="12"/>
  <c r="F74" i="12"/>
  <c r="E74" i="12"/>
  <c r="D74" i="12"/>
  <c r="K74" i="12" s="1"/>
  <c r="C74" i="12"/>
  <c r="B74" i="12"/>
  <c r="K73" i="12"/>
  <c r="H73" i="12"/>
  <c r="G73" i="12"/>
  <c r="I73" i="12" s="1"/>
  <c r="F73" i="12"/>
  <c r="E73" i="12"/>
  <c r="D73" i="12"/>
  <c r="C73" i="12"/>
  <c r="B73" i="12"/>
  <c r="H72" i="12"/>
  <c r="G72" i="12"/>
  <c r="I72" i="12" s="1"/>
  <c r="E72" i="12"/>
  <c r="D72" i="12"/>
  <c r="F72" i="12" s="1"/>
  <c r="C72" i="12"/>
  <c r="B72" i="12"/>
  <c r="I71" i="12"/>
  <c r="H71" i="12"/>
  <c r="G71" i="12"/>
  <c r="E71" i="12"/>
  <c r="D71" i="12"/>
  <c r="F71" i="12" s="1"/>
  <c r="C71" i="12"/>
  <c r="B71" i="12"/>
  <c r="H70" i="12"/>
  <c r="I70" i="12" s="1"/>
  <c r="K70" i="12" s="1"/>
  <c r="G70" i="12"/>
  <c r="F70" i="12"/>
  <c r="E70" i="12"/>
  <c r="D70" i="12"/>
  <c r="C70" i="12"/>
  <c r="B70" i="12"/>
  <c r="K69" i="12"/>
  <c r="H69" i="12"/>
  <c r="G69" i="12"/>
  <c r="I69" i="12" s="1"/>
  <c r="F69" i="12"/>
  <c r="E69" i="12"/>
  <c r="D69" i="12"/>
  <c r="C69" i="12"/>
  <c r="B69" i="12"/>
  <c r="H68" i="12"/>
  <c r="G68" i="12"/>
  <c r="I68" i="12" s="1"/>
  <c r="E68" i="12"/>
  <c r="D68" i="12"/>
  <c r="C68" i="12"/>
  <c r="B68" i="12"/>
  <c r="I67" i="12"/>
  <c r="H67" i="12"/>
  <c r="G67" i="12"/>
  <c r="E67" i="12"/>
  <c r="D67" i="12"/>
  <c r="C67" i="12"/>
  <c r="B67" i="12"/>
  <c r="I66" i="12"/>
  <c r="H66" i="12"/>
  <c r="G66" i="12"/>
  <c r="F66" i="12"/>
  <c r="E66" i="12"/>
  <c r="D66" i="12"/>
  <c r="K66" i="12" s="1"/>
  <c r="C66" i="12"/>
  <c r="B66" i="12"/>
  <c r="K65" i="12"/>
  <c r="H65" i="12"/>
  <c r="G65" i="12"/>
  <c r="I65" i="12" s="1"/>
  <c r="F65" i="12"/>
  <c r="E65" i="12"/>
  <c r="D65" i="12"/>
  <c r="C65" i="12"/>
  <c r="B65" i="12"/>
  <c r="H64" i="12"/>
  <c r="G64" i="12"/>
  <c r="I64" i="12" s="1"/>
  <c r="E64" i="12"/>
  <c r="D64" i="12"/>
  <c r="F64" i="12" s="1"/>
  <c r="C64" i="12"/>
  <c r="B64" i="12"/>
  <c r="I63" i="12"/>
  <c r="H63" i="12"/>
  <c r="G63" i="12"/>
  <c r="E63" i="12"/>
  <c r="D63" i="12"/>
  <c r="F63" i="12" s="1"/>
  <c r="C63" i="12"/>
  <c r="B63" i="12"/>
  <c r="K62" i="12"/>
  <c r="I62" i="12"/>
  <c r="H62" i="12"/>
  <c r="G62" i="12"/>
  <c r="F62" i="12"/>
  <c r="E62" i="12"/>
  <c r="D62" i="12"/>
  <c r="C62" i="12"/>
  <c r="B62" i="12"/>
  <c r="K61" i="12"/>
  <c r="H61" i="12"/>
  <c r="G61" i="12"/>
  <c r="I61" i="12" s="1"/>
  <c r="F61" i="12"/>
  <c r="E61" i="12"/>
  <c r="D61" i="12"/>
  <c r="C61" i="12"/>
  <c r="B61" i="12"/>
  <c r="H60" i="12"/>
  <c r="G60" i="12"/>
  <c r="I60" i="12" s="1"/>
  <c r="E60" i="12"/>
  <c r="D60" i="12"/>
  <c r="C60" i="12"/>
  <c r="B60" i="12"/>
  <c r="I59" i="12"/>
  <c r="H59" i="12"/>
  <c r="G59" i="12"/>
  <c r="E59" i="12"/>
  <c r="D59" i="12"/>
  <c r="K59" i="12" s="1"/>
  <c r="C59" i="12"/>
  <c r="B59" i="12"/>
  <c r="I58" i="12"/>
  <c r="H58" i="12"/>
  <c r="G58" i="12"/>
  <c r="F58" i="12"/>
  <c r="E58" i="12"/>
  <c r="D58" i="12"/>
  <c r="K58" i="12" s="1"/>
  <c r="C58" i="12"/>
  <c r="B58" i="12"/>
  <c r="K57" i="12"/>
  <c r="H57" i="12"/>
  <c r="G57" i="12"/>
  <c r="I57" i="12" s="1"/>
  <c r="F57" i="12"/>
  <c r="E57" i="12"/>
  <c r="D57" i="12"/>
  <c r="C57" i="12"/>
  <c r="B57" i="12"/>
  <c r="H56" i="12"/>
  <c r="G56" i="12"/>
  <c r="I56" i="12" s="1"/>
  <c r="E56" i="12"/>
  <c r="D56" i="12"/>
  <c r="F56" i="12" s="1"/>
  <c r="C56" i="12"/>
  <c r="B56" i="12"/>
  <c r="I55" i="12"/>
  <c r="H55" i="12"/>
  <c r="G55" i="12"/>
  <c r="E55" i="12"/>
  <c r="D55" i="12"/>
  <c r="F55" i="12" s="1"/>
  <c r="C55" i="12"/>
  <c r="B55" i="12"/>
  <c r="H54" i="12"/>
  <c r="I54" i="12" s="1"/>
  <c r="K54" i="12" s="1"/>
  <c r="G54" i="12"/>
  <c r="F54" i="12"/>
  <c r="E54" i="12"/>
  <c r="D54" i="12"/>
  <c r="C54" i="12"/>
  <c r="B54" i="12"/>
  <c r="K53" i="12"/>
  <c r="H53" i="12"/>
  <c r="G53" i="12"/>
  <c r="I53" i="12" s="1"/>
  <c r="F53" i="12"/>
  <c r="E53" i="12"/>
  <c r="D53" i="12"/>
  <c r="C53" i="12"/>
  <c r="B53" i="12"/>
  <c r="H52" i="12"/>
  <c r="G52" i="12"/>
  <c r="I52" i="12" s="1"/>
  <c r="E52" i="12"/>
  <c r="D52" i="12"/>
  <c r="K52" i="12" s="1"/>
  <c r="C52" i="12"/>
  <c r="B52" i="12"/>
  <c r="I51" i="12"/>
  <c r="H51" i="12"/>
  <c r="G51" i="12"/>
  <c r="E51" i="12"/>
  <c r="D51" i="12"/>
  <c r="K51" i="12" s="1"/>
  <c r="C51" i="12"/>
  <c r="B51" i="12"/>
  <c r="I50" i="12"/>
  <c r="H50" i="12"/>
  <c r="G50" i="12"/>
  <c r="F50" i="12"/>
  <c r="E50" i="12"/>
  <c r="D50" i="12"/>
  <c r="K50" i="12" s="1"/>
  <c r="C50" i="12"/>
  <c r="B50" i="12"/>
  <c r="K49" i="12"/>
  <c r="H49" i="12"/>
  <c r="G49" i="12"/>
  <c r="I49" i="12" s="1"/>
  <c r="F49" i="12"/>
  <c r="E49" i="12"/>
  <c r="D49" i="12"/>
  <c r="C49" i="12"/>
  <c r="B49" i="12"/>
  <c r="H48" i="12"/>
  <c r="G48" i="12"/>
  <c r="I48" i="12" s="1"/>
  <c r="E48" i="12"/>
  <c r="D48" i="12"/>
  <c r="F48" i="12" s="1"/>
  <c r="C48" i="12"/>
  <c r="B48" i="12"/>
  <c r="I47" i="12"/>
  <c r="H47" i="12"/>
  <c r="G47" i="12"/>
  <c r="E47" i="12"/>
  <c r="D47" i="12"/>
  <c r="F47" i="12" s="1"/>
  <c r="C47" i="12"/>
  <c r="B47" i="12"/>
  <c r="H46" i="12"/>
  <c r="I46" i="12" s="1"/>
  <c r="K46" i="12" s="1"/>
  <c r="G46" i="12"/>
  <c r="F46" i="12"/>
  <c r="E46" i="12"/>
  <c r="D46" i="12"/>
  <c r="C46" i="12"/>
  <c r="B46" i="12"/>
  <c r="H45" i="12"/>
  <c r="G45" i="12"/>
  <c r="K45" i="12" s="1"/>
  <c r="F45" i="12"/>
  <c r="E45" i="12"/>
  <c r="D45" i="12"/>
  <c r="C45" i="12"/>
  <c r="B45" i="12"/>
  <c r="H44" i="12"/>
  <c r="G44" i="12"/>
  <c r="I44" i="12" s="1"/>
  <c r="E44" i="12"/>
  <c r="D44" i="12"/>
  <c r="K44" i="12" s="1"/>
  <c r="C44" i="12"/>
  <c r="B44" i="12"/>
  <c r="I43" i="12"/>
  <c r="H43" i="12"/>
  <c r="G43" i="12"/>
  <c r="E43" i="12"/>
  <c r="D43" i="12"/>
  <c r="K43" i="12" s="1"/>
  <c r="C43" i="12"/>
  <c r="B43" i="12"/>
  <c r="K42" i="12"/>
  <c r="I42" i="12"/>
  <c r="H42" i="12"/>
  <c r="G42" i="12"/>
  <c r="F42" i="12"/>
  <c r="E42" i="12"/>
  <c r="D42" i="12"/>
  <c r="C42" i="12"/>
  <c r="B42" i="12"/>
  <c r="H41" i="12"/>
  <c r="G41" i="12"/>
  <c r="I41" i="12" s="1"/>
  <c r="E41" i="12"/>
  <c r="F41" i="12" s="1"/>
  <c r="D41" i="12"/>
  <c r="C41" i="12"/>
  <c r="B41" i="12"/>
  <c r="H40" i="12"/>
  <c r="G40" i="12"/>
  <c r="I40" i="12" s="1"/>
  <c r="E40" i="12"/>
  <c r="D40" i="12"/>
  <c r="F40" i="12" s="1"/>
  <c r="C40" i="12"/>
  <c r="B40" i="12"/>
  <c r="I39" i="12"/>
  <c r="H39" i="12"/>
  <c r="G39" i="12"/>
  <c r="E39" i="12"/>
  <c r="D39" i="12"/>
  <c r="F39" i="12" s="1"/>
  <c r="C39" i="12"/>
  <c r="B39" i="12"/>
  <c r="H38" i="12"/>
  <c r="I38" i="12" s="1"/>
  <c r="K38" i="12" s="1"/>
  <c r="G38" i="12"/>
  <c r="F38" i="12"/>
  <c r="E38" i="12"/>
  <c r="D38" i="12"/>
  <c r="C38" i="12"/>
  <c r="B38" i="12"/>
  <c r="K37" i="12"/>
  <c r="H37" i="12"/>
  <c r="G37" i="12"/>
  <c r="I37" i="12" s="1"/>
  <c r="F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I35" i="12"/>
  <c r="H35" i="12"/>
  <c r="G35" i="12"/>
  <c r="E35" i="12"/>
  <c r="D35" i="12"/>
  <c r="K35" i="12" s="1"/>
  <c r="C35" i="12"/>
  <c r="B35" i="12"/>
  <c r="K34" i="12"/>
  <c r="I34" i="12"/>
  <c r="H34" i="12"/>
  <c r="G34" i="12"/>
  <c r="F34" i="12"/>
  <c r="E34" i="12"/>
  <c r="D34" i="12"/>
  <c r="C34" i="12"/>
  <c r="B34" i="12"/>
  <c r="K33" i="12"/>
  <c r="H33" i="12"/>
  <c r="G33" i="12"/>
  <c r="I33" i="12" s="1"/>
  <c r="F33" i="12"/>
  <c r="E33" i="12"/>
  <c r="D33" i="12"/>
  <c r="C33" i="12"/>
  <c r="B33" i="12"/>
  <c r="H32" i="12"/>
  <c r="G32" i="12"/>
  <c r="I32" i="12" s="1"/>
  <c r="E32" i="12"/>
  <c r="D32" i="12"/>
  <c r="F32" i="12" s="1"/>
  <c r="C32" i="12"/>
  <c r="B32" i="12"/>
  <c r="I31" i="12"/>
  <c r="H31" i="12"/>
  <c r="G31" i="12"/>
  <c r="E31" i="12"/>
  <c r="D31" i="12"/>
  <c r="F31" i="12" s="1"/>
  <c r="C31" i="12"/>
  <c r="B31" i="12"/>
  <c r="K30" i="12"/>
  <c r="H30" i="12"/>
  <c r="I30" i="12" s="1"/>
  <c r="G30" i="12"/>
  <c r="F30" i="12"/>
  <c r="E30" i="12"/>
  <c r="D30" i="12"/>
  <c r="C30" i="12"/>
  <c r="B30" i="12"/>
  <c r="K29" i="12"/>
  <c r="H29" i="12"/>
  <c r="G29" i="12"/>
  <c r="I29" i="12" s="1"/>
  <c r="F29" i="12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I27" i="12"/>
  <c r="H27" i="12"/>
  <c r="G27" i="12"/>
  <c r="E27" i="12"/>
  <c r="D27" i="12"/>
  <c r="K27" i="12" s="1"/>
  <c r="C27" i="12"/>
  <c r="B27" i="12"/>
  <c r="K26" i="12"/>
  <c r="I26" i="12"/>
  <c r="H26" i="12"/>
  <c r="G26" i="12"/>
  <c r="F26" i="12"/>
  <c r="E26" i="12"/>
  <c r="D26" i="12"/>
  <c r="C26" i="12"/>
  <c r="B26" i="12"/>
  <c r="K25" i="12"/>
  <c r="H25" i="12"/>
  <c r="G25" i="12"/>
  <c r="I25" i="12" s="1"/>
  <c r="F25" i="12"/>
  <c r="E25" i="12"/>
  <c r="D25" i="12"/>
  <c r="C25" i="12"/>
  <c r="B25" i="12"/>
  <c r="H24" i="12"/>
  <c r="G24" i="12"/>
  <c r="I24" i="12" s="1"/>
  <c r="E24" i="12"/>
  <c r="D24" i="12"/>
  <c r="F24" i="12" s="1"/>
  <c r="C24" i="12"/>
  <c r="B24" i="12"/>
  <c r="I23" i="12"/>
  <c r="H23" i="12"/>
  <c r="G23" i="12"/>
  <c r="E23" i="12"/>
  <c r="D23" i="12"/>
  <c r="F23" i="12" s="1"/>
  <c r="C23" i="12"/>
  <c r="B23" i="12"/>
  <c r="H22" i="12"/>
  <c r="I22" i="12" s="1"/>
  <c r="K22" i="12" s="1"/>
  <c r="G22" i="12"/>
  <c r="F22" i="12"/>
  <c r="E22" i="12"/>
  <c r="D22" i="12"/>
  <c r="C22" i="12"/>
  <c r="B22" i="12"/>
  <c r="H21" i="12"/>
  <c r="G21" i="12"/>
  <c r="F21" i="12"/>
  <c r="E21" i="12"/>
  <c r="D21" i="12"/>
  <c r="C21" i="12"/>
  <c r="B21" i="12"/>
  <c r="H20" i="12"/>
  <c r="G20" i="12"/>
  <c r="I20" i="12" s="1"/>
  <c r="E20" i="12"/>
  <c r="D20" i="12"/>
  <c r="K20" i="12" s="1"/>
  <c r="C20" i="12"/>
  <c r="B20" i="12"/>
  <c r="I19" i="12"/>
  <c r="H19" i="12"/>
  <c r="G19" i="12"/>
  <c r="E19" i="12"/>
  <c r="D19" i="12"/>
  <c r="K19" i="12" s="1"/>
  <c r="C19" i="12"/>
  <c r="B19" i="12"/>
  <c r="I18" i="12"/>
  <c r="H18" i="12"/>
  <c r="G18" i="12"/>
  <c r="F18" i="12"/>
  <c r="K18" i="12" s="1"/>
  <c r="E18" i="12"/>
  <c r="D18" i="12"/>
  <c r="C18" i="12"/>
  <c r="B18" i="12"/>
  <c r="H17" i="12"/>
  <c r="G17" i="12"/>
  <c r="I17" i="12" s="1"/>
  <c r="E17" i="12"/>
  <c r="F17" i="12" s="1"/>
  <c r="D17" i="12"/>
  <c r="C17" i="12"/>
  <c r="B17" i="12"/>
  <c r="H16" i="12"/>
  <c r="G16" i="12"/>
  <c r="I16" i="12" s="1"/>
  <c r="E16" i="12"/>
  <c r="D16" i="12"/>
  <c r="F16" i="12" s="1"/>
  <c r="C16" i="12"/>
  <c r="B16" i="12"/>
  <c r="I15" i="12"/>
  <c r="H15" i="12"/>
  <c r="G15" i="12"/>
  <c r="E15" i="12"/>
  <c r="D15" i="12"/>
  <c r="F15" i="12" s="1"/>
  <c r="C15" i="12"/>
  <c r="B15" i="12"/>
  <c r="K14" i="12"/>
  <c r="I14" i="12"/>
  <c r="H14" i="12"/>
  <c r="G14" i="12"/>
  <c r="F14" i="12"/>
  <c r="E14" i="12"/>
  <c r="D14" i="12"/>
  <c r="C14" i="12"/>
  <c r="B14" i="12"/>
  <c r="K13" i="12"/>
  <c r="H13" i="12"/>
  <c r="G13" i="12"/>
  <c r="I13" i="12" s="1"/>
  <c r="F13" i="12"/>
  <c r="E13" i="12"/>
  <c r="D13" i="12"/>
  <c r="C13" i="12"/>
  <c r="B13" i="12"/>
  <c r="H12" i="12"/>
  <c r="G12" i="12"/>
  <c r="I12" i="12" s="1"/>
  <c r="E12" i="12"/>
  <c r="D12" i="12"/>
  <c r="K12" i="12" s="1"/>
  <c r="C12" i="12"/>
  <c r="B12" i="12"/>
  <c r="I11" i="12"/>
  <c r="H11" i="12"/>
  <c r="G11" i="12"/>
  <c r="E11" i="12"/>
  <c r="D11" i="12"/>
  <c r="K11" i="12" s="1"/>
  <c r="C11" i="12"/>
  <c r="B11" i="12"/>
  <c r="K109" i="14"/>
  <c r="H109" i="14"/>
  <c r="G109" i="14"/>
  <c r="I109" i="14" s="1"/>
  <c r="F109" i="14"/>
  <c r="E109" i="14"/>
  <c r="D109" i="14"/>
  <c r="C109" i="14"/>
  <c r="B109" i="14"/>
  <c r="H108" i="14"/>
  <c r="G108" i="14"/>
  <c r="I108" i="14" s="1"/>
  <c r="E108" i="14"/>
  <c r="D108" i="14"/>
  <c r="K108" i="14" s="1"/>
  <c r="C108" i="14"/>
  <c r="B108" i="14"/>
  <c r="I107" i="14"/>
  <c r="H107" i="14"/>
  <c r="G107" i="14"/>
  <c r="E107" i="14"/>
  <c r="D107" i="14"/>
  <c r="K107" i="14" s="1"/>
  <c r="C107" i="14"/>
  <c r="B107" i="14"/>
  <c r="I106" i="14"/>
  <c r="H106" i="14"/>
  <c r="G106" i="14"/>
  <c r="F106" i="14"/>
  <c r="E106" i="14"/>
  <c r="D106" i="14"/>
  <c r="K106" i="14" s="1"/>
  <c r="C106" i="14"/>
  <c r="B106" i="14"/>
  <c r="K105" i="14"/>
  <c r="H105" i="14"/>
  <c r="G105" i="14"/>
  <c r="I105" i="14" s="1"/>
  <c r="F105" i="14"/>
  <c r="E105" i="14"/>
  <c r="D105" i="14"/>
  <c r="C105" i="14"/>
  <c r="B105" i="14"/>
  <c r="H104" i="14"/>
  <c r="G104" i="14"/>
  <c r="I104" i="14" s="1"/>
  <c r="E104" i="14"/>
  <c r="D104" i="14"/>
  <c r="F104" i="14" s="1"/>
  <c r="C104" i="14"/>
  <c r="B104" i="14"/>
  <c r="I103" i="14"/>
  <c r="H103" i="14"/>
  <c r="G103" i="14"/>
  <c r="E103" i="14"/>
  <c r="D103" i="14"/>
  <c r="F103" i="14" s="1"/>
  <c r="C103" i="14"/>
  <c r="B103" i="14"/>
  <c r="K102" i="14"/>
  <c r="I102" i="14"/>
  <c r="H102" i="14"/>
  <c r="G102" i="14"/>
  <c r="F102" i="14"/>
  <c r="E102" i="14"/>
  <c r="D102" i="14"/>
  <c r="C102" i="14"/>
  <c r="B102" i="14"/>
  <c r="K101" i="14"/>
  <c r="H101" i="14"/>
  <c r="G101" i="14"/>
  <c r="I101" i="14" s="1"/>
  <c r="F101" i="14"/>
  <c r="E101" i="14"/>
  <c r="D101" i="14"/>
  <c r="C101" i="14"/>
  <c r="B101" i="14"/>
  <c r="H100" i="14"/>
  <c r="G100" i="14"/>
  <c r="I100" i="14" s="1"/>
  <c r="E100" i="14"/>
  <c r="D100" i="14"/>
  <c r="K100" i="14" s="1"/>
  <c r="C100" i="14"/>
  <c r="B100" i="14"/>
  <c r="I99" i="14"/>
  <c r="H99" i="14"/>
  <c r="G99" i="14"/>
  <c r="E99" i="14"/>
  <c r="D99" i="14"/>
  <c r="K99" i="14" s="1"/>
  <c r="C99" i="14"/>
  <c r="B99" i="14"/>
  <c r="I98" i="14"/>
  <c r="H98" i="14"/>
  <c r="G98" i="14"/>
  <c r="F98" i="14"/>
  <c r="E98" i="14"/>
  <c r="D98" i="14"/>
  <c r="K98" i="14" s="1"/>
  <c r="C98" i="14"/>
  <c r="B98" i="14"/>
  <c r="K97" i="14"/>
  <c r="H97" i="14"/>
  <c r="G97" i="14"/>
  <c r="I97" i="14" s="1"/>
  <c r="F97" i="14"/>
  <c r="E97" i="14"/>
  <c r="D97" i="14"/>
  <c r="C97" i="14"/>
  <c r="B97" i="14"/>
  <c r="H96" i="14"/>
  <c r="G96" i="14"/>
  <c r="I96" i="14" s="1"/>
  <c r="F96" i="14"/>
  <c r="E96" i="14"/>
  <c r="D96" i="14"/>
  <c r="K96" i="14" s="1"/>
  <c r="C96" i="14"/>
  <c r="B96" i="14"/>
  <c r="I95" i="14"/>
  <c r="H95" i="14"/>
  <c r="G95" i="14"/>
  <c r="E95" i="14"/>
  <c r="D95" i="14"/>
  <c r="F95" i="14" s="1"/>
  <c r="C95" i="14"/>
  <c r="B95" i="14"/>
  <c r="K94" i="14"/>
  <c r="I94" i="14"/>
  <c r="H94" i="14"/>
  <c r="G94" i="14"/>
  <c r="F94" i="14"/>
  <c r="E94" i="14"/>
  <c r="D94" i="14"/>
  <c r="C94" i="14"/>
  <c r="B94" i="14"/>
  <c r="K93" i="14"/>
  <c r="I93" i="14"/>
  <c r="H93" i="14"/>
  <c r="G93" i="14"/>
  <c r="F93" i="14"/>
  <c r="E93" i="14"/>
  <c r="D93" i="14"/>
  <c r="C93" i="14"/>
  <c r="B93" i="14"/>
  <c r="H92" i="14"/>
  <c r="G92" i="14"/>
  <c r="I92" i="14" s="1"/>
  <c r="E92" i="14"/>
  <c r="D92" i="14"/>
  <c r="C92" i="14"/>
  <c r="B92" i="14"/>
  <c r="I91" i="14"/>
  <c r="H91" i="14"/>
  <c r="G91" i="14"/>
  <c r="E91" i="14"/>
  <c r="D91" i="14"/>
  <c r="K91" i="14" s="1"/>
  <c r="C91" i="14"/>
  <c r="B91" i="14"/>
  <c r="I90" i="14"/>
  <c r="H90" i="14"/>
  <c r="G90" i="14"/>
  <c r="F90" i="14"/>
  <c r="E90" i="14"/>
  <c r="D90" i="14"/>
  <c r="K90" i="14" s="1"/>
  <c r="C90" i="14"/>
  <c r="B90" i="14"/>
  <c r="H89" i="14"/>
  <c r="G89" i="14"/>
  <c r="I89" i="14" s="1"/>
  <c r="E89" i="14"/>
  <c r="F89" i="14" s="1"/>
  <c r="D89" i="14"/>
  <c r="C89" i="14"/>
  <c r="B89" i="14"/>
  <c r="H88" i="14"/>
  <c r="G88" i="14"/>
  <c r="I88" i="14" s="1"/>
  <c r="F88" i="14"/>
  <c r="E88" i="14"/>
  <c r="D88" i="14"/>
  <c r="K88" i="14" s="1"/>
  <c r="C88" i="14"/>
  <c r="B88" i="14"/>
  <c r="I87" i="14"/>
  <c r="H87" i="14"/>
  <c r="G87" i="14"/>
  <c r="E87" i="14"/>
  <c r="D87" i="14"/>
  <c r="F87" i="14" s="1"/>
  <c r="C87" i="14"/>
  <c r="B87" i="14"/>
  <c r="H86" i="14"/>
  <c r="I86" i="14" s="1"/>
  <c r="K86" i="14" s="1"/>
  <c r="G86" i="14"/>
  <c r="F86" i="14"/>
  <c r="E86" i="14"/>
  <c r="D86" i="14"/>
  <c r="C86" i="14"/>
  <c r="B86" i="14"/>
  <c r="I85" i="14"/>
  <c r="H85" i="14"/>
  <c r="G85" i="14"/>
  <c r="K85" i="14" s="1"/>
  <c r="F85" i="14"/>
  <c r="E85" i="14"/>
  <c r="D85" i="14"/>
  <c r="C85" i="14"/>
  <c r="B85" i="14"/>
  <c r="H84" i="14"/>
  <c r="G84" i="14"/>
  <c r="I84" i="14" s="1"/>
  <c r="E84" i="14"/>
  <c r="D84" i="14"/>
  <c r="C84" i="14"/>
  <c r="B84" i="14"/>
  <c r="I83" i="14"/>
  <c r="H83" i="14"/>
  <c r="G83" i="14"/>
  <c r="E83" i="14"/>
  <c r="D83" i="14"/>
  <c r="K83" i="14" s="1"/>
  <c r="C83" i="14"/>
  <c r="B83" i="14"/>
  <c r="I82" i="14"/>
  <c r="H82" i="14"/>
  <c r="G82" i="14"/>
  <c r="F82" i="14"/>
  <c r="E82" i="14"/>
  <c r="D82" i="14"/>
  <c r="K82" i="14" s="1"/>
  <c r="C82" i="14"/>
  <c r="B82" i="14"/>
  <c r="H81" i="14"/>
  <c r="G81" i="14"/>
  <c r="I81" i="14" s="1"/>
  <c r="E81" i="14"/>
  <c r="F81" i="14" s="1"/>
  <c r="D81" i="14"/>
  <c r="C81" i="14"/>
  <c r="B81" i="14"/>
  <c r="H80" i="14"/>
  <c r="G80" i="14"/>
  <c r="I80" i="14" s="1"/>
  <c r="F80" i="14"/>
  <c r="E80" i="14"/>
  <c r="D80" i="14"/>
  <c r="K80" i="14" s="1"/>
  <c r="C80" i="14"/>
  <c r="B80" i="14"/>
  <c r="I79" i="14"/>
  <c r="H79" i="14"/>
  <c r="G79" i="14"/>
  <c r="E79" i="14"/>
  <c r="D79" i="14"/>
  <c r="F79" i="14" s="1"/>
  <c r="C79" i="14"/>
  <c r="B79" i="14"/>
  <c r="K78" i="14"/>
  <c r="I78" i="14"/>
  <c r="H78" i="14"/>
  <c r="G78" i="14"/>
  <c r="F78" i="14"/>
  <c r="E78" i="14"/>
  <c r="D78" i="14"/>
  <c r="C78" i="14"/>
  <c r="B78" i="14"/>
  <c r="I77" i="14"/>
  <c r="H77" i="14"/>
  <c r="G77" i="14"/>
  <c r="K77" i="14" s="1"/>
  <c r="F77" i="14"/>
  <c r="E77" i="14"/>
  <c r="D77" i="14"/>
  <c r="C77" i="14"/>
  <c r="B77" i="14"/>
  <c r="H76" i="14"/>
  <c r="G76" i="14"/>
  <c r="I76" i="14" s="1"/>
  <c r="E76" i="14"/>
  <c r="D76" i="14"/>
  <c r="K76" i="14" s="1"/>
  <c r="C76" i="14"/>
  <c r="B76" i="14"/>
  <c r="I75" i="14"/>
  <c r="H75" i="14"/>
  <c r="G75" i="14"/>
  <c r="E75" i="14"/>
  <c r="D75" i="14"/>
  <c r="K75" i="14" s="1"/>
  <c r="C75" i="14"/>
  <c r="B75" i="14"/>
  <c r="I74" i="14"/>
  <c r="H74" i="14"/>
  <c r="G74" i="14"/>
  <c r="F74" i="14"/>
  <c r="E74" i="14"/>
  <c r="D74" i="14"/>
  <c r="K74" i="14" s="1"/>
  <c r="C74" i="14"/>
  <c r="B74" i="14"/>
  <c r="K73" i="14"/>
  <c r="H73" i="14"/>
  <c r="G73" i="14"/>
  <c r="I73" i="14" s="1"/>
  <c r="F73" i="14"/>
  <c r="E73" i="14"/>
  <c r="D73" i="14"/>
  <c r="C73" i="14"/>
  <c r="B73" i="14"/>
  <c r="H72" i="14"/>
  <c r="G72" i="14"/>
  <c r="I72" i="14" s="1"/>
  <c r="F72" i="14"/>
  <c r="E72" i="14"/>
  <c r="D72" i="14"/>
  <c r="K72" i="14" s="1"/>
  <c r="C72" i="14"/>
  <c r="B72" i="14"/>
  <c r="I71" i="14"/>
  <c r="H71" i="14"/>
  <c r="G71" i="14"/>
  <c r="E71" i="14"/>
  <c r="D71" i="14"/>
  <c r="F71" i="14" s="1"/>
  <c r="C71" i="14"/>
  <c r="B71" i="14"/>
  <c r="H70" i="14"/>
  <c r="I70" i="14" s="1"/>
  <c r="K70" i="14" s="1"/>
  <c r="G70" i="14"/>
  <c r="F70" i="14"/>
  <c r="E70" i="14"/>
  <c r="D70" i="14"/>
  <c r="C70" i="14"/>
  <c r="B70" i="14"/>
  <c r="K69" i="14"/>
  <c r="I69" i="14"/>
  <c r="H69" i="14"/>
  <c r="G69" i="14"/>
  <c r="F69" i="14"/>
  <c r="E69" i="14"/>
  <c r="D69" i="14"/>
  <c r="C69" i="14"/>
  <c r="B69" i="14"/>
  <c r="H68" i="14"/>
  <c r="G68" i="14"/>
  <c r="I68" i="14" s="1"/>
  <c r="E68" i="14"/>
  <c r="D68" i="14"/>
  <c r="C68" i="14"/>
  <c r="B68" i="14"/>
  <c r="I67" i="14"/>
  <c r="H67" i="14"/>
  <c r="G67" i="14"/>
  <c r="E67" i="14"/>
  <c r="D67" i="14"/>
  <c r="C67" i="14"/>
  <c r="B67" i="14"/>
  <c r="I66" i="14"/>
  <c r="H66" i="14"/>
  <c r="G66" i="14"/>
  <c r="F66" i="14"/>
  <c r="E66" i="14"/>
  <c r="D66" i="14"/>
  <c r="K66" i="14" s="1"/>
  <c r="C66" i="14"/>
  <c r="B66" i="14"/>
  <c r="K65" i="14"/>
  <c r="H65" i="14"/>
  <c r="G65" i="14"/>
  <c r="I65" i="14" s="1"/>
  <c r="F65" i="14"/>
  <c r="E65" i="14"/>
  <c r="D65" i="14"/>
  <c r="C65" i="14"/>
  <c r="B65" i="14"/>
  <c r="H64" i="14"/>
  <c r="G64" i="14"/>
  <c r="I64" i="14" s="1"/>
  <c r="F64" i="14"/>
  <c r="E64" i="14"/>
  <c r="D64" i="14"/>
  <c r="K64" i="14" s="1"/>
  <c r="C64" i="14"/>
  <c r="B64" i="14"/>
  <c r="I63" i="14"/>
  <c r="H63" i="14"/>
  <c r="G63" i="14"/>
  <c r="E63" i="14"/>
  <c r="D63" i="14"/>
  <c r="F63" i="14" s="1"/>
  <c r="C63" i="14"/>
  <c r="B63" i="14"/>
  <c r="K62" i="14"/>
  <c r="I62" i="14"/>
  <c r="H62" i="14"/>
  <c r="G62" i="14"/>
  <c r="F62" i="14"/>
  <c r="E62" i="14"/>
  <c r="D62" i="14"/>
  <c r="C62" i="14"/>
  <c r="B62" i="14"/>
  <c r="K61" i="14"/>
  <c r="I61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I59" i="14"/>
  <c r="H59" i="14"/>
  <c r="G59" i="14"/>
  <c r="E59" i="14"/>
  <c r="D59" i="14"/>
  <c r="K59" i="14" s="1"/>
  <c r="C59" i="14"/>
  <c r="B59" i="14"/>
  <c r="I58" i="14"/>
  <c r="H58" i="14"/>
  <c r="G58" i="14"/>
  <c r="F58" i="14"/>
  <c r="E58" i="14"/>
  <c r="D58" i="14"/>
  <c r="K58" i="14" s="1"/>
  <c r="C58" i="14"/>
  <c r="B58" i="14"/>
  <c r="K57" i="14"/>
  <c r="H57" i="14"/>
  <c r="G57" i="14"/>
  <c r="I57" i="14" s="1"/>
  <c r="F57" i="14"/>
  <c r="E57" i="14"/>
  <c r="D57" i="14"/>
  <c r="C57" i="14"/>
  <c r="B57" i="14"/>
  <c r="H56" i="14"/>
  <c r="G56" i="14"/>
  <c r="I56" i="14" s="1"/>
  <c r="F56" i="14"/>
  <c r="E56" i="14"/>
  <c r="D56" i="14"/>
  <c r="C56" i="14"/>
  <c r="B56" i="14"/>
  <c r="I55" i="14"/>
  <c r="H55" i="14"/>
  <c r="G55" i="14"/>
  <c r="E55" i="14"/>
  <c r="D55" i="14"/>
  <c r="F55" i="14" s="1"/>
  <c r="C55" i="14"/>
  <c r="B55" i="14"/>
  <c r="H54" i="14"/>
  <c r="I54" i="14" s="1"/>
  <c r="K54" i="14" s="1"/>
  <c r="G54" i="14"/>
  <c r="F54" i="14"/>
  <c r="E54" i="14"/>
  <c r="D54" i="14"/>
  <c r="C54" i="14"/>
  <c r="B54" i="14"/>
  <c r="K53" i="14"/>
  <c r="I53" i="14"/>
  <c r="H53" i="14"/>
  <c r="G53" i="14"/>
  <c r="F53" i="14"/>
  <c r="E53" i="14"/>
  <c r="D53" i="14"/>
  <c r="C53" i="14"/>
  <c r="B53" i="14"/>
  <c r="H52" i="14"/>
  <c r="G52" i="14"/>
  <c r="I52" i="14" s="1"/>
  <c r="E52" i="14"/>
  <c r="D52" i="14"/>
  <c r="K52" i="14" s="1"/>
  <c r="C52" i="14"/>
  <c r="B52" i="14"/>
  <c r="I51" i="14"/>
  <c r="H51" i="14"/>
  <c r="G51" i="14"/>
  <c r="E51" i="14"/>
  <c r="D51" i="14"/>
  <c r="K51" i="14" s="1"/>
  <c r="C51" i="14"/>
  <c r="B51" i="14"/>
  <c r="I50" i="14"/>
  <c r="H50" i="14"/>
  <c r="G50" i="14"/>
  <c r="F50" i="14"/>
  <c r="E50" i="14"/>
  <c r="D50" i="14"/>
  <c r="K50" i="14" s="1"/>
  <c r="C50" i="14"/>
  <c r="B50" i="14"/>
  <c r="K49" i="14"/>
  <c r="H49" i="14"/>
  <c r="G49" i="14"/>
  <c r="I49" i="14" s="1"/>
  <c r="F49" i="14"/>
  <c r="E49" i="14"/>
  <c r="D49" i="14"/>
  <c r="C49" i="14"/>
  <c r="B49" i="14"/>
  <c r="H48" i="14"/>
  <c r="G48" i="14"/>
  <c r="I48" i="14" s="1"/>
  <c r="F48" i="14"/>
  <c r="E48" i="14"/>
  <c r="D48" i="14"/>
  <c r="K48" i="14" s="1"/>
  <c r="C48" i="14"/>
  <c r="B48" i="14"/>
  <c r="I47" i="14"/>
  <c r="H47" i="14"/>
  <c r="G47" i="14"/>
  <c r="E47" i="14"/>
  <c r="D47" i="14"/>
  <c r="F47" i="14" s="1"/>
  <c r="C47" i="14"/>
  <c r="B47" i="14"/>
  <c r="H46" i="14"/>
  <c r="I46" i="14" s="1"/>
  <c r="G46" i="14"/>
  <c r="E46" i="14"/>
  <c r="F46" i="14" s="1"/>
  <c r="D46" i="14"/>
  <c r="C46" i="14"/>
  <c r="B46" i="14"/>
  <c r="I45" i="14"/>
  <c r="H45" i="14"/>
  <c r="G45" i="14"/>
  <c r="K45" i="14" s="1"/>
  <c r="F45" i="14"/>
  <c r="E45" i="14"/>
  <c r="D45" i="14"/>
  <c r="C45" i="14"/>
  <c r="B45" i="14"/>
  <c r="H44" i="14"/>
  <c r="G44" i="14"/>
  <c r="I44" i="14" s="1"/>
  <c r="E44" i="14"/>
  <c r="D44" i="14"/>
  <c r="K44" i="14" s="1"/>
  <c r="C44" i="14"/>
  <c r="B44" i="14"/>
  <c r="I43" i="14"/>
  <c r="H43" i="14"/>
  <c r="G43" i="14"/>
  <c r="E43" i="14"/>
  <c r="D43" i="14"/>
  <c r="K43" i="14" s="1"/>
  <c r="C43" i="14"/>
  <c r="B43" i="14"/>
  <c r="I42" i="14"/>
  <c r="H42" i="14"/>
  <c r="G42" i="14"/>
  <c r="F42" i="14"/>
  <c r="E42" i="14"/>
  <c r="D42" i="14"/>
  <c r="K42" i="14" s="1"/>
  <c r="C42" i="14"/>
  <c r="B42" i="14"/>
  <c r="H41" i="14"/>
  <c r="G41" i="14"/>
  <c r="I41" i="14" s="1"/>
  <c r="E41" i="14"/>
  <c r="F41" i="14" s="1"/>
  <c r="D41" i="14"/>
  <c r="C41" i="14"/>
  <c r="B41" i="14"/>
  <c r="H40" i="14"/>
  <c r="G40" i="14"/>
  <c r="I40" i="14" s="1"/>
  <c r="F40" i="14"/>
  <c r="E40" i="14"/>
  <c r="D40" i="14"/>
  <c r="K40" i="14" s="1"/>
  <c r="C40" i="14"/>
  <c r="B40" i="14"/>
  <c r="I39" i="14"/>
  <c r="H39" i="14"/>
  <c r="G39" i="14"/>
  <c r="E39" i="14"/>
  <c r="D39" i="14"/>
  <c r="F39" i="14" s="1"/>
  <c r="C39" i="14"/>
  <c r="B39" i="14"/>
  <c r="H38" i="14"/>
  <c r="I38" i="14" s="1"/>
  <c r="K38" i="14" s="1"/>
  <c r="G38" i="14"/>
  <c r="E38" i="14"/>
  <c r="F38" i="14" s="1"/>
  <c r="D38" i="14"/>
  <c r="C38" i="14"/>
  <c r="B38" i="14"/>
  <c r="K37" i="14"/>
  <c r="I37" i="14"/>
  <c r="H37" i="14"/>
  <c r="G37" i="14"/>
  <c r="F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I35" i="14" s="1"/>
  <c r="G35" i="14"/>
  <c r="E35" i="14"/>
  <c r="D35" i="14"/>
  <c r="K35" i="14" s="1"/>
  <c r="C35" i="14"/>
  <c r="B35" i="14"/>
  <c r="I34" i="14"/>
  <c r="H34" i="14"/>
  <c r="G34" i="14"/>
  <c r="F34" i="14"/>
  <c r="E34" i="14"/>
  <c r="D34" i="14"/>
  <c r="K34" i="14" s="1"/>
  <c r="C34" i="14"/>
  <c r="B34" i="14"/>
  <c r="K33" i="14"/>
  <c r="H33" i="14"/>
  <c r="G33" i="14"/>
  <c r="I33" i="14" s="1"/>
  <c r="F33" i="14"/>
  <c r="E33" i="14"/>
  <c r="D33" i="14"/>
  <c r="C33" i="14"/>
  <c r="B33" i="14"/>
  <c r="H32" i="14"/>
  <c r="G32" i="14"/>
  <c r="I32" i="14" s="1"/>
  <c r="F32" i="14"/>
  <c r="E32" i="14"/>
  <c r="D32" i="14"/>
  <c r="K32" i="14" s="1"/>
  <c r="C32" i="14"/>
  <c r="B32" i="14"/>
  <c r="I31" i="14"/>
  <c r="H31" i="14"/>
  <c r="G31" i="14"/>
  <c r="E31" i="14"/>
  <c r="D31" i="14"/>
  <c r="F31" i="14" s="1"/>
  <c r="C31" i="14"/>
  <c r="B31" i="14"/>
  <c r="K30" i="14"/>
  <c r="I30" i="14"/>
  <c r="H30" i="14"/>
  <c r="G30" i="14"/>
  <c r="E30" i="14"/>
  <c r="F30" i="14" s="1"/>
  <c r="D30" i="14"/>
  <c r="C30" i="14"/>
  <c r="B30" i="14"/>
  <c r="K29" i="14"/>
  <c r="I29" i="14"/>
  <c r="H29" i="14"/>
  <c r="G29" i="14"/>
  <c r="F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I27" i="14"/>
  <c r="H27" i="14"/>
  <c r="G27" i="14"/>
  <c r="E27" i="14"/>
  <c r="D27" i="14"/>
  <c r="K27" i="14" s="1"/>
  <c r="C27" i="14"/>
  <c r="B27" i="14"/>
  <c r="I26" i="14"/>
  <c r="H26" i="14"/>
  <c r="G26" i="14"/>
  <c r="F26" i="14"/>
  <c r="E26" i="14"/>
  <c r="D26" i="14"/>
  <c r="K26" i="14" s="1"/>
  <c r="C26" i="14"/>
  <c r="B26" i="14"/>
  <c r="K25" i="14"/>
  <c r="H25" i="14"/>
  <c r="G25" i="14"/>
  <c r="I25" i="14" s="1"/>
  <c r="F25" i="14"/>
  <c r="E25" i="14"/>
  <c r="D25" i="14"/>
  <c r="C25" i="14"/>
  <c r="B25" i="14"/>
  <c r="H24" i="14"/>
  <c r="G24" i="14"/>
  <c r="I24" i="14" s="1"/>
  <c r="F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H22" i="14"/>
  <c r="I22" i="14" s="1"/>
  <c r="K22" i="14" s="1"/>
  <c r="G22" i="14"/>
  <c r="E22" i="14"/>
  <c r="F22" i="14" s="1"/>
  <c r="D22" i="14"/>
  <c r="C22" i="14"/>
  <c r="B22" i="14"/>
  <c r="I21" i="14"/>
  <c r="H21" i="14"/>
  <c r="G21" i="14"/>
  <c r="K21" i="14" s="1"/>
  <c r="F21" i="14"/>
  <c r="E21" i="14"/>
  <c r="D21" i="14"/>
  <c r="C21" i="14"/>
  <c r="B21" i="14"/>
  <c r="H20" i="14"/>
  <c r="G20" i="14"/>
  <c r="I20" i="14" s="1"/>
  <c r="E20" i="14"/>
  <c r="D20" i="14"/>
  <c r="K20" i="14" s="1"/>
  <c r="C20" i="14"/>
  <c r="B20" i="14"/>
  <c r="I19" i="14"/>
  <c r="H19" i="14"/>
  <c r="G19" i="14"/>
  <c r="E19" i="14"/>
  <c r="D19" i="14"/>
  <c r="K19" i="14" s="1"/>
  <c r="C19" i="14"/>
  <c r="B19" i="14"/>
  <c r="I18" i="14"/>
  <c r="H18" i="14"/>
  <c r="G18" i="14"/>
  <c r="F18" i="14"/>
  <c r="E18" i="14"/>
  <c r="D18" i="14"/>
  <c r="K18" i="14" s="1"/>
  <c r="C18" i="14"/>
  <c r="B18" i="14"/>
  <c r="K17" i="14"/>
  <c r="H17" i="14"/>
  <c r="G17" i="14"/>
  <c r="I17" i="14" s="1"/>
  <c r="F17" i="14"/>
  <c r="E17" i="14"/>
  <c r="D17" i="14"/>
  <c r="C17" i="14"/>
  <c r="B17" i="14"/>
  <c r="H16" i="14"/>
  <c r="G16" i="14"/>
  <c r="I16" i="14" s="1"/>
  <c r="F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K14" i="14"/>
  <c r="I14" i="14"/>
  <c r="H14" i="14"/>
  <c r="G14" i="14"/>
  <c r="F14" i="14"/>
  <c r="E14" i="14"/>
  <c r="D14" i="14"/>
  <c r="C14" i="14"/>
  <c r="B14" i="14"/>
  <c r="K13" i="14"/>
  <c r="I13" i="14"/>
  <c r="H13" i="14"/>
  <c r="G13" i="14"/>
  <c r="F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I11" i="14"/>
  <c r="H11" i="14"/>
  <c r="G11" i="14"/>
  <c r="E11" i="14"/>
  <c r="D11" i="14"/>
  <c r="K11" i="14" s="1"/>
  <c r="C11" i="14"/>
  <c r="B11" i="14"/>
  <c r="K109" i="16"/>
  <c r="H109" i="16"/>
  <c r="G109" i="16"/>
  <c r="I109" i="16" s="1"/>
  <c r="F109" i="16"/>
  <c r="E109" i="16"/>
  <c r="D109" i="16"/>
  <c r="C109" i="16"/>
  <c r="B109" i="16"/>
  <c r="H108" i="16"/>
  <c r="G108" i="16"/>
  <c r="I108" i="16" s="1"/>
  <c r="E108" i="16"/>
  <c r="D108" i="16"/>
  <c r="K108" i="16" s="1"/>
  <c r="C108" i="16"/>
  <c r="B108" i="16"/>
  <c r="I107" i="16"/>
  <c r="H107" i="16"/>
  <c r="G107" i="16"/>
  <c r="E107" i="16"/>
  <c r="D107" i="16"/>
  <c r="K107" i="16" s="1"/>
  <c r="C107" i="16"/>
  <c r="B107" i="16"/>
  <c r="I106" i="16"/>
  <c r="H106" i="16"/>
  <c r="G106" i="16"/>
  <c r="F106" i="16"/>
  <c r="E106" i="16"/>
  <c r="D106" i="16"/>
  <c r="K106" i="16" s="1"/>
  <c r="C106" i="16"/>
  <c r="B106" i="16"/>
  <c r="K105" i="16"/>
  <c r="H105" i="16"/>
  <c r="G105" i="16"/>
  <c r="I105" i="16" s="1"/>
  <c r="F105" i="16"/>
  <c r="E105" i="16"/>
  <c r="D105" i="16"/>
  <c r="C105" i="16"/>
  <c r="B105" i="16"/>
  <c r="H104" i="16"/>
  <c r="G104" i="16"/>
  <c r="I104" i="16" s="1"/>
  <c r="E104" i="16"/>
  <c r="D104" i="16"/>
  <c r="F104" i="16" s="1"/>
  <c r="C104" i="16"/>
  <c r="B104" i="16"/>
  <c r="I103" i="16"/>
  <c r="H103" i="16"/>
  <c r="G103" i="16"/>
  <c r="E103" i="16"/>
  <c r="D103" i="16"/>
  <c r="F103" i="16" s="1"/>
  <c r="C103" i="16"/>
  <c r="B103" i="16"/>
  <c r="K102" i="16"/>
  <c r="I102" i="16"/>
  <c r="H102" i="16"/>
  <c r="G102" i="16"/>
  <c r="F102" i="16"/>
  <c r="E102" i="16"/>
  <c r="D102" i="16"/>
  <c r="C102" i="16"/>
  <c r="B102" i="16"/>
  <c r="K101" i="16"/>
  <c r="H101" i="16"/>
  <c r="G101" i="16"/>
  <c r="I101" i="16" s="1"/>
  <c r="F101" i="16"/>
  <c r="E101" i="16"/>
  <c r="D101" i="16"/>
  <c r="C101" i="16"/>
  <c r="B101" i="16"/>
  <c r="H100" i="16"/>
  <c r="G100" i="16"/>
  <c r="I100" i="16" s="1"/>
  <c r="E100" i="16"/>
  <c r="D100" i="16"/>
  <c r="K100" i="16" s="1"/>
  <c r="C100" i="16"/>
  <c r="B100" i="16"/>
  <c r="I99" i="16"/>
  <c r="H99" i="16"/>
  <c r="G99" i="16"/>
  <c r="E99" i="16"/>
  <c r="D99" i="16"/>
  <c r="K99" i="16" s="1"/>
  <c r="C99" i="16"/>
  <c r="B99" i="16"/>
  <c r="I98" i="16"/>
  <c r="H98" i="16"/>
  <c r="G98" i="16"/>
  <c r="F98" i="16"/>
  <c r="E98" i="16"/>
  <c r="D98" i="16"/>
  <c r="K98" i="16" s="1"/>
  <c r="C98" i="16"/>
  <c r="B98" i="16"/>
  <c r="K97" i="16"/>
  <c r="H97" i="16"/>
  <c r="G97" i="16"/>
  <c r="I97" i="16" s="1"/>
  <c r="F97" i="16"/>
  <c r="E97" i="16"/>
  <c r="D97" i="16"/>
  <c r="C97" i="16"/>
  <c r="B97" i="16"/>
  <c r="H96" i="16"/>
  <c r="G96" i="16"/>
  <c r="I96" i="16" s="1"/>
  <c r="E96" i="16"/>
  <c r="D96" i="16"/>
  <c r="F96" i="16" s="1"/>
  <c r="C96" i="16"/>
  <c r="B96" i="16"/>
  <c r="I95" i="16"/>
  <c r="H95" i="16"/>
  <c r="G95" i="16"/>
  <c r="E95" i="16"/>
  <c r="D95" i="16"/>
  <c r="F95" i="16" s="1"/>
  <c r="C95" i="16"/>
  <c r="B95" i="16"/>
  <c r="K94" i="16"/>
  <c r="I94" i="16"/>
  <c r="H94" i="16"/>
  <c r="G94" i="16"/>
  <c r="F94" i="16"/>
  <c r="E94" i="16"/>
  <c r="D94" i="16"/>
  <c r="C94" i="16"/>
  <c r="B94" i="16"/>
  <c r="K93" i="16"/>
  <c r="H93" i="16"/>
  <c r="G93" i="16"/>
  <c r="I93" i="16" s="1"/>
  <c r="F93" i="16"/>
  <c r="E93" i="16"/>
  <c r="D93" i="16"/>
  <c r="C93" i="16"/>
  <c r="B93" i="16"/>
  <c r="H92" i="16"/>
  <c r="G92" i="16"/>
  <c r="I92" i="16" s="1"/>
  <c r="E92" i="16"/>
  <c r="D92" i="16"/>
  <c r="C92" i="16"/>
  <c r="B92" i="16"/>
  <c r="I91" i="16"/>
  <c r="H91" i="16"/>
  <c r="G91" i="16"/>
  <c r="E91" i="16"/>
  <c r="D91" i="16"/>
  <c r="K91" i="16" s="1"/>
  <c r="C91" i="16"/>
  <c r="B91" i="16"/>
  <c r="K90" i="16"/>
  <c r="I90" i="16"/>
  <c r="H90" i="16"/>
  <c r="G90" i="16"/>
  <c r="F90" i="16"/>
  <c r="E90" i="16"/>
  <c r="D90" i="16"/>
  <c r="C90" i="16"/>
  <c r="B90" i="16"/>
  <c r="H89" i="16"/>
  <c r="G89" i="16"/>
  <c r="I89" i="16" s="1"/>
  <c r="E89" i="16"/>
  <c r="F89" i="16" s="1"/>
  <c r="D89" i="16"/>
  <c r="C89" i="16"/>
  <c r="B89" i="16"/>
  <c r="H88" i="16"/>
  <c r="G88" i="16"/>
  <c r="I88" i="16" s="1"/>
  <c r="E88" i="16"/>
  <c r="D88" i="16"/>
  <c r="F88" i="16" s="1"/>
  <c r="C88" i="16"/>
  <c r="B88" i="16"/>
  <c r="I87" i="16"/>
  <c r="H87" i="16"/>
  <c r="G87" i="16"/>
  <c r="E87" i="16"/>
  <c r="D87" i="16"/>
  <c r="F87" i="16" s="1"/>
  <c r="C87" i="16"/>
  <c r="B87" i="16"/>
  <c r="H86" i="16"/>
  <c r="I86" i="16" s="1"/>
  <c r="K86" i="16" s="1"/>
  <c r="G86" i="16"/>
  <c r="F86" i="16"/>
  <c r="E86" i="16"/>
  <c r="D86" i="16"/>
  <c r="C86" i="16"/>
  <c r="B86" i="16"/>
  <c r="H85" i="16"/>
  <c r="G85" i="16"/>
  <c r="F85" i="16"/>
  <c r="E85" i="16"/>
  <c r="D85" i="16"/>
  <c r="C85" i="16"/>
  <c r="B85" i="16"/>
  <c r="H84" i="16"/>
  <c r="G84" i="16"/>
  <c r="I84" i="16" s="1"/>
  <c r="E84" i="16"/>
  <c r="D84" i="16"/>
  <c r="C84" i="16"/>
  <c r="B84" i="16"/>
  <c r="I83" i="16"/>
  <c r="H83" i="16"/>
  <c r="G83" i="16"/>
  <c r="E83" i="16"/>
  <c r="D83" i="16"/>
  <c r="K83" i="16" s="1"/>
  <c r="C83" i="16"/>
  <c r="B83" i="16"/>
  <c r="K82" i="16"/>
  <c r="I82" i="16"/>
  <c r="H82" i="16"/>
  <c r="G82" i="16"/>
  <c r="F82" i="16"/>
  <c r="E82" i="16"/>
  <c r="D82" i="16"/>
  <c r="C82" i="16"/>
  <c r="B82" i="16"/>
  <c r="H81" i="16"/>
  <c r="G81" i="16"/>
  <c r="I81" i="16" s="1"/>
  <c r="E81" i="16"/>
  <c r="F81" i="16" s="1"/>
  <c r="D81" i="16"/>
  <c r="C81" i="16"/>
  <c r="B81" i="16"/>
  <c r="H80" i="16"/>
  <c r="G80" i="16"/>
  <c r="I80" i="16" s="1"/>
  <c r="E80" i="16"/>
  <c r="D80" i="16"/>
  <c r="F80" i="16" s="1"/>
  <c r="C80" i="16"/>
  <c r="B80" i="16"/>
  <c r="I79" i="16"/>
  <c r="H79" i="16"/>
  <c r="G79" i="16"/>
  <c r="E79" i="16"/>
  <c r="D79" i="16"/>
  <c r="F79" i="16" s="1"/>
  <c r="C79" i="16"/>
  <c r="B79" i="16"/>
  <c r="K78" i="16"/>
  <c r="I78" i="16"/>
  <c r="H78" i="16"/>
  <c r="G78" i="16"/>
  <c r="F78" i="16"/>
  <c r="E78" i="16"/>
  <c r="D78" i="16"/>
  <c r="C78" i="16"/>
  <c r="B78" i="16"/>
  <c r="H77" i="16"/>
  <c r="G77" i="16"/>
  <c r="F77" i="16"/>
  <c r="E77" i="16"/>
  <c r="D77" i="16"/>
  <c r="C77" i="16"/>
  <c r="B77" i="16"/>
  <c r="H76" i="16"/>
  <c r="G76" i="16"/>
  <c r="I76" i="16" s="1"/>
  <c r="E76" i="16"/>
  <c r="D76" i="16"/>
  <c r="K76" i="16" s="1"/>
  <c r="C76" i="16"/>
  <c r="B76" i="16"/>
  <c r="I75" i="16"/>
  <c r="H75" i="16"/>
  <c r="G75" i="16"/>
  <c r="E75" i="16"/>
  <c r="D75" i="16"/>
  <c r="K75" i="16" s="1"/>
  <c r="C75" i="16"/>
  <c r="B75" i="16"/>
  <c r="K74" i="16"/>
  <c r="I74" i="16"/>
  <c r="H74" i="16"/>
  <c r="G74" i="16"/>
  <c r="F74" i="16"/>
  <c r="E74" i="16"/>
  <c r="D74" i="16"/>
  <c r="C74" i="16"/>
  <c r="B74" i="16"/>
  <c r="K73" i="16"/>
  <c r="H73" i="16"/>
  <c r="G73" i="16"/>
  <c r="I73" i="16" s="1"/>
  <c r="F73" i="16"/>
  <c r="E73" i="16"/>
  <c r="D73" i="16"/>
  <c r="C73" i="16"/>
  <c r="B73" i="16"/>
  <c r="H72" i="16"/>
  <c r="G72" i="16"/>
  <c r="I72" i="16" s="1"/>
  <c r="E72" i="16"/>
  <c r="D72" i="16"/>
  <c r="F72" i="16" s="1"/>
  <c r="C72" i="16"/>
  <c r="B72" i="16"/>
  <c r="I71" i="16"/>
  <c r="H71" i="16"/>
  <c r="G71" i="16"/>
  <c r="E71" i="16"/>
  <c r="D71" i="16"/>
  <c r="F71" i="16" s="1"/>
  <c r="C71" i="16"/>
  <c r="B71" i="16"/>
  <c r="H70" i="16"/>
  <c r="I70" i="16" s="1"/>
  <c r="K70" i="16" s="1"/>
  <c r="G70" i="16"/>
  <c r="F70" i="16"/>
  <c r="E70" i="16"/>
  <c r="D70" i="16"/>
  <c r="C70" i="16"/>
  <c r="B70" i="16"/>
  <c r="K69" i="16"/>
  <c r="H69" i="16"/>
  <c r="G69" i="16"/>
  <c r="I69" i="16" s="1"/>
  <c r="F69" i="16"/>
  <c r="E69" i="16"/>
  <c r="D69" i="16"/>
  <c r="C69" i="16"/>
  <c r="B69" i="16"/>
  <c r="H68" i="16"/>
  <c r="G68" i="16"/>
  <c r="I68" i="16" s="1"/>
  <c r="E68" i="16"/>
  <c r="D68" i="16"/>
  <c r="C68" i="16"/>
  <c r="B68" i="16"/>
  <c r="I67" i="16"/>
  <c r="H67" i="16"/>
  <c r="G67" i="16"/>
  <c r="E67" i="16"/>
  <c r="D67" i="16"/>
  <c r="C67" i="16"/>
  <c r="B67" i="16"/>
  <c r="I66" i="16"/>
  <c r="H66" i="16"/>
  <c r="G66" i="16"/>
  <c r="F66" i="16"/>
  <c r="K66" i="16" s="1"/>
  <c r="E66" i="16"/>
  <c r="D66" i="16"/>
  <c r="C66" i="16"/>
  <c r="B66" i="16"/>
  <c r="K65" i="16"/>
  <c r="H65" i="16"/>
  <c r="G65" i="16"/>
  <c r="I65" i="16" s="1"/>
  <c r="F65" i="16"/>
  <c r="E65" i="16"/>
  <c r="D65" i="16"/>
  <c r="C65" i="16"/>
  <c r="B65" i="16"/>
  <c r="H64" i="16"/>
  <c r="G64" i="16"/>
  <c r="I64" i="16" s="1"/>
  <c r="E64" i="16"/>
  <c r="D64" i="16"/>
  <c r="F64" i="16" s="1"/>
  <c r="C64" i="16"/>
  <c r="B64" i="16"/>
  <c r="I63" i="16"/>
  <c r="H63" i="16"/>
  <c r="G63" i="16"/>
  <c r="E63" i="16"/>
  <c r="D63" i="16"/>
  <c r="F63" i="16" s="1"/>
  <c r="C63" i="16"/>
  <c r="B63" i="16"/>
  <c r="K62" i="16"/>
  <c r="I62" i="16"/>
  <c r="H62" i="16"/>
  <c r="G62" i="16"/>
  <c r="F62" i="16"/>
  <c r="E62" i="16"/>
  <c r="D62" i="16"/>
  <c r="C62" i="16"/>
  <c r="B62" i="16"/>
  <c r="K61" i="16"/>
  <c r="H61" i="16"/>
  <c r="G61" i="16"/>
  <c r="I61" i="16" s="1"/>
  <c r="F61" i="16"/>
  <c r="E61" i="16"/>
  <c r="D61" i="16"/>
  <c r="C61" i="16"/>
  <c r="B61" i="16"/>
  <c r="H60" i="16"/>
  <c r="G60" i="16"/>
  <c r="I60" i="16" s="1"/>
  <c r="E60" i="16"/>
  <c r="D60" i="16"/>
  <c r="C60" i="16"/>
  <c r="B60" i="16"/>
  <c r="I59" i="16"/>
  <c r="H59" i="16"/>
  <c r="G59" i="16"/>
  <c r="E59" i="16"/>
  <c r="D59" i="16"/>
  <c r="K59" i="16" s="1"/>
  <c r="C59" i="16"/>
  <c r="B59" i="16"/>
  <c r="K58" i="16"/>
  <c r="I58" i="16"/>
  <c r="H58" i="16"/>
  <c r="G58" i="16"/>
  <c r="F58" i="16"/>
  <c r="E58" i="16"/>
  <c r="D58" i="16"/>
  <c r="C58" i="16"/>
  <c r="B58" i="16"/>
  <c r="K57" i="16"/>
  <c r="H57" i="16"/>
  <c r="G57" i="16"/>
  <c r="I57" i="16" s="1"/>
  <c r="F57" i="16"/>
  <c r="E57" i="16"/>
  <c r="D57" i="16"/>
  <c r="C57" i="16"/>
  <c r="B57" i="16"/>
  <c r="H56" i="16"/>
  <c r="G56" i="16"/>
  <c r="I56" i="16" s="1"/>
  <c r="E56" i="16"/>
  <c r="D56" i="16"/>
  <c r="F56" i="16" s="1"/>
  <c r="C56" i="16"/>
  <c r="B56" i="16"/>
  <c r="I55" i="16"/>
  <c r="H55" i="16"/>
  <c r="G55" i="16"/>
  <c r="E55" i="16"/>
  <c r="D55" i="16"/>
  <c r="F55" i="16" s="1"/>
  <c r="C55" i="16"/>
  <c r="B55" i="16"/>
  <c r="H54" i="16"/>
  <c r="I54" i="16" s="1"/>
  <c r="K54" i="16" s="1"/>
  <c r="G54" i="16"/>
  <c r="F54" i="16"/>
  <c r="E54" i="16"/>
  <c r="D54" i="16"/>
  <c r="C54" i="16"/>
  <c r="B54" i="16"/>
  <c r="K53" i="16"/>
  <c r="H53" i="16"/>
  <c r="G53" i="16"/>
  <c r="I53" i="16" s="1"/>
  <c r="F53" i="16"/>
  <c r="E53" i="16"/>
  <c r="D53" i="16"/>
  <c r="C53" i="16"/>
  <c r="B53" i="16"/>
  <c r="H52" i="16"/>
  <c r="G52" i="16"/>
  <c r="I52" i="16" s="1"/>
  <c r="E52" i="16"/>
  <c r="D52" i="16"/>
  <c r="K52" i="16" s="1"/>
  <c r="C52" i="16"/>
  <c r="B52" i="16"/>
  <c r="I51" i="16"/>
  <c r="H51" i="16"/>
  <c r="G51" i="16"/>
  <c r="E51" i="16"/>
  <c r="D51" i="16"/>
  <c r="K51" i="16" s="1"/>
  <c r="C51" i="16"/>
  <c r="B51" i="16"/>
  <c r="I50" i="16"/>
  <c r="H50" i="16"/>
  <c r="G50" i="16"/>
  <c r="F50" i="16"/>
  <c r="K50" i="16" s="1"/>
  <c r="E50" i="16"/>
  <c r="D50" i="16"/>
  <c r="C50" i="16"/>
  <c r="B50" i="16"/>
  <c r="K49" i="16"/>
  <c r="H49" i="16"/>
  <c r="G49" i="16"/>
  <c r="I49" i="16" s="1"/>
  <c r="F49" i="16"/>
  <c r="E49" i="16"/>
  <c r="D49" i="16"/>
  <c r="C49" i="16"/>
  <c r="B49" i="16"/>
  <c r="H48" i="16"/>
  <c r="G48" i="16"/>
  <c r="I48" i="16" s="1"/>
  <c r="E48" i="16"/>
  <c r="D48" i="16"/>
  <c r="F48" i="16" s="1"/>
  <c r="C48" i="16"/>
  <c r="B48" i="16"/>
  <c r="I47" i="16"/>
  <c r="H47" i="16"/>
  <c r="G47" i="16"/>
  <c r="E47" i="16"/>
  <c r="D47" i="16"/>
  <c r="F47" i="16" s="1"/>
  <c r="C47" i="16"/>
  <c r="B47" i="16"/>
  <c r="H46" i="16"/>
  <c r="I46" i="16" s="1"/>
  <c r="K46" i="16" s="1"/>
  <c r="G46" i="16"/>
  <c r="F46" i="16"/>
  <c r="E46" i="16"/>
  <c r="D46" i="16"/>
  <c r="C46" i="16"/>
  <c r="B46" i="16"/>
  <c r="H45" i="16"/>
  <c r="G45" i="16"/>
  <c r="K45" i="16" s="1"/>
  <c r="F45" i="16"/>
  <c r="E45" i="16"/>
  <c r="D45" i="16"/>
  <c r="C45" i="16"/>
  <c r="B45" i="16"/>
  <c r="H44" i="16"/>
  <c r="G44" i="16"/>
  <c r="I44" i="16" s="1"/>
  <c r="E44" i="16"/>
  <c r="D44" i="16"/>
  <c r="K44" i="16" s="1"/>
  <c r="C44" i="16"/>
  <c r="B44" i="16"/>
  <c r="I43" i="16"/>
  <c r="H43" i="16"/>
  <c r="G43" i="16"/>
  <c r="E43" i="16"/>
  <c r="D43" i="16"/>
  <c r="K43" i="16" s="1"/>
  <c r="C43" i="16"/>
  <c r="B43" i="16"/>
  <c r="K42" i="16"/>
  <c r="I42" i="16"/>
  <c r="H42" i="16"/>
  <c r="G42" i="16"/>
  <c r="F42" i="16"/>
  <c r="E42" i="16"/>
  <c r="D42" i="16"/>
  <c r="C42" i="16"/>
  <c r="B42" i="16"/>
  <c r="H41" i="16"/>
  <c r="G41" i="16"/>
  <c r="E41" i="16"/>
  <c r="F41" i="16" s="1"/>
  <c r="D41" i="16"/>
  <c r="C41" i="16"/>
  <c r="B41" i="16"/>
  <c r="H40" i="16"/>
  <c r="G40" i="16"/>
  <c r="I40" i="16" s="1"/>
  <c r="E40" i="16"/>
  <c r="D40" i="16"/>
  <c r="F40" i="16" s="1"/>
  <c r="C40" i="16"/>
  <c r="B40" i="16"/>
  <c r="I39" i="16"/>
  <c r="H39" i="16"/>
  <c r="G39" i="16"/>
  <c r="E39" i="16"/>
  <c r="D39" i="16"/>
  <c r="F39" i="16" s="1"/>
  <c r="C39" i="16"/>
  <c r="B39" i="16"/>
  <c r="H38" i="16"/>
  <c r="I38" i="16" s="1"/>
  <c r="K38" i="16" s="1"/>
  <c r="G38" i="16"/>
  <c r="F38" i="16"/>
  <c r="E38" i="16"/>
  <c r="D38" i="16"/>
  <c r="C38" i="16"/>
  <c r="B38" i="16"/>
  <c r="K37" i="16"/>
  <c r="H37" i="16"/>
  <c r="G37" i="16"/>
  <c r="I37" i="16" s="1"/>
  <c r="F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I35" i="16"/>
  <c r="H35" i="16"/>
  <c r="G35" i="16"/>
  <c r="E35" i="16"/>
  <c r="D35" i="16"/>
  <c r="C35" i="16"/>
  <c r="B35" i="16"/>
  <c r="K34" i="16"/>
  <c r="I34" i="16"/>
  <c r="H34" i="16"/>
  <c r="G34" i="16"/>
  <c r="F34" i="16"/>
  <c r="E34" i="16"/>
  <c r="D34" i="16"/>
  <c r="C34" i="16"/>
  <c r="B34" i="16"/>
  <c r="K33" i="16"/>
  <c r="H33" i="16"/>
  <c r="G33" i="16"/>
  <c r="I33" i="16" s="1"/>
  <c r="F33" i="16"/>
  <c r="E33" i="16"/>
  <c r="D33" i="16"/>
  <c r="C33" i="16"/>
  <c r="B33" i="16"/>
  <c r="H32" i="16"/>
  <c r="G32" i="16"/>
  <c r="I32" i="16" s="1"/>
  <c r="E32" i="16"/>
  <c r="D32" i="16"/>
  <c r="F32" i="16" s="1"/>
  <c r="C32" i="16"/>
  <c r="B32" i="16"/>
  <c r="I31" i="16"/>
  <c r="H31" i="16"/>
  <c r="G31" i="16"/>
  <c r="E31" i="16"/>
  <c r="D31" i="16"/>
  <c r="F31" i="16" s="1"/>
  <c r="C31" i="16"/>
  <c r="B31" i="16"/>
  <c r="K30" i="16"/>
  <c r="H30" i="16"/>
  <c r="I30" i="16" s="1"/>
  <c r="G30" i="16"/>
  <c r="F30" i="16"/>
  <c r="E30" i="16"/>
  <c r="D30" i="16"/>
  <c r="C30" i="16"/>
  <c r="B30" i="16"/>
  <c r="K29" i="16"/>
  <c r="H29" i="16"/>
  <c r="G29" i="16"/>
  <c r="I29" i="16" s="1"/>
  <c r="F29" i="16"/>
  <c r="E29" i="16"/>
  <c r="D29" i="16"/>
  <c r="C29" i="16"/>
  <c r="B29" i="16"/>
  <c r="H28" i="16"/>
  <c r="G28" i="16"/>
  <c r="I28" i="16" s="1"/>
  <c r="E28" i="16"/>
  <c r="D28" i="16"/>
  <c r="K28" i="16" s="1"/>
  <c r="C28" i="16"/>
  <c r="B28" i="16"/>
  <c r="I27" i="16"/>
  <c r="H27" i="16"/>
  <c r="G27" i="16"/>
  <c r="E27" i="16"/>
  <c r="D27" i="16"/>
  <c r="K27" i="16" s="1"/>
  <c r="C27" i="16"/>
  <c r="B27" i="16"/>
  <c r="K26" i="16"/>
  <c r="I26" i="16"/>
  <c r="H26" i="16"/>
  <c r="G26" i="16"/>
  <c r="F26" i="16"/>
  <c r="E26" i="16"/>
  <c r="D26" i="16"/>
  <c r="C26" i="16"/>
  <c r="B26" i="16"/>
  <c r="K25" i="16"/>
  <c r="H25" i="16"/>
  <c r="G25" i="16"/>
  <c r="I25" i="16" s="1"/>
  <c r="F25" i="16"/>
  <c r="E25" i="16"/>
  <c r="D25" i="16"/>
  <c r="C25" i="16"/>
  <c r="B25" i="16"/>
  <c r="H24" i="16"/>
  <c r="G24" i="16"/>
  <c r="I24" i="16" s="1"/>
  <c r="E24" i="16"/>
  <c r="D24" i="16"/>
  <c r="F24" i="16" s="1"/>
  <c r="C24" i="16"/>
  <c r="B24" i="16"/>
  <c r="I23" i="16"/>
  <c r="H23" i="16"/>
  <c r="G23" i="16"/>
  <c r="E23" i="16"/>
  <c r="D23" i="16"/>
  <c r="F23" i="16" s="1"/>
  <c r="C23" i="16"/>
  <c r="B23" i="16"/>
  <c r="H22" i="16"/>
  <c r="I22" i="16" s="1"/>
  <c r="K22" i="16" s="1"/>
  <c r="G22" i="16"/>
  <c r="F22" i="16"/>
  <c r="E22" i="16"/>
  <c r="D22" i="16"/>
  <c r="C22" i="16"/>
  <c r="B22" i="16"/>
  <c r="H21" i="16"/>
  <c r="G21" i="16"/>
  <c r="F21" i="16"/>
  <c r="E21" i="16"/>
  <c r="D21" i="16"/>
  <c r="C21" i="16"/>
  <c r="B21" i="16"/>
  <c r="H20" i="16"/>
  <c r="G20" i="16"/>
  <c r="I20" i="16" s="1"/>
  <c r="E20" i="16"/>
  <c r="D20" i="16"/>
  <c r="K20" i="16" s="1"/>
  <c r="C20" i="16"/>
  <c r="B20" i="16"/>
  <c r="I19" i="16"/>
  <c r="H19" i="16"/>
  <c r="G19" i="16"/>
  <c r="E19" i="16"/>
  <c r="D19" i="16"/>
  <c r="K19" i="16" s="1"/>
  <c r="C19" i="16"/>
  <c r="B19" i="16"/>
  <c r="I18" i="16"/>
  <c r="H18" i="16"/>
  <c r="G18" i="16"/>
  <c r="F18" i="16"/>
  <c r="K18" i="16" s="1"/>
  <c r="E18" i="16"/>
  <c r="D18" i="16"/>
  <c r="C18" i="16"/>
  <c r="B18" i="16"/>
  <c r="K17" i="16"/>
  <c r="H17" i="16"/>
  <c r="G17" i="16"/>
  <c r="I17" i="16" s="1"/>
  <c r="F17" i="16"/>
  <c r="E17" i="16"/>
  <c r="D17" i="16"/>
  <c r="C17" i="16"/>
  <c r="B17" i="16"/>
  <c r="H16" i="16"/>
  <c r="G16" i="16"/>
  <c r="I16" i="16" s="1"/>
  <c r="E16" i="16"/>
  <c r="D16" i="16"/>
  <c r="F16" i="16" s="1"/>
  <c r="C16" i="16"/>
  <c r="B16" i="16"/>
  <c r="I15" i="16"/>
  <c r="H15" i="16"/>
  <c r="G15" i="16"/>
  <c r="E15" i="16"/>
  <c r="D15" i="16"/>
  <c r="F15" i="16" s="1"/>
  <c r="C15" i="16"/>
  <c r="B15" i="16"/>
  <c r="K14" i="16"/>
  <c r="I14" i="16"/>
  <c r="H14" i="16"/>
  <c r="G14" i="16"/>
  <c r="F14" i="16"/>
  <c r="E14" i="16"/>
  <c r="D14" i="16"/>
  <c r="C14" i="16"/>
  <c r="B14" i="16"/>
  <c r="K13" i="16"/>
  <c r="H13" i="16"/>
  <c r="G13" i="16"/>
  <c r="I13" i="16" s="1"/>
  <c r="F13" i="16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I11" i="16"/>
  <c r="H11" i="16"/>
  <c r="G11" i="16"/>
  <c r="E11" i="16"/>
  <c r="D11" i="16"/>
  <c r="K11" i="16" s="1"/>
  <c r="C11" i="16"/>
  <c r="B11" i="16"/>
  <c r="K109" i="18"/>
  <c r="I109" i="18"/>
  <c r="H109" i="18"/>
  <c r="G109" i="18"/>
  <c r="F109" i="18"/>
  <c r="E109" i="18"/>
  <c r="D109" i="18"/>
  <c r="C109" i="18"/>
  <c r="B109" i="18"/>
  <c r="H108" i="18"/>
  <c r="G108" i="18"/>
  <c r="I108" i="18" s="1"/>
  <c r="E108" i="18"/>
  <c r="D108" i="18"/>
  <c r="K108" i="18" s="1"/>
  <c r="C108" i="18"/>
  <c r="B108" i="18"/>
  <c r="H107" i="18"/>
  <c r="G107" i="18"/>
  <c r="I107" i="18" s="1"/>
  <c r="E107" i="18"/>
  <c r="D107" i="18"/>
  <c r="K107" i="18" s="1"/>
  <c r="C107" i="18"/>
  <c r="B107" i="18"/>
  <c r="I106" i="18"/>
  <c r="H106" i="18"/>
  <c r="G106" i="18"/>
  <c r="F106" i="18"/>
  <c r="E106" i="18"/>
  <c r="D106" i="18"/>
  <c r="K106" i="18" s="1"/>
  <c r="C106" i="18"/>
  <c r="B106" i="18"/>
  <c r="K105" i="18"/>
  <c r="H105" i="18"/>
  <c r="G105" i="18"/>
  <c r="I105" i="18" s="1"/>
  <c r="F105" i="18"/>
  <c r="E105" i="18"/>
  <c r="D105" i="18"/>
  <c r="C105" i="18"/>
  <c r="B105" i="18"/>
  <c r="K104" i="18"/>
  <c r="H104" i="18"/>
  <c r="G104" i="18"/>
  <c r="I104" i="18" s="1"/>
  <c r="F104" i="18"/>
  <c r="E104" i="18"/>
  <c r="D104" i="18"/>
  <c r="C104" i="18"/>
  <c r="B104" i="18"/>
  <c r="I103" i="18"/>
  <c r="H103" i="18"/>
  <c r="G103" i="18"/>
  <c r="E103" i="18"/>
  <c r="D103" i="18"/>
  <c r="F103" i="18" s="1"/>
  <c r="C103" i="18"/>
  <c r="B103" i="18"/>
  <c r="K102" i="18"/>
  <c r="I102" i="18"/>
  <c r="H102" i="18"/>
  <c r="G102" i="18"/>
  <c r="E102" i="18"/>
  <c r="D102" i="18"/>
  <c r="F102" i="18" s="1"/>
  <c r="C102" i="18"/>
  <c r="B102" i="18"/>
  <c r="K101" i="18"/>
  <c r="I101" i="18"/>
  <c r="H101" i="18"/>
  <c r="G101" i="18"/>
  <c r="F101" i="18"/>
  <c r="E101" i="18"/>
  <c r="D101" i="18"/>
  <c r="C101" i="18"/>
  <c r="B101" i="18"/>
  <c r="H100" i="18"/>
  <c r="G100" i="18"/>
  <c r="I100" i="18" s="1"/>
  <c r="E100" i="18"/>
  <c r="D100" i="18"/>
  <c r="K100" i="18" s="1"/>
  <c r="C100" i="18"/>
  <c r="B100" i="18"/>
  <c r="H99" i="18"/>
  <c r="G99" i="18"/>
  <c r="I99" i="18" s="1"/>
  <c r="E99" i="18"/>
  <c r="D99" i="18"/>
  <c r="K99" i="18" s="1"/>
  <c r="C99" i="18"/>
  <c r="B99" i="18"/>
  <c r="I98" i="18"/>
  <c r="H98" i="18"/>
  <c r="G98" i="18"/>
  <c r="F98" i="18"/>
  <c r="E98" i="18"/>
  <c r="D98" i="18"/>
  <c r="K98" i="18" s="1"/>
  <c r="C98" i="18"/>
  <c r="B98" i="18"/>
  <c r="K97" i="18"/>
  <c r="H97" i="18"/>
  <c r="G97" i="18"/>
  <c r="I97" i="18" s="1"/>
  <c r="F97" i="18"/>
  <c r="E97" i="18"/>
  <c r="D97" i="18"/>
  <c r="C97" i="18"/>
  <c r="B97" i="18"/>
  <c r="K96" i="18"/>
  <c r="H96" i="18"/>
  <c r="G96" i="18"/>
  <c r="I96" i="18" s="1"/>
  <c r="F96" i="18"/>
  <c r="E96" i="18"/>
  <c r="D96" i="18"/>
  <c r="C96" i="18"/>
  <c r="B96" i="18"/>
  <c r="I95" i="18"/>
  <c r="H95" i="18"/>
  <c r="G95" i="18"/>
  <c r="E95" i="18"/>
  <c r="D95" i="18"/>
  <c r="F95" i="18" s="1"/>
  <c r="C95" i="18"/>
  <c r="B95" i="18"/>
  <c r="K94" i="18"/>
  <c r="I94" i="18"/>
  <c r="H94" i="18"/>
  <c r="G94" i="18"/>
  <c r="E94" i="18"/>
  <c r="D94" i="18"/>
  <c r="F94" i="18" s="1"/>
  <c r="C94" i="18"/>
  <c r="B94" i="18"/>
  <c r="K93" i="18"/>
  <c r="I93" i="18"/>
  <c r="H93" i="18"/>
  <c r="G93" i="18"/>
  <c r="F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I91" i="18" s="1"/>
  <c r="E91" i="18"/>
  <c r="D91" i="18"/>
  <c r="K91" i="18" s="1"/>
  <c r="C91" i="18"/>
  <c r="B91" i="18"/>
  <c r="I90" i="18"/>
  <c r="H90" i="18"/>
  <c r="G90" i="18"/>
  <c r="F90" i="18"/>
  <c r="E90" i="18"/>
  <c r="D90" i="18"/>
  <c r="K90" i="18" s="1"/>
  <c r="C90" i="18"/>
  <c r="B90" i="18"/>
  <c r="H89" i="18"/>
  <c r="G89" i="18"/>
  <c r="I89" i="18" s="1"/>
  <c r="E89" i="18"/>
  <c r="F89" i="18" s="1"/>
  <c r="D89" i="18"/>
  <c r="C89" i="18"/>
  <c r="B89" i="18"/>
  <c r="K88" i="18"/>
  <c r="H88" i="18"/>
  <c r="G88" i="18"/>
  <c r="I88" i="18" s="1"/>
  <c r="F88" i="18"/>
  <c r="E88" i="18"/>
  <c r="D88" i="18"/>
  <c r="C88" i="18"/>
  <c r="B88" i="18"/>
  <c r="I87" i="18"/>
  <c r="H87" i="18"/>
  <c r="G87" i="18"/>
  <c r="E87" i="18"/>
  <c r="D87" i="18"/>
  <c r="F87" i="18" s="1"/>
  <c r="C87" i="18"/>
  <c r="B87" i="18"/>
  <c r="K86" i="18"/>
  <c r="I86" i="18"/>
  <c r="H86" i="18"/>
  <c r="G86" i="18"/>
  <c r="E86" i="18"/>
  <c r="D86" i="18"/>
  <c r="F86" i="18" s="1"/>
  <c r="C86" i="18"/>
  <c r="B86" i="18"/>
  <c r="K85" i="18"/>
  <c r="I85" i="18"/>
  <c r="H85" i="18"/>
  <c r="G85" i="18"/>
  <c r="F85" i="18"/>
  <c r="E85" i="18"/>
  <c r="D85" i="18"/>
  <c r="C85" i="18"/>
  <c r="B85" i="18"/>
  <c r="H84" i="18"/>
  <c r="G84" i="18"/>
  <c r="I84" i="18" s="1"/>
  <c r="E84" i="18"/>
  <c r="D84" i="18"/>
  <c r="K84" i="18" s="1"/>
  <c r="C84" i="18"/>
  <c r="B84" i="18"/>
  <c r="H83" i="18"/>
  <c r="G83" i="18"/>
  <c r="I83" i="18" s="1"/>
  <c r="E83" i="18"/>
  <c r="D83" i="18"/>
  <c r="K83" i="18" s="1"/>
  <c r="C83" i="18"/>
  <c r="B83" i="18"/>
  <c r="I82" i="18"/>
  <c r="H82" i="18"/>
  <c r="G82" i="18"/>
  <c r="F82" i="18"/>
  <c r="E82" i="18"/>
  <c r="D82" i="18"/>
  <c r="K82" i="18" s="1"/>
  <c r="C82" i="18"/>
  <c r="B82" i="18"/>
  <c r="H81" i="18"/>
  <c r="G81" i="18"/>
  <c r="I81" i="18" s="1"/>
  <c r="E81" i="18"/>
  <c r="F81" i="18" s="1"/>
  <c r="D81" i="18"/>
  <c r="C81" i="18"/>
  <c r="B81" i="18"/>
  <c r="K80" i="18"/>
  <c r="H80" i="18"/>
  <c r="G80" i="18"/>
  <c r="I80" i="18" s="1"/>
  <c r="F80" i="18"/>
  <c r="E80" i="18"/>
  <c r="D80" i="18"/>
  <c r="C80" i="18"/>
  <c r="B80" i="18"/>
  <c r="I79" i="18"/>
  <c r="H79" i="18"/>
  <c r="G79" i="18"/>
  <c r="E79" i="18"/>
  <c r="D79" i="18"/>
  <c r="F79" i="18" s="1"/>
  <c r="C79" i="18"/>
  <c r="B79" i="18"/>
  <c r="K78" i="18"/>
  <c r="I78" i="18"/>
  <c r="H78" i="18"/>
  <c r="G78" i="18"/>
  <c r="E78" i="18"/>
  <c r="D78" i="18"/>
  <c r="F78" i="18" s="1"/>
  <c r="C78" i="18"/>
  <c r="B78" i="18"/>
  <c r="K77" i="18"/>
  <c r="I77" i="18"/>
  <c r="H77" i="18"/>
  <c r="G77" i="18"/>
  <c r="F77" i="18"/>
  <c r="E77" i="18"/>
  <c r="D77" i="18"/>
  <c r="C77" i="18"/>
  <c r="B77" i="18"/>
  <c r="H76" i="18"/>
  <c r="G76" i="18"/>
  <c r="I76" i="18" s="1"/>
  <c r="E76" i="18"/>
  <c r="D76" i="18"/>
  <c r="K76" i="18" s="1"/>
  <c r="C76" i="18"/>
  <c r="B76" i="18"/>
  <c r="H75" i="18"/>
  <c r="G75" i="18"/>
  <c r="I75" i="18" s="1"/>
  <c r="E75" i="18"/>
  <c r="D75" i="18"/>
  <c r="K75" i="18" s="1"/>
  <c r="C75" i="18"/>
  <c r="B75" i="18"/>
  <c r="I74" i="18"/>
  <c r="H74" i="18"/>
  <c r="G74" i="18"/>
  <c r="F74" i="18"/>
  <c r="E74" i="18"/>
  <c r="D74" i="18"/>
  <c r="K74" i="18" s="1"/>
  <c r="C74" i="18"/>
  <c r="B74" i="18"/>
  <c r="K73" i="18"/>
  <c r="H73" i="18"/>
  <c r="G73" i="18"/>
  <c r="I73" i="18" s="1"/>
  <c r="F73" i="18"/>
  <c r="E73" i="18"/>
  <c r="D73" i="18"/>
  <c r="C73" i="18"/>
  <c r="B73" i="18"/>
  <c r="K72" i="18"/>
  <c r="H72" i="18"/>
  <c r="G72" i="18"/>
  <c r="I72" i="18" s="1"/>
  <c r="F72" i="18"/>
  <c r="E72" i="18"/>
  <c r="D72" i="18"/>
  <c r="C72" i="18"/>
  <c r="B72" i="18"/>
  <c r="I71" i="18"/>
  <c r="H71" i="18"/>
  <c r="G71" i="18"/>
  <c r="E71" i="18"/>
  <c r="D71" i="18"/>
  <c r="F71" i="18" s="1"/>
  <c r="C71" i="18"/>
  <c r="B71" i="18"/>
  <c r="K70" i="18"/>
  <c r="I70" i="18"/>
  <c r="H70" i="18"/>
  <c r="G70" i="18"/>
  <c r="E70" i="18"/>
  <c r="D70" i="18"/>
  <c r="F70" i="18" s="1"/>
  <c r="C70" i="18"/>
  <c r="B70" i="18"/>
  <c r="I69" i="18"/>
  <c r="H69" i="18"/>
  <c r="G69" i="18"/>
  <c r="E69" i="18"/>
  <c r="K69" i="18" s="1"/>
  <c r="D69" i="18"/>
  <c r="C69" i="18"/>
  <c r="B69" i="18"/>
  <c r="H68" i="18"/>
  <c r="G68" i="18"/>
  <c r="I68" i="18" s="1"/>
  <c r="E68" i="18"/>
  <c r="D68" i="18"/>
  <c r="K68" i="18" s="1"/>
  <c r="C68" i="18"/>
  <c r="B68" i="18"/>
  <c r="H67" i="18"/>
  <c r="G67" i="18"/>
  <c r="I67" i="18" s="1"/>
  <c r="E67" i="18"/>
  <c r="D67" i="18"/>
  <c r="K67" i="18" s="1"/>
  <c r="C67" i="18"/>
  <c r="B67" i="18"/>
  <c r="I66" i="18"/>
  <c r="H66" i="18"/>
  <c r="G66" i="18"/>
  <c r="F66" i="18"/>
  <c r="E66" i="18"/>
  <c r="D66" i="18"/>
  <c r="K66" i="18" s="1"/>
  <c r="C66" i="18"/>
  <c r="B66" i="18"/>
  <c r="K65" i="18"/>
  <c r="H65" i="18"/>
  <c r="G65" i="18"/>
  <c r="I65" i="18" s="1"/>
  <c r="F65" i="18"/>
  <c r="E65" i="18"/>
  <c r="D65" i="18"/>
  <c r="C65" i="18"/>
  <c r="B65" i="18"/>
  <c r="K64" i="18"/>
  <c r="H64" i="18"/>
  <c r="G64" i="18"/>
  <c r="I64" i="18" s="1"/>
  <c r="F64" i="18"/>
  <c r="E64" i="18"/>
  <c r="D64" i="18"/>
  <c r="C64" i="18"/>
  <c r="B64" i="18"/>
  <c r="I63" i="18"/>
  <c r="H63" i="18"/>
  <c r="G63" i="18"/>
  <c r="E63" i="18"/>
  <c r="D63" i="18"/>
  <c r="F63" i="18" s="1"/>
  <c r="C63" i="18"/>
  <c r="B63" i="18"/>
  <c r="K62" i="18"/>
  <c r="I62" i="18"/>
  <c r="H62" i="18"/>
  <c r="G62" i="18"/>
  <c r="E62" i="18"/>
  <c r="D62" i="18"/>
  <c r="F62" i="18" s="1"/>
  <c r="C62" i="18"/>
  <c r="B62" i="18"/>
  <c r="K61" i="18"/>
  <c r="I61" i="18"/>
  <c r="H61" i="18"/>
  <c r="G61" i="18"/>
  <c r="F61" i="18"/>
  <c r="E61" i="18"/>
  <c r="D61" i="18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E59" i="18"/>
  <c r="D59" i="18"/>
  <c r="K59" i="18" s="1"/>
  <c r="C59" i="18"/>
  <c r="B59" i="18"/>
  <c r="H58" i="18"/>
  <c r="I58" i="18" s="1"/>
  <c r="G58" i="18"/>
  <c r="F58" i="18"/>
  <c r="E58" i="18"/>
  <c r="D58" i="18"/>
  <c r="K58" i="18" s="1"/>
  <c r="C58" i="18"/>
  <c r="B58" i="18"/>
  <c r="K57" i="18"/>
  <c r="H57" i="18"/>
  <c r="G57" i="18"/>
  <c r="I57" i="18" s="1"/>
  <c r="F57" i="18"/>
  <c r="E57" i="18"/>
  <c r="D57" i="18"/>
  <c r="C57" i="18"/>
  <c r="B57" i="18"/>
  <c r="H56" i="18"/>
  <c r="G56" i="18"/>
  <c r="I56" i="18" s="1"/>
  <c r="F56" i="18"/>
  <c r="E56" i="18"/>
  <c r="D56" i="18"/>
  <c r="C56" i="18"/>
  <c r="B56" i="18"/>
  <c r="I55" i="18"/>
  <c r="H55" i="18"/>
  <c r="G55" i="18"/>
  <c r="E55" i="18"/>
  <c r="D55" i="18"/>
  <c r="F55" i="18" s="1"/>
  <c r="C55" i="18"/>
  <c r="B55" i="18"/>
  <c r="H54" i="18"/>
  <c r="I54" i="18" s="1"/>
  <c r="G54" i="18"/>
  <c r="E54" i="18"/>
  <c r="D54" i="18"/>
  <c r="F54" i="18" s="1"/>
  <c r="C54" i="18"/>
  <c r="B54" i="18"/>
  <c r="K53" i="18"/>
  <c r="I53" i="18"/>
  <c r="H53" i="18"/>
  <c r="G53" i="18"/>
  <c r="F53" i="18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G51" i="18"/>
  <c r="I51" i="18" s="1"/>
  <c r="E51" i="18"/>
  <c r="D51" i="18"/>
  <c r="K51" i="18" s="1"/>
  <c r="C51" i="18"/>
  <c r="B51" i="18"/>
  <c r="H50" i="18"/>
  <c r="I50" i="18" s="1"/>
  <c r="G50" i="18"/>
  <c r="F50" i="18"/>
  <c r="E50" i="18"/>
  <c r="D50" i="18"/>
  <c r="C50" i="18"/>
  <c r="B50" i="18"/>
  <c r="K49" i="18"/>
  <c r="H49" i="18"/>
  <c r="G49" i="18"/>
  <c r="I49" i="18" s="1"/>
  <c r="F49" i="18"/>
  <c r="E49" i="18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I47" i="18"/>
  <c r="H47" i="18"/>
  <c r="G47" i="18"/>
  <c r="E47" i="18"/>
  <c r="D47" i="18"/>
  <c r="F47" i="18" s="1"/>
  <c r="C47" i="18"/>
  <c r="B47" i="18"/>
  <c r="K46" i="18"/>
  <c r="I46" i="18"/>
  <c r="H46" i="18"/>
  <c r="G46" i="18"/>
  <c r="E46" i="18"/>
  <c r="D46" i="18"/>
  <c r="F46" i="18" s="1"/>
  <c r="C46" i="18"/>
  <c r="B46" i="18"/>
  <c r="K45" i="18"/>
  <c r="I45" i="18"/>
  <c r="H45" i="18"/>
  <c r="G45" i="18"/>
  <c r="F45" i="18"/>
  <c r="E45" i="18"/>
  <c r="D45" i="18"/>
  <c r="C45" i="18"/>
  <c r="B45" i="18"/>
  <c r="H44" i="18"/>
  <c r="G44" i="18"/>
  <c r="I44" i="18" s="1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I42" i="18"/>
  <c r="H42" i="18"/>
  <c r="G42" i="18"/>
  <c r="F42" i="18"/>
  <c r="E42" i="18"/>
  <c r="D42" i="18"/>
  <c r="K42" i="18" s="1"/>
  <c r="C42" i="18"/>
  <c r="B42" i="18"/>
  <c r="K41" i="18"/>
  <c r="H41" i="18"/>
  <c r="G41" i="18"/>
  <c r="I41" i="18" s="1"/>
  <c r="F41" i="18"/>
  <c r="E41" i="18"/>
  <c r="D41" i="18"/>
  <c r="C41" i="18"/>
  <c r="B41" i="18"/>
  <c r="H40" i="18"/>
  <c r="K40" i="18" s="1"/>
  <c r="G40" i="18"/>
  <c r="I40" i="18" s="1"/>
  <c r="F40" i="18"/>
  <c r="E40" i="18"/>
  <c r="D40" i="18"/>
  <c r="C40" i="18"/>
  <c r="B40" i="18"/>
  <c r="I39" i="18"/>
  <c r="H39" i="18"/>
  <c r="G39" i="18"/>
  <c r="E39" i="18"/>
  <c r="D39" i="18"/>
  <c r="F39" i="18" s="1"/>
  <c r="C39" i="18"/>
  <c r="B39" i="18"/>
  <c r="K38" i="18"/>
  <c r="I38" i="18"/>
  <c r="H38" i="18"/>
  <c r="G38" i="18"/>
  <c r="E38" i="18"/>
  <c r="D38" i="18"/>
  <c r="F38" i="18" s="1"/>
  <c r="C38" i="18"/>
  <c r="B38" i="18"/>
  <c r="K37" i="18"/>
  <c r="I37" i="18"/>
  <c r="H37" i="18"/>
  <c r="G37" i="18"/>
  <c r="F37" i="18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I34" i="18"/>
  <c r="H34" i="18"/>
  <c r="G34" i="18"/>
  <c r="F34" i="18"/>
  <c r="E34" i="18"/>
  <c r="D34" i="18"/>
  <c r="K34" i="18" s="1"/>
  <c r="C34" i="18"/>
  <c r="B34" i="18"/>
  <c r="K33" i="18"/>
  <c r="H33" i="18"/>
  <c r="G33" i="18"/>
  <c r="I33" i="18" s="1"/>
  <c r="F33" i="18"/>
  <c r="E33" i="18"/>
  <c r="D33" i="18"/>
  <c r="C33" i="18"/>
  <c r="B33" i="18"/>
  <c r="K32" i="18"/>
  <c r="H32" i="18"/>
  <c r="G32" i="18"/>
  <c r="I32" i="18" s="1"/>
  <c r="F32" i="18"/>
  <c r="E32" i="18"/>
  <c r="D32" i="18"/>
  <c r="C32" i="18"/>
  <c r="B32" i="18"/>
  <c r="I31" i="18"/>
  <c r="H31" i="18"/>
  <c r="G31" i="18"/>
  <c r="E31" i="18"/>
  <c r="D31" i="18"/>
  <c r="F31" i="18" s="1"/>
  <c r="C31" i="18"/>
  <c r="B31" i="18"/>
  <c r="K30" i="18"/>
  <c r="H30" i="18"/>
  <c r="I30" i="18" s="1"/>
  <c r="G30" i="18"/>
  <c r="E30" i="18"/>
  <c r="D30" i="18"/>
  <c r="F30" i="18" s="1"/>
  <c r="C30" i="18"/>
  <c r="B30" i="18"/>
  <c r="K29" i="18"/>
  <c r="I29" i="18"/>
  <c r="H29" i="18"/>
  <c r="G29" i="18"/>
  <c r="F29" i="18"/>
  <c r="E29" i="18"/>
  <c r="D29" i="18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I26" i="18"/>
  <c r="H26" i="18"/>
  <c r="G26" i="18"/>
  <c r="F26" i="18"/>
  <c r="E26" i="18"/>
  <c r="D26" i="18"/>
  <c r="K26" i="18" s="1"/>
  <c r="C26" i="18"/>
  <c r="B26" i="18"/>
  <c r="K25" i="18"/>
  <c r="H25" i="18"/>
  <c r="G25" i="18"/>
  <c r="I25" i="18" s="1"/>
  <c r="F25" i="18"/>
  <c r="E25" i="18"/>
  <c r="D25" i="18"/>
  <c r="C25" i="18"/>
  <c r="B25" i="18"/>
  <c r="K24" i="18"/>
  <c r="H24" i="18"/>
  <c r="G24" i="18"/>
  <c r="I24" i="18" s="1"/>
  <c r="F24" i="18"/>
  <c r="E24" i="18"/>
  <c r="D24" i="18"/>
  <c r="C24" i="18"/>
  <c r="B24" i="18"/>
  <c r="I23" i="18"/>
  <c r="H23" i="18"/>
  <c r="G23" i="18"/>
  <c r="E23" i="18"/>
  <c r="D23" i="18"/>
  <c r="F23" i="18" s="1"/>
  <c r="C23" i="18"/>
  <c r="B23" i="18"/>
  <c r="K22" i="18"/>
  <c r="I22" i="18"/>
  <c r="H22" i="18"/>
  <c r="G22" i="18"/>
  <c r="E22" i="18"/>
  <c r="D22" i="18"/>
  <c r="F22" i="18" s="1"/>
  <c r="C22" i="18"/>
  <c r="B22" i="18"/>
  <c r="I21" i="18"/>
  <c r="H21" i="18"/>
  <c r="G21" i="18"/>
  <c r="E21" i="18"/>
  <c r="D21" i="18"/>
  <c r="C21" i="18"/>
  <c r="B21" i="18"/>
  <c r="H20" i="18"/>
  <c r="G20" i="18"/>
  <c r="I20" i="18" s="1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I18" i="18" s="1"/>
  <c r="G18" i="18"/>
  <c r="F18" i="18"/>
  <c r="E18" i="18"/>
  <c r="D18" i="18"/>
  <c r="C18" i="18"/>
  <c r="B18" i="18"/>
  <c r="K17" i="18"/>
  <c r="H17" i="18"/>
  <c r="G17" i="18"/>
  <c r="I17" i="18" s="1"/>
  <c r="F17" i="18"/>
  <c r="E17" i="18"/>
  <c r="D17" i="18"/>
  <c r="C17" i="18"/>
  <c r="B17" i="18"/>
  <c r="K16" i="18"/>
  <c r="H16" i="18"/>
  <c r="G16" i="18"/>
  <c r="I16" i="18" s="1"/>
  <c r="F16" i="18"/>
  <c r="E16" i="18"/>
  <c r="D16" i="18"/>
  <c r="C16" i="18"/>
  <c r="B16" i="18"/>
  <c r="I15" i="18"/>
  <c r="H15" i="18"/>
  <c r="G15" i="18"/>
  <c r="E15" i="18"/>
  <c r="D15" i="18"/>
  <c r="F15" i="18" s="1"/>
  <c r="C15" i="18"/>
  <c r="B15" i="18"/>
  <c r="K14" i="18"/>
  <c r="I14" i="18"/>
  <c r="H14" i="18"/>
  <c r="G14" i="18"/>
  <c r="E14" i="18"/>
  <c r="D14" i="18"/>
  <c r="F14" i="18" s="1"/>
  <c r="C14" i="18"/>
  <c r="B14" i="18"/>
  <c r="K13" i="18"/>
  <c r="I13" i="18"/>
  <c r="H13" i="18"/>
  <c r="G13" i="18"/>
  <c r="F13" i="18"/>
  <c r="E13" i="18"/>
  <c r="D13" i="18"/>
  <c r="C13" i="18"/>
  <c r="B13" i="18"/>
  <c r="H12" i="18"/>
  <c r="G12" i="18"/>
  <c r="I12" i="18" s="1"/>
  <c r="E12" i="18"/>
  <c r="D12" i="18"/>
  <c r="K12" i="18" s="1"/>
  <c r="C12" i="18"/>
  <c r="B12" i="18"/>
  <c r="H11" i="18"/>
  <c r="G11" i="18"/>
  <c r="I11" i="18" s="1"/>
  <c r="E11" i="18"/>
  <c r="D11" i="18"/>
  <c r="K11" i="18" s="1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I107" i="20"/>
  <c r="H107" i="20"/>
  <c r="G107" i="20"/>
  <c r="F107" i="20"/>
  <c r="E107" i="20"/>
  <c r="D107" i="20"/>
  <c r="K107" i="20" s="1"/>
  <c r="C107" i="20"/>
  <c r="B107" i="20"/>
  <c r="K106" i="20"/>
  <c r="H106" i="20"/>
  <c r="G106" i="20"/>
  <c r="I106" i="20" s="1"/>
  <c r="F106" i="20"/>
  <c r="E106" i="20"/>
  <c r="D106" i="20"/>
  <c r="C106" i="20"/>
  <c r="B106" i="20"/>
  <c r="K105" i="20"/>
  <c r="H105" i="20"/>
  <c r="G105" i="20"/>
  <c r="I105" i="20" s="1"/>
  <c r="F105" i="20"/>
  <c r="E105" i="20"/>
  <c r="D105" i="20"/>
  <c r="C105" i="20"/>
  <c r="B105" i="20"/>
  <c r="I104" i="20"/>
  <c r="H104" i="20"/>
  <c r="G104" i="20"/>
  <c r="E104" i="20"/>
  <c r="D104" i="20"/>
  <c r="F104" i="20" s="1"/>
  <c r="C104" i="20"/>
  <c r="B104" i="20"/>
  <c r="K103" i="20"/>
  <c r="I103" i="20"/>
  <c r="H103" i="20"/>
  <c r="G103" i="20"/>
  <c r="E103" i="20"/>
  <c r="D103" i="20"/>
  <c r="F103" i="20" s="1"/>
  <c r="C103" i="20"/>
  <c r="B103" i="20"/>
  <c r="K102" i="20"/>
  <c r="I102" i="20"/>
  <c r="H102" i="20"/>
  <c r="G102" i="20"/>
  <c r="F102" i="20"/>
  <c r="E102" i="20"/>
  <c r="D102" i="20"/>
  <c r="C102" i="20"/>
  <c r="B102" i="20"/>
  <c r="H101" i="20"/>
  <c r="G101" i="20"/>
  <c r="I101" i="20" s="1"/>
  <c r="E101" i="20"/>
  <c r="D101" i="20"/>
  <c r="K101" i="20" s="1"/>
  <c r="C101" i="20"/>
  <c r="B101" i="20"/>
  <c r="H100" i="20"/>
  <c r="G100" i="20"/>
  <c r="I100" i="20" s="1"/>
  <c r="E100" i="20"/>
  <c r="D100" i="20"/>
  <c r="K100" i="20" s="1"/>
  <c r="C100" i="20"/>
  <c r="B100" i="20"/>
  <c r="I99" i="20"/>
  <c r="H99" i="20"/>
  <c r="G99" i="20"/>
  <c r="F99" i="20"/>
  <c r="E99" i="20"/>
  <c r="D99" i="20"/>
  <c r="K99" i="20" s="1"/>
  <c r="C99" i="20"/>
  <c r="B99" i="20"/>
  <c r="K98" i="20"/>
  <c r="H98" i="20"/>
  <c r="G98" i="20"/>
  <c r="I98" i="20" s="1"/>
  <c r="F98" i="20"/>
  <c r="E98" i="20"/>
  <c r="D98" i="20"/>
  <c r="C98" i="20"/>
  <c r="B98" i="20"/>
  <c r="K97" i="20"/>
  <c r="H97" i="20"/>
  <c r="G97" i="20"/>
  <c r="I97" i="20" s="1"/>
  <c r="F97" i="20"/>
  <c r="E97" i="20"/>
  <c r="D97" i="20"/>
  <c r="C97" i="20"/>
  <c r="B97" i="20"/>
  <c r="I96" i="20"/>
  <c r="H96" i="20"/>
  <c r="G96" i="20"/>
  <c r="E96" i="20"/>
  <c r="D96" i="20"/>
  <c r="F96" i="20" s="1"/>
  <c r="C96" i="20"/>
  <c r="B96" i="20"/>
  <c r="I95" i="20"/>
  <c r="K95" i="20" s="1"/>
  <c r="H95" i="20"/>
  <c r="G95" i="20"/>
  <c r="E95" i="20"/>
  <c r="D95" i="20"/>
  <c r="F95" i="20" s="1"/>
  <c r="C95" i="20"/>
  <c r="B95" i="20"/>
  <c r="I94" i="20"/>
  <c r="H94" i="20"/>
  <c r="G94" i="20"/>
  <c r="E94" i="20"/>
  <c r="F94" i="20" s="1"/>
  <c r="K94" i="20" s="1"/>
  <c r="D94" i="20"/>
  <c r="C94" i="20"/>
  <c r="B94" i="20"/>
  <c r="H93" i="20"/>
  <c r="G93" i="20"/>
  <c r="I93" i="20" s="1"/>
  <c r="E93" i="20"/>
  <c r="D93" i="20"/>
  <c r="K93" i="20" s="1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F91" i="20"/>
  <c r="E91" i="20"/>
  <c r="D91" i="20"/>
  <c r="K91" i="20" s="1"/>
  <c r="C91" i="20"/>
  <c r="B91" i="20"/>
  <c r="K90" i="20"/>
  <c r="H90" i="20"/>
  <c r="G90" i="20"/>
  <c r="I90" i="20" s="1"/>
  <c r="F90" i="20"/>
  <c r="E90" i="20"/>
  <c r="D90" i="20"/>
  <c r="C90" i="20"/>
  <c r="B90" i="20"/>
  <c r="H89" i="20"/>
  <c r="G89" i="20"/>
  <c r="F89" i="20"/>
  <c r="E89" i="20"/>
  <c r="D89" i="20"/>
  <c r="C89" i="20"/>
  <c r="B89" i="20"/>
  <c r="I88" i="20"/>
  <c r="H88" i="20"/>
  <c r="G88" i="20"/>
  <c r="E88" i="20"/>
  <c r="D88" i="20"/>
  <c r="F88" i="20" s="1"/>
  <c r="C88" i="20"/>
  <c r="B88" i="20"/>
  <c r="K87" i="20"/>
  <c r="I87" i="20"/>
  <c r="H87" i="20"/>
  <c r="G87" i="20"/>
  <c r="E87" i="20"/>
  <c r="D87" i="20"/>
  <c r="F87" i="20" s="1"/>
  <c r="C87" i="20"/>
  <c r="B87" i="20"/>
  <c r="I86" i="20"/>
  <c r="H86" i="20"/>
  <c r="G86" i="20"/>
  <c r="E86" i="20"/>
  <c r="F86" i="20" s="1"/>
  <c r="K86" i="20" s="1"/>
  <c r="D86" i="20"/>
  <c r="C86" i="20"/>
  <c r="B86" i="20"/>
  <c r="H85" i="20"/>
  <c r="G85" i="20"/>
  <c r="I85" i="20" s="1"/>
  <c r="E85" i="20"/>
  <c r="D85" i="20"/>
  <c r="C85" i="20"/>
  <c r="B85" i="20"/>
  <c r="H84" i="20"/>
  <c r="G84" i="20"/>
  <c r="I84" i="20" s="1"/>
  <c r="E84" i="20"/>
  <c r="D84" i="20"/>
  <c r="C84" i="20"/>
  <c r="B84" i="20"/>
  <c r="I83" i="20"/>
  <c r="H83" i="20"/>
  <c r="G83" i="20"/>
  <c r="F83" i="20"/>
  <c r="E83" i="20"/>
  <c r="D83" i="20"/>
  <c r="K83" i="20" s="1"/>
  <c r="C83" i="20"/>
  <c r="B83" i="20"/>
  <c r="K82" i="20"/>
  <c r="H82" i="20"/>
  <c r="G82" i="20"/>
  <c r="I82" i="20" s="1"/>
  <c r="F82" i="20"/>
  <c r="E82" i="20"/>
  <c r="D82" i="20"/>
  <c r="C82" i="20"/>
  <c r="B82" i="20"/>
  <c r="H81" i="20"/>
  <c r="G81" i="20"/>
  <c r="F81" i="20"/>
  <c r="E81" i="20"/>
  <c r="D81" i="20"/>
  <c r="C81" i="20"/>
  <c r="B81" i="20"/>
  <c r="I80" i="20"/>
  <c r="H80" i="20"/>
  <c r="G80" i="20"/>
  <c r="E80" i="20"/>
  <c r="D80" i="20"/>
  <c r="F80" i="20" s="1"/>
  <c r="C80" i="20"/>
  <c r="B80" i="20"/>
  <c r="I79" i="20"/>
  <c r="H79" i="20"/>
  <c r="G79" i="20"/>
  <c r="E79" i="20"/>
  <c r="D79" i="20"/>
  <c r="F79" i="20" s="1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K76" i="20" s="1"/>
  <c r="C76" i="20"/>
  <c r="B76" i="20"/>
  <c r="H75" i="20"/>
  <c r="I75" i="20" s="1"/>
  <c r="G75" i="20"/>
  <c r="E75" i="20"/>
  <c r="F75" i="20" s="1"/>
  <c r="D75" i="20"/>
  <c r="K75" i="20" s="1"/>
  <c r="C75" i="20"/>
  <c r="B75" i="20"/>
  <c r="K74" i="20"/>
  <c r="H74" i="20"/>
  <c r="G74" i="20"/>
  <c r="I74" i="20" s="1"/>
  <c r="F74" i="20"/>
  <c r="E74" i="20"/>
  <c r="D74" i="20"/>
  <c r="C74" i="20"/>
  <c r="B74" i="20"/>
  <c r="K73" i="20"/>
  <c r="H73" i="20"/>
  <c r="G73" i="20"/>
  <c r="I73" i="20" s="1"/>
  <c r="F73" i="20"/>
  <c r="E73" i="20"/>
  <c r="D73" i="20"/>
  <c r="C73" i="20"/>
  <c r="B73" i="20"/>
  <c r="I72" i="20"/>
  <c r="H72" i="20"/>
  <c r="G72" i="20"/>
  <c r="E72" i="20"/>
  <c r="D72" i="20"/>
  <c r="F72" i="20" s="1"/>
  <c r="C72" i="20"/>
  <c r="B72" i="20"/>
  <c r="K71" i="20"/>
  <c r="I71" i="20"/>
  <c r="H71" i="20"/>
  <c r="G71" i="20"/>
  <c r="E71" i="20"/>
  <c r="D71" i="20"/>
  <c r="F71" i="20" s="1"/>
  <c r="C71" i="20"/>
  <c r="B71" i="20"/>
  <c r="I70" i="20"/>
  <c r="H70" i="20"/>
  <c r="G70" i="20"/>
  <c r="E70" i="20"/>
  <c r="F70" i="20" s="1"/>
  <c r="K70" i="20" s="1"/>
  <c r="D70" i="20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I68" i="20" s="1"/>
  <c r="E68" i="20"/>
  <c r="D68" i="20"/>
  <c r="C68" i="20"/>
  <c r="B68" i="20"/>
  <c r="I67" i="20"/>
  <c r="H67" i="20"/>
  <c r="G67" i="20"/>
  <c r="F67" i="20"/>
  <c r="E67" i="20"/>
  <c r="D67" i="20"/>
  <c r="K67" i="20" s="1"/>
  <c r="C67" i="20"/>
  <c r="B67" i="20"/>
  <c r="H66" i="20"/>
  <c r="G66" i="20"/>
  <c r="I66" i="20" s="1"/>
  <c r="F66" i="20"/>
  <c r="E66" i="20"/>
  <c r="K66" i="20" s="1"/>
  <c r="D66" i="20"/>
  <c r="C66" i="20"/>
  <c r="B66" i="20"/>
  <c r="K65" i="20"/>
  <c r="H65" i="20"/>
  <c r="G65" i="20"/>
  <c r="I65" i="20" s="1"/>
  <c r="F65" i="20"/>
  <c r="E65" i="20"/>
  <c r="D65" i="20"/>
  <c r="C65" i="20"/>
  <c r="B65" i="20"/>
  <c r="H64" i="20"/>
  <c r="I64" i="20" s="1"/>
  <c r="G64" i="20"/>
  <c r="E64" i="20"/>
  <c r="D64" i="20"/>
  <c r="F64" i="20" s="1"/>
  <c r="C64" i="20"/>
  <c r="B64" i="20"/>
  <c r="I63" i="20"/>
  <c r="H63" i="20"/>
  <c r="G63" i="20"/>
  <c r="E63" i="20"/>
  <c r="D63" i="20"/>
  <c r="F63" i="20" s="1"/>
  <c r="C63" i="20"/>
  <c r="B63" i="20"/>
  <c r="K62" i="20"/>
  <c r="I62" i="20"/>
  <c r="H62" i="20"/>
  <c r="G62" i="20"/>
  <c r="F62" i="20"/>
  <c r="E62" i="20"/>
  <c r="D62" i="20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I60" i="20" s="1"/>
  <c r="E60" i="20"/>
  <c r="D60" i="20"/>
  <c r="C60" i="20"/>
  <c r="B60" i="20"/>
  <c r="I59" i="20"/>
  <c r="H59" i="20"/>
  <c r="G59" i="20"/>
  <c r="F59" i="20"/>
  <c r="E59" i="20"/>
  <c r="D59" i="20"/>
  <c r="K59" i="20" s="1"/>
  <c r="C59" i="20"/>
  <c r="B59" i="20"/>
  <c r="H58" i="20"/>
  <c r="G58" i="20"/>
  <c r="I58" i="20" s="1"/>
  <c r="F58" i="20"/>
  <c r="E58" i="20"/>
  <c r="K58" i="20" s="1"/>
  <c r="D58" i="20"/>
  <c r="C58" i="20"/>
  <c r="B58" i="20"/>
  <c r="K57" i="20"/>
  <c r="H57" i="20"/>
  <c r="G57" i="20"/>
  <c r="I57" i="20" s="1"/>
  <c r="F57" i="20"/>
  <c r="E57" i="20"/>
  <c r="D57" i="20"/>
  <c r="C57" i="20"/>
  <c r="B57" i="20"/>
  <c r="H56" i="20"/>
  <c r="I56" i="20" s="1"/>
  <c r="G56" i="20"/>
  <c r="E56" i="20"/>
  <c r="D56" i="20"/>
  <c r="F56" i="20" s="1"/>
  <c r="C56" i="20"/>
  <c r="B56" i="20"/>
  <c r="K55" i="20"/>
  <c r="I55" i="20"/>
  <c r="H55" i="20"/>
  <c r="G55" i="20"/>
  <c r="E55" i="20"/>
  <c r="D55" i="20"/>
  <c r="F55" i="20" s="1"/>
  <c r="C55" i="20"/>
  <c r="B55" i="20"/>
  <c r="I54" i="20"/>
  <c r="H54" i="20"/>
  <c r="G54" i="20"/>
  <c r="E54" i="20"/>
  <c r="F54" i="20" s="1"/>
  <c r="K54" i="20" s="1"/>
  <c r="D54" i="20"/>
  <c r="C54" i="20"/>
  <c r="B54" i="20"/>
  <c r="H53" i="20"/>
  <c r="G53" i="20"/>
  <c r="I53" i="20" s="1"/>
  <c r="E53" i="20"/>
  <c r="D53" i="20"/>
  <c r="K53" i="20" s="1"/>
  <c r="C53" i="20"/>
  <c r="B53" i="20"/>
  <c r="H52" i="20"/>
  <c r="G52" i="20"/>
  <c r="I52" i="20" s="1"/>
  <c r="E52" i="20"/>
  <c r="D52" i="20"/>
  <c r="K52" i="20" s="1"/>
  <c r="C52" i="20"/>
  <c r="B52" i="20"/>
  <c r="I51" i="20"/>
  <c r="H51" i="20"/>
  <c r="G51" i="20"/>
  <c r="F51" i="20"/>
  <c r="E51" i="20"/>
  <c r="D51" i="20"/>
  <c r="K51" i="20" s="1"/>
  <c r="C51" i="20"/>
  <c r="B51" i="20"/>
  <c r="H50" i="20"/>
  <c r="G50" i="20"/>
  <c r="I50" i="20" s="1"/>
  <c r="F50" i="20"/>
  <c r="E50" i="20"/>
  <c r="K50" i="20" s="1"/>
  <c r="D50" i="20"/>
  <c r="C50" i="20"/>
  <c r="B50" i="20"/>
  <c r="K49" i="20"/>
  <c r="H49" i="20"/>
  <c r="G49" i="20"/>
  <c r="I49" i="20" s="1"/>
  <c r="F49" i="20"/>
  <c r="E49" i="20"/>
  <c r="D49" i="20"/>
  <c r="C49" i="20"/>
  <c r="B49" i="20"/>
  <c r="I48" i="20"/>
  <c r="H48" i="20"/>
  <c r="G48" i="20"/>
  <c r="E48" i="20"/>
  <c r="D48" i="20"/>
  <c r="F48" i="20" s="1"/>
  <c r="C48" i="20"/>
  <c r="B48" i="20"/>
  <c r="K47" i="20"/>
  <c r="I47" i="20"/>
  <c r="H47" i="20"/>
  <c r="G47" i="20"/>
  <c r="E47" i="20"/>
  <c r="D47" i="20"/>
  <c r="F47" i="20" s="1"/>
  <c r="C47" i="20"/>
  <c r="B47" i="20"/>
  <c r="I46" i="20"/>
  <c r="H46" i="20"/>
  <c r="G46" i="20"/>
  <c r="E46" i="20"/>
  <c r="F46" i="20" s="1"/>
  <c r="K46" i="20" s="1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F43" i="20"/>
  <c r="E43" i="20"/>
  <c r="D43" i="20"/>
  <c r="K43" i="20" s="1"/>
  <c r="C43" i="20"/>
  <c r="B43" i="20"/>
  <c r="K42" i="20"/>
  <c r="H42" i="20"/>
  <c r="G42" i="20"/>
  <c r="I42" i="20" s="1"/>
  <c r="F42" i="20"/>
  <c r="E42" i="20"/>
  <c r="D42" i="20"/>
  <c r="C42" i="20"/>
  <c r="B42" i="20"/>
  <c r="H41" i="20"/>
  <c r="G41" i="20"/>
  <c r="F41" i="20"/>
  <c r="E41" i="20"/>
  <c r="D41" i="20"/>
  <c r="C41" i="20"/>
  <c r="B41" i="20"/>
  <c r="H40" i="20"/>
  <c r="I40" i="20" s="1"/>
  <c r="G40" i="20"/>
  <c r="E40" i="20"/>
  <c r="D40" i="20"/>
  <c r="F40" i="20" s="1"/>
  <c r="C40" i="20"/>
  <c r="B40" i="20"/>
  <c r="K39" i="20"/>
  <c r="I39" i="20"/>
  <c r="H39" i="20"/>
  <c r="G39" i="20"/>
  <c r="E39" i="20"/>
  <c r="D39" i="20"/>
  <c r="F39" i="20" s="1"/>
  <c r="C39" i="20"/>
  <c r="B39" i="20"/>
  <c r="I38" i="20"/>
  <c r="H38" i="20"/>
  <c r="G38" i="20"/>
  <c r="E38" i="20"/>
  <c r="F38" i="20" s="1"/>
  <c r="K38" i="20" s="1"/>
  <c r="D38" i="20"/>
  <c r="C38" i="20"/>
  <c r="B38" i="20"/>
  <c r="H37" i="20"/>
  <c r="G37" i="20"/>
  <c r="I37" i="20" s="1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I35" i="20"/>
  <c r="H35" i="20"/>
  <c r="G35" i="20"/>
  <c r="F35" i="20"/>
  <c r="E35" i="20"/>
  <c r="D35" i="20"/>
  <c r="K35" i="20" s="1"/>
  <c r="C35" i="20"/>
  <c r="B35" i="20"/>
  <c r="K34" i="20"/>
  <c r="H34" i="20"/>
  <c r="G34" i="20"/>
  <c r="I34" i="20" s="1"/>
  <c r="F34" i="20"/>
  <c r="E34" i="20"/>
  <c r="D34" i="20"/>
  <c r="C34" i="20"/>
  <c r="B34" i="20"/>
  <c r="K33" i="20"/>
  <c r="H33" i="20"/>
  <c r="G33" i="20"/>
  <c r="I33" i="20" s="1"/>
  <c r="F33" i="20"/>
  <c r="E33" i="20"/>
  <c r="D33" i="20"/>
  <c r="C33" i="20"/>
  <c r="B33" i="20"/>
  <c r="I32" i="20"/>
  <c r="H32" i="20"/>
  <c r="G32" i="20"/>
  <c r="E32" i="20"/>
  <c r="D32" i="20"/>
  <c r="F32" i="20" s="1"/>
  <c r="C32" i="20"/>
  <c r="B32" i="20"/>
  <c r="K31" i="20"/>
  <c r="I31" i="20"/>
  <c r="H31" i="20"/>
  <c r="G31" i="20"/>
  <c r="E31" i="20"/>
  <c r="D31" i="20"/>
  <c r="F31" i="20" s="1"/>
  <c r="C31" i="20"/>
  <c r="B31" i="20"/>
  <c r="K30" i="20"/>
  <c r="I30" i="20"/>
  <c r="H30" i="20"/>
  <c r="G30" i="20"/>
  <c r="E30" i="20"/>
  <c r="F30" i="20" s="1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K28" i="20" s="1"/>
  <c r="C28" i="20"/>
  <c r="B28" i="20"/>
  <c r="I27" i="20"/>
  <c r="H27" i="20"/>
  <c r="G27" i="20"/>
  <c r="F27" i="20"/>
  <c r="E27" i="20"/>
  <c r="D27" i="20"/>
  <c r="K27" i="20" s="1"/>
  <c r="C27" i="20"/>
  <c r="B27" i="20"/>
  <c r="K26" i="20"/>
  <c r="H26" i="20"/>
  <c r="G26" i="20"/>
  <c r="I26" i="20" s="1"/>
  <c r="F26" i="20"/>
  <c r="E26" i="20"/>
  <c r="D26" i="20"/>
  <c r="C26" i="20"/>
  <c r="B26" i="20"/>
  <c r="K25" i="20"/>
  <c r="H25" i="20"/>
  <c r="G25" i="20"/>
  <c r="I25" i="20" s="1"/>
  <c r="F25" i="20"/>
  <c r="E25" i="20"/>
  <c r="D25" i="20"/>
  <c r="C25" i="20"/>
  <c r="B25" i="20"/>
  <c r="H24" i="20"/>
  <c r="I24" i="20" s="1"/>
  <c r="G24" i="20"/>
  <c r="E24" i="20"/>
  <c r="D24" i="20"/>
  <c r="F24" i="20" s="1"/>
  <c r="C24" i="20"/>
  <c r="B24" i="20"/>
  <c r="I23" i="20"/>
  <c r="K23" i="20" s="1"/>
  <c r="H23" i="20"/>
  <c r="G23" i="20"/>
  <c r="E23" i="20"/>
  <c r="D23" i="20"/>
  <c r="F23" i="20" s="1"/>
  <c r="C23" i="20"/>
  <c r="B23" i="20"/>
  <c r="I22" i="20"/>
  <c r="H22" i="20"/>
  <c r="G22" i="20"/>
  <c r="E22" i="20"/>
  <c r="F22" i="20" s="1"/>
  <c r="K22" i="20" s="1"/>
  <c r="D22" i="20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E20" i="20"/>
  <c r="D20" i="20"/>
  <c r="K20" i="20" s="1"/>
  <c r="C20" i="20"/>
  <c r="B20" i="20"/>
  <c r="I19" i="20"/>
  <c r="H19" i="20"/>
  <c r="G19" i="20"/>
  <c r="F19" i="20"/>
  <c r="E19" i="20"/>
  <c r="D19" i="20"/>
  <c r="K19" i="20" s="1"/>
  <c r="C19" i="20"/>
  <c r="B19" i="20"/>
  <c r="H18" i="20"/>
  <c r="G18" i="20"/>
  <c r="I18" i="20" s="1"/>
  <c r="F18" i="20"/>
  <c r="E18" i="20"/>
  <c r="K18" i="20" s="1"/>
  <c r="D18" i="20"/>
  <c r="C18" i="20"/>
  <c r="B18" i="20"/>
  <c r="K17" i="20"/>
  <c r="H17" i="20"/>
  <c r="G17" i="20"/>
  <c r="I17" i="20" s="1"/>
  <c r="F17" i="20"/>
  <c r="E17" i="20"/>
  <c r="D17" i="20"/>
  <c r="C17" i="20"/>
  <c r="B17" i="20"/>
  <c r="H16" i="20"/>
  <c r="I16" i="20" s="1"/>
  <c r="G16" i="20"/>
  <c r="E16" i="20"/>
  <c r="D16" i="20"/>
  <c r="F16" i="20" s="1"/>
  <c r="C16" i="20"/>
  <c r="B16" i="20"/>
  <c r="K15" i="20"/>
  <c r="I15" i="20"/>
  <c r="H15" i="20"/>
  <c r="G15" i="20"/>
  <c r="E15" i="20"/>
  <c r="D15" i="20"/>
  <c r="F15" i="20" s="1"/>
  <c r="C15" i="20"/>
  <c r="B15" i="20"/>
  <c r="K14" i="20"/>
  <c r="I14" i="20"/>
  <c r="H14" i="20"/>
  <c r="G14" i="20"/>
  <c r="F14" i="20"/>
  <c r="E14" i="20"/>
  <c r="D14" i="20"/>
  <c r="C14" i="20"/>
  <c r="B14" i="20"/>
  <c r="H13" i="20"/>
  <c r="G13" i="20"/>
  <c r="I13" i="20" s="1"/>
  <c r="E13" i="20"/>
  <c r="D13" i="20"/>
  <c r="K13" i="20" s="1"/>
  <c r="C13" i="20"/>
  <c r="B13" i="20"/>
  <c r="H12" i="20"/>
  <c r="G12" i="20"/>
  <c r="I12" i="20" s="1"/>
  <c r="E12" i="20"/>
  <c r="D12" i="20"/>
  <c r="K12" i="20" s="1"/>
  <c r="C12" i="20"/>
  <c r="B12" i="20"/>
  <c r="I11" i="20"/>
  <c r="H11" i="20"/>
  <c r="G11" i="20"/>
  <c r="F11" i="20"/>
  <c r="E11" i="20"/>
  <c r="D11" i="20"/>
  <c r="K11" i="20" s="1"/>
  <c r="C11" i="20"/>
  <c r="B11" i="20"/>
  <c r="K109" i="22"/>
  <c r="H109" i="22"/>
  <c r="G109" i="22"/>
  <c r="I109" i="22" s="1"/>
  <c r="E109" i="22"/>
  <c r="D109" i="22"/>
  <c r="F109" i="22" s="1"/>
  <c r="C109" i="22"/>
  <c r="B109" i="22"/>
  <c r="H108" i="22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I106" i="22"/>
  <c r="H106" i="22"/>
  <c r="G106" i="22"/>
  <c r="F106" i="22"/>
  <c r="E106" i="22"/>
  <c r="D106" i="22"/>
  <c r="K106" i="22" s="1"/>
  <c r="C106" i="22"/>
  <c r="B106" i="22"/>
  <c r="K105" i="22"/>
  <c r="H105" i="22"/>
  <c r="G105" i="22"/>
  <c r="I105" i="22" s="1"/>
  <c r="F105" i="22"/>
  <c r="E105" i="22"/>
  <c r="D105" i="22"/>
  <c r="C105" i="22"/>
  <c r="B105" i="22"/>
  <c r="H104" i="22"/>
  <c r="G104" i="22"/>
  <c r="I104" i="22" s="1"/>
  <c r="F104" i="22"/>
  <c r="E104" i="22"/>
  <c r="D104" i="22"/>
  <c r="K104" i="22" s="1"/>
  <c r="C104" i="22"/>
  <c r="B104" i="22"/>
  <c r="I103" i="22"/>
  <c r="H103" i="22"/>
  <c r="G103" i="22"/>
  <c r="E103" i="22"/>
  <c r="D103" i="22"/>
  <c r="F103" i="22" s="1"/>
  <c r="C103" i="22"/>
  <c r="B103" i="22"/>
  <c r="K102" i="22"/>
  <c r="I102" i="22"/>
  <c r="H102" i="22"/>
  <c r="G102" i="22"/>
  <c r="E102" i="22"/>
  <c r="D102" i="22"/>
  <c r="F102" i="22" s="1"/>
  <c r="C102" i="22"/>
  <c r="B102" i="22"/>
  <c r="K101" i="22"/>
  <c r="I101" i="22"/>
  <c r="H101" i="22"/>
  <c r="G101" i="22"/>
  <c r="F101" i="22"/>
  <c r="E101" i="22"/>
  <c r="D101" i="22"/>
  <c r="C101" i="22"/>
  <c r="B101" i="22"/>
  <c r="H100" i="22"/>
  <c r="G100" i="22"/>
  <c r="I100" i="22" s="1"/>
  <c r="E100" i="22"/>
  <c r="D100" i="22"/>
  <c r="K100" i="22" s="1"/>
  <c r="C100" i="22"/>
  <c r="B100" i="22"/>
  <c r="H99" i="22"/>
  <c r="G99" i="22"/>
  <c r="I99" i="22" s="1"/>
  <c r="E99" i="22"/>
  <c r="D99" i="22"/>
  <c r="K99" i="22" s="1"/>
  <c r="C99" i="22"/>
  <c r="B99" i="22"/>
  <c r="I98" i="22"/>
  <c r="H98" i="22"/>
  <c r="G98" i="22"/>
  <c r="F98" i="22"/>
  <c r="E98" i="22"/>
  <c r="D98" i="22"/>
  <c r="K98" i="22" s="1"/>
  <c r="C98" i="22"/>
  <c r="B98" i="22"/>
  <c r="K97" i="22"/>
  <c r="H97" i="22"/>
  <c r="G97" i="22"/>
  <c r="I97" i="22" s="1"/>
  <c r="F97" i="22"/>
  <c r="E97" i="22"/>
  <c r="D97" i="22"/>
  <c r="C97" i="22"/>
  <c r="B97" i="22"/>
  <c r="H96" i="22"/>
  <c r="G96" i="22"/>
  <c r="I96" i="22" s="1"/>
  <c r="F96" i="22"/>
  <c r="E96" i="22"/>
  <c r="D96" i="22"/>
  <c r="K96" i="22" s="1"/>
  <c r="C96" i="22"/>
  <c r="B96" i="22"/>
  <c r="I95" i="22"/>
  <c r="H95" i="22"/>
  <c r="G95" i="22"/>
  <c r="E95" i="22"/>
  <c r="D95" i="22"/>
  <c r="F95" i="22" s="1"/>
  <c r="C95" i="22"/>
  <c r="B95" i="22"/>
  <c r="H94" i="22"/>
  <c r="I94" i="22" s="1"/>
  <c r="G94" i="22"/>
  <c r="E94" i="22"/>
  <c r="D94" i="22"/>
  <c r="F94" i="22" s="1"/>
  <c r="C94" i="22"/>
  <c r="B94" i="22"/>
  <c r="K93" i="22"/>
  <c r="I93" i="22"/>
  <c r="H93" i="22"/>
  <c r="G93" i="22"/>
  <c r="F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I91" i="22" s="1"/>
  <c r="E91" i="22"/>
  <c r="D91" i="22"/>
  <c r="K91" i="22" s="1"/>
  <c r="C91" i="22"/>
  <c r="B91" i="22"/>
  <c r="I90" i="22"/>
  <c r="H90" i="22"/>
  <c r="G90" i="22"/>
  <c r="F90" i="22"/>
  <c r="E90" i="22"/>
  <c r="D90" i="22"/>
  <c r="K90" i="22" s="1"/>
  <c r="C90" i="22"/>
  <c r="B90" i="22"/>
  <c r="H89" i="22"/>
  <c r="G89" i="22"/>
  <c r="I89" i="22" s="1"/>
  <c r="E89" i="22"/>
  <c r="F89" i="22" s="1"/>
  <c r="D89" i="22"/>
  <c r="C89" i="22"/>
  <c r="B89" i="22"/>
  <c r="K88" i="22"/>
  <c r="H88" i="22"/>
  <c r="G88" i="22"/>
  <c r="I88" i="22" s="1"/>
  <c r="F88" i="22"/>
  <c r="E88" i="22"/>
  <c r="D88" i="22"/>
  <c r="C88" i="22"/>
  <c r="B88" i="22"/>
  <c r="I87" i="22"/>
  <c r="H87" i="22"/>
  <c r="G87" i="22"/>
  <c r="E87" i="22"/>
  <c r="D87" i="22"/>
  <c r="F87" i="22" s="1"/>
  <c r="C87" i="22"/>
  <c r="B87" i="22"/>
  <c r="H86" i="22"/>
  <c r="I86" i="22" s="1"/>
  <c r="G86" i="22"/>
  <c r="E86" i="22"/>
  <c r="D86" i="22"/>
  <c r="F86" i="22" s="1"/>
  <c r="C86" i="22"/>
  <c r="B86" i="22"/>
  <c r="I85" i="22"/>
  <c r="K85" i="22" s="1"/>
  <c r="H85" i="22"/>
  <c r="G85" i="22"/>
  <c r="F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G83" i="22"/>
  <c r="I83" i="22" s="1"/>
  <c r="E83" i="22"/>
  <c r="D83" i="22"/>
  <c r="K83" i="22" s="1"/>
  <c r="C83" i="22"/>
  <c r="B83" i="22"/>
  <c r="I82" i="22"/>
  <c r="H82" i="22"/>
  <c r="G82" i="22"/>
  <c r="F82" i="22"/>
  <c r="E82" i="22"/>
  <c r="D82" i="22"/>
  <c r="K82" i="22" s="1"/>
  <c r="C82" i="22"/>
  <c r="B82" i="22"/>
  <c r="H81" i="22"/>
  <c r="G81" i="22"/>
  <c r="I81" i="22" s="1"/>
  <c r="E81" i="22"/>
  <c r="F81" i="22" s="1"/>
  <c r="D81" i="22"/>
  <c r="C81" i="22"/>
  <c r="B81" i="22"/>
  <c r="K80" i="22"/>
  <c r="H80" i="22"/>
  <c r="G80" i="22"/>
  <c r="I80" i="22" s="1"/>
  <c r="F80" i="22"/>
  <c r="E80" i="22"/>
  <c r="D80" i="22"/>
  <c r="C80" i="22"/>
  <c r="B80" i="22"/>
  <c r="I79" i="22"/>
  <c r="H79" i="22"/>
  <c r="G79" i="22"/>
  <c r="E79" i="22"/>
  <c r="D79" i="22"/>
  <c r="F79" i="22" s="1"/>
  <c r="C79" i="22"/>
  <c r="B79" i="22"/>
  <c r="K78" i="22"/>
  <c r="I78" i="22"/>
  <c r="H78" i="22"/>
  <c r="G78" i="22"/>
  <c r="E78" i="22"/>
  <c r="D78" i="22"/>
  <c r="F78" i="22" s="1"/>
  <c r="C78" i="22"/>
  <c r="B78" i="22"/>
  <c r="I77" i="22"/>
  <c r="K77" i="22" s="1"/>
  <c r="H77" i="22"/>
  <c r="G77" i="22"/>
  <c r="F77" i="22"/>
  <c r="E77" i="22"/>
  <c r="D77" i="22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I75" i="22" s="1"/>
  <c r="E75" i="22"/>
  <c r="D75" i="22"/>
  <c r="K75" i="22" s="1"/>
  <c r="C75" i="22"/>
  <c r="B75" i="22"/>
  <c r="I74" i="22"/>
  <c r="H74" i="22"/>
  <c r="G74" i="22"/>
  <c r="F74" i="22"/>
  <c r="E74" i="22"/>
  <c r="D74" i="22"/>
  <c r="K74" i="22" s="1"/>
  <c r="C74" i="22"/>
  <c r="B74" i="22"/>
  <c r="K73" i="22"/>
  <c r="H73" i="22"/>
  <c r="G73" i="22"/>
  <c r="I73" i="22" s="1"/>
  <c r="F73" i="22"/>
  <c r="E73" i="22"/>
  <c r="D73" i="22"/>
  <c r="C73" i="22"/>
  <c r="B73" i="22"/>
  <c r="K72" i="22"/>
  <c r="H72" i="22"/>
  <c r="G72" i="22"/>
  <c r="I72" i="22" s="1"/>
  <c r="F72" i="22"/>
  <c r="E72" i="22"/>
  <c r="D72" i="22"/>
  <c r="C72" i="22"/>
  <c r="B72" i="22"/>
  <c r="I71" i="22"/>
  <c r="H71" i="22"/>
  <c r="G71" i="22"/>
  <c r="E71" i="22"/>
  <c r="D71" i="22"/>
  <c r="F71" i="22" s="1"/>
  <c r="C71" i="22"/>
  <c r="B71" i="22"/>
  <c r="H70" i="22"/>
  <c r="I70" i="22" s="1"/>
  <c r="G70" i="22"/>
  <c r="E70" i="22"/>
  <c r="D70" i="22"/>
  <c r="F70" i="22" s="1"/>
  <c r="C70" i="22"/>
  <c r="B70" i="22"/>
  <c r="K69" i="22"/>
  <c r="I69" i="22"/>
  <c r="H69" i="22"/>
  <c r="G69" i="22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I66" i="22"/>
  <c r="H66" i="22"/>
  <c r="G66" i="22"/>
  <c r="F66" i="22"/>
  <c r="E66" i="22"/>
  <c r="D66" i="22"/>
  <c r="K66" i="22" s="1"/>
  <c r="C66" i="22"/>
  <c r="B66" i="22"/>
  <c r="K65" i="22"/>
  <c r="H65" i="22"/>
  <c r="G65" i="22"/>
  <c r="I65" i="22" s="1"/>
  <c r="F65" i="22"/>
  <c r="E65" i="22"/>
  <c r="D65" i="22"/>
  <c r="C65" i="22"/>
  <c r="B65" i="22"/>
  <c r="H64" i="22"/>
  <c r="G64" i="22"/>
  <c r="F64" i="22"/>
  <c r="E64" i="22"/>
  <c r="D64" i="22"/>
  <c r="C64" i="22"/>
  <c r="B64" i="22"/>
  <c r="I63" i="22"/>
  <c r="H63" i="22"/>
  <c r="G63" i="22"/>
  <c r="E63" i="22"/>
  <c r="D63" i="22"/>
  <c r="F63" i="22" s="1"/>
  <c r="C63" i="22"/>
  <c r="B63" i="22"/>
  <c r="K62" i="22"/>
  <c r="I62" i="22"/>
  <c r="H62" i="22"/>
  <c r="G62" i="22"/>
  <c r="E62" i="22"/>
  <c r="D62" i="22"/>
  <c r="F62" i="22" s="1"/>
  <c r="C62" i="22"/>
  <c r="B62" i="22"/>
  <c r="K61" i="22"/>
  <c r="I61" i="22"/>
  <c r="H61" i="22"/>
  <c r="G61" i="22"/>
  <c r="F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G59" i="22"/>
  <c r="I59" i="22" s="1"/>
  <c r="E59" i="22"/>
  <c r="D59" i="22"/>
  <c r="K59" i="22" s="1"/>
  <c r="C59" i="22"/>
  <c r="B59" i="22"/>
  <c r="I58" i="22"/>
  <c r="H58" i="22"/>
  <c r="G58" i="22"/>
  <c r="F58" i="22"/>
  <c r="E58" i="22"/>
  <c r="D58" i="22"/>
  <c r="K58" i="22" s="1"/>
  <c r="C58" i="22"/>
  <c r="B58" i="22"/>
  <c r="K57" i="22"/>
  <c r="H57" i="22"/>
  <c r="G57" i="22"/>
  <c r="I57" i="22" s="1"/>
  <c r="F57" i="22"/>
  <c r="E57" i="22"/>
  <c r="D57" i="22"/>
  <c r="C57" i="22"/>
  <c r="B57" i="22"/>
  <c r="H56" i="22"/>
  <c r="G56" i="22"/>
  <c r="F56" i="22"/>
  <c r="E56" i="22"/>
  <c r="D56" i="22"/>
  <c r="C56" i="22"/>
  <c r="B56" i="22"/>
  <c r="I55" i="22"/>
  <c r="H55" i="22"/>
  <c r="G55" i="22"/>
  <c r="E55" i="22"/>
  <c r="D55" i="22"/>
  <c r="F55" i="22" s="1"/>
  <c r="C55" i="22"/>
  <c r="B55" i="22"/>
  <c r="H54" i="22"/>
  <c r="I54" i="22" s="1"/>
  <c r="G54" i="22"/>
  <c r="E54" i="22"/>
  <c r="D54" i="22"/>
  <c r="F54" i="22" s="1"/>
  <c r="C54" i="22"/>
  <c r="B54" i="22"/>
  <c r="K53" i="22"/>
  <c r="I53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K52" i="22" s="1"/>
  <c r="C52" i="22"/>
  <c r="B52" i="22"/>
  <c r="H51" i="22"/>
  <c r="G51" i="22"/>
  <c r="I51" i="22" s="1"/>
  <c r="E51" i="22"/>
  <c r="D51" i="22"/>
  <c r="K51" i="22" s="1"/>
  <c r="C51" i="22"/>
  <c r="B51" i="22"/>
  <c r="I50" i="22"/>
  <c r="H50" i="22"/>
  <c r="G50" i="22"/>
  <c r="F50" i="22"/>
  <c r="E50" i="22"/>
  <c r="D50" i="22"/>
  <c r="K50" i="22" s="1"/>
  <c r="C50" i="22"/>
  <c r="B50" i="22"/>
  <c r="K49" i="22"/>
  <c r="H49" i="22"/>
  <c r="G49" i="22"/>
  <c r="I49" i="22" s="1"/>
  <c r="F49" i="22"/>
  <c r="E49" i="22"/>
  <c r="D49" i="22"/>
  <c r="C49" i="22"/>
  <c r="B49" i="22"/>
  <c r="K48" i="22"/>
  <c r="H48" i="22"/>
  <c r="G48" i="22"/>
  <c r="I48" i="22" s="1"/>
  <c r="F48" i="22"/>
  <c r="E48" i="22"/>
  <c r="D48" i="22"/>
  <c r="C48" i="22"/>
  <c r="B48" i="22"/>
  <c r="I47" i="22"/>
  <c r="H47" i="22"/>
  <c r="G47" i="22"/>
  <c r="E47" i="22"/>
  <c r="D47" i="22"/>
  <c r="F47" i="22" s="1"/>
  <c r="C47" i="22"/>
  <c r="B47" i="22"/>
  <c r="H46" i="22"/>
  <c r="I46" i="22" s="1"/>
  <c r="G46" i="22"/>
  <c r="E46" i="22"/>
  <c r="D46" i="22"/>
  <c r="F46" i="22" s="1"/>
  <c r="C46" i="22"/>
  <c r="B46" i="22"/>
  <c r="K45" i="22"/>
  <c r="I45" i="22"/>
  <c r="H45" i="22"/>
  <c r="G45" i="22"/>
  <c r="F45" i="22"/>
  <c r="E45" i="22"/>
  <c r="D45" i="22"/>
  <c r="C45" i="22"/>
  <c r="B45" i="22"/>
  <c r="H44" i="22"/>
  <c r="G44" i="22"/>
  <c r="I44" i="22" s="1"/>
  <c r="E44" i="22"/>
  <c r="D44" i="22"/>
  <c r="K44" i="22" s="1"/>
  <c r="C44" i="22"/>
  <c r="B44" i="22"/>
  <c r="H43" i="22"/>
  <c r="G43" i="22"/>
  <c r="I43" i="22" s="1"/>
  <c r="E43" i="22"/>
  <c r="D43" i="22"/>
  <c r="K43" i="22" s="1"/>
  <c r="C43" i="22"/>
  <c r="B43" i="22"/>
  <c r="I42" i="22"/>
  <c r="H42" i="22"/>
  <c r="G42" i="22"/>
  <c r="F42" i="22"/>
  <c r="E42" i="22"/>
  <c r="D42" i="22"/>
  <c r="K42" i="22" s="1"/>
  <c r="C42" i="22"/>
  <c r="B42" i="22"/>
  <c r="H41" i="22"/>
  <c r="G41" i="22"/>
  <c r="I41" i="22" s="1"/>
  <c r="E41" i="22"/>
  <c r="F41" i="22" s="1"/>
  <c r="D41" i="22"/>
  <c r="C41" i="22"/>
  <c r="B41" i="22"/>
  <c r="H40" i="22"/>
  <c r="G40" i="22"/>
  <c r="K40" i="22" s="1"/>
  <c r="F40" i="22"/>
  <c r="E40" i="22"/>
  <c r="D40" i="22"/>
  <c r="C40" i="22"/>
  <c r="B40" i="22"/>
  <c r="I39" i="22"/>
  <c r="H39" i="22"/>
  <c r="G39" i="22"/>
  <c r="E39" i="22"/>
  <c r="D39" i="22"/>
  <c r="F39" i="22" s="1"/>
  <c r="C39" i="22"/>
  <c r="B39" i="22"/>
  <c r="H38" i="22"/>
  <c r="I38" i="22" s="1"/>
  <c r="K38" i="22" s="1"/>
  <c r="G38" i="22"/>
  <c r="E38" i="22"/>
  <c r="D38" i="22"/>
  <c r="F38" i="22" s="1"/>
  <c r="C38" i="22"/>
  <c r="B38" i="22"/>
  <c r="K37" i="22"/>
  <c r="I37" i="22"/>
  <c r="H37" i="22"/>
  <c r="G37" i="22"/>
  <c r="F37" i="22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K35" i="22" s="1"/>
  <c r="C35" i="22"/>
  <c r="B35" i="22"/>
  <c r="I34" i="22"/>
  <c r="H34" i="22"/>
  <c r="G34" i="22"/>
  <c r="F34" i="22"/>
  <c r="E34" i="22"/>
  <c r="D34" i="22"/>
  <c r="K34" i="22" s="1"/>
  <c r="C34" i="22"/>
  <c r="B34" i="22"/>
  <c r="K33" i="22"/>
  <c r="H33" i="22"/>
  <c r="G33" i="22"/>
  <c r="I33" i="22" s="1"/>
  <c r="F33" i="22"/>
  <c r="E33" i="22"/>
  <c r="D33" i="22"/>
  <c r="C33" i="22"/>
  <c r="B33" i="22"/>
  <c r="K32" i="22"/>
  <c r="H32" i="22"/>
  <c r="G32" i="22"/>
  <c r="I32" i="22" s="1"/>
  <c r="F32" i="22"/>
  <c r="E32" i="22"/>
  <c r="D32" i="22"/>
  <c r="C32" i="22"/>
  <c r="B32" i="22"/>
  <c r="I31" i="22"/>
  <c r="H31" i="22"/>
  <c r="G31" i="22"/>
  <c r="E31" i="22"/>
  <c r="D31" i="22"/>
  <c r="F31" i="22" s="1"/>
  <c r="C31" i="22"/>
  <c r="B31" i="22"/>
  <c r="K30" i="22"/>
  <c r="H30" i="22"/>
  <c r="I30" i="22" s="1"/>
  <c r="G30" i="22"/>
  <c r="E30" i="22"/>
  <c r="D30" i="22"/>
  <c r="F30" i="22" s="1"/>
  <c r="C30" i="22"/>
  <c r="B30" i="22"/>
  <c r="K29" i="22"/>
  <c r="I29" i="22"/>
  <c r="H29" i="22"/>
  <c r="G29" i="22"/>
  <c r="F29" i="22"/>
  <c r="E29" i="22"/>
  <c r="D29" i="22"/>
  <c r="C29" i="22"/>
  <c r="B29" i="22"/>
  <c r="H28" i="22"/>
  <c r="G28" i="22"/>
  <c r="I28" i="22" s="1"/>
  <c r="E28" i="22"/>
  <c r="D28" i="22"/>
  <c r="K28" i="22" s="1"/>
  <c r="C28" i="22"/>
  <c r="B28" i="22"/>
  <c r="H27" i="22"/>
  <c r="G27" i="22"/>
  <c r="I27" i="22" s="1"/>
  <c r="E27" i="22"/>
  <c r="D27" i="22"/>
  <c r="K27" i="22" s="1"/>
  <c r="C27" i="22"/>
  <c r="B27" i="22"/>
  <c r="I26" i="22"/>
  <c r="H26" i="22"/>
  <c r="G26" i="22"/>
  <c r="F26" i="22"/>
  <c r="E26" i="22"/>
  <c r="D26" i="22"/>
  <c r="K26" i="22" s="1"/>
  <c r="C26" i="22"/>
  <c r="B26" i="22"/>
  <c r="K25" i="22"/>
  <c r="H25" i="22"/>
  <c r="G25" i="22"/>
  <c r="I25" i="22" s="1"/>
  <c r="F25" i="22"/>
  <c r="E25" i="22"/>
  <c r="D25" i="22"/>
  <c r="C25" i="22"/>
  <c r="B25" i="22"/>
  <c r="H24" i="22"/>
  <c r="G24" i="22"/>
  <c r="F24" i="22"/>
  <c r="E24" i="22"/>
  <c r="D24" i="22"/>
  <c r="C24" i="22"/>
  <c r="B24" i="22"/>
  <c r="I23" i="22"/>
  <c r="H23" i="22"/>
  <c r="G23" i="22"/>
  <c r="E23" i="22"/>
  <c r="D23" i="22"/>
  <c r="F23" i="22" s="1"/>
  <c r="C23" i="22"/>
  <c r="B23" i="22"/>
  <c r="H22" i="22"/>
  <c r="I22" i="22" s="1"/>
  <c r="K22" i="22" s="1"/>
  <c r="G22" i="22"/>
  <c r="E22" i="22"/>
  <c r="D22" i="22"/>
  <c r="F22" i="22" s="1"/>
  <c r="C22" i="22"/>
  <c r="B22" i="22"/>
  <c r="I21" i="22"/>
  <c r="K21" i="22" s="1"/>
  <c r="H21" i="22"/>
  <c r="G21" i="22"/>
  <c r="F21" i="22"/>
  <c r="E21" i="22"/>
  <c r="D21" i="22"/>
  <c r="C21" i="22"/>
  <c r="B21" i="22"/>
  <c r="H20" i="22"/>
  <c r="G20" i="22"/>
  <c r="I20" i="22" s="1"/>
  <c r="E20" i="22"/>
  <c r="D20" i="22"/>
  <c r="K20" i="22" s="1"/>
  <c r="C20" i="22"/>
  <c r="B20" i="22"/>
  <c r="H19" i="22"/>
  <c r="G19" i="22"/>
  <c r="I19" i="22" s="1"/>
  <c r="E19" i="22"/>
  <c r="D19" i="22"/>
  <c r="K19" i="22" s="1"/>
  <c r="C19" i="22"/>
  <c r="B19" i="22"/>
  <c r="I18" i="22"/>
  <c r="H18" i="22"/>
  <c r="G18" i="22"/>
  <c r="F18" i="22"/>
  <c r="E18" i="22"/>
  <c r="D18" i="22"/>
  <c r="K18" i="22" s="1"/>
  <c r="C18" i="22"/>
  <c r="B18" i="22"/>
  <c r="K17" i="22"/>
  <c r="H17" i="22"/>
  <c r="G17" i="22"/>
  <c r="I17" i="22" s="1"/>
  <c r="F17" i="22"/>
  <c r="E17" i="22"/>
  <c r="D17" i="22"/>
  <c r="C17" i="22"/>
  <c r="B17" i="22"/>
  <c r="H16" i="22"/>
  <c r="G16" i="22"/>
  <c r="F16" i="22"/>
  <c r="E16" i="22"/>
  <c r="D16" i="22"/>
  <c r="C16" i="22"/>
  <c r="B16" i="22"/>
  <c r="I15" i="22"/>
  <c r="H15" i="22"/>
  <c r="G15" i="22"/>
  <c r="E15" i="22"/>
  <c r="D15" i="22"/>
  <c r="F15" i="22" s="1"/>
  <c r="C15" i="22"/>
  <c r="B15" i="22"/>
  <c r="K14" i="22"/>
  <c r="I14" i="22"/>
  <c r="H14" i="22"/>
  <c r="G14" i="22"/>
  <c r="E14" i="22"/>
  <c r="D14" i="22"/>
  <c r="F14" i="22" s="1"/>
  <c r="C14" i="22"/>
  <c r="B14" i="22"/>
  <c r="K13" i="22"/>
  <c r="I13" i="22"/>
  <c r="H13" i="22"/>
  <c r="G13" i="22"/>
  <c r="F13" i="22"/>
  <c r="E13" i="22"/>
  <c r="D13" i="22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I11" i="22" s="1"/>
  <c r="E11" i="22"/>
  <c r="D11" i="22"/>
  <c r="K11" i="22" s="1"/>
  <c r="C11" i="22"/>
  <c r="B11" i="22"/>
  <c r="K109" i="24"/>
  <c r="H109" i="24"/>
  <c r="G109" i="24"/>
  <c r="I109" i="24" s="1"/>
  <c r="F109" i="24"/>
  <c r="E109" i="24"/>
  <c r="D109" i="24"/>
  <c r="C109" i="24"/>
  <c r="B109" i="24"/>
  <c r="I108" i="24"/>
  <c r="H108" i="24"/>
  <c r="G108" i="24"/>
  <c r="E108" i="24"/>
  <c r="D108" i="24"/>
  <c r="K108" i="24" s="1"/>
  <c r="C108" i="24"/>
  <c r="B108" i="24"/>
  <c r="K107" i="24"/>
  <c r="I107" i="24"/>
  <c r="H107" i="24"/>
  <c r="G107" i="24"/>
  <c r="E107" i="24"/>
  <c r="D107" i="24"/>
  <c r="F107" i="24" s="1"/>
  <c r="C107" i="24"/>
  <c r="B107" i="24"/>
  <c r="K106" i="24"/>
  <c r="I106" i="24"/>
  <c r="H106" i="24"/>
  <c r="G106" i="24"/>
  <c r="F106" i="24"/>
  <c r="E106" i="24"/>
  <c r="D106" i="24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E104" i="24"/>
  <c r="D104" i="24"/>
  <c r="F104" i="24" s="1"/>
  <c r="C104" i="24"/>
  <c r="B104" i="24"/>
  <c r="H103" i="24"/>
  <c r="I103" i="24" s="1"/>
  <c r="G103" i="24"/>
  <c r="F103" i="24"/>
  <c r="E103" i="24"/>
  <c r="D103" i="24"/>
  <c r="K103" i="24" s="1"/>
  <c r="C103" i="24"/>
  <c r="B103" i="24"/>
  <c r="K102" i="24"/>
  <c r="H102" i="24"/>
  <c r="G102" i="24"/>
  <c r="I102" i="24" s="1"/>
  <c r="F102" i="24"/>
  <c r="E102" i="24"/>
  <c r="D102" i="24"/>
  <c r="C102" i="24"/>
  <c r="B102" i="24"/>
  <c r="K101" i="24"/>
  <c r="H101" i="24"/>
  <c r="G101" i="24"/>
  <c r="I101" i="24" s="1"/>
  <c r="F101" i="24"/>
  <c r="E101" i="24"/>
  <c r="D101" i="24"/>
  <c r="C101" i="24"/>
  <c r="B101" i="24"/>
  <c r="I100" i="24"/>
  <c r="H100" i="24"/>
  <c r="G100" i="24"/>
  <c r="E100" i="24"/>
  <c r="D100" i="24"/>
  <c r="K100" i="24" s="1"/>
  <c r="C100" i="24"/>
  <c r="B100" i="24"/>
  <c r="K99" i="24"/>
  <c r="I99" i="24"/>
  <c r="H99" i="24"/>
  <c r="G99" i="24"/>
  <c r="E99" i="24"/>
  <c r="D99" i="24"/>
  <c r="F99" i="24" s="1"/>
  <c r="C99" i="24"/>
  <c r="B99" i="24"/>
  <c r="K98" i="24"/>
  <c r="I98" i="24"/>
  <c r="H98" i="24"/>
  <c r="G98" i="24"/>
  <c r="F98" i="24"/>
  <c r="E98" i="24"/>
  <c r="D98" i="24"/>
  <c r="C98" i="24"/>
  <c r="B98" i="24"/>
  <c r="H97" i="24"/>
  <c r="G97" i="24"/>
  <c r="I97" i="24" s="1"/>
  <c r="E97" i="24"/>
  <c r="D97" i="24"/>
  <c r="F97" i="24" s="1"/>
  <c r="C97" i="24"/>
  <c r="B97" i="24"/>
  <c r="H96" i="24"/>
  <c r="G96" i="24"/>
  <c r="I96" i="24" s="1"/>
  <c r="E96" i="24"/>
  <c r="D96" i="24"/>
  <c r="F96" i="24" s="1"/>
  <c r="C96" i="24"/>
  <c r="B96" i="24"/>
  <c r="H95" i="24"/>
  <c r="I95" i="24" s="1"/>
  <c r="G95" i="24"/>
  <c r="F95" i="24"/>
  <c r="E95" i="24"/>
  <c r="D95" i="24"/>
  <c r="C95" i="24"/>
  <c r="B95" i="24"/>
  <c r="H94" i="24"/>
  <c r="G94" i="24"/>
  <c r="I94" i="24" s="1"/>
  <c r="F94" i="24"/>
  <c r="E94" i="24"/>
  <c r="D94" i="24"/>
  <c r="C94" i="24"/>
  <c r="B94" i="24"/>
  <c r="H93" i="24"/>
  <c r="G93" i="24"/>
  <c r="F93" i="24"/>
  <c r="E93" i="24"/>
  <c r="D93" i="24"/>
  <c r="C93" i="24"/>
  <c r="B93" i="24"/>
  <c r="I92" i="24"/>
  <c r="H92" i="24"/>
  <c r="G92" i="24"/>
  <c r="E92" i="24"/>
  <c r="D92" i="24"/>
  <c r="C92" i="24"/>
  <c r="B92" i="24"/>
  <c r="K91" i="24"/>
  <c r="I91" i="24"/>
  <c r="H91" i="24"/>
  <c r="G91" i="24"/>
  <c r="E91" i="24"/>
  <c r="D91" i="24"/>
  <c r="F91" i="24" s="1"/>
  <c r="C91" i="24"/>
  <c r="B91" i="24"/>
  <c r="K90" i="24"/>
  <c r="I90" i="24"/>
  <c r="H90" i="24"/>
  <c r="G90" i="24"/>
  <c r="E90" i="24"/>
  <c r="F90" i="24" s="1"/>
  <c r="D90" i="24"/>
  <c r="C90" i="24"/>
  <c r="B90" i="24"/>
  <c r="H89" i="24"/>
  <c r="G89" i="24"/>
  <c r="I89" i="24" s="1"/>
  <c r="E89" i="24"/>
  <c r="D89" i="24"/>
  <c r="F89" i="24" s="1"/>
  <c r="C89" i="24"/>
  <c r="B89" i="24"/>
  <c r="H88" i="24"/>
  <c r="G88" i="24"/>
  <c r="I88" i="24" s="1"/>
  <c r="E88" i="24"/>
  <c r="D88" i="24"/>
  <c r="F88" i="24" s="1"/>
  <c r="C88" i="24"/>
  <c r="B88" i="24"/>
  <c r="I87" i="24"/>
  <c r="H87" i="24"/>
  <c r="G87" i="24"/>
  <c r="F87" i="24"/>
  <c r="E87" i="24"/>
  <c r="D87" i="24"/>
  <c r="K87" i="24" s="1"/>
  <c r="C87" i="24"/>
  <c r="B87" i="24"/>
  <c r="H86" i="24"/>
  <c r="G86" i="24"/>
  <c r="I86" i="24" s="1"/>
  <c r="F86" i="24"/>
  <c r="E86" i="24"/>
  <c r="D86" i="24"/>
  <c r="C86" i="24"/>
  <c r="B86" i="24"/>
  <c r="H85" i="24"/>
  <c r="G85" i="24"/>
  <c r="F85" i="24"/>
  <c r="E85" i="24"/>
  <c r="D85" i="24"/>
  <c r="C85" i="24"/>
  <c r="B85" i="24"/>
  <c r="I84" i="24"/>
  <c r="H84" i="24"/>
  <c r="G84" i="24"/>
  <c r="E84" i="24"/>
  <c r="D84" i="24"/>
  <c r="C84" i="24"/>
  <c r="B84" i="24"/>
  <c r="K83" i="24"/>
  <c r="I83" i="24"/>
  <c r="H83" i="24"/>
  <c r="G83" i="24"/>
  <c r="E83" i="24"/>
  <c r="D83" i="24"/>
  <c r="F83" i="24" s="1"/>
  <c r="C83" i="24"/>
  <c r="B83" i="24"/>
  <c r="K82" i="24"/>
  <c r="I82" i="24"/>
  <c r="H82" i="24"/>
  <c r="G82" i="24"/>
  <c r="E82" i="24"/>
  <c r="F82" i="24" s="1"/>
  <c r="D82" i="24"/>
  <c r="C82" i="24"/>
  <c r="B82" i="24"/>
  <c r="H81" i="24"/>
  <c r="G81" i="24"/>
  <c r="I81" i="24" s="1"/>
  <c r="E81" i="24"/>
  <c r="D81" i="24"/>
  <c r="F81" i="24" s="1"/>
  <c r="C81" i="24"/>
  <c r="B81" i="24"/>
  <c r="H80" i="24"/>
  <c r="G80" i="24"/>
  <c r="I80" i="24" s="1"/>
  <c r="E80" i="24"/>
  <c r="D80" i="24"/>
  <c r="F80" i="24" s="1"/>
  <c r="C80" i="24"/>
  <c r="B80" i="24"/>
  <c r="H79" i="24"/>
  <c r="I79" i="24" s="1"/>
  <c r="G79" i="24"/>
  <c r="F79" i="24"/>
  <c r="E79" i="24"/>
  <c r="D79" i="24"/>
  <c r="K79" i="24" s="1"/>
  <c r="C79" i="24"/>
  <c r="B79" i="24"/>
  <c r="K78" i="24"/>
  <c r="H78" i="24"/>
  <c r="G78" i="24"/>
  <c r="I78" i="24" s="1"/>
  <c r="F78" i="24"/>
  <c r="E78" i="24"/>
  <c r="D78" i="24"/>
  <c r="C78" i="24"/>
  <c r="B78" i="24"/>
  <c r="H77" i="24"/>
  <c r="G77" i="24"/>
  <c r="F77" i="24"/>
  <c r="E77" i="24"/>
  <c r="D77" i="24"/>
  <c r="C77" i="24"/>
  <c r="B77" i="24"/>
  <c r="I76" i="24"/>
  <c r="H76" i="24"/>
  <c r="G76" i="24"/>
  <c r="E76" i="24"/>
  <c r="D76" i="24"/>
  <c r="K76" i="24" s="1"/>
  <c r="C76" i="24"/>
  <c r="B76" i="24"/>
  <c r="K75" i="24"/>
  <c r="I75" i="24"/>
  <c r="H75" i="24"/>
  <c r="G75" i="24"/>
  <c r="E75" i="24"/>
  <c r="D75" i="24"/>
  <c r="F75" i="24" s="1"/>
  <c r="C75" i="24"/>
  <c r="B75" i="24"/>
  <c r="K74" i="24"/>
  <c r="I74" i="24"/>
  <c r="H74" i="24"/>
  <c r="G74" i="24"/>
  <c r="F74" i="24"/>
  <c r="E74" i="24"/>
  <c r="D74" i="24"/>
  <c r="C74" i="24"/>
  <c r="B74" i="24"/>
  <c r="H73" i="24"/>
  <c r="G73" i="24"/>
  <c r="I73" i="24" s="1"/>
  <c r="E73" i="24"/>
  <c r="D73" i="24"/>
  <c r="F73" i="24" s="1"/>
  <c r="C73" i="24"/>
  <c r="B73" i="24"/>
  <c r="H72" i="24"/>
  <c r="G72" i="24"/>
  <c r="I72" i="24" s="1"/>
  <c r="E72" i="24"/>
  <c r="D72" i="24"/>
  <c r="F72" i="24" s="1"/>
  <c r="C72" i="24"/>
  <c r="B72" i="24"/>
  <c r="I71" i="24"/>
  <c r="H71" i="24"/>
  <c r="G71" i="24"/>
  <c r="F71" i="24"/>
  <c r="E71" i="24"/>
  <c r="D71" i="24"/>
  <c r="K71" i="24" s="1"/>
  <c r="C71" i="24"/>
  <c r="B71" i="24"/>
  <c r="H70" i="24"/>
  <c r="G70" i="24"/>
  <c r="I70" i="24" s="1"/>
  <c r="F70" i="24"/>
  <c r="E70" i="24"/>
  <c r="K70" i="24" s="1"/>
  <c r="D70" i="24"/>
  <c r="C70" i="24"/>
  <c r="B70" i="24"/>
  <c r="K69" i="24"/>
  <c r="H69" i="24"/>
  <c r="G69" i="24"/>
  <c r="I69" i="24" s="1"/>
  <c r="F69" i="24"/>
  <c r="E69" i="24"/>
  <c r="D69" i="24"/>
  <c r="C69" i="24"/>
  <c r="B69" i="24"/>
  <c r="I68" i="24"/>
  <c r="H68" i="24"/>
  <c r="G68" i="24"/>
  <c r="E68" i="24"/>
  <c r="D68" i="24"/>
  <c r="C68" i="24"/>
  <c r="B68" i="24"/>
  <c r="I67" i="24"/>
  <c r="H67" i="24"/>
  <c r="G67" i="24"/>
  <c r="E67" i="24"/>
  <c r="D67" i="24"/>
  <c r="F67" i="24" s="1"/>
  <c r="K67" i="24" s="1"/>
  <c r="C67" i="24"/>
  <c r="B67" i="24"/>
  <c r="I66" i="24"/>
  <c r="H66" i="24"/>
  <c r="G66" i="24"/>
  <c r="E66" i="24"/>
  <c r="F66" i="24" s="1"/>
  <c r="K66" i="24" s="1"/>
  <c r="D66" i="24"/>
  <c r="C66" i="24"/>
  <c r="B66" i="24"/>
  <c r="H65" i="24"/>
  <c r="G65" i="24"/>
  <c r="I65" i="24" s="1"/>
  <c r="E65" i="24"/>
  <c r="D65" i="24"/>
  <c r="F65" i="24" s="1"/>
  <c r="C65" i="24"/>
  <c r="B65" i="24"/>
  <c r="H64" i="24"/>
  <c r="G64" i="24"/>
  <c r="I64" i="24" s="1"/>
  <c r="E64" i="24"/>
  <c r="D64" i="24"/>
  <c r="F64" i="24" s="1"/>
  <c r="C64" i="24"/>
  <c r="B64" i="24"/>
  <c r="H63" i="24"/>
  <c r="I63" i="24" s="1"/>
  <c r="G63" i="24"/>
  <c r="F63" i="24"/>
  <c r="E63" i="24"/>
  <c r="D63" i="24"/>
  <c r="C63" i="24"/>
  <c r="B63" i="24"/>
  <c r="K62" i="24"/>
  <c r="H62" i="24"/>
  <c r="G62" i="24"/>
  <c r="I62" i="24" s="1"/>
  <c r="F62" i="24"/>
  <c r="E62" i="24"/>
  <c r="D62" i="24"/>
  <c r="C62" i="24"/>
  <c r="B62" i="24"/>
  <c r="K61" i="24"/>
  <c r="H61" i="24"/>
  <c r="G61" i="24"/>
  <c r="I61" i="24" s="1"/>
  <c r="F61" i="24"/>
  <c r="E61" i="24"/>
  <c r="D61" i="24"/>
  <c r="C61" i="24"/>
  <c r="B61" i="24"/>
  <c r="I60" i="24"/>
  <c r="H60" i="24"/>
  <c r="G60" i="24"/>
  <c r="E60" i="24"/>
  <c r="D60" i="24"/>
  <c r="C60" i="24"/>
  <c r="B60" i="24"/>
  <c r="K59" i="24"/>
  <c r="I59" i="24"/>
  <c r="H59" i="24"/>
  <c r="G59" i="24"/>
  <c r="E59" i="24"/>
  <c r="D59" i="24"/>
  <c r="F59" i="24" s="1"/>
  <c r="C59" i="24"/>
  <c r="B59" i="24"/>
  <c r="K58" i="24"/>
  <c r="I58" i="24"/>
  <c r="H58" i="24"/>
  <c r="G58" i="24"/>
  <c r="E58" i="24"/>
  <c r="F58" i="24" s="1"/>
  <c r="D58" i="24"/>
  <c r="C58" i="24"/>
  <c r="B58" i="24"/>
  <c r="H57" i="24"/>
  <c r="G57" i="24"/>
  <c r="I57" i="24" s="1"/>
  <c r="E57" i="24"/>
  <c r="D57" i="24"/>
  <c r="F57" i="24" s="1"/>
  <c r="C57" i="24"/>
  <c r="B57" i="24"/>
  <c r="H56" i="24"/>
  <c r="G56" i="24"/>
  <c r="I56" i="24" s="1"/>
  <c r="E56" i="24"/>
  <c r="D56" i="24"/>
  <c r="F56" i="24" s="1"/>
  <c r="C56" i="24"/>
  <c r="B56" i="24"/>
  <c r="I55" i="24"/>
  <c r="H55" i="24"/>
  <c r="G55" i="24"/>
  <c r="F55" i="24"/>
  <c r="E55" i="24"/>
  <c r="D55" i="24"/>
  <c r="K55" i="24" s="1"/>
  <c r="C55" i="24"/>
  <c r="B55" i="24"/>
  <c r="H54" i="24"/>
  <c r="G54" i="24"/>
  <c r="I54" i="24" s="1"/>
  <c r="F54" i="24"/>
  <c r="E54" i="24"/>
  <c r="K54" i="24" s="1"/>
  <c r="D54" i="24"/>
  <c r="C54" i="24"/>
  <c r="B54" i="24"/>
  <c r="K53" i="24"/>
  <c r="H53" i="24"/>
  <c r="G53" i="24"/>
  <c r="I53" i="24" s="1"/>
  <c r="F53" i="24"/>
  <c r="E53" i="24"/>
  <c r="D53" i="24"/>
  <c r="C53" i="24"/>
  <c r="B53" i="24"/>
  <c r="I52" i="24"/>
  <c r="H52" i="24"/>
  <c r="G52" i="24"/>
  <c r="E52" i="24"/>
  <c r="D52" i="24"/>
  <c r="K52" i="24" s="1"/>
  <c r="C52" i="24"/>
  <c r="B52" i="24"/>
  <c r="K51" i="24"/>
  <c r="I51" i="24"/>
  <c r="H51" i="24"/>
  <c r="G51" i="24"/>
  <c r="E51" i="24"/>
  <c r="D51" i="24"/>
  <c r="F51" i="24" s="1"/>
  <c r="C51" i="24"/>
  <c r="B51" i="24"/>
  <c r="I50" i="24"/>
  <c r="H50" i="24"/>
  <c r="G50" i="24"/>
  <c r="E50" i="24"/>
  <c r="F50" i="24" s="1"/>
  <c r="K50" i="24" s="1"/>
  <c r="D50" i="24"/>
  <c r="C50" i="24"/>
  <c r="B50" i="24"/>
  <c r="H49" i="24"/>
  <c r="G49" i="24"/>
  <c r="I49" i="24" s="1"/>
  <c r="E49" i="24"/>
  <c r="D49" i="24"/>
  <c r="F49" i="24" s="1"/>
  <c r="C49" i="24"/>
  <c r="B49" i="24"/>
  <c r="H48" i="24"/>
  <c r="G48" i="24"/>
  <c r="I48" i="24" s="1"/>
  <c r="E48" i="24"/>
  <c r="D48" i="24"/>
  <c r="F48" i="24" s="1"/>
  <c r="C48" i="24"/>
  <c r="B48" i="24"/>
  <c r="I47" i="24"/>
  <c r="H47" i="24"/>
  <c r="G47" i="24"/>
  <c r="F47" i="24"/>
  <c r="E47" i="24"/>
  <c r="D47" i="24"/>
  <c r="K47" i="24" s="1"/>
  <c r="C47" i="24"/>
  <c r="B47" i="24"/>
  <c r="H46" i="24"/>
  <c r="G46" i="24"/>
  <c r="I46" i="24" s="1"/>
  <c r="F46" i="24"/>
  <c r="E46" i="24"/>
  <c r="K46" i="24" s="1"/>
  <c r="D46" i="24"/>
  <c r="C46" i="24"/>
  <c r="B46" i="24"/>
  <c r="H45" i="24"/>
  <c r="G45" i="24"/>
  <c r="K45" i="24" s="1"/>
  <c r="F45" i="24"/>
  <c r="E45" i="24"/>
  <c r="D45" i="24"/>
  <c r="C45" i="24"/>
  <c r="B45" i="24"/>
  <c r="I44" i="24"/>
  <c r="H44" i="24"/>
  <c r="G44" i="24"/>
  <c r="E44" i="24"/>
  <c r="D44" i="24"/>
  <c r="K44" i="24" s="1"/>
  <c r="C44" i="24"/>
  <c r="B44" i="24"/>
  <c r="K43" i="24"/>
  <c r="I43" i="24"/>
  <c r="H43" i="24"/>
  <c r="G43" i="24"/>
  <c r="E43" i="24"/>
  <c r="D43" i="24"/>
  <c r="F43" i="24" s="1"/>
  <c r="C43" i="24"/>
  <c r="B43" i="24"/>
  <c r="K42" i="24"/>
  <c r="I42" i="24"/>
  <c r="H42" i="24"/>
  <c r="G42" i="24"/>
  <c r="E42" i="24"/>
  <c r="F42" i="24" s="1"/>
  <c r="D42" i="24"/>
  <c r="C42" i="24"/>
  <c r="B42" i="24"/>
  <c r="H41" i="24"/>
  <c r="G41" i="24"/>
  <c r="I41" i="24" s="1"/>
  <c r="E41" i="24"/>
  <c r="D41" i="24"/>
  <c r="F41" i="24" s="1"/>
  <c r="C41" i="24"/>
  <c r="B41" i="24"/>
  <c r="H40" i="24"/>
  <c r="G40" i="24"/>
  <c r="I40" i="24" s="1"/>
  <c r="E40" i="24"/>
  <c r="D40" i="24"/>
  <c r="F40" i="24" s="1"/>
  <c r="C40" i="24"/>
  <c r="B40" i="24"/>
  <c r="I39" i="24"/>
  <c r="H39" i="24"/>
  <c r="G39" i="24"/>
  <c r="F39" i="24"/>
  <c r="E39" i="24"/>
  <c r="D39" i="24"/>
  <c r="K39" i="24" s="1"/>
  <c r="C39" i="24"/>
  <c r="B39" i="24"/>
  <c r="H38" i="24"/>
  <c r="G38" i="24"/>
  <c r="I38" i="24" s="1"/>
  <c r="F38" i="24"/>
  <c r="E38" i="24"/>
  <c r="D38" i="24"/>
  <c r="C38" i="24"/>
  <c r="B38" i="24"/>
  <c r="K37" i="24"/>
  <c r="H37" i="24"/>
  <c r="G37" i="24"/>
  <c r="I37" i="24" s="1"/>
  <c r="F37" i="24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I35" i="24"/>
  <c r="H35" i="24"/>
  <c r="G35" i="24"/>
  <c r="E35" i="24"/>
  <c r="D35" i="24"/>
  <c r="F35" i="24" s="1"/>
  <c r="K35" i="24" s="1"/>
  <c r="C35" i="24"/>
  <c r="B35" i="24"/>
  <c r="K34" i="24"/>
  <c r="I34" i="24"/>
  <c r="H34" i="24"/>
  <c r="G34" i="24"/>
  <c r="F34" i="24"/>
  <c r="E34" i="24"/>
  <c r="D34" i="24"/>
  <c r="C34" i="24"/>
  <c r="B34" i="24"/>
  <c r="H33" i="24"/>
  <c r="G33" i="24"/>
  <c r="I33" i="24" s="1"/>
  <c r="E33" i="24"/>
  <c r="D33" i="24"/>
  <c r="F33" i="24" s="1"/>
  <c r="C33" i="24"/>
  <c r="B33" i="24"/>
  <c r="H32" i="24"/>
  <c r="G32" i="24"/>
  <c r="I32" i="24" s="1"/>
  <c r="E32" i="24"/>
  <c r="D32" i="24"/>
  <c r="F32" i="24" s="1"/>
  <c r="C32" i="24"/>
  <c r="B32" i="24"/>
  <c r="H31" i="24"/>
  <c r="I31" i="24" s="1"/>
  <c r="G31" i="24"/>
  <c r="F31" i="24"/>
  <c r="E31" i="24"/>
  <c r="D31" i="24"/>
  <c r="K31" i="24" s="1"/>
  <c r="C31" i="24"/>
  <c r="B31" i="24"/>
  <c r="H30" i="24"/>
  <c r="G30" i="24"/>
  <c r="I30" i="24" s="1"/>
  <c r="F30" i="24"/>
  <c r="E30" i="24"/>
  <c r="K30" i="24" s="1"/>
  <c r="D30" i="24"/>
  <c r="C30" i="24"/>
  <c r="B30" i="24"/>
  <c r="K29" i="24"/>
  <c r="H29" i="24"/>
  <c r="G29" i="24"/>
  <c r="I29" i="24" s="1"/>
  <c r="F29" i="24"/>
  <c r="E29" i="24"/>
  <c r="D29" i="24"/>
  <c r="C29" i="24"/>
  <c r="B29" i="24"/>
  <c r="I28" i="24"/>
  <c r="H28" i="24"/>
  <c r="G28" i="24"/>
  <c r="E28" i="24"/>
  <c r="D28" i="24"/>
  <c r="K28" i="24" s="1"/>
  <c r="C28" i="24"/>
  <c r="B28" i="24"/>
  <c r="K27" i="24"/>
  <c r="I27" i="24"/>
  <c r="H27" i="24"/>
  <c r="G27" i="24"/>
  <c r="E27" i="24"/>
  <c r="D27" i="24"/>
  <c r="F27" i="24" s="1"/>
  <c r="C27" i="24"/>
  <c r="B27" i="24"/>
  <c r="K26" i="24"/>
  <c r="I26" i="24"/>
  <c r="H26" i="24"/>
  <c r="G26" i="24"/>
  <c r="F26" i="24"/>
  <c r="E26" i="24"/>
  <c r="D26" i="24"/>
  <c r="C26" i="24"/>
  <c r="B26" i="24"/>
  <c r="H25" i="24"/>
  <c r="G25" i="24"/>
  <c r="I25" i="24" s="1"/>
  <c r="E25" i="24"/>
  <c r="D25" i="24"/>
  <c r="F25" i="24" s="1"/>
  <c r="C25" i="24"/>
  <c r="B25" i="24"/>
  <c r="H24" i="24"/>
  <c r="G24" i="24"/>
  <c r="I24" i="24" s="1"/>
  <c r="E24" i="24"/>
  <c r="D24" i="24"/>
  <c r="F24" i="24" s="1"/>
  <c r="C24" i="24"/>
  <c r="B24" i="24"/>
  <c r="H23" i="24"/>
  <c r="I23" i="24" s="1"/>
  <c r="G23" i="24"/>
  <c r="F23" i="24"/>
  <c r="E23" i="24"/>
  <c r="D23" i="24"/>
  <c r="C23" i="24"/>
  <c r="B23" i="24"/>
  <c r="H22" i="24"/>
  <c r="G22" i="24"/>
  <c r="I22" i="24" s="1"/>
  <c r="F22" i="24"/>
  <c r="E22" i="24"/>
  <c r="K22" i="24" s="1"/>
  <c r="D22" i="24"/>
  <c r="C22" i="24"/>
  <c r="B22" i="24"/>
  <c r="H21" i="24"/>
  <c r="G21" i="24"/>
  <c r="F21" i="24"/>
  <c r="E21" i="24"/>
  <c r="D21" i="24"/>
  <c r="C21" i="24"/>
  <c r="B21" i="24"/>
  <c r="I20" i="24"/>
  <c r="H20" i="24"/>
  <c r="G20" i="24"/>
  <c r="E20" i="24"/>
  <c r="D20" i="24"/>
  <c r="K20" i="24" s="1"/>
  <c r="C20" i="24"/>
  <c r="B20" i="24"/>
  <c r="K19" i="24"/>
  <c r="I19" i="24"/>
  <c r="H19" i="24"/>
  <c r="G19" i="24"/>
  <c r="E19" i="24"/>
  <c r="D19" i="24"/>
  <c r="F19" i="24" s="1"/>
  <c r="C19" i="24"/>
  <c r="B19" i="24"/>
  <c r="I18" i="24"/>
  <c r="H18" i="24"/>
  <c r="G18" i="24"/>
  <c r="E18" i="24"/>
  <c r="F18" i="24" s="1"/>
  <c r="K18" i="24" s="1"/>
  <c r="D18" i="24"/>
  <c r="C18" i="24"/>
  <c r="B18" i="24"/>
  <c r="H17" i="24"/>
  <c r="G17" i="24"/>
  <c r="I17" i="24" s="1"/>
  <c r="E17" i="24"/>
  <c r="D17" i="24"/>
  <c r="F17" i="24" s="1"/>
  <c r="C17" i="24"/>
  <c r="B17" i="24"/>
  <c r="H16" i="24"/>
  <c r="G16" i="24"/>
  <c r="I16" i="24" s="1"/>
  <c r="E16" i="24"/>
  <c r="D16" i="24"/>
  <c r="F16" i="24" s="1"/>
  <c r="C16" i="24"/>
  <c r="B16" i="24"/>
  <c r="I15" i="24"/>
  <c r="H15" i="24"/>
  <c r="G15" i="24"/>
  <c r="F15" i="24"/>
  <c r="E15" i="24"/>
  <c r="D15" i="24"/>
  <c r="K15" i="24" s="1"/>
  <c r="C15" i="24"/>
  <c r="B15" i="24"/>
  <c r="K14" i="24"/>
  <c r="H14" i="24"/>
  <c r="G14" i="24"/>
  <c r="I14" i="24" s="1"/>
  <c r="F14" i="24"/>
  <c r="E14" i="24"/>
  <c r="D14" i="24"/>
  <c r="C14" i="24"/>
  <c r="B14" i="24"/>
  <c r="K13" i="24"/>
  <c r="H13" i="24"/>
  <c r="G13" i="24"/>
  <c r="I13" i="24" s="1"/>
  <c r="F13" i="24"/>
  <c r="E13" i="24"/>
  <c r="D13" i="24"/>
  <c r="C13" i="24"/>
  <c r="B13" i="24"/>
  <c r="I12" i="24"/>
  <c r="H12" i="24"/>
  <c r="G12" i="24"/>
  <c r="E12" i="24"/>
  <c r="D12" i="24"/>
  <c r="K12" i="24" s="1"/>
  <c r="C12" i="24"/>
  <c r="B12" i="24"/>
  <c r="K11" i="24"/>
  <c r="I11" i="24"/>
  <c r="H11" i="24"/>
  <c r="G11" i="24"/>
  <c r="E11" i="24"/>
  <c r="D11" i="24"/>
  <c r="F11" i="24" s="1"/>
  <c r="C11" i="24"/>
  <c r="B11" i="24"/>
  <c r="H110" i="26"/>
  <c r="G110" i="26"/>
  <c r="I110" i="26" s="1"/>
  <c r="E110" i="26"/>
  <c r="D110" i="26"/>
  <c r="K110" i="26" s="1"/>
  <c r="C110" i="26"/>
  <c r="B110" i="26"/>
  <c r="I109" i="26"/>
  <c r="H109" i="26"/>
  <c r="G109" i="26"/>
  <c r="E109" i="26"/>
  <c r="D109" i="26"/>
  <c r="K109" i="26" s="1"/>
  <c r="C109" i="26"/>
  <c r="B109" i="26"/>
  <c r="K108" i="26"/>
  <c r="I108" i="26"/>
  <c r="H108" i="26"/>
  <c r="G108" i="26"/>
  <c r="F108" i="26"/>
  <c r="E108" i="26"/>
  <c r="D108" i="26"/>
  <c r="C108" i="26"/>
  <c r="B108" i="26"/>
  <c r="H107" i="26"/>
  <c r="G107" i="26"/>
  <c r="I107" i="26" s="1"/>
  <c r="F107" i="26"/>
  <c r="E107" i="26"/>
  <c r="D107" i="26"/>
  <c r="K107" i="26" s="1"/>
  <c r="C107" i="26"/>
  <c r="B107" i="26"/>
  <c r="H106" i="26"/>
  <c r="G106" i="26"/>
  <c r="I106" i="26" s="1"/>
  <c r="E106" i="26"/>
  <c r="D106" i="26"/>
  <c r="F106" i="26" s="1"/>
  <c r="C106" i="26"/>
  <c r="B106" i="26"/>
  <c r="I105" i="26"/>
  <c r="H105" i="26"/>
  <c r="G105" i="26"/>
  <c r="E105" i="26"/>
  <c r="D105" i="26"/>
  <c r="F105" i="26" s="1"/>
  <c r="C105" i="26"/>
  <c r="B105" i="26"/>
  <c r="K104" i="26"/>
  <c r="I104" i="26"/>
  <c r="H104" i="26"/>
  <c r="G104" i="26"/>
  <c r="F104" i="26"/>
  <c r="E104" i="26"/>
  <c r="D104" i="26"/>
  <c r="C104" i="26"/>
  <c r="B104" i="26"/>
  <c r="K103" i="26"/>
  <c r="H103" i="26"/>
  <c r="G103" i="26"/>
  <c r="I103" i="26" s="1"/>
  <c r="F103" i="26"/>
  <c r="E103" i="26"/>
  <c r="D103" i="26"/>
  <c r="C103" i="26"/>
  <c r="B103" i="26"/>
  <c r="H102" i="26"/>
  <c r="G102" i="26"/>
  <c r="I102" i="26" s="1"/>
  <c r="E102" i="26"/>
  <c r="D102" i="26"/>
  <c r="K102" i="26" s="1"/>
  <c r="C102" i="26"/>
  <c r="B102" i="26"/>
  <c r="I101" i="26"/>
  <c r="H101" i="26"/>
  <c r="G101" i="26"/>
  <c r="E101" i="26"/>
  <c r="D101" i="26"/>
  <c r="K101" i="26" s="1"/>
  <c r="C101" i="26"/>
  <c r="B101" i="26"/>
  <c r="I100" i="26"/>
  <c r="H100" i="26"/>
  <c r="G100" i="26"/>
  <c r="E100" i="26"/>
  <c r="K100" i="26" s="1"/>
  <c r="D100" i="26"/>
  <c r="C100" i="26"/>
  <c r="B100" i="26"/>
  <c r="K99" i="26"/>
  <c r="H99" i="26"/>
  <c r="G99" i="26"/>
  <c r="I99" i="26" s="1"/>
  <c r="F99" i="26"/>
  <c r="E99" i="26"/>
  <c r="D99" i="26"/>
  <c r="C99" i="26"/>
  <c r="B99" i="26"/>
  <c r="H98" i="26"/>
  <c r="G98" i="26"/>
  <c r="I98" i="26" s="1"/>
  <c r="E98" i="26"/>
  <c r="D98" i="26"/>
  <c r="F98" i="26" s="1"/>
  <c r="C98" i="26"/>
  <c r="B98" i="26"/>
  <c r="I97" i="26"/>
  <c r="H97" i="26"/>
  <c r="G97" i="26"/>
  <c r="E97" i="26"/>
  <c r="D97" i="26"/>
  <c r="F97" i="26" s="1"/>
  <c r="C97" i="26"/>
  <c r="B97" i="26"/>
  <c r="K96" i="26"/>
  <c r="I96" i="26"/>
  <c r="H96" i="26"/>
  <c r="G96" i="26"/>
  <c r="F96" i="26"/>
  <c r="E96" i="26"/>
  <c r="D96" i="26"/>
  <c r="C96" i="26"/>
  <c r="B96" i="26"/>
  <c r="H95" i="26"/>
  <c r="G95" i="26"/>
  <c r="I95" i="26" s="1"/>
  <c r="K95" i="26" s="1"/>
  <c r="F95" i="26"/>
  <c r="E95" i="26"/>
  <c r="D95" i="26"/>
  <c r="C95" i="26"/>
  <c r="B95" i="26"/>
  <c r="H94" i="26"/>
  <c r="G94" i="26"/>
  <c r="I94" i="26" s="1"/>
  <c r="E94" i="26"/>
  <c r="D94" i="26"/>
  <c r="C94" i="26"/>
  <c r="B94" i="26"/>
  <c r="H93" i="26"/>
  <c r="I93" i="26" s="1"/>
  <c r="G93" i="26"/>
  <c r="E93" i="26"/>
  <c r="D93" i="26"/>
  <c r="C93" i="26"/>
  <c r="B93" i="26"/>
  <c r="I92" i="26"/>
  <c r="H92" i="26"/>
  <c r="G92" i="26"/>
  <c r="E92" i="26"/>
  <c r="D92" i="26"/>
  <c r="C92" i="26"/>
  <c r="B92" i="26"/>
  <c r="K91" i="26"/>
  <c r="H91" i="26"/>
  <c r="G91" i="26"/>
  <c r="I91" i="26" s="1"/>
  <c r="F91" i="26"/>
  <c r="E91" i="26"/>
  <c r="D91" i="26"/>
  <c r="C91" i="26"/>
  <c r="B91" i="26"/>
  <c r="H90" i="26"/>
  <c r="G90" i="26"/>
  <c r="I90" i="26" s="1"/>
  <c r="E90" i="26"/>
  <c r="D90" i="26"/>
  <c r="F90" i="26" s="1"/>
  <c r="C90" i="26"/>
  <c r="B90" i="26"/>
  <c r="H89" i="26"/>
  <c r="I89" i="26" s="1"/>
  <c r="G89" i="26"/>
  <c r="E89" i="26"/>
  <c r="D89" i="26"/>
  <c r="F89" i="26" s="1"/>
  <c r="C89" i="26"/>
  <c r="B89" i="26"/>
  <c r="K88" i="26"/>
  <c r="I88" i="26"/>
  <c r="H88" i="26"/>
  <c r="G88" i="26"/>
  <c r="F88" i="26"/>
  <c r="E88" i="26"/>
  <c r="D88" i="26"/>
  <c r="C88" i="26"/>
  <c r="B88" i="26"/>
  <c r="K87" i="26"/>
  <c r="H87" i="26"/>
  <c r="G87" i="26"/>
  <c r="I87" i="26" s="1"/>
  <c r="F87" i="26"/>
  <c r="E87" i="26"/>
  <c r="D87" i="26"/>
  <c r="C87" i="26"/>
  <c r="B87" i="26"/>
  <c r="H86" i="26"/>
  <c r="G86" i="26"/>
  <c r="I86" i="26" s="1"/>
  <c r="E86" i="26"/>
  <c r="D86" i="26"/>
  <c r="C86" i="26"/>
  <c r="B86" i="26"/>
  <c r="H85" i="26"/>
  <c r="I85" i="26" s="1"/>
  <c r="G85" i="26"/>
  <c r="E85" i="26"/>
  <c r="D85" i="26"/>
  <c r="C85" i="26"/>
  <c r="B85" i="26"/>
  <c r="I84" i="26"/>
  <c r="H84" i="26"/>
  <c r="G84" i="26"/>
  <c r="E84" i="26"/>
  <c r="D84" i="26"/>
  <c r="C84" i="26"/>
  <c r="B84" i="26"/>
  <c r="K83" i="26"/>
  <c r="H83" i="26"/>
  <c r="G83" i="26"/>
  <c r="I83" i="26" s="1"/>
  <c r="F83" i="26"/>
  <c r="E83" i="26"/>
  <c r="D83" i="26"/>
  <c r="C83" i="26"/>
  <c r="B83" i="26"/>
  <c r="H82" i="26"/>
  <c r="G82" i="26"/>
  <c r="I82" i="26" s="1"/>
  <c r="E82" i="26"/>
  <c r="D82" i="26"/>
  <c r="F82" i="26" s="1"/>
  <c r="C82" i="26"/>
  <c r="B82" i="26"/>
  <c r="H81" i="26"/>
  <c r="I81" i="26" s="1"/>
  <c r="G81" i="26"/>
  <c r="E81" i="26"/>
  <c r="D81" i="26"/>
  <c r="F81" i="26" s="1"/>
  <c r="C81" i="26"/>
  <c r="B81" i="26"/>
  <c r="K80" i="26"/>
  <c r="I80" i="26"/>
  <c r="H80" i="26"/>
  <c r="G80" i="26"/>
  <c r="F80" i="26"/>
  <c r="E80" i="26"/>
  <c r="D80" i="26"/>
  <c r="C80" i="26"/>
  <c r="B80" i="26"/>
  <c r="H79" i="26"/>
  <c r="G79" i="26"/>
  <c r="I79" i="26" s="1"/>
  <c r="K79" i="26" s="1"/>
  <c r="F79" i="26"/>
  <c r="E79" i="26"/>
  <c r="D79" i="26"/>
  <c r="C79" i="26"/>
  <c r="B79" i="26"/>
  <c r="H78" i="26"/>
  <c r="G78" i="26"/>
  <c r="I78" i="26" s="1"/>
  <c r="E78" i="26"/>
  <c r="D78" i="26"/>
  <c r="K78" i="26" s="1"/>
  <c r="C78" i="26"/>
  <c r="B78" i="26"/>
  <c r="H77" i="26"/>
  <c r="I77" i="26" s="1"/>
  <c r="G77" i="26"/>
  <c r="E77" i="26"/>
  <c r="D77" i="26"/>
  <c r="C77" i="26"/>
  <c r="B77" i="26"/>
  <c r="K76" i="26"/>
  <c r="I76" i="26"/>
  <c r="H76" i="26"/>
  <c r="G76" i="26"/>
  <c r="F76" i="26"/>
  <c r="E76" i="26"/>
  <c r="D76" i="26"/>
  <c r="C76" i="26"/>
  <c r="B76" i="26"/>
  <c r="K75" i="26"/>
  <c r="H75" i="26"/>
  <c r="G75" i="26"/>
  <c r="I75" i="26" s="1"/>
  <c r="F75" i="26"/>
  <c r="E75" i="26"/>
  <c r="D75" i="26"/>
  <c r="C75" i="26"/>
  <c r="B75" i="26"/>
  <c r="H74" i="26"/>
  <c r="G74" i="26"/>
  <c r="I74" i="26" s="1"/>
  <c r="E74" i="26"/>
  <c r="D74" i="26"/>
  <c r="F74" i="26" s="1"/>
  <c r="C74" i="26"/>
  <c r="B74" i="26"/>
  <c r="I73" i="26"/>
  <c r="H73" i="26"/>
  <c r="G73" i="26"/>
  <c r="E73" i="26"/>
  <c r="D73" i="26"/>
  <c r="F73" i="26" s="1"/>
  <c r="C73" i="26"/>
  <c r="B73" i="26"/>
  <c r="K72" i="26"/>
  <c r="I72" i="26"/>
  <c r="H72" i="26"/>
  <c r="G72" i="26"/>
  <c r="F72" i="26"/>
  <c r="E72" i="26"/>
  <c r="D72" i="26"/>
  <c r="C72" i="26"/>
  <c r="B72" i="26"/>
  <c r="K71" i="26"/>
  <c r="H71" i="26"/>
  <c r="G71" i="26"/>
  <c r="I71" i="26" s="1"/>
  <c r="F71" i="26"/>
  <c r="E71" i="26"/>
  <c r="D71" i="26"/>
  <c r="C71" i="26"/>
  <c r="B71" i="26"/>
  <c r="H70" i="26"/>
  <c r="G70" i="26"/>
  <c r="I70" i="26" s="1"/>
  <c r="E70" i="26"/>
  <c r="D70" i="26"/>
  <c r="C70" i="26"/>
  <c r="B70" i="26"/>
  <c r="H69" i="26"/>
  <c r="I69" i="26" s="1"/>
  <c r="G69" i="26"/>
  <c r="E69" i="26"/>
  <c r="D69" i="26"/>
  <c r="K69" i="26" s="1"/>
  <c r="C69" i="26"/>
  <c r="B69" i="26"/>
  <c r="I68" i="26"/>
  <c r="H68" i="26"/>
  <c r="G68" i="26"/>
  <c r="E68" i="26"/>
  <c r="D68" i="26"/>
  <c r="C68" i="26"/>
  <c r="B68" i="26"/>
  <c r="H67" i="26"/>
  <c r="G67" i="26"/>
  <c r="I67" i="26" s="1"/>
  <c r="K67" i="26" s="1"/>
  <c r="F67" i="26"/>
  <c r="E67" i="26"/>
  <c r="D67" i="26"/>
  <c r="C67" i="26"/>
  <c r="B67" i="26"/>
  <c r="H66" i="26"/>
  <c r="G66" i="26"/>
  <c r="I66" i="26" s="1"/>
  <c r="E66" i="26"/>
  <c r="D66" i="26"/>
  <c r="F66" i="26" s="1"/>
  <c r="C66" i="26"/>
  <c r="B66" i="26"/>
  <c r="I65" i="26"/>
  <c r="H65" i="26"/>
  <c r="G65" i="26"/>
  <c r="E65" i="26"/>
  <c r="D65" i="26"/>
  <c r="F65" i="26" s="1"/>
  <c r="C65" i="26"/>
  <c r="B65" i="26"/>
  <c r="I64" i="26"/>
  <c r="H64" i="26"/>
  <c r="G64" i="26"/>
  <c r="E64" i="26"/>
  <c r="F64" i="26" s="1"/>
  <c r="D64" i="26"/>
  <c r="C64" i="26"/>
  <c r="B64" i="26"/>
  <c r="H63" i="26"/>
  <c r="G63" i="26"/>
  <c r="I63" i="26" s="1"/>
  <c r="K63" i="26" s="1"/>
  <c r="F63" i="26"/>
  <c r="E63" i="26"/>
  <c r="D63" i="26"/>
  <c r="C63" i="26"/>
  <c r="B63" i="26"/>
  <c r="H62" i="26"/>
  <c r="G62" i="26"/>
  <c r="I62" i="26" s="1"/>
  <c r="E62" i="26"/>
  <c r="D62" i="26"/>
  <c r="K62" i="26" s="1"/>
  <c r="C62" i="26"/>
  <c r="B62" i="26"/>
  <c r="I61" i="26"/>
  <c r="H61" i="26"/>
  <c r="G61" i="26"/>
  <c r="E61" i="26"/>
  <c r="D61" i="26"/>
  <c r="K61" i="26" s="1"/>
  <c r="C61" i="26"/>
  <c r="B61" i="26"/>
  <c r="I60" i="26"/>
  <c r="H60" i="26"/>
  <c r="G60" i="26"/>
  <c r="E60" i="26"/>
  <c r="D60" i="26"/>
  <c r="C60" i="26"/>
  <c r="B60" i="26"/>
  <c r="K59" i="26"/>
  <c r="H59" i="26"/>
  <c r="G59" i="26"/>
  <c r="I59" i="26" s="1"/>
  <c r="F59" i="26"/>
  <c r="E59" i="26"/>
  <c r="D59" i="26"/>
  <c r="C59" i="26"/>
  <c r="B59" i="26"/>
  <c r="H58" i="26"/>
  <c r="G58" i="26"/>
  <c r="I58" i="26" s="1"/>
  <c r="E58" i="26"/>
  <c r="D58" i="26"/>
  <c r="F58" i="26" s="1"/>
  <c r="C58" i="26"/>
  <c r="B58" i="26"/>
  <c r="I57" i="26"/>
  <c r="H57" i="26"/>
  <c r="G57" i="26"/>
  <c r="E57" i="26"/>
  <c r="D57" i="26"/>
  <c r="F57" i="26" s="1"/>
  <c r="C57" i="26"/>
  <c r="B57" i="26"/>
  <c r="I56" i="26"/>
  <c r="H56" i="26"/>
  <c r="G56" i="26"/>
  <c r="E56" i="26"/>
  <c r="F56" i="26" s="1"/>
  <c r="D56" i="26"/>
  <c r="C56" i="26"/>
  <c r="B56" i="26"/>
  <c r="K55" i="26"/>
  <c r="H55" i="26"/>
  <c r="G55" i="26"/>
  <c r="I55" i="26" s="1"/>
  <c r="F55" i="26"/>
  <c r="E55" i="26"/>
  <c r="D55" i="26"/>
  <c r="C55" i="26"/>
  <c r="B55" i="26"/>
  <c r="H54" i="26"/>
  <c r="G54" i="26"/>
  <c r="I54" i="26" s="1"/>
  <c r="E54" i="26"/>
  <c r="D54" i="26"/>
  <c r="C54" i="26"/>
  <c r="B54" i="26"/>
  <c r="I53" i="26"/>
  <c r="H53" i="26"/>
  <c r="G53" i="26"/>
  <c r="E53" i="26"/>
  <c r="D53" i="26"/>
  <c r="K53" i="26" s="1"/>
  <c r="C53" i="26"/>
  <c r="B53" i="26"/>
  <c r="K52" i="26"/>
  <c r="I52" i="26"/>
  <c r="H52" i="26"/>
  <c r="G52" i="26"/>
  <c r="F52" i="26"/>
  <c r="E52" i="26"/>
  <c r="D52" i="26"/>
  <c r="C52" i="26"/>
  <c r="B52" i="26"/>
  <c r="K51" i="26"/>
  <c r="H51" i="26"/>
  <c r="G51" i="26"/>
  <c r="I51" i="26" s="1"/>
  <c r="F51" i="26"/>
  <c r="E51" i="26"/>
  <c r="D51" i="26"/>
  <c r="C51" i="26"/>
  <c r="B51" i="26"/>
  <c r="H50" i="26"/>
  <c r="G50" i="26"/>
  <c r="I50" i="26" s="1"/>
  <c r="E50" i="26"/>
  <c r="D50" i="26"/>
  <c r="F50" i="26" s="1"/>
  <c r="C50" i="26"/>
  <c r="B50" i="26"/>
  <c r="I49" i="26"/>
  <c r="H49" i="26"/>
  <c r="G49" i="26"/>
  <c r="E49" i="26"/>
  <c r="D49" i="26"/>
  <c r="F49" i="26" s="1"/>
  <c r="C49" i="26"/>
  <c r="B49" i="26"/>
  <c r="K48" i="26"/>
  <c r="I48" i="26"/>
  <c r="H48" i="26"/>
  <c r="G48" i="26"/>
  <c r="F48" i="26"/>
  <c r="E48" i="26"/>
  <c r="D48" i="26"/>
  <c r="C48" i="26"/>
  <c r="B48" i="26"/>
  <c r="K47" i="26"/>
  <c r="H47" i="26"/>
  <c r="G47" i="26"/>
  <c r="I47" i="26" s="1"/>
  <c r="F47" i="26"/>
  <c r="E47" i="26"/>
  <c r="D47" i="26"/>
  <c r="C47" i="26"/>
  <c r="B47" i="26"/>
  <c r="H46" i="26"/>
  <c r="G46" i="26"/>
  <c r="I46" i="26" s="1"/>
  <c r="E46" i="26"/>
  <c r="D46" i="26"/>
  <c r="C46" i="26"/>
  <c r="B46" i="26"/>
  <c r="I45" i="26"/>
  <c r="H45" i="26"/>
  <c r="G45" i="26"/>
  <c r="E45" i="26"/>
  <c r="D45" i="26"/>
  <c r="K45" i="26" s="1"/>
  <c r="C45" i="26"/>
  <c r="B45" i="26"/>
  <c r="K44" i="26"/>
  <c r="I44" i="26"/>
  <c r="H44" i="26"/>
  <c r="G44" i="26"/>
  <c r="F44" i="26"/>
  <c r="E44" i="26"/>
  <c r="D44" i="26"/>
  <c r="C44" i="26"/>
  <c r="B44" i="26"/>
  <c r="K43" i="26"/>
  <c r="H43" i="26"/>
  <c r="G43" i="26"/>
  <c r="I43" i="26" s="1"/>
  <c r="F43" i="26"/>
  <c r="E43" i="26"/>
  <c r="D43" i="26"/>
  <c r="C43" i="26"/>
  <c r="B43" i="26"/>
  <c r="H42" i="26"/>
  <c r="G42" i="26"/>
  <c r="I42" i="26" s="1"/>
  <c r="E42" i="26"/>
  <c r="D42" i="26"/>
  <c r="F42" i="26" s="1"/>
  <c r="C42" i="26"/>
  <c r="B42" i="26"/>
  <c r="H41" i="26"/>
  <c r="I41" i="26" s="1"/>
  <c r="G41" i="26"/>
  <c r="E41" i="26"/>
  <c r="D41" i="26"/>
  <c r="F41" i="26" s="1"/>
  <c r="C41" i="26"/>
  <c r="B41" i="26"/>
  <c r="I40" i="26"/>
  <c r="H40" i="26"/>
  <c r="G40" i="26"/>
  <c r="E40" i="26"/>
  <c r="F40" i="26" s="1"/>
  <c r="D40" i="26"/>
  <c r="C40" i="26"/>
  <c r="B40" i="26"/>
  <c r="K39" i="26"/>
  <c r="H39" i="26"/>
  <c r="G39" i="26"/>
  <c r="I39" i="26" s="1"/>
  <c r="F39" i="26"/>
  <c r="E39" i="26"/>
  <c r="D39" i="26"/>
  <c r="C39" i="26"/>
  <c r="B39" i="26"/>
  <c r="H38" i="26"/>
  <c r="G38" i="26"/>
  <c r="I38" i="26" s="1"/>
  <c r="E38" i="26"/>
  <c r="D38" i="26"/>
  <c r="C38" i="26"/>
  <c r="B38" i="26"/>
  <c r="I37" i="26"/>
  <c r="H37" i="26"/>
  <c r="G37" i="26"/>
  <c r="E37" i="26"/>
  <c r="D37" i="26"/>
  <c r="K37" i="26" s="1"/>
  <c r="C37" i="26"/>
  <c r="B37" i="26"/>
  <c r="I36" i="26"/>
  <c r="H36" i="26"/>
  <c r="G36" i="26"/>
  <c r="E36" i="26"/>
  <c r="K36" i="26" s="1"/>
  <c r="D36" i="26"/>
  <c r="C36" i="26"/>
  <c r="B36" i="26"/>
  <c r="H35" i="26"/>
  <c r="G35" i="26"/>
  <c r="I35" i="26" s="1"/>
  <c r="K35" i="26" s="1"/>
  <c r="F35" i="26"/>
  <c r="E35" i="26"/>
  <c r="D35" i="26"/>
  <c r="C35" i="26"/>
  <c r="B35" i="26"/>
  <c r="H34" i="26"/>
  <c r="G34" i="26"/>
  <c r="I34" i="26" s="1"/>
  <c r="E34" i="26"/>
  <c r="D34" i="26"/>
  <c r="F34" i="26" s="1"/>
  <c r="C34" i="26"/>
  <c r="B34" i="26"/>
  <c r="I33" i="26"/>
  <c r="H33" i="26"/>
  <c r="G33" i="26"/>
  <c r="E33" i="26"/>
  <c r="D33" i="26"/>
  <c r="F33" i="26" s="1"/>
  <c r="C33" i="26"/>
  <c r="B33" i="26"/>
  <c r="K32" i="26"/>
  <c r="I32" i="26"/>
  <c r="H32" i="26"/>
  <c r="G32" i="26"/>
  <c r="F32" i="26"/>
  <c r="E32" i="26"/>
  <c r="D32" i="26"/>
  <c r="C32" i="26"/>
  <c r="B32" i="26"/>
  <c r="K31" i="26"/>
  <c r="H31" i="26"/>
  <c r="G31" i="26"/>
  <c r="I31" i="26" s="1"/>
  <c r="F31" i="26"/>
  <c r="E31" i="26"/>
  <c r="D31" i="26"/>
  <c r="C31" i="26"/>
  <c r="B31" i="26"/>
  <c r="H30" i="26"/>
  <c r="G30" i="26"/>
  <c r="I30" i="26" s="1"/>
  <c r="E30" i="26"/>
  <c r="D30" i="26"/>
  <c r="K30" i="26" s="1"/>
  <c r="C30" i="26"/>
  <c r="B30" i="26"/>
  <c r="H29" i="26"/>
  <c r="I29" i="26" s="1"/>
  <c r="G29" i="26"/>
  <c r="E29" i="26"/>
  <c r="D29" i="26"/>
  <c r="K29" i="26" s="1"/>
  <c r="C29" i="26"/>
  <c r="B29" i="26"/>
  <c r="K28" i="26"/>
  <c r="I28" i="26"/>
  <c r="H28" i="26"/>
  <c r="G28" i="26"/>
  <c r="F28" i="26"/>
  <c r="E28" i="26"/>
  <c r="D28" i="26"/>
  <c r="C28" i="26"/>
  <c r="B28" i="26"/>
  <c r="K27" i="26"/>
  <c r="H27" i="26"/>
  <c r="G27" i="26"/>
  <c r="I27" i="26" s="1"/>
  <c r="F27" i="26"/>
  <c r="E27" i="26"/>
  <c r="D27" i="26"/>
  <c r="C27" i="26"/>
  <c r="B27" i="26"/>
  <c r="H26" i="26"/>
  <c r="G26" i="26"/>
  <c r="I26" i="26" s="1"/>
  <c r="E26" i="26"/>
  <c r="D26" i="26"/>
  <c r="F26" i="26" s="1"/>
  <c r="C26" i="26"/>
  <c r="B26" i="26"/>
  <c r="I25" i="26"/>
  <c r="H25" i="26"/>
  <c r="G25" i="26"/>
  <c r="E25" i="26"/>
  <c r="D25" i="26"/>
  <c r="F25" i="26" s="1"/>
  <c r="C25" i="26"/>
  <c r="B25" i="26"/>
  <c r="I24" i="26"/>
  <c r="H24" i="26"/>
  <c r="G24" i="26"/>
  <c r="E24" i="26"/>
  <c r="F24" i="26" s="1"/>
  <c r="D24" i="26"/>
  <c r="C24" i="26"/>
  <c r="B24" i="26"/>
  <c r="H23" i="26"/>
  <c r="G23" i="26"/>
  <c r="I23" i="26" s="1"/>
  <c r="K23" i="26" s="1"/>
  <c r="F23" i="26"/>
  <c r="E23" i="26"/>
  <c r="D23" i="26"/>
  <c r="C23" i="26"/>
  <c r="B23" i="26"/>
  <c r="H22" i="26"/>
  <c r="G22" i="26"/>
  <c r="I22" i="26" s="1"/>
  <c r="E22" i="26"/>
  <c r="D22" i="26"/>
  <c r="C22" i="26"/>
  <c r="B22" i="26"/>
  <c r="H21" i="26"/>
  <c r="I21" i="26" s="1"/>
  <c r="G21" i="26"/>
  <c r="E21" i="26"/>
  <c r="D21" i="26"/>
  <c r="C21" i="26"/>
  <c r="B21" i="26"/>
  <c r="K20" i="26"/>
  <c r="I20" i="26"/>
  <c r="H20" i="26"/>
  <c r="G20" i="26"/>
  <c r="F20" i="26"/>
  <c r="E20" i="26"/>
  <c r="D20" i="26"/>
  <c r="C20" i="26"/>
  <c r="B20" i="26"/>
  <c r="K19" i="26"/>
  <c r="H19" i="26"/>
  <c r="G19" i="26"/>
  <c r="I19" i="26" s="1"/>
  <c r="F19" i="26"/>
  <c r="E19" i="26"/>
  <c r="D19" i="26"/>
  <c r="C19" i="26"/>
  <c r="B19" i="26"/>
  <c r="H18" i="26"/>
  <c r="G18" i="26"/>
  <c r="I18" i="26" s="1"/>
  <c r="E18" i="26"/>
  <c r="D18" i="26"/>
  <c r="F18" i="26" s="1"/>
  <c r="C18" i="26"/>
  <c r="B18" i="26"/>
  <c r="I17" i="26"/>
  <c r="H17" i="26"/>
  <c r="G17" i="26"/>
  <c r="E17" i="26"/>
  <c r="D17" i="26"/>
  <c r="F17" i="26" s="1"/>
  <c r="C17" i="26"/>
  <c r="B17" i="26"/>
  <c r="I16" i="26"/>
  <c r="H16" i="26"/>
  <c r="G16" i="26"/>
  <c r="E16" i="26"/>
  <c r="F16" i="26" s="1"/>
  <c r="D16" i="26"/>
  <c r="C16" i="26"/>
  <c r="B16" i="26"/>
  <c r="K15" i="26"/>
  <c r="H15" i="26"/>
  <c r="G15" i="26"/>
  <c r="I15" i="26" s="1"/>
  <c r="F15" i="26"/>
  <c r="E15" i="26"/>
  <c r="D15" i="26"/>
  <c r="C15" i="26"/>
  <c r="B15" i="26"/>
  <c r="H14" i="26"/>
  <c r="G14" i="26"/>
  <c r="I14" i="26" s="1"/>
  <c r="E14" i="26"/>
  <c r="D14" i="26"/>
  <c r="K14" i="26" s="1"/>
  <c r="C14" i="26"/>
  <c r="B14" i="26"/>
  <c r="I13" i="26"/>
  <c r="H13" i="26"/>
  <c r="G13" i="26"/>
  <c r="E13" i="26"/>
  <c r="D13" i="26"/>
  <c r="K13" i="26" s="1"/>
  <c r="C13" i="26"/>
  <c r="B13" i="26"/>
  <c r="K12" i="26"/>
  <c r="I12" i="26"/>
  <c r="H12" i="26"/>
  <c r="G12" i="26"/>
  <c r="F12" i="26"/>
  <c r="E12" i="26"/>
  <c r="D12" i="26"/>
  <c r="C12" i="26"/>
  <c r="B12" i="26"/>
  <c r="K11" i="26"/>
  <c r="H11" i="26"/>
  <c r="G11" i="26"/>
  <c r="I11" i="26" s="1"/>
  <c r="F11" i="26"/>
  <c r="E11" i="26"/>
  <c r="D11" i="26"/>
  <c r="C11" i="26"/>
  <c r="B11" i="26"/>
  <c r="K92" i="4" l="1"/>
  <c r="K77" i="4"/>
  <c r="F11" i="4"/>
  <c r="K15" i="4"/>
  <c r="F19" i="4"/>
  <c r="K23" i="4"/>
  <c r="F27" i="4"/>
  <c r="K31" i="4"/>
  <c r="F35" i="4"/>
  <c r="K39" i="4"/>
  <c r="F43" i="4"/>
  <c r="K47" i="4"/>
  <c r="F51" i="4"/>
  <c r="K55" i="4"/>
  <c r="F59" i="4"/>
  <c r="K63" i="4"/>
  <c r="F67" i="4"/>
  <c r="K71" i="4"/>
  <c r="F75" i="4"/>
  <c r="K79" i="4"/>
  <c r="F83" i="4"/>
  <c r="K87" i="4"/>
  <c r="F91" i="4"/>
  <c r="K95" i="4"/>
  <c r="F99" i="4"/>
  <c r="K103" i="4"/>
  <c r="F107" i="4"/>
  <c r="F12" i="4"/>
  <c r="K16" i="4"/>
  <c r="F20" i="4"/>
  <c r="K24" i="4"/>
  <c r="F28" i="4"/>
  <c r="K32" i="4"/>
  <c r="F36" i="4"/>
  <c r="K40" i="4"/>
  <c r="I41" i="4"/>
  <c r="K41" i="4" s="1"/>
  <c r="F44" i="4"/>
  <c r="K48" i="4"/>
  <c r="F52" i="4"/>
  <c r="K56" i="4"/>
  <c r="F60" i="4"/>
  <c r="K60" i="4" s="1"/>
  <c r="K64" i="4"/>
  <c r="F68" i="4"/>
  <c r="K68" i="4" s="1"/>
  <c r="K72" i="4"/>
  <c r="F76" i="4"/>
  <c r="K80" i="4"/>
  <c r="F84" i="4"/>
  <c r="K84" i="4" s="1"/>
  <c r="K88" i="4"/>
  <c r="F92" i="4"/>
  <c r="K96" i="4"/>
  <c r="F100" i="4"/>
  <c r="K104" i="4"/>
  <c r="F108" i="4"/>
  <c r="K81" i="4"/>
  <c r="K89" i="4"/>
  <c r="I21" i="4"/>
  <c r="K21" i="4" s="1"/>
  <c r="I45" i="4"/>
  <c r="I77" i="4"/>
  <c r="I85" i="4"/>
  <c r="K85" i="4" s="1"/>
  <c r="K84" i="6"/>
  <c r="K36" i="6"/>
  <c r="F75" i="6"/>
  <c r="K75" i="6" s="1"/>
  <c r="F12" i="6"/>
  <c r="K16" i="6"/>
  <c r="F20" i="6"/>
  <c r="K24" i="6"/>
  <c r="F28" i="6"/>
  <c r="K32" i="6"/>
  <c r="F36" i="6"/>
  <c r="K40" i="6"/>
  <c r="F44" i="6"/>
  <c r="K48" i="6"/>
  <c r="F52" i="6"/>
  <c r="K56" i="6"/>
  <c r="F60" i="6"/>
  <c r="K60" i="6" s="1"/>
  <c r="K64" i="6"/>
  <c r="F68" i="6"/>
  <c r="K68" i="6" s="1"/>
  <c r="K72" i="6"/>
  <c r="F76" i="6"/>
  <c r="K80" i="6"/>
  <c r="F84" i="6"/>
  <c r="K88" i="6"/>
  <c r="F92" i="6"/>
  <c r="K92" i="6" s="1"/>
  <c r="K96" i="6"/>
  <c r="F100" i="6"/>
  <c r="K100" i="6" s="1"/>
  <c r="K104" i="6"/>
  <c r="F108" i="6"/>
  <c r="F13" i="6"/>
  <c r="K17" i="6"/>
  <c r="I18" i="6"/>
  <c r="K18" i="6" s="1"/>
  <c r="F21" i="6"/>
  <c r="K21" i="6" s="1"/>
  <c r="K25" i="6"/>
  <c r="F29" i="6"/>
  <c r="K33" i="6"/>
  <c r="F37" i="6"/>
  <c r="K41" i="6"/>
  <c r="F45" i="6"/>
  <c r="K49" i="6"/>
  <c r="I50" i="6"/>
  <c r="K50" i="6" s="1"/>
  <c r="F53" i="6"/>
  <c r="K57" i="6"/>
  <c r="I58" i="6"/>
  <c r="K58" i="6" s="1"/>
  <c r="F61" i="6"/>
  <c r="K65" i="6"/>
  <c r="I66" i="6"/>
  <c r="K66" i="6" s="1"/>
  <c r="F69" i="6"/>
  <c r="K69" i="6" s="1"/>
  <c r="K73" i="6"/>
  <c r="F77" i="6"/>
  <c r="K77" i="6" s="1"/>
  <c r="K81" i="6"/>
  <c r="F85" i="6"/>
  <c r="K85" i="6" s="1"/>
  <c r="K89" i="6"/>
  <c r="F93" i="6"/>
  <c r="K97" i="6"/>
  <c r="F101" i="6"/>
  <c r="K105" i="6"/>
  <c r="F109" i="6"/>
  <c r="K24" i="8"/>
  <c r="K77" i="8"/>
  <c r="K85" i="8"/>
  <c r="K56" i="8"/>
  <c r="K64" i="8"/>
  <c r="K16" i="8"/>
  <c r="K40" i="8"/>
  <c r="F11" i="8"/>
  <c r="K15" i="8"/>
  <c r="F19" i="8"/>
  <c r="K23" i="8"/>
  <c r="F27" i="8"/>
  <c r="K31" i="8"/>
  <c r="F35" i="8"/>
  <c r="K39" i="8"/>
  <c r="F43" i="8"/>
  <c r="K47" i="8"/>
  <c r="F51" i="8"/>
  <c r="K55" i="8"/>
  <c r="F59" i="8"/>
  <c r="K63" i="8"/>
  <c r="F67" i="8"/>
  <c r="K71" i="8"/>
  <c r="F75" i="8"/>
  <c r="K75" i="8" s="1"/>
  <c r="K79" i="8"/>
  <c r="F83" i="8"/>
  <c r="K87" i="8"/>
  <c r="F91" i="8"/>
  <c r="K95" i="8"/>
  <c r="F99" i="8"/>
  <c r="K103" i="8"/>
  <c r="F107" i="8"/>
  <c r="F12" i="8"/>
  <c r="F20" i="8"/>
  <c r="F21" i="8"/>
  <c r="K21" i="8" s="1"/>
  <c r="K41" i="8"/>
  <c r="F45" i="8"/>
  <c r="F69" i="8"/>
  <c r="K69" i="8" s="1"/>
  <c r="F77" i="8"/>
  <c r="K81" i="8"/>
  <c r="F85" i="8"/>
  <c r="K89" i="8"/>
  <c r="F44" i="8"/>
  <c r="F68" i="8"/>
  <c r="K68" i="8" s="1"/>
  <c r="F84" i="8"/>
  <c r="K84" i="8" s="1"/>
  <c r="F92" i="8"/>
  <c r="K92" i="8" s="1"/>
  <c r="F108" i="8"/>
  <c r="F52" i="8"/>
  <c r="F76" i="8"/>
  <c r="K28" i="8"/>
  <c r="K36" i="8"/>
  <c r="K60" i="8"/>
  <c r="K100" i="8"/>
  <c r="K24" i="10"/>
  <c r="K89" i="10"/>
  <c r="K21" i="10"/>
  <c r="K41" i="10"/>
  <c r="F11" i="10"/>
  <c r="K15" i="10"/>
  <c r="F19" i="10"/>
  <c r="K23" i="10"/>
  <c r="F27" i="10"/>
  <c r="K31" i="10"/>
  <c r="F35" i="10"/>
  <c r="K39" i="10"/>
  <c r="F43" i="10"/>
  <c r="K47" i="10"/>
  <c r="F51" i="10"/>
  <c r="K55" i="10"/>
  <c r="F59" i="10"/>
  <c r="K63" i="10"/>
  <c r="F67" i="10"/>
  <c r="K67" i="10" s="1"/>
  <c r="K71" i="10"/>
  <c r="F75" i="10"/>
  <c r="K79" i="10"/>
  <c r="F83" i="10"/>
  <c r="K87" i="10"/>
  <c r="F91" i="10"/>
  <c r="K95" i="10"/>
  <c r="F99" i="10"/>
  <c r="K103" i="10"/>
  <c r="F107" i="10"/>
  <c r="F12" i="10"/>
  <c r="F20" i="10"/>
  <c r="F28" i="10"/>
  <c r="F36" i="10"/>
  <c r="I41" i="10"/>
  <c r="F44" i="10"/>
  <c r="F52" i="10"/>
  <c r="K56" i="10"/>
  <c r="F60" i="10"/>
  <c r="K60" i="10" s="1"/>
  <c r="K64" i="10"/>
  <c r="F68" i="10"/>
  <c r="K68" i="10" s="1"/>
  <c r="K72" i="10"/>
  <c r="F76" i="10"/>
  <c r="K80" i="10"/>
  <c r="I81" i="10"/>
  <c r="K81" i="10" s="1"/>
  <c r="F84" i="10"/>
  <c r="K84" i="10" s="1"/>
  <c r="K88" i="10"/>
  <c r="I89" i="10"/>
  <c r="F92" i="10"/>
  <c r="K92" i="10" s="1"/>
  <c r="K96" i="10"/>
  <c r="F100" i="10"/>
  <c r="K104" i="10"/>
  <c r="F108" i="10"/>
  <c r="F21" i="10"/>
  <c r="F45" i="10"/>
  <c r="I77" i="10"/>
  <c r="K77" i="10" s="1"/>
  <c r="I85" i="10"/>
  <c r="K85" i="10" s="1"/>
  <c r="K92" i="12"/>
  <c r="K84" i="12"/>
  <c r="K85" i="12"/>
  <c r="K60" i="12"/>
  <c r="F11" i="12"/>
  <c r="K15" i="12"/>
  <c r="F19" i="12"/>
  <c r="K23" i="12"/>
  <c r="F27" i="12"/>
  <c r="K31" i="12"/>
  <c r="F35" i="12"/>
  <c r="K39" i="12"/>
  <c r="F43" i="12"/>
  <c r="K47" i="12"/>
  <c r="F51" i="12"/>
  <c r="K55" i="12"/>
  <c r="F59" i="12"/>
  <c r="K63" i="12"/>
  <c r="F67" i="12"/>
  <c r="K67" i="12" s="1"/>
  <c r="K71" i="12"/>
  <c r="F75" i="12"/>
  <c r="K79" i="12"/>
  <c r="F83" i="12"/>
  <c r="K87" i="12"/>
  <c r="F91" i="12"/>
  <c r="K95" i="12"/>
  <c r="F99" i="12"/>
  <c r="K103" i="12"/>
  <c r="F107" i="12"/>
  <c r="F12" i="12"/>
  <c r="K16" i="12"/>
  <c r="F20" i="12"/>
  <c r="K24" i="12"/>
  <c r="F28" i="12"/>
  <c r="K32" i="12"/>
  <c r="F36" i="12"/>
  <c r="K40" i="12"/>
  <c r="F44" i="12"/>
  <c r="K48" i="12"/>
  <c r="F52" i="12"/>
  <c r="K56" i="12"/>
  <c r="F60" i="12"/>
  <c r="K64" i="12"/>
  <c r="F68" i="12"/>
  <c r="K68" i="12" s="1"/>
  <c r="K72" i="12"/>
  <c r="F76" i="12"/>
  <c r="K80" i="12"/>
  <c r="F84" i="12"/>
  <c r="K88" i="12"/>
  <c r="F92" i="12"/>
  <c r="K96" i="12"/>
  <c r="F100" i="12"/>
  <c r="K104" i="12"/>
  <c r="F108" i="12"/>
  <c r="K17" i="12"/>
  <c r="K41" i="12"/>
  <c r="K81" i="12"/>
  <c r="K89" i="12"/>
  <c r="I21" i="12"/>
  <c r="K21" i="12" s="1"/>
  <c r="I45" i="12"/>
  <c r="I77" i="12"/>
  <c r="K77" i="12" s="1"/>
  <c r="I85" i="12"/>
  <c r="I93" i="12"/>
  <c r="K93" i="12" s="1"/>
  <c r="K60" i="14"/>
  <c r="K16" i="14"/>
  <c r="K56" i="14"/>
  <c r="K24" i="14"/>
  <c r="K46" i="14"/>
  <c r="F11" i="14"/>
  <c r="K15" i="14"/>
  <c r="F19" i="14"/>
  <c r="K23" i="14"/>
  <c r="F27" i="14"/>
  <c r="K31" i="14"/>
  <c r="F35" i="14"/>
  <c r="K39" i="14"/>
  <c r="F43" i="14"/>
  <c r="K47" i="14"/>
  <c r="F51" i="14"/>
  <c r="K55" i="14"/>
  <c r="F59" i="14"/>
  <c r="K63" i="14"/>
  <c r="F67" i="14"/>
  <c r="K67" i="14" s="1"/>
  <c r="K71" i="14"/>
  <c r="F75" i="14"/>
  <c r="K79" i="14"/>
  <c r="F83" i="14"/>
  <c r="K87" i="14"/>
  <c r="F91" i="14"/>
  <c r="K95" i="14"/>
  <c r="F99" i="14"/>
  <c r="K103" i="14"/>
  <c r="F107" i="14"/>
  <c r="F12" i="14"/>
  <c r="F20" i="14"/>
  <c r="F28" i="14"/>
  <c r="F36" i="14"/>
  <c r="F44" i="14"/>
  <c r="F52" i="14"/>
  <c r="F60" i="14"/>
  <c r="F68" i="14"/>
  <c r="K68" i="14" s="1"/>
  <c r="F76" i="14"/>
  <c r="F84" i="14"/>
  <c r="K84" i="14" s="1"/>
  <c r="F92" i="14"/>
  <c r="K92" i="14" s="1"/>
  <c r="F100" i="14"/>
  <c r="K104" i="14"/>
  <c r="F108" i="14"/>
  <c r="K41" i="14"/>
  <c r="K81" i="14"/>
  <c r="K89" i="14"/>
  <c r="K85" i="16"/>
  <c r="K68" i="16"/>
  <c r="K92" i="16"/>
  <c r="K84" i="16"/>
  <c r="F11" i="16"/>
  <c r="K15" i="16"/>
  <c r="F19" i="16"/>
  <c r="K23" i="16"/>
  <c r="F27" i="16"/>
  <c r="K31" i="16"/>
  <c r="F35" i="16"/>
  <c r="K35" i="16" s="1"/>
  <c r="K39" i="16"/>
  <c r="F43" i="16"/>
  <c r="K47" i="16"/>
  <c r="F51" i="16"/>
  <c r="K55" i="16"/>
  <c r="F59" i="16"/>
  <c r="K63" i="16"/>
  <c r="F67" i="16"/>
  <c r="K67" i="16" s="1"/>
  <c r="K71" i="16"/>
  <c r="F75" i="16"/>
  <c r="K79" i="16"/>
  <c r="F83" i="16"/>
  <c r="K87" i="16"/>
  <c r="F91" i="16"/>
  <c r="K95" i="16"/>
  <c r="F99" i="16"/>
  <c r="K103" i="16"/>
  <c r="F107" i="16"/>
  <c r="F12" i="16"/>
  <c r="K16" i="16"/>
  <c r="F20" i="16"/>
  <c r="K24" i="16"/>
  <c r="F28" i="16"/>
  <c r="K32" i="16"/>
  <c r="F36" i="16"/>
  <c r="K40" i="16"/>
  <c r="I41" i="16"/>
  <c r="K41" i="16" s="1"/>
  <c r="F44" i="16"/>
  <c r="K48" i="16"/>
  <c r="F52" i="16"/>
  <c r="K56" i="16"/>
  <c r="F60" i="16"/>
  <c r="K60" i="16" s="1"/>
  <c r="K64" i="16"/>
  <c r="F68" i="16"/>
  <c r="K72" i="16"/>
  <c r="F76" i="16"/>
  <c r="K80" i="16"/>
  <c r="F84" i="16"/>
  <c r="K88" i="16"/>
  <c r="F92" i="16"/>
  <c r="K96" i="16"/>
  <c r="F100" i="16"/>
  <c r="K104" i="16"/>
  <c r="F108" i="16"/>
  <c r="K81" i="16"/>
  <c r="K89" i="16"/>
  <c r="I21" i="16"/>
  <c r="K21" i="16" s="1"/>
  <c r="I45" i="16"/>
  <c r="I77" i="16"/>
  <c r="K77" i="16" s="1"/>
  <c r="I85" i="16"/>
  <c r="K18" i="18"/>
  <c r="K56" i="18"/>
  <c r="K60" i="18"/>
  <c r="K54" i="18"/>
  <c r="K50" i="18"/>
  <c r="F11" i="18"/>
  <c r="K15" i="18"/>
  <c r="F19" i="18"/>
  <c r="K23" i="18"/>
  <c r="F27" i="18"/>
  <c r="K31" i="18"/>
  <c r="F35" i="18"/>
  <c r="K39" i="18"/>
  <c r="F43" i="18"/>
  <c r="K47" i="18"/>
  <c r="F51" i="18"/>
  <c r="K55" i="18"/>
  <c r="F59" i="18"/>
  <c r="K63" i="18"/>
  <c r="F67" i="18"/>
  <c r="K71" i="18"/>
  <c r="F75" i="18"/>
  <c r="K79" i="18"/>
  <c r="F83" i="18"/>
  <c r="K87" i="18"/>
  <c r="F91" i="18"/>
  <c r="K95" i="18"/>
  <c r="F99" i="18"/>
  <c r="K103" i="18"/>
  <c r="F107" i="18"/>
  <c r="F12" i="18"/>
  <c r="F20" i="18"/>
  <c r="F28" i="18"/>
  <c r="F36" i="18"/>
  <c r="F44" i="18"/>
  <c r="F52" i="18"/>
  <c r="F60" i="18"/>
  <c r="F68" i="18"/>
  <c r="F76" i="18"/>
  <c r="F84" i="18"/>
  <c r="F92" i="18"/>
  <c r="K92" i="18" s="1"/>
  <c r="F100" i="18"/>
  <c r="F108" i="18"/>
  <c r="F21" i="18"/>
  <c r="K21" i="18" s="1"/>
  <c r="F69" i="18"/>
  <c r="K81" i="18"/>
  <c r="K89" i="18"/>
  <c r="K63" i="20"/>
  <c r="K68" i="20"/>
  <c r="K79" i="20"/>
  <c r="F12" i="20"/>
  <c r="K16" i="20"/>
  <c r="F20" i="20"/>
  <c r="K24" i="20"/>
  <c r="F28" i="20"/>
  <c r="K32" i="20"/>
  <c r="F36" i="20"/>
  <c r="K40" i="20"/>
  <c r="I41" i="20"/>
  <c r="K41" i="20" s="1"/>
  <c r="F44" i="20"/>
  <c r="K48" i="20"/>
  <c r="F52" i="20"/>
  <c r="K56" i="20"/>
  <c r="F60" i="20"/>
  <c r="K60" i="20" s="1"/>
  <c r="K64" i="20"/>
  <c r="F68" i="20"/>
  <c r="K72" i="20"/>
  <c r="F76" i="20"/>
  <c r="K80" i="20"/>
  <c r="I81" i="20"/>
  <c r="K81" i="20" s="1"/>
  <c r="F84" i="20"/>
  <c r="K84" i="20" s="1"/>
  <c r="K88" i="20"/>
  <c r="I89" i="20"/>
  <c r="K89" i="20" s="1"/>
  <c r="F92" i="20"/>
  <c r="K92" i="20" s="1"/>
  <c r="K96" i="20"/>
  <c r="F100" i="20"/>
  <c r="K104" i="20"/>
  <c r="F108" i="20"/>
  <c r="F13" i="20"/>
  <c r="F21" i="20"/>
  <c r="K21" i="20" s="1"/>
  <c r="F29" i="20"/>
  <c r="F37" i="20"/>
  <c r="F45" i="20"/>
  <c r="F53" i="20"/>
  <c r="F61" i="20"/>
  <c r="F69" i="20"/>
  <c r="F77" i="20"/>
  <c r="K77" i="20" s="1"/>
  <c r="F85" i="20"/>
  <c r="K85" i="20" s="1"/>
  <c r="F93" i="20"/>
  <c r="F101" i="20"/>
  <c r="F109" i="20"/>
  <c r="K70" i="22"/>
  <c r="K92" i="22"/>
  <c r="K56" i="22"/>
  <c r="K46" i="22"/>
  <c r="K86" i="22"/>
  <c r="K94" i="22"/>
  <c r="K60" i="22"/>
  <c r="K54" i="22"/>
  <c r="F11" i="22"/>
  <c r="K15" i="22"/>
  <c r="I16" i="22"/>
  <c r="K16" i="22" s="1"/>
  <c r="F19" i="22"/>
  <c r="K23" i="22"/>
  <c r="I24" i="22"/>
  <c r="K24" i="22" s="1"/>
  <c r="F27" i="22"/>
  <c r="K31" i="22"/>
  <c r="F35" i="22"/>
  <c r="K39" i="22"/>
  <c r="I40" i="22"/>
  <c r="F43" i="22"/>
  <c r="K47" i="22"/>
  <c r="F51" i="22"/>
  <c r="K55" i="22"/>
  <c r="I56" i="22"/>
  <c r="F59" i="22"/>
  <c r="K63" i="22"/>
  <c r="I64" i="22"/>
  <c r="K64" i="22" s="1"/>
  <c r="F67" i="22"/>
  <c r="K71" i="22"/>
  <c r="F75" i="22"/>
  <c r="K79" i="22"/>
  <c r="F83" i="22"/>
  <c r="K87" i="22"/>
  <c r="F91" i="22"/>
  <c r="K95" i="22"/>
  <c r="F99" i="22"/>
  <c r="K103" i="22"/>
  <c r="F107" i="22"/>
  <c r="F12" i="22"/>
  <c r="F20" i="22"/>
  <c r="F28" i="22"/>
  <c r="F36" i="22"/>
  <c r="F44" i="22"/>
  <c r="F52" i="22"/>
  <c r="F60" i="22"/>
  <c r="F68" i="22"/>
  <c r="K68" i="22" s="1"/>
  <c r="F76" i="22"/>
  <c r="F84" i="22"/>
  <c r="K84" i="22" s="1"/>
  <c r="F92" i="22"/>
  <c r="F100" i="22"/>
  <c r="F108" i="22"/>
  <c r="K41" i="22"/>
  <c r="K81" i="22"/>
  <c r="K89" i="22"/>
  <c r="K85" i="24"/>
  <c r="K23" i="24"/>
  <c r="K63" i="24"/>
  <c r="K60" i="24"/>
  <c r="K95" i="24"/>
  <c r="K86" i="24"/>
  <c r="K21" i="24"/>
  <c r="K38" i="24"/>
  <c r="K94" i="24"/>
  <c r="K77" i="24"/>
  <c r="F12" i="24"/>
  <c r="K16" i="24"/>
  <c r="F20" i="24"/>
  <c r="K24" i="24"/>
  <c r="F28" i="24"/>
  <c r="K32" i="24"/>
  <c r="F36" i="24"/>
  <c r="K40" i="24"/>
  <c r="F44" i="24"/>
  <c r="K48" i="24"/>
  <c r="F52" i="24"/>
  <c r="K56" i="24"/>
  <c r="F60" i="24"/>
  <c r="K64" i="24"/>
  <c r="F68" i="24"/>
  <c r="K68" i="24" s="1"/>
  <c r="K72" i="24"/>
  <c r="F76" i="24"/>
  <c r="K80" i="24"/>
  <c r="F84" i="24"/>
  <c r="K84" i="24" s="1"/>
  <c r="K88" i="24"/>
  <c r="F92" i="24"/>
  <c r="K92" i="24" s="1"/>
  <c r="K96" i="24"/>
  <c r="F100" i="24"/>
  <c r="K104" i="24"/>
  <c r="F108" i="24"/>
  <c r="K17" i="24"/>
  <c r="K25" i="24"/>
  <c r="K33" i="24"/>
  <c r="K41" i="24"/>
  <c r="K49" i="24"/>
  <c r="K57" i="24"/>
  <c r="K65" i="24"/>
  <c r="K73" i="24"/>
  <c r="K81" i="24"/>
  <c r="K89" i="24"/>
  <c r="K97" i="24"/>
  <c r="K105" i="24"/>
  <c r="I21" i="24"/>
  <c r="I45" i="24"/>
  <c r="I77" i="24"/>
  <c r="I85" i="24"/>
  <c r="I93" i="24"/>
  <c r="K93" i="24" s="1"/>
  <c r="K86" i="26"/>
  <c r="K54" i="26"/>
  <c r="K92" i="26"/>
  <c r="K84" i="26"/>
  <c r="K60" i="26"/>
  <c r="K24" i="26"/>
  <c r="K56" i="26"/>
  <c r="F60" i="26"/>
  <c r="K64" i="26"/>
  <c r="F68" i="26"/>
  <c r="K68" i="26" s="1"/>
  <c r="F84" i="26"/>
  <c r="F92" i="26"/>
  <c r="F100" i="26"/>
  <c r="F13" i="26"/>
  <c r="K17" i="26"/>
  <c r="F21" i="26"/>
  <c r="K21" i="26" s="1"/>
  <c r="K25" i="26"/>
  <c r="F29" i="26"/>
  <c r="K33" i="26"/>
  <c r="F37" i="26"/>
  <c r="K41" i="26"/>
  <c r="F45" i="26"/>
  <c r="K49" i="26"/>
  <c r="F53" i="26"/>
  <c r="K57" i="26"/>
  <c r="F61" i="26"/>
  <c r="K65" i="26"/>
  <c r="F69" i="26"/>
  <c r="K73" i="26"/>
  <c r="F77" i="26"/>
  <c r="K77" i="26" s="1"/>
  <c r="K81" i="26"/>
  <c r="F85" i="26"/>
  <c r="K85" i="26" s="1"/>
  <c r="K89" i="26"/>
  <c r="F93" i="26"/>
  <c r="K93" i="26" s="1"/>
  <c r="K97" i="26"/>
  <c r="F101" i="26"/>
  <c r="K105" i="26"/>
  <c r="F109" i="26"/>
  <c r="K16" i="26"/>
  <c r="F36" i="26"/>
  <c r="K40" i="26"/>
  <c r="F14" i="26"/>
  <c r="K18" i="26"/>
  <c r="F22" i="26"/>
  <c r="K22" i="26" s="1"/>
  <c r="K26" i="26"/>
  <c r="F30" i="26"/>
  <c r="K34" i="26"/>
  <c r="F38" i="26"/>
  <c r="K38" i="26" s="1"/>
  <c r="K42" i="26"/>
  <c r="F46" i="26"/>
  <c r="K46" i="26" s="1"/>
  <c r="K50" i="26"/>
  <c r="F54" i="26"/>
  <c r="K58" i="26"/>
  <c r="F62" i="26"/>
  <c r="K66" i="26"/>
  <c r="F70" i="26"/>
  <c r="K70" i="26" s="1"/>
  <c r="K74" i="26"/>
  <c r="F78" i="26"/>
  <c r="K82" i="26"/>
  <c r="F86" i="26"/>
  <c r="K90" i="26"/>
  <c r="F94" i="26"/>
  <c r="K94" i="26" s="1"/>
  <c r="K98" i="26"/>
  <c r="F102" i="26"/>
  <c r="K106" i="26"/>
  <c r="F110" i="26"/>
  <c r="H10" i="4" l="1"/>
  <c r="G10" i="4"/>
  <c r="H10" i="6"/>
  <c r="G10" i="6"/>
  <c r="H10" i="8"/>
  <c r="G10" i="8"/>
  <c r="H10" i="10"/>
  <c r="G10" i="10"/>
  <c r="H10" i="12"/>
  <c r="G10" i="12"/>
  <c r="H10" i="14"/>
  <c r="G10" i="14"/>
  <c r="H10" i="16"/>
  <c r="G10" i="16"/>
  <c r="H10" i="18"/>
  <c r="G10" i="18"/>
  <c r="I10" i="18" s="1"/>
  <c r="H10" i="20"/>
  <c r="G10" i="20"/>
  <c r="H10" i="22"/>
  <c r="G10" i="22"/>
  <c r="H10" i="24"/>
  <c r="G10" i="24"/>
  <c r="H10" i="26"/>
  <c r="G10" i="26"/>
  <c r="I10" i="26" s="1"/>
  <c r="E10" i="4"/>
  <c r="D10" i="4"/>
  <c r="C10" i="4"/>
  <c r="B10" i="4"/>
  <c r="E10" i="8"/>
  <c r="D10" i="8"/>
  <c r="C10" i="8"/>
  <c r="B10" i="8"/>
  <c r="E10" i="6"/>
  <c r="D10" i="6"/>
  <c r="C10" i="6"/>
  <c r="B10" i="6"/>
  <c r="E10" i="10"/>
  <c r="D10" i="10"/>
  <c r="F10" i="10" s="1"/>
  <c r="C10" i="10"/>
  <c r="B10" i="10"/>
  <c r="E10" i="12"/>
  <c r="D10" i="12"/>
  <c r="C10" i="12"/>
  <c r="B10" i="12"/>
  <c r="E10" i="14"/>
  <c r="D10" i="14"/>
  <c r="C10" i="14"/>
  <c r="B10" i="14"/>
  <c r="E10" i="16"/>
  <c r="D10" i="16"/>
  <c r="F10" i="16" s="1"/>
  <c r="C10" i="16"/>
  <c r="B10" i="16"/>
  <c r="E10" i="18"/>
  <c r="D10" i="18"/>
  <c r="C10" i="18"/>
  <c r="B10" i="18"/>
  <c r="E10" i="20"/>
  <c r="D10" i="20"/>
  <c r="F10" i="20" s="1"/>
  <c r="B10" i="20"/>
  <c r="C10" i="20"/>
  <c r="E10" i="22"/>
  <c r="D10" i="22"/>
  <c r="C10" i="22"/>
  <c r="B10" i="22"/>
  <c r="E10" i="24"/>
  <c r="D10" i="24"/>
  <c r="C10" i="24"/>
  <c r="B10" i="24"/>
  <c r="E10" i="26"/>
  <c r="D10" i="26"/>
  <c r="C10" i="26"/>
  <c r="B10" i="26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F10" i="14"/>
  <c r="I10" i="14" l="1"/>
  <c r="I10" i="6"/>
  <c r="I10" i="22"/>
  <c r="I10" i="24"/>
  <c r="I10" i="20"/>
  <c r="I10" i="16"/>
  <c r="I10" i="10"/>
  <c r="I10" i="12"/>
  <c r="I10" i="8"/>
  <c r="K10" i="8" s="1"/>
  <c r="I10" i="4"/>
  <c r="F10" i="26"/>
  <c r="F10" i="22"/>
  <c r="K10" i="20"/>
  <c r="K10" i="16"/>
  <c r="K10" i="14"/>
  <c r="K10" i="10"/>
  <c r="F10" i="6"/>
  <c r="K10" i="6" s="1"/>
  <c r="F10" i="8"/>
  <c r="F10" i="4"/>
  <c r="F10" i="12"/>
  <c r="K10" i="12" s="1"/>
  <c r="F10" i="24"/>
  <c r="K10" i="24" s="1"/>
  <c r="K10" i="26"/>
  <c r="K10" i="22"/>
  <c r="F10" i="18"/>
  <c r="K10" i="18" s="1"/>
  <c r="K10" i="4"/>
</calcChain>
</file>

<file path=xl/sharedStrings.xml><?xml version="1.0" encoding="utf-8"?>
<sst xmlns="http://schemas.openxmlformats.org/spreadsheetml/2006/main" count="450" uniqueCount="181">
  <si>
    <t>BK3.001</t>
  </si>
  <si>
    <t>GROSS</t>
  </si>
  <si>
    <t>PER</t>
  </si>
  <si>
    <t>REVENUE</t>
  </si>
  <si>
    <t>U O M</t>
  </si>
  <si>
    <t>BK3.003</t>
  </si>
  <si>
    <t>OPERATING</t>
  </si>
  <si>
    <t>EXPENSE</t>
  </si>
  <si>
    <t>BK3.005</t>
  </si>
  <si>
    <t>SALARIES</t>
  </si>
  <si>
    <t>BK3.007</t>
  </si>
  <si>
    <t>EMPLOYEE</t>
  </si>
  <si>
    <t>BENEFITS</t>
  </si>
  <si>
    <t>BK3.009</t>
  </si>
  <si>
    <t>PRO</t>
  </si>
  <si>
    <t>FEES</t>
  </si>
  <si>
    <t>BK3.011</t>
  </si>
  <si>
    <t>SUPPLIES</t>
  </si>
  <si>
    <t>BK3.013</t>
  </si>
  <si>
    <t>PURCHASED</t>
  </si>
  <si>
    <t>SERVICES</t>
  </si>
  <si>
    <t>BK3.015</t>
  </si>
  <si>
    <t>DEPRE/RENT</t>
  </si>
  <si>
    <t>LEASE</t>
  </si>
  <si>
    <t>BK3.017</t>
  </si>
  <si>
    <t>OTHER DIR.</t>
  </si>
  <si>
    <t>BK3.019</t>
  </si>
  <si>
    <t>F T E's</t>
  </si>
  <si>
    <t>F T E</t>
  </si>
  <si>
    <t>BK3.021</t>
  </si>
  <si>
    <t>BK3.023</t>
  </si>
  <si>
    <t>PAID</t>
  </si>
  <si>
    <t>HOURS</t>
  </si>
  <si>
    <t>LICNO</t>
  </si>
  <si>
    <t>HOSPITAL</t>
  </si>
  <si>
    <t>Page</t>
  </si>
  <si>
    <t>LABOR &amp; DELIVERY (ACCOUNT # 7010)</t>
  </si>
  <si>
    <t>TOTAL REVENUE / # OF PROC.</t>
  </si>
  <si>
    <t>TOTAL OPERATING EXP /# OF PROC.</t>
  </si>
  <si>
    <t>SALARIES AND WAGES /# OF PROC.</t>
  </si>
  <si>
    <t>EMPLOYEE BENEFITS /# OF PROC.</t>
  </si>
  <si>
    <t>PROFESSIONAL FEES /# OF PROC.</t>
  </si>
  <si>
    <t>SUPPLIES EXPENSE /# OF PROC.</t>
  </si>
  <si>
    <t>PURCHASED SERVICES /# OF PROC.</t>
  </si>
  <si>
    <t>DEPRECIATION/RENTAL/LEASE /# OF PROC.</t>
  </si>
  <si>
    <t>OTHER DIRECT EXPENSES /# OF PROC.</t>
  </si>
  <si>
    <t>SALARIES &amp; WAGES / FTE</t>
  </si>
  <si>
    <t>EMPLOYEE BENEFITS / FTE</t>
  </si>
  <si>
    <t>PAID HOURS / # OF PROC.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</si>
  <si>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</si>
  <si>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</si>
  <si>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</si>
  <si>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</si>
  <si>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</si>
  <si>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</si>
  <si>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</si>
  <si>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</si>
  <si>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</si>
  <si>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</si>
  <si>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</si>
  <si>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</si>
  <si>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</si>
  <si>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</si>
  <si>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</si>
  <si>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</si>
  <si>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</si>
  <si>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</si>
  <si>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</si>
  <si>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</si>
  <si>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</si>
  <si>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</si>
  <si>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</si>
  <si>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</si>
  <si>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</si>
  <si>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</si>
  <si>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</si>
  <si>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</si>
  <si>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</si>
  <si>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</si>
  <si>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NORTH VALLEY HOSPITAL</t>
  </si>
  <si>
    <t>OVERLAKE HOSPITAL MEDICAL CENTER</t>
  </si>
  <si>
    <t>SKYLINE HOSPITAL</t>
  </si>
  <si>
    <t>SUNNYSIDE COMMUNITY HOSPITAL</t>
  </si>
  <si>
    <t>WHIDBEY GENERAL HOSPITAL</t>
  </si>
  <si>
    <t>WHITMAN HOSPITAL AND MEDICAL CENTER</t>
  </si>
  <si>
    <t>TOPPENISH COMMUNITY HOSPITAL</t>
  </si>
  <si>
    <t>SKAGIT VALLEY HOSPITAL</t>
  </si>
  <si>
    <t>PROVIDENCE CENTRALIA HOSPITAL</t>
  </si>
  <si>
    <t>LOURDES MEDICAL CENTER</t>
  </si>
  <si>
    <t>MID VALLEY HOSPITAL</t>
  </si>
  <si>
    <t>OLYMPIC MEDICAL CENTER</t>
  </si>
  <si>
    <t>PULLMAN REGIONAL HOSPITAL</t>
  </si>
  <si>
    <t>UNIVERSITY OF WASHINGTON MEDICAL CENTER</t>
  </si>
  <si>
    <t>GRAYS HARBOR COMMUNITY HOSPITAL</t>
  </si>
  <si>
    <t>OTHELLO COMMUNITY HOSPITAL</t>
  </si>
  <si>
    <t>GARFIELD COUNTY MEMORIAL HOSPITAL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</si>
  <si>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</si>
  <si>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</si>
  <si>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</si>
  <si>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</si>
  <si>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</si>
  <si>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HARBORVIEW MEDICAL CENTER</t>
  </si>
  <si>
    <t>HARRISON MEDICAL CENTER</t>
  </si>
  <si>
    <t>HIGHLINE MEDICAL CENTER</t>
  </si>
  <si>
    <t>LEGACY SALMON CREEK HOSPITAL</t>
  </si>
  <si>
    <t>LOURDES COUNSELING CENTER</t>
  </si>
  <si>
    <t>MARY BRIDGE CHILDRENS HEALTH CENTER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</si>
  <si>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</si>
  <si>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</si>
  <si>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</si>
  <si>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</si>
  <si>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</si>
  <si>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</si>
  <si>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</si>
  <si>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</si>
  <si>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</si>
  <si>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</si>
  <si>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</si>
  <si>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</si>
  <si>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WALLA WALLA GENERAL HOSPITAL</t>
  </si>
  <si>
    <t>WILLAPA HARBOR HOSPITAL</t>
  </si>
  <si>
    <t>YAKIMA REGIONAL MEDICAL AND CARDIAC CENTER</t>
  </si>
  <si>
    <t>YAKIMA VALLEY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</si>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</sst>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7" fontId="0" fillId="0" borderId="0" xfId="0" applyNumberFormat="1"/>
    <xf numFmtId="1" fontId="2" fillId="0" borderId="0" xfId="0" applyNumberFormat="1" applyFont="1" applyAlignment="1">
      <alignment horizontal="center"/>
    </xf>
    <xf numFmtId="39" fontId="1" fillId="0" borderId="0" xfId="1" applyNumberFormat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10" style="1" bestFit="1" customWidth="1"/>
    <col min="12" max="16384" width="9" style="1"/>
  </cols>
  <sheetData>
    <row r="1" spans="1:1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1</v>
      </c>
      <c r="F8" s="6" t="s">
        <v>2</v>
      </c>
      <c r="G8" s="6" t="s">
        <v>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</v>
      </c>
      <c r="E9" s="6" t="s">
        <v>4</v>
      </c>
      <c r="F9" s="6" t="s">
        <v>4</v>
      </c>
      <c r="G9" s="6" t="s">
        <v>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ROUND(+Labor!S5,0)</f>
        <v>66071021</v>
      </c>
      <c r="E10" s="7">
        <f>ROUND(+Labor!F5,0)</f>
        <v>0</v>
      </c>
      <c r="F10" s="8" t="str">
        <f>IF(D10=0,"",IF(E10=0,"",ROUND(D10/E10,2)))</f>
        <v/>
      </c>
      <c r="G10" s="7">
        <f>ROUND(+Labor!S107,0)</f>
        <v>72662994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ROUND(+Labor!S6,0)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ROUND(+Labor!S108,0)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ROUND(+Labor!S7,0)</f>
        <v>0</v>
      </c>
      <c r="E12" s="7">
        <f>ROUND(+Labor!F7,0)</f>
        <v>0</v>
      </c>
      <c r="F12" s="8" t="str">
        <f t="shared" si="0"/>
        <v/>
      </c>
      <c r="G12" s="7">
        <f>ROUND(+Labor!S109,0)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ROUND(+Labor!S8,0)</f>
        <v>0</v>
      </c>
      <c r="E13" s="7">
        <f>ROUND(+Labor!F8,0)</f>
        <v>0</v>
      </c>
      <c r="F13" s="8" t="str">
        <f t="shared" si="0"/>
        <v/>
      </c>
      <c r="G13" s="7">
        <f>ROUND(+Labor!S110,0)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ROUND(+Labor!S9,0)</f>
        <v>0</v>
      </c>
      <c r="E14" s="7">
        <f>ROUND(+Labor!F9,0)</f>
        <v>0</v>
      </c>
      <c r="F14" s="8" t="str">
        <f t="shared" si="0"/>
        <v/>
      </c>
      <c r="G14" s="7">
        <f>ROUND(+Labor!S111,0)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ROUND(+Labor!S10,0)</f>
        <v>0</v>
      </c>
      <c r="E15" s="7">
        <f>ROUND(+Labor!F10,0)</f>
        <v>0</v>
      </c>
      <c r="F15" s="8" t="str">
        <f t="shared" si="0"/>
        <v/>
      </c>
      <c r="G15" s="7">
        <f>ROUND(+Labor!S112,0)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ROUND(+Labor!S11,0)</f>
        <v>514984</v>
      </c>
      <c r="E16" s="7">
        <f>ROUND(+Labor!F11,0)</f>
        <v>80</v>
      </c>
      <c r="F16" s="8">
        <f t="shared" si="0"/>
        <v>6437.3</v>
      </c>
      <c r="G16" s="7">
        <f>ROUND(+Labor!S113,0)</f>
        <v>478908</v>
      </c>
      <c r="H16" s="7">
        <f>ROUND(+Labor!F113,0)</f>
        <v>77</v>
      </c>
      <c r="I16" s="8">
        <f t="shared" si="1"/>
        <v>6219.58</v>
      </c>
      <c r="J16" s="8"/>
      <c r="K16" s="9">
        <f t="shared" si="2"/>
        <v>-3.3799999999999997E-2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ROUND(+Labor!S12,0)</f>
        <v>1040</v>
      </c>
      <c r="E17" s="7">
        <f>ROUND(+Labor!F12,0)</f>
        <v>0</v>
      </c>
      <c r="F17" s="8" t="str">
        <f t="shared" si="0"/>
        <v/>
      </c>
      <c r="G17" s="7">
        <f>ROUND(+Labor!S114,0)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ROUND(+Labor!S13,0)</f>
        <v>145923</v>
      </c>
      <c r="E18" s="7">
        <f>ROUND(+Labor!F13,0)</f>
        <v>91</v>
      </c>
      <c r="F18" s="8">
        <f t="shared" si="0"/>
        <v>1603.55</v>
      </c>
      <c r="G18" s="7">
        <f>ROUND(+Labor!S115,0)</f>
        <v>179629</v>
      </c>
      <c r="H18" s="7">
        <f>ROUND(+Labor!F115,0)</f>
        <v>92</v>
      </c>
      <c r="I18" s="8">
        <f t="shared" si="1"/>
        <v>1952.49</v>
      </c>
      <c r="J18" s="8"/>
      <c r="K18" s="9">
        <f t="shared" si="2"/>
        <v>0.21759999999999999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ROUND(+Labor!S14,0)</f>
        <v>0</v>
      </c>
      <c r="E19" s="7">
        <f>ROUND(+Labor!F14,0)</f>
        <v>877</v>
      </c>
      <c r="F19" s="8" t="str">
        <f t="shared" si="0"/>
        <v/>
      </c>
      <c r="G19" s="7">
        <f>ROUND(+Labor!S116,0)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ROUND(+Labor!S15,0)</f>
        <v>0</v>
      </c>
      <c r="E20" s="7">
        <f>ROUND(+Labor!F15,0)</f>
        <v>0</v>
      </c>
      <c r="F20" s="8" t="str">
        <f t="shared" si="0"/>
        <v/>
      </c>
      <c r="G20" s="7">
        <f>ROUND(+Labor!S117,0)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ROUND(+Labor!S16,0)</f>
        <v>94777442</v>
      </c>
      <c r="E21" s="7">
        <f>ROUND(+Labor!F16,0)</f>
        <v>16053</v>
      </c>
      <c r="F21" s="8">
        <f t="shared" si="0"/>
        <v>5904.03</v>
      </c>
      <c r="G21" s="7">
        <f>ROUND(+Labor!S118,0)</f>
        <v>104437873</v>
      </c>
      <c r="H21" s="7">
        <f>ROUND(+Labor!F118,0)</f>
        <v>16889</v>
      </c>
      <c r="I21" s="8">
        <f t="shared" si="1"/>
        <v>6183.78</v>
      </c>
      <c r="J21" s="8"/>
      <c r="K21" s="9">
        <f t="shared" si="2"/>
        <v>4.7399999999999998E-2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ROUND(+Labor!S17,0)</f>
        <v>4500194</v>
      </c>
      <c r="E22" s="7">
        <f>ROUND(+Labor!F17,0)</f>
        <v>1122</v>
      </c>
      <c r="F22" s="8">
        <f t="shared" si="0"/>
        <v>4010.87</v>
      </c>
      <c r="G22" s="7">
        <f>ROUND(+Labor!S119,0)</f>
        <v>5142495</v>
      </c>
      <c r="H22" s="7">
        <f>ROUND(+Labor!F119,0)</f>
        <v>1142</v>
      </c>
      <c r="I22" s="8">
        <f t="shared" si="1"/>
        <v>4503.0600000000004</v>
      </c>
      <c r="J22" s="8"/>
      <c r="K22" s="9">
        <f t="shared" si="2"/>
        <v>0.1227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ROUND(+Labor!S18,0)</f>
        <v>17286248</v>
      </c>
      <c r="E23" s="7">
        <f>ROUND(+Labor!F18,0)</f>
        <v>1674</v>
      </c>
      <c r="F23" s="8">
        <f t="shared" si="0"/>
        <v>10326.31</v>
      </c>
      <c r="G23" s="7">
        <f>ROUND(+Labor!S120,0)</f>
        <v>17027123</v>
      </c>
      <c r="H23" s="7">
        <f>ROUND(+Labor!F120,0)</f>
        <v>1450</v>
      </c>
      <c r="I23" s="8">
        <f t="shared" si="1"/>
        <v>11742.84</v>
      </c>
      <c r="J23" s="8"/>
      <c r="K23" s="9">
        <f t="shared" si="2"/>
        <v>0.13719999999999999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ROUND(+Labor!S19,0)</f>
        <v>955049</v>
      </c>
      <c r="E24" s="7">
        <f>ROUND(+Labor!F19,0)</f>
        <v>367</v>
      </c>
      <c r="F24" s="8">
        <f t="shared" si="0"/>
        <v>2602.31</v>
      </c>
      <c r="G24" s="7">
        <f>ROUND(+Labor!S121,0)</f>
        <v>1063769</v>
      </c>
      <c r="H24" s="7">
        <f>ROUND(+Labor!F121,0)</f>
        <v>344</v>
      </c>
      <c r="I24" s="8">
        <f t="shared" si="1"/>
        <v>3092.35</v>
      </c>
      <c r="J24" s="8"/>
      <c r="K24" s="9">
        <f t="shared" si="2"/>
        <v>0.1883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ROUND(+Labor!S20,0)</f>
        <v>0</v>
      </c>
      <c r="E25" s="7">
        <f>ROUND(+Labor!F20,0)</f>
        <v>0</v>
      </c>
      <c r="F25" s="8" t="str">
        <f t="shared" si="0"/>
        <v/>
      </c>
      <c r="G25" s="7">
        <f>ROUND(+Labor!S122,0)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ROUND(+Labor!S21,0)</f>
        <v>0</v>
      </c>
      <c r="E26" s="7">
        <f>ROUND(+Labor!F21,0)</f>
        <v>0</v>
      </c>
      <c r="F26" s="8" t="str">
        <f t="shared" si="0"/>
        <v/>
      </c>
      <c r="G26" s="7">
        <f>ROUND(+Labor!S123,0)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ROUND(+Labor!S22,0)</f>
        <v>0</v>
      </c>
      <c r="E27" s="7">
        <f>ROUND(+Labor!F22,0)</f>
        <v>0</v>
      </c>
      <c r="F27" s="8" t="str">
        <f t="shared" si="0"/>
        <v/>
      </c>
      <c r="G27" s="7">
        <f>ROUND(+Labor!S124,0)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ROUND(+Labor!S23,0)</f>
        <v>0</v>
      </c>
      <c r="E28" s="7">
        <f>ROUND(+Labor!F23,0)</f>
        <v>0</v>
      </c>
      <c r="F28" s="8" t="str">
        <f t="shared" si="0"/>
        <v/>
      </c>
      <c r="G28" s="7">
        <f>ROUND(+Labor!S125,0)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ROUND(+Labor!S24,0)</f>
        <v>0</v>
      </c>
      <c r="E29" s="7">
        <f>ROUND(+Labor!F24,0)</f>
        <v>0</v>
      </c>
      <c r="F29" s="8" t="str">
        <f t="shared" si="0"/>
        <v/>
      </c>
      <c r="G29" s="7">
        <f>ROUND(+Labor!S126,0)</f>
        <v>1567799</v>
      </c>
      <c r="H29" s="7">
        <f>ROUND(+Labor!F126,0)</f>
        <v>325</v>
      </c>
      <c r="I29" s="8">
        <f t="shared" si="1"/>
        <v>4824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ROUND(+Labor!S25,0)</f>
        <v>8855098</v>
      </c>
      <c r="E30" s="7">
        <f>ROUND(+Labor!F25,0)</f>
        <v>0</v>
      </c>
      <c r="F30" s="8" t="str">
        <f t="shared" si="0"/>
        <v/>
      </c>
      <c r="G30" s="7">
        <f>ROUND(+Labor!S127,0)</f>
        <v>875704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ROUND(+Labor!S26,0)</f>
        <v>0</v>
      </c>
      <c r="E31" s="7">
        <f>ROUND(+Labor!F26,0)</f>
        <v>0</v>
      </c>
      <c r="F31" s="8" t="str">
        <f t="shared" si="0"/>
        <v/>
      </c>
      <c r="G31" s="7">
        <f>ROUND(+Labor!S128,0)</f>
        <v>183505</v>
      </c>
      <c r="H31" s="7">
        <f>ROUND(+Labor!F128,0)</f>
        <v>62</v>
      </c>
      <c r="I31" s="8">
        <f t="shared" si="1"/>
        <v>2959.76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ROUND(+Labor!S27,0)</f>
        <v>0</v>
      </c>
      <c r="E32" s="7">
        <f>ROUND(+Labor!F27,0)</f>
        <v>0</v>
      </c>
      <c r="F32" s="8" t="str">
        <f t="shared" si="0"/>
        <v/>
      </c>
      <c r="G32" s="7">
        <f>ROUND(+Labor!S129,0)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ROUND(+Labor!S28,0)</f>
        <v>0</v>
      </c>
      <c r="E33" s="7">
        <f>ROUND(+Labor!F28,0)</f>
        <v>0</v>
      </c>
      <c r="F33" s="8" t="str">
        <f t="shared" si="0"/>
        <v/>
      </c>
      <c r="G33" s="7">
        <f>ROUND(+Labor!S130,0)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ROUND(+Labor!S29,0)</f>
        <v>0</v>
      </c>
      <c r="E34" s="7">
        <f>ROUND(+Labor!F29,0)</f>
        <v>536</v>
      </c>
      <c r="F34" s="8" t="str">
        <f t="shared" si="0"/>
        <v/>
      </c>
      <c r="G34" s="7">
        <f>ROUND(+Labor!S131,0)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ROUND(+Labor!S30,0)</f>
        <v>8014016</v>
      </c>
      <c r="E35" s="7">
        <f>ROUND(+Labor!F30,0)</f>
        <v>1039</v>
      </c>
      <c r="F35" s="8">
        <f t="shared" si="0"/>
        <v>7713.2</v>
      </c>
      <c r="G35" s="7">
        <f>ROUND(+Labor!S132,0)</f>
        <v>9707934</v>
      </c>
      <c r="H35" s="7">
        <f>ROUND(+Labor!F132,0)</f>
        <v>1018</v>
      </c>
      <c r="I35" s="8">
        <f t="shared" si="1"/>
        <v>9536.2800000000007</v>
      </c>
      <c r="J35" s="8"/>
      <c r="K35" s="9">
        <f t="shared" si="2"/>
        <v>0.2364</v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ROUND(+Labor!S31,0)</f>
        <v>5396285</v>
      </c>
      <c r="E36" s="7">
        <f>ROUND(+Labor!F31,0)</f>
        <v>0</v>
      </c>
      <c r="F36" s="8" t="str">
        <f t="shared" si="0"/>
        <v/>
      </c>
      <c r="G36" s="7">
        <f>ROUND(+Labor!S133,0)</f>
        <v>6086668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ROUND(+Labor!S32,0)</f>
        <v>0</v>
      </c>
      <c r="E37" s="7">
        <f>ROUND(+Labor!F32,0)</f>
        <v>0</v>
      </c>
      <c r="F37" s="8" t="str">
        <f t="shared" si="0"/>
        <v/>
      </c>
      <c r="G37" s="7">
        <f>ROUND(+Labor!S134,0)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ROUND(+Labor!S33,0)</f>
        <v>22293094</v>
      </c>
      <c r="E38" s="7">
        <f>ROUND(+Labor!F33,0)</f>
        <v>2333</v>
      </c>
      <c r="F38" s="8">
        <f t="shared" si="0"/>
        <v>9555.5499999999993</v>
      </c>
      <c r="G38" s="7">
        <f>ROUND(+Labor!S135,0)</f>
        <v>23232643</v>
      </c>
      <c r="H38" s="7">
        <f>ROUND(+Labor!F135,0)</f>
        <v>2677</v>
      </c>
      <c r="I38" s="8">
        <f t="shared" si="1"/>
        <v>8678.61</v>
      </c>
      <c r="J38" s="8"/>
      <c r="K38" s="9">
        <f t="shared" si="2"/>
        <v>-9.1800000000000007E-2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ROUND(+Labor!S34,0)</f>
        <v>0</v>
      </c>
      <c r="E39" s="7">
        <f>ROUND(+Labor!F34,0)</f>
        <v>0</v>
      </c>
      <c r="F39" s="8" t="str">
        <f t="shared" si="0"/>
        <v/>
      </c>
      <c r="G39" s="7">
        <f>ROUND(+Labor!S136,0)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ROUND(+Labor!S35,0)</f>
        <v>65783023</v>
      </c>
      <c r="E40" s="7">
        <f>ROUND(+Labor!F35,0)</f>
        <v>10623</v>
      </c>
      <c r="F40" s="8">
        <f t="shared" si="0"/>
        <v>6192.51</v>
      </c>
      <c r="G40" s="7">
        <f>ROUND(+Labor!S137,0)</f>
        <v>71598498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ROUND(+Labor!S36,0)</f>
        <v>1328841</v>
      </c>
      <c r="E41" s="7">
        <f>ROUND(+Labor!F36,0)</f>
        <v>108</v>
      </c>
      <c r="F41" s="8">
        <f t="shared" si="0"/>
        <v>12304.08</v>
      </c>
      <c r="G41" s="7">
        <f>ROUND(+Labor!S138,0)</f>
        <v>1657101</v>
      </c>
      <c r="H41" s="7">
        <f>ROUND(+Labor!F138,0)</f>
        <v>125</v>
      </c>
      <c r="I41" s="8">
        <f t="shared" si="1"/>
        <v>13256.81</v>
      </c>
      <c r="J41" s="8"/>
      <c r="K41" s="9">
        <f t="shared" si="2"/>
        <v>7.7399999999999997E-2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ROUND(+Labor!S37,0)</f>
        <v>1063</v>
      </c>
      <c r="E42" s="7">
        <f>ROUND(+Labor!F37,0)</f>
        <v>0</v>
      </c>
      <c r="F42" s="8" t="str">
        <f t="shared" si="0"/>
        <v/>
      </c>
      <c r="G42" s="7">
        <f>ROUND(+Labor!S139,0)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ROUND(+Labor!S38,0)</f>
        <v>0</v>
      </c>
      <c r="E43" s="7">
        <f>ROUND(+Labor!F38,0)</f>
        <v>0</v>
      </c>
      <c r="F43" s="8" t="str">
        <f t="shared" si="0"/>
        <v/>
      </c>
      <c r="G43" s="7">
        <f>ROUND(+Labor!S140,0)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ROUND(+Labor!S39,0)</f>
        <v>0</v>
      </c>
      <c r="E44" s="7">
        <f>ROUND(+Labor!F39,0)</f>
        <v>0</v>
      </c>
      <c r="F44" s="8" t="str">
        <f t="shared" si="0"/>
        <v/>
      </c>
      <c r="G44" s="7">
        <f>ROUND(+Labor!S141,0)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ROUND(+Labor!S40,0)</f>
        <v>1105073</v>
      </c>
      <c r="E45" s="7">
        <f>ROUND(+Labor!F40,0)</f>
        <v>201</v>
      </c>
      <c r="F45" s="8">
        <f t="shared" si="0"/>
        <v>5497.88</v>
      </c>
      <c r="G45" s="7">
        <f>ROUND(+Labor!S142,0)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ROUND(+Labor!S41,0)</f>
        <v>1094893</v>
      </c>
      <c r="E46" s="7">
        <f>ROUND(+Labor!F41,0)</f>
        <v>285</v>
      </c>
      <c r="F46" s="8">
        <f t="shared" si="0"/>
        <v>3841.73</v>
      </c>
      <c r="G46" s="7">
        <f>ROUND(+Labor!S143,0)</f>
        <v>1158993</v>
      </c>
      <c r="H46" s="7">
        <f>ROUND(+Labor!F143,0)</f>
        <v>396</v>
      </c>
      <c r="I46" s="8">
        <f t="shared" si="1"/>
        <v>2926.75</v>
      </c>
      <c r="J46" s="8"/>
      <c r="K46" s="9">
        <f t="shared" si="2"/>
        <v>-0.2382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ROUND(+Labor!S42,0)</f>
        <v>0</v>
      </c>
      <c r="E47" s="7">
        <f>ROUND(+Labor!F42,0)</f>
        <v>0</v>
      </c>
      <c r="F47" s="8" t="str">
        <f t="shared" si="0"/>
        <v/>
      </c>
      <c r="G47" s="7">
        <f>ROUND(+Labor!S144,0)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ROUND(+Labor!S43,0)</f>
        <v>0</v>
      </c>
      <c r="E48" s="7">
        <f>ROUND(+Labor!F43,0)</f>
        <v>0</v>
      </c>
      <c r="F48" s="8" t="str">
        <f t="shared" si="0"/>
        <v/>
      </c>
      <c r="G48" s="7">
        <f>ROUND(+Labor!S145,0)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ROUND(+Labor!S44,0)</f>
        <v>0</v>
      </c>
      <c r="E49" s="7">
        <f>ROUND(+Labor!F44,0)</f>
        <v>0</v>
      </c>
      <c r="F49" s="8" t="str">
        <f t="shared" si="0"/>
        <v/>
      </c>
      <c r="G49" s="7">
        <f>ROUND(+Labor!S146,0)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ROUND(+Labor!S45,0)</f>
        <v>10861525</v>
      </c>
      <c r="E50" s="7">
        <f>ROUND(+Labor!F45,0)</f>
        <v>4597</v>
      </c>
      <c r="F50" s="8">
        <f t="shared" si="0"/>
        <v>2362.7399999999998</v>
      </c>
      <c r="G50" s="7">
        <f>ROUND(+Labor!S147,0)</f>
        <v>25370396</v>
      </c>
      <c r="H50" s="7">
        <f>ROUND(+Labor!F147,0)</f>
        <v>1677</v>
      </c>
      <c r="I50" s="8">
        <f t="shared" si="1"/>
        <v>15128.44</v>
      </c>
      <c r="J50" s="8"/>
      <c r="K50" s="9">
        <f t="shared" si="2"/>
        <v>5.4028999999999998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ROUND(+Labor!S46,0)</f>
        <v>0</v>
      </c>
      <c r="E51" s="7">
        <f>ROUND(+Labor!F46,0)</f>
        <v>2002</v>
      </c>
      <c r="F51" s="8" t="str">
        <f t="shared" si="0"/>
        <v/>
      </c>
      <c r="G51" s="7">
        <f>ROUND(+Labor!S148,0)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ROUND(+Labor!S47,0)</f>
        <v>0</v>
      </c>
      <c r="E52" s="7">
        <f>ROUND(+Labor!F47,0)</f>
        <v>0</v>
      </c>
      <c r="F52" s="8" t="str">
        <f t="shared" si="0"/>
        <v/>
      </c>
      <c r="G52" s="7">
        <f>ROUND(+Labor!S149,0)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ROUND(+Labor!S48,0)</f>
        <v>0</v>
      </c>
      <c r="E53" s="7">
        <f>ROUND(+Labor!F48,0)</f>
        <v>0</v>
      </c>
      <c r="F53" s="8" t="str">
        <f t="shared" si="0"/>
        <v/>
      </c>
      <c r="G53" s="7">
        <f>ROUND(+Labor!S150,0)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ROUND(+Labor!S49,0)</f>
        <v>46255158</v>
      </c>
      <c r="E54" s="7">
        <f>ROUND(+Labor!F49,0)</f>
        <v>3557</v>
      </c>
      <c r="F54" s="8">
        <f t="shared" si="0"/>
        <v>13003.98</v>
      </c>
      <c r="G54" s="7">
        <f>ROUND(+Labor!S151,0)</f>
        <v>53368880</v>
      </c>
      <c r="H54" s="7">
        <f>ROUND(+Labor!F151,0)</f>
        <v>3746</v>
      </c>
      <c r="I54" s="8">
        <f t="shared" si="1"/>
        <v>14246.9</v>
      </c>
      <c r="J54" s="8"/>
      <c r="K54" s="9">
        <f t="shared" si="2"/>
        <v>9.5600000000000004E-2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ROUND(+Labor!S50,0)</f>
        <v>0</v>
      </c>
      <c r="E55" s="7">
        <f>ROUND(+Labor!F50,0)</f>
        <v>0</v>
      </c>
      <c r="F55" s="8" t="str">
        <f t="shared" si="0"/>
        <v/>
      </c>
      <c r="G55" s="7">
        <f>ROUND(+Labor!S152,0)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ROUND(+Labor!S51,0)</f>
        <v>2706889</v>
      </c>
      <c r="E56" s="7">
        <f>ROUND(+Labor!F51,0)</f>
        <v>1792</v>
      </c>
      <c r="F56" s="8">
        <f t="shared" si="0"/>
        <v>1510.54</v>
      </c>
      <c r="G56" s="7">
        <f>ROUND(+Labor!S153,0)</f>
        <v>2744970</v>
      </c>
      <c r="H56" s="7">
        <f>ROUND(+Labor!F153,0)</f>
        <v>1711</v>
      </c>
      <c r="I56" s="8">
        <f t="shared" si="1"/>
        <v>1604.31</v>
      </c>
      <c r="J56" s="8"/>
      <c r="K56" s="9">
        <f t="shared" si="2"/>
        <v>6.2100000000000002E-2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ROUND(+Labor!S52,0)</f>
        <v>0</v>
      </c>
      <c r="E57" s="7">
        <f>ROUND(+Labor!F52,0)</f>
        <v>0</v>
      </c>
      <c r="F57" s="8" t="str">
        <f t="shared" si="0"/>
        <v/>
      </c>
      <c r="G57" s="7">
        <f>ROUND(+Labor!S154,0)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ROUND(+Labor!S53,0)</f>
        <v>23150306</v>
      </c>
      <c r="E58" s="7">
        <f>ROUND(+Labor!F53,0)</f>
        <v>1704</v>
      </c>
      <c r="F58" s="8">
        <f t="shared" si="0"/>
        <v>13585.86</v>
      </c>
      <c r="G58" s="7">
        <f>ROUND(+Labor!S155,0)</f>
        <v>24248229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ROUND(+Labor!S54,0)</f>
        <v>0</v>
      </c>
      <c r="E59" s="7">
        <f>ROUND(+Labor!F54,0)</f>
        <v>1217</v>
      </c>
      <c r="F59" s="8" t="str">
        <f t="shared" si="0"/>
        <v/>
      </c>
      <c r="G59" s="7">
        <f>ROUND(+Labor!S156,0)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ROUND(+Labor!S55,0)</f>
        <v>1485640</v>
      </c>
      <c r="E60" s="7">
        <f>ROUND(+Labor!F55,0)</f>
        <v>334</v>
      </c>
      <c r="F60" s="8">
        <f t="shared" si="0"/>
        <v>4448.0200000000004</v>
      </c>
      <c r="G60" s="7">
        <f>ROUND(+Labor!S157,0)</f>
        <v>1551281</v>
      </c>
      <c r="H60" s="7">
        <f>ROUND(+Labor!F157,0)</f>
        <v>368</v>
      </c>
      <c r="I60" s="8">
        <f t="shared" si="1"/>
        <v>4215.4399999999996</v>
      </c>
      <c r="J60" s="8"/>
      <c r="K60" s="9">
        <f t="shared" si="2"/>
        <v>-5.2299999999999999E-2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ROUND(+Labor!S56,0)</f>
        <v>0</v>
      </c>
      <c r="E61" s="7">
        <f>ROUND(+Labor!F56,0)</f>
        <v>0</v>
      </c>
      <c r="F61" s="8" t="str">
        <f t="shared" si="0"/>
        <v/>
      </c>
      <c r="G61" s="7">
        <f>ROUND(+Labor!S158,0)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ROUND(+Labor!S57,0)</f>
        <v>0</v>
      </c>
      <c r="E62" s="7">
        <f>ROUND(+Labor!F57,0)</f>
        <v>0</v>
      </c>
      <c r="F62" s="8" t="str">
        <f t="shared" si="0"/>
        <v/>
      </c>
      <c r="G62" s="7">
        <f>ROUND(+Labor!S159,0)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ROUND(+Labor!S58,0)</f>
        <v>21796519</v>
      </c>
      <c r="E63" s="7">
        <f>ROUND(+Labor!F58,0)</f>
        <v>1922</v>
      </c>
      <c r="F63" s="8">
        <f t="shared" si="0"/>
        <v>11340.54</v>
      </c>
      <c r="G63" s="7">
        <f>ROUND(+Labor!S160,0)</f>
        <v>23291326</v>
      </c>
      <c r="H63" s="7">
        <f>ROUND(+Labor!F160,0)</f>
        <v>2074</v>
      </c>
      <c r="I63" s="8">
        <f t="shared" si="1"/>
        <v>11230.15</v>
      </c>
      <c r="J63" s="8"/>
      <c r="K63" s="9">
        <f t="shared" si="2"/>
        <v>-9.7000000000000003E-3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ROUND(+Labor!S59,0)</f>
        <v>1200260</v>
      </c>
      <c r="E64" s="7">
        <f>ROUND(+Labor!F59,0)</f>
        <v>230</v>
      </c>
      <c r="F64" s="8">
        <f t="shared" si="0"/>
        <v>5218.5200000000004</v>
      </c>
      <c r="G64" s="7">
        <f>ROUND(+Labor!S161,0)</f>
        <v>1196312</v>
      </c>
      <c r="H64" s="7">
        <f>ROUND(+Labor!F161,0)</f>
        <v>227</v>
      </c>
      <c r="I64" s="8">
        <f t="shared" si="1"/>
        <v>5270.1</v>
      </c>
      <c r="J64" s="8"/>
      <c r="K64" s="9">
        <f t="shared" si="2"/>
        <v>9.9000000000000008E-3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ROUND(+Labor!S60,0)</f>
        <v>0</v>
      </c>
      <c r="E65" s="7">
        <f>ROUND(+Labor!F60,0)</f>
        <v>0</v>
      </c>
      <c r="F65" s="8" t="str">
        <f t="shared" si="0"/>
        <v/>
      </c>
      <c r="G65" s="7">
        <f>ROUND(+Labor!S162,0)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ROUND(+Labor!S61,0)</f>
        <v>714058</v>
      </c>
      <c r="E66" s="7">
        <f>ROUND(+Labor!F61,0)</f>
        <v>65</v>
      </c>
      <c r="F66" s="8">
        <f t="shared" si="0"/>
        <v>10985.51</v>
      </c>
      <c r="G66" s="7">
        <f>ROUND(+Labor!S163,0)</f>
        <v>658080</v>
      </c>
      <c r="H66" s="7">
        <f>ROUND(+Labor!F163,0)</f>
        <v>57</v>
      </c>
      <c r="I66" s="8">
        <f t="shared" si="1"/>
        <v>11545.26</v>
      </c>
      <c r="J66" s="8"/>
      <c r="K66" s="9">
        <f t="shared" si="2"/>
        <v>5.0999999999999997E-2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ROUND(+Labor!S62,0)</f>
        <v>2009045</v>
      </c>
      <c r="E67" s="7">
        <f>ROUND(+Labor!F62,0)</f>
        <v>836</v>
      </c>
      <c r="F67" s="8">
        <f t="shared" si="0"/>
        <v>2403.16</v>
      </c>
      <c r="G67" s="7">
        <f>ROUND(+Labor!S164,0)</f>
        <v>1187642</v>
      </c>
      <c r="H67" s="7">
        <f>ROUND(+Labor!F164,0)</f>
        <v>777</v>
      </c>
      <c r="I67" s="8">
        <f t="shared" si="1"/>
        <v>1528.5</v>
      </c>
      <c r="J67" s="8"/>
      <c r="K67" s="9">
        <f t="shared" si="2"/>
        <v>-0.36399999999999999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ROUND(+Labor!S63,0)</f>
        <v>335035</v>
      </c>
      <c r="E68" s="7">
        <f>ROUND(+Labor!F63,0)</f>
        <v>54</v>
      </c>
      <c r="F68" s="8">
        <f t="shared" si="0"/>
        <v>6204.35</v>
      </c>
      <c r="G68" s="7">
        <f>ROUND(+Labor!S165,0)</f>
        <v>300907</v>
      </c>
      <c r="H68" s="7">
        <f>ROUND(+Labor!F165,0)</f>
        <v>41</v>
      </c>
      <c r="I68" s="8">
        <f t="shared" si="1"/>
        <v>7339.2</v>
      </c>
      <c r="J68" s="8"/>
      <c r="K68" s="9">
        <f t="shared" si="2"/>
        <v>0.18290000000000001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ROUND(+Labor!S64,0)</f>
        <v>49716485</v>
      </c>
      <c r="E69" s="7">
        <f>ROUND(+Labor!F64,0)</f>
        <v>0</v>
      </c>
      <c r="F69" s="8" t="str">
        <f t="shared" si="0"/>
        <v/>
      </c>
      <c r="G69" s="7">
        <f>ROUND(+Labor!S166,0)</f>
        <v>62825360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ROUND(+Labor!S65,0)</f>
        <v>1678489</v>
      </c>
      <c r="E70" s="7">
        <f>ROUND(+Labor!F65,0)</f>
        <v>494</v>
      </c>
      <c r="F70" s="8">
        <f t="shared" si="0"/>
        <v>3397.75</v>
      </c>
      <c r="G70" s="7">
        <f>ROUND(+Labor!S167,0)</f>
        <v>1768637</v>
      </c>
      <c r="H70" s="7">
        <f>ROUND(+Labor!F167,0)</f>
        <v>461</v>
      </c>
      <c r="I70" s="8">
        <f t="shared" si="1"/>
        <v>3836.52</v>
      </c>
      <c r="J70" s="8"/>
      <c r="K70" s="9">
        <f t="shared" si="2"/>
        <v>0.12909999999999999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ROUND(+Labor!S66,0)</f>
        <v>0</v>
      </c>
      <c r="E71" s="7">
        <f>ROUND(+Labor!F66,0)</f>
        <v>0</v>
      </c>
      <c r="F71" s="8" t="str">
        <f t="shared" si="0"/>
        <v/>
      </c>
      <c r="G71" s="7">
        <f>ROUND(+Labor!S168,0)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ROUND(+Labor!S67,0)</f>
        <v>0</v>
      </c>
      <c r="E72" s="7">
        <f>ROUND(+Labor!F67,0)</f>
        <v>0</v>
      </c>
      <c r="F72" s="8" t="str">
        <f t="shared" si="0"/>
        <v/>
      </c>
      <c r="G72" s="7">
        <f>ROUND(+Labor!S169,0)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ROUND(+Labor!S68,0)</f>
        <v>0</v>
      </c>
      <c r="E73" s="7">
        <f>ROUND(+Labor!F68,0)</f>
        <v>2191</v>
      </c>
      <c r="F73" s="8" t="str">
        <f t="shared" si="0"/>
        <v/>
      </c>
      <c r="G73" s="7">
        <f>ROUND(+Labor!S170,0)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ROUND(+Labor!S69,0)</f>
        <v>0</v>
      </c>
      <c r="E74" s="7">
        <f>ROUND(+Labor!F69,0)</f>
        <v>0</v>
      </c>
      <c r="F74" s="8" t="str">
        <f t="shared" si="0"/>
        <v/>
      </c>
      <c r="G74" s="7">
        <f>ROUND(+Labor!S171,0)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ROUND(+Labor!S70,0)</f>
        <v>27657710</v>
      </c>
      <c r="E75" s="7">
        <f>ROUND(+Labor!F70,0)</f>
        <v>0</v>
      </c>
      <c r="F75" s="8" t="str">
        <f t="shared" ref="F75:F110" si="3">IF(D75=0,"",IF(E75=0,"",ROUND(D75/E75,2)))</f>
        <v/>
      </c>
      <c r="G75" s="7">
        <f>ROUND(+Labor!S172,0)</f>
        <v>34115373</v>
      </c>
      <c r="H75" s="7">
        <f>ROUND(+Labor!F172,0)</f>
        <v>0</v>
      </c>
      <c r="I75" s="8" t="str">
        <f t="shared" ref="I75:I110" si="4">IF(G75=0,"",IF(H75=0,"",ROUND(G75/H75,2)))</f>
        <v/>
      </c>
      <c r="J75" s="8"/>
      <c r="K75" s="9" t="str">
        <f t="shared" ref="K75:K110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ROUND(+Labor!S71,0)</f>
        <v>0</v>
      </c>
      <c r="E76" s="7">
        <f>ROUND(+Labor!F71,0)</f>
        <v>0</v>
      </c>
      <c r="F76" s="8" t="str">
        <f t="shared" si="3"/>
        <v/>
      </c>
      <c r="G76" s="7">
        <f>ROUND(+Labor!S173,0)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ROUND(+Labor!S72,0)</f>
        <v>821308</v>
      </c>
      <c r="E77" s="7">
        <f>ROUND(+Labor!F72,0)</f>
        <v>101</v>
      </c>
      <c r="F77" s="8">
        <f t="shared" si="3"/>
        <v>8131.76</v>
      </c>
      <c r="G77" s="7">
        <f>ROUND(+Labor!S174,0)</f>
        <v>749628</v>
      </c>
      <c r="H77" s="7">
        <f>ROUND(+Labor!F174,0)</f>
        <v>113</v>
      </c>
      <c r="I77" s="8">
        <f t="shared" si="4"/>
        <v>6633.88</v>
      </c>
      <c r="J77" s="8"/>
      <c r="K77" s="9">
        <f t="shared" si="5"/>
        <v>-0.1842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ROUND(+Labor!S73,0)</f>
        <v>0</v>
      </c>
      <c r="E78" s="7">
        <f>ROUND(+Labor!F73,0)</f>
        <v>0</v>
      </c>
      <c r="F78" s="8" t="str">
        <f t="shared" si="3"/>
        <v/>
      </c>
      <c r="G78" s="7">
        <f>ROUND(+Labor!S175,0)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ROUND(+Labor!S74,0)</f>
        <v>10492234</v>
      </c>
      <c r="E79" s="7">
        <f>ROUND(+Labor!F74,0)</f>
        <v>1384</v>
      </c>
      <c r="F79" s="8">
        <f t="shared" si="3"/>
        <v>7581.09</v>
      </c>
      <c r="G79" s="7">
        <f>ROUND(+Labor!S176,0)</f>
        <v>4466789</v>
      </c>
      <c r="H79" s="7">
        <f>ROUND(+Labor!F176,0)</f>
        <v>1460</v>
      </c>
      <c r="I79" s="8">
        <f t="shared" si="4"/>
        <v>3059.44</v>
      </c>
      <c r="J79" s="8"/>
      <c r="K79" s="9">
        <f t="shared" si="5"/>
        <v>-0.59640000000000004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ROUND(+Labor!S75,0)</f>
        <v>0</v>
      </c>
      <c r="E80" s="7">
        <f>ROUND(+Labor!F75,0)</f>
        <v>0</v>
      </c>
      <c r="F80" s="8" t="str">
        <f t="shared" si="3"/>
        <v/>
      </c>
      <c r="G80" s="7">
        <f>ROUND(+Labor!S177,0)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ROUND(+Labor!S76,0)</f>
        <v>2096178</v>
      </c>
      <c r="E81" s="7">
        <f>ROUND(+Labor!F76,0)</f>
        <v>424</v>
      </c>
      <c r="F81" s="8">
        <f t="shared" si="3"/>
        <v>4943.82</v>
      </c>
      <c r="G81" s="7">
        <f>ROUND(+Labor!S178,0)</f>
        <v>2425438</v>
      </c>
      <c r="H81" s="7">
        <f>ROUND(+Labor!F178,0)</f>
        <v>452</v>
      </c>
      <c r="I81" s="8">
        <f t="shared" si="4"/>
        <v>5366.01</v>
      </c>
      <c r="J81" s="8"/>
      <c r="K81" s="9">
        <f t="shared" si="5"/>
        <v>8.5400000000000004E-2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ROUND(+Labor!S77,0)</f>
        <v>661</v>
      </c>
      <c r="E82" s="7">
        <f>ROUND(+Labor!F77,0)</f>
        <v>0</v>
      </c>
      <c r="F82" s="8" t="str">
        <f t="shared" si="3"/>
        <v/>
      </c>
      <c r="G82" s="7">
        <f>ROUND(+Labor!S179,0)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ROUND(+Labor!S78,0)</f>
        <v>0</v>
      </c>
      <c r="E83" s="7">
        <f>ROUND(+Labor!F78,0)</f>
        <v>0</v>
      </c>
      <c r="F83" s="8" t="str">
        <f t="shared" si="3"/>
        <v/>
      </c>
      <c r="G83" s="7">
        <f>ROUND(+Labor!S180,0)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ROUND(+Labor!S79,0)</f>
        <v>30075626</v>
      </c>
      <c r="E84" s="7">
        <f>ROUND(+Labor!F79,0)</f>
        <v>324</v>
      </c>
      <c r="F84" s="8">
        <f t="shared" si="3"/>
        <v>92826.01</v>
      </c>
      <c r="G84" s="7">
        <f>ROUND(+Labor!S181,0)</f>
        <v>55640779</v>
      </c>
      <c r="H84" s="7">
        <f>ROUND(+Labor!F181,0)</f>
        <v>2545</v>
      </c>
      <c r="I84" s="8">
        <f t="shared" si="4"/>
        <v>21862.78</v>
      </c>
      <c r="J84" s="8"/>
      <c r="K84" s="9">
        <f t="shared" si="5"/>
        <v>-0.76449999999999996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ROUND(+Labor!S80,0)</f>
        <v>10991085</v>
      </c>
      <c r="E85" s="7">
        <f>ROUND(+Labor!F80,0)</f>
        <v>714</v>
      </c>
      <c r="F85" s="8">
        <f t="shared" si="3"/>
        <v>15393.68</v>
      </c>
      <c r="G85" s="7">
        <f>ROUND(+Labor!S182,0)</f>
        <v>11516188</v>
      </c>
      <c r="H85" s="7">
        <f>ROUND(+Labor!F182,0)</f>
        <v>689</v>
      </c>
      <c r="I85" s="8">
        <f t="shared" si="4"/>
        <v>16714.349999999999</v>
      </c>
      <c r="J85" s="8"/>
      <c r="K85" s="9">
        <f t="shared" si="5"/>
        <v>8.5800000000000001E-2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ROUND(+Labor!S81,0)</f>
        <v>17269227</v>
      </c>
      <c r="E86" s="7">
        <f>ROUND(+Labor!F81,0)</f>
        <v>1283</v>
      </c>
      <c r="F86" s="8">
        <f t="shared" si="3"/>
        <v>13460.04</v>
      </c>
      <c r="G86" s="7">
        <f>ROUND(+Labor!S183,0)</f>
        <v>16550607</v>
      </c>
      <c r="H86" s="7">
        <f>ROUND(+Labor!F183,0)</f>
        <v>1198</v>
      </c>
      <c r="I86" s="8">
        <f t="shared" si="4"/>
        <v>13815.2</v>
      </c>
      <c r="J86" s="8"/>
      <c r="K86" s="9">
        <f t="shared" si="5"/>
        <v>2.64E-2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ROUND(+Labor!S82,0)</f>
        <v>0</v>
      </c>
      <c r="E87" s="7">
        <f>ROUND(+Labor!F82,0)</f>
        <v>0</v>
      </c>
      <c r="F87" s="8" t="str">
        <f t="shared" si="3"/>
        <v/>
      </c>
      <c r="G87" s="7">
        <f>ROUND(+Labor!S184,0)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ROUND(+Labor!S83,0)</f>
        <v>0</v>
      </c>
      <c r="E88" s="7">
        <f>ROUND(+Labor!F83,0)</f>
        <v>0</v>
      </c>
      <c r="F88" s="8" t="str">
        <f t="shared" si="3"/>
        <v/>
      </c>
      <c r="G88" s="7">
        <f>ROUND(+Labor!S185,0)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ROUND(+Labor!S84,0)</f>
        <v>2974034</v>
      </c>
      <c r="E89" s="7">
        <f>ROUND(+Labor!F84,0)</f>
        <v>269</v>
      </c>
      <c r="F89" s="8">
        <f t="shared" si="3"/>
        <v>11055.89</v>
      </c>
      <c r="G89" s="7">
        <f>ROUND(+Labor!S186,0)</f>
        <v>2610953</v>
      </c>
      <c r="H89" s="7">
        <f>ROUND(+Labor!F186,0)</f>
        <v>382</v>
      </c>
      <c r="I89" s="8">
        <f t="shared" si="4"/>
        <v>6834.96</v>
      </c>
      <c r="J89" s="8"/>
      <c r="K89" s="9">
        <f t="shared" si="5"/>
        <v>-0.38179999999999997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ROUND(+Labor!S85,0)</f>
        <v>1638</v>
      </c>
      <c r="E90" s="7">
        <f>ROUND(+Labor!F85,0)</f>
        <v>0</v>
      </c>
      <c r="F90" s="8" t="str">
        <f t="shared" si="3"/>
        <v/>
      </c>
      <c r="G90" s="7">
        <f>ROUND(+Labor!S187,0)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ROUND(+Labor!S86,0)</f>
        <v>0</v>
      </c>
      <c r="E91" s="7">
        <f>ROUND(+Labor!F86,0)</f>
        <v>0</v>
      </c>
      <c r="F91" s="8" t="str">
        <f t="shared" si="3"/>
        <v/>
      </c>
      <c r="G91" s="7">
        <f>ROUND(+Labor!S188,0)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ROUND(+Labor!S87,0)</f>
        <v>9600275</v>
      </c>
      <c r="E92" s="7">
        <f>ROUND(+Labor!F87,0)</f>
        <v>1328</v>
      </c>
      <c r="F92" s="8">
        <f t="shared" si="3"/>
        <v>7229.12</v>
      </c>
      <c r="G92" s="7">
        <f>ROUND(+Labor!S189,0)</f>
        <v>10675903</v>
      </c>
      <c r="H92" s="7">
        <f>ROUND(+Labor!F189,0)</f>
        <v>1375</v>
      </c>
      <c r="I92" s="8">
        <f t="shared" si="4"/>
        <v>7764.29</v>
      </c>
      <c r="J92" s="8"/>
      <c r="K92" s="9">
        <f t="shared" si="5"/>
        <v>7.3999999999999996E-2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ROUND(+Labor!S88,0)</f>
        <v>3585353</v>
      </c>
      <c r="E93" s="7">
        <f>ROUND(+Labor!F88,0)</f>
        <v>722</v>
      </c>
      <c r="F93" s="8">
        <f t="shared" si="3"/>
        <v>4965.8599999999997</v>
      </c>
      <c r="G93" s="7">
        <f>ROUND(+Labor!S190,0)</f>
        <v>3029917</v>
      </c>
      <c r="H93" s="7">
        <f>ROUND(+Labor!F190,0)</f>
        <v>586</v>
      </c>
      <c r="I93" s="8">
        <f t="shared" si="4"/>
        <v>5170.51</v>
      </c>
      <c r="J93" s="8"/>
      <c r="K93" s="9">
        <f t="shared" si="5"/>
        <v>4.1200000000000001E-2</v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ROUND(+Labor!S89,0)</f>
        <v>2137013</v>
      </c>
      <c r="E94" s="7">
        <f>ROUND(+Labor!F89,0)</f>
        <v>464</v>
      </c>
      <c r="F94" s="8">
        <f t="shared" si="3"/>
        <v>4605.63</v>
      </c>
      <c r="G94" s="7">
        <f>ROUND(+Labor!S191,0)</f>
        <v>2629572</v>
      </c>
      <c r="H94" s="7">
        <f>ROUND(+Labor!F191,0)</f>
        <v>432</v>
      </c>
      <c r="I94" s="8">
        <f t="shared" si="4"/>
        <v>6086.97</v>
      </c>
      <c r="J94" s="8"/>
      <c r="K94" s="9">
        <f t="shared" si="5"/>
        <v>0.3216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ROUND(+Labor!S90,0)</f>
        <v>29528709</v>
      </c>
      <c r="E95" s="7">
        <f>ROUND(+Labor!F90,0)</f>
        <v>4571</v>
      </c>
      <c r="F95" s="8">
        <f t="shared" si="3"/>
        <v>6460.01</v>
      </c>
      <c r="G95" s="7">
        <f>ROUND(+Labor!S192,0)</f>
        <v>34616203</v>
      </c>
      <c r="H95" s="7">
        <f>ROUND(+Labor!F192,0)</f>
        <v>5040</v>
      </c>
      <c r="I95" s="8">
        <f t="shared" si="4"/>
        <v>6868.29</v>
      </c>
      <c r="J95" s="8"/>
      <c r="K95" s="9">
        <f t="shared" si="5"/>
        <v>6.3200000000000006E-2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ROUND(+Labor!S91,0)</f>
        <v>0</v>
      </c>
      <c r="E96" s="7">
        <f>ROUND(+Labor!F91,0)</f>
        <v>0</v>
      </c>
      <c r="F96" s="8" t="str">
        <f t="shared" si="3"/>
        <v/>
      </c>
      <c r="G96" s="7">
        <f>ROUND(+Labor!S193,0)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ROUND(+Labor!S92,0)</f>
        <v>0</v>
      </c>
      <c r="E97" s="7">
        <f>ROUND(+Labor!F92,0)</f>
        <v>0</v>
      </c>
      <c r="F97" s="8" t="str">
        <f t="shared" si="3"/>
        <v/>
      </c>
      <c r="G97" s="7">
        <f>ROUND(+Labor!S194,0)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ROUND(+Labor!S93,0)</f>
        <v>0</v>
      </c>
      <c r="E98" s="7">
        <f>ROUND(+Labor!F93,0)</f>
        <v>0</v>
      </c>
      <c r="F98" s="8" t="str">
        <f t="shared" si="3"/>
        <v/>
      </c>
      <c r="G98" s="7">
        <f>ROUND(+Labor!S195,0)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ROUND(+Labor!S94,0)</f>
        <v>0</v>
      </c>
      <c r="E99" s="7">
        <f>ROUND(+Labor!F94,0)</f>
        <v>0</v>
      </c>
      <c r="F99" s="8" t="str">
        <f t="shared" si="3"/>
        <v/>
      </c>
      <c r="G99" s="7">
        <f>ROUND(+Labor!S196,0)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ROUND(+Labor!S95,0)</f>
        <v>9816581</v>
      </c>
      <c r="E100" s="7">
        <f>ROUND(+Labor!F95,0)</f>
        <v>1187</v>
      </c>
      <c r="F100" s="8">
        <f t="shared" si="3"/>
        <v>8270.08</v>
      </c>
      <c r="G100" s="7">
        <f>ROUND(+Labor!S197,0)</f>
        <v>10200403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ROUND(+Labor!S96,0)</f>
        <v>0</v>
      </c>
      <c r="E101" s="7">
        <f>ROUND(+Labor!F96,0)</f>
        <v>0</v>
      </c>
      <c r="F101" s="8" t="str">
        <f t="shared" si="3"/>
        <v/>
      </c>
      <c r="G101" s="7">
        <f>ROUND(+Labor!S198,0)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ROUND(+Labor!S97,0)</f>
        <v>0</v>
      </c>
      <c r="E102" s="7">
        <f>ROUND(+Labor!F97,0)</f>
        <v>0</v>
      </c>
      <c r="F102" s="8" t="str">
        <f t="shared" si="3"/>
        <v/>
      </c>
      <c r="G102" s="7">
        <f>ROUND(+Labor!S199,0)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ROUND(+Labor!S98,0)</f>
        <v>14200217</v>
      </c>
      <c r="E103" s="7">
        <f>ROUND(+Labor!F98,0)</f>
        <v>465</v>
      </c>
      <c r="F103" s="8">
        <f t="shared" si="3"/>
        <v>30538.1</v>
      </c>
      <c r="G103" s="7">
        <f>ROUND(+Labor!S200,0)</f>
        <v>12706229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ROUND(+Labor!S99,0)</f>
        <v>0</v>
      </c>
      <c r="E104" s="7">
        <f>ROUND(+Labor!F99,0)</f>
        <v>0</v>
      </c>
      <c r="F104" s="8" t="str">
        <f t="shared" si="3"/>
        <v/>
      </c>
      <c r="G104" s="7">
        <f>ROUND(+Labor!S201,0)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ROUND(+Labor!S100,0)</f>
        <v>0</v>
      </c>
      <c r="E105" s="7">
        <f>ROUND(+Labor!F100,0)</f>
        <v>0</v>
      </c>
      <c r="F105" s="8" t="str">
        <f t="shared" si="3"/>
        <v/>
      </c>
      <c r="G105" s="7">
        <f>ROUND(+Labor!S202,0)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ROUND(+Labor!S101,0)</f>
        <v>0</v>
      </c>
      <c r="E106" s="7">
        <f>ROUND(+Labor!F101,0)</f>
        <v>0</v>
      </c>
      <c r="F106" s="8" t="str">
        <f t="shared" si="3"/>
        <v/>
      </c>
      <c r="G106" s="7">
        <f>ROUND(+Labor!S203,0)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ROUND(+Labor!S102,0)</f>
        <v>0</v>
      </c>
      <c r="E107" s="7">
        <f>ROUND(+Labor!F102,0)</f>
        <v>0</v>
      </c>
      <c r="F107" s="8" t="str">
        <f t="shared" si="3"/>
        <v/>
      </c>
      <c r="G107" s="7">
        <f>ROUND(+Labor!S204,0)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ROUND(+Labor!S103,0)</f>
        <v>0</v>
      </c>
      <c r="E108" s="7">
        <f>ROUND(+Labor!F103,0)</f>
        <v>0</v>
      </c>
      <c r="F108" s="8" t="str">
        <f t="shared" si="3"/>
        <v/>
      </c>
      <c r="G108" s="7">
        <f>ROUND(+Labor!S205,0)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ROUND(+Labor!S104,0)</f>
        <v>0</v>
      </c>
      <c r="E109" s="7">
        <f>ROUND(+Labor!F104,0)</f>
        <v>0</v>
      </c>
      <c r="F109" s="8" t="str">
        <f t="shared" si="3"/>
        <v/>
      </c>
      <c r="G109" s="7">
        <f>ROUND(+Labor!S206,0)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 s="1">
        <f>+Labor!A105</f>
        <v>0</v>
      </c>
      <c r="C110" s="1">
        <f>+Labor!B105</f>
        <v>0</v>
      </c>
      <c r="D110" s="7">
        <f>ROUND(+Labor!S105,0)</f>
        <v>0</v>
      </c>
      <c r="E110" s="7">
        <f>ROUND(+Labor!F105,0)</f>
        <v>0</v>
      </c>
      <c r="F110" s="8" t="str">
        <f t="shared" si="3"/>
        <v/>
      </c>
      <c r="G110" s="7">
        <f>ROUND(+Labor!S207,0)</f>
        <v>0</v>
      </c>
      <c r="H110" s="7">
        <f>ROUND(+Labor!F207,0)</f>
        <v>0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7.88671875" style="1" bestFit="1" customWidth="1"/>
    <col min="6" max="6" width="10.88671875" style="1" bestFit="1" customWidth="1"/>
    <col min="7" max="7" width="9.88671875" style="1" bestFit="1" customWidth="1"/>
    <col min="8" max="8" width="7.88671875" style="1" bestFit="1" customWidth="1"/>
    <col min="9" max="9" width="10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46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27</v>
      </c>
      <c r="F9" s="6" t="s">
        <v>28</v>
      </c>
      <c r="G9" s="6" t="s">
        <v>9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7751316</v>
      </c>
      <c r="E10" s="8">
        <f>ROUND(+Labor!E5,2)</f>
        <v>89.17</v>
      </c>
      <c r="F10" s="8">
        <f>IF(D10=0,"",IF(E10=0,"",ROUND(D10/E10,2)))</f>
        <v>86927.4</v>
      </c>
      <c r="G10" s="7">
        <f>ROUND(+Labor!G107,0)</f>
        <v>13718599</v>
      </c>
      <c r="H10" s="8">
        <f>ROUND(+Labor!E107,2)</f>
        <v>123.89</v>
      </c>
      <c r="I10" s="8">
        <f>IF(G10=0,"",IF(H10=0,"",ROUND(G10/H10,2)))</f>
        <v>110732.09</v>
      </c>
      <c r="J10" s="8"/>
      <c r="K10" s="9">
        <f>IF(D10=0,"",IF(E10=0,"",IF(G10=0,"",IF(H10=0,"",ROUND(I10/F10-1,4)))))</f>
        <v>0.27379999999999999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ROUND(+Labor!G108,0)</f>
        <v>0</v>
      </c>
      <c r="H11" s="8">
        <f>ROUND(+Labor!E108,2)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8">
        <f>ROUND(+Labor!E7,2)</f>
        <v>0</v>
      </c>
      <c r="F12" s="8" t="str">
        <f t="shared" si="0"/>
        <v/>
      </c>
      <c r="G12" s="7">
        <f>ROUND(+Labor!G109,0)</f>
        <v>0</v>
      </c>
      <c r="H12" s="8">
        <f>ROUND(+Labor!E109,2)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8">
        <f>ROUND(+Labor!E8,2)</f>
        <v>0</v>
      </c>
      <c r="F13" s="8" t="str">
        <f t="shared" si="0"/>
        <v/>
      </c>
      <c r="G13" s="7">
        <f>ROUND(+Labor!G110,0)</f>
        <v>0</v>
      </c>
      <c r="H13" s="8">
        <f>ROUND(+Labor!E110,2)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8">
        <f>ROUND(+Labor!E9,2)</f>
        <v>0</v>
      </c>
      <c r="F14" s="8" t="str">
        <f t="shared" si="0"/>
        <v/>
      </c>
      <c r="G14" s="7">
        <f>ROUND(+Labor!G111,0)</f>
        <v>0</v>
      </c>
      <c r="H14" s="8">
        <f>ROUND(+Labor!E111,2)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8">
        <f>ROUND(+Labor!E10,2)</f>
        <v>0</v>
      </c>
      <c r="F15" s="8" t="str">
        <f t="shared" si="0"/>
        <v/>
      </c>
      <c r="G15" s="7">
        <f>ROUND(+Labor!G112,0)</f>
        <v>0</v>
      </c>
      <c r="H15" s="8">
        <f>ROUND(+Labor!E112,2)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336535</v>
      </c>
      <c r="E16" s="8">
        <f>ROUND(+Labor!E11,2)</f>
        <v>2.93</v>
      </c>
      <c r="F16" s="8">
        <f t="shared" si="0"/>
        <v>114858.36</v>
      </c>
      <c r="G16" s="7">
        <f>ROUND(+Labor!G113,0)</f>
        <v>294876</v>
      </c>
      <c r="H16" s="8">
        <f>ROUND(+Labor!E113,2)</f>
        <v>2.6</v>
      </c>
      <c r="I16" s="8">
        <f t="shared" si="1"/>
        <v>113413.85</v>
      </c>
      <c r="J16" s="8"/>
      <c r="K16" s="9">
        <f t="shared" si="2"/>
        <v>-1.26E-2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0</v>
      </c>
      <c r="E17" s="8">
        <f>ROUND(+Labor!E12,2)</f>
        <v>0</v>
      </c>
      <c r="F17" s="8" t="str">
        <f t="shared" si="0"/>
        <v/>
      </c>
      <c r="G17" s="7">
        <f>ROUND(+Labor!G114,0)</f>
        <v>0</v>
      </c>
      <c r="H17" s="8">
        <f>ROUND(+Labor!E114,2)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135905</v>
      </c>
      <c r="E18" s="8">
        <f>ROUND(+Labor!E13,2)</f>
        <v>1.97</v>
      </c>
      <c r="F18" s="8">
        <f t="shared" si="0"/>
        <v>68987.31</v>
      </c>
      <c r="G18" s="7">
        <f>ROUND(+Labor!G115,0)</f>
        <v>74208</v>
      </c>
      <c r="H18" s="8">
        <f>ROUND(+Labor!E115,2)</f>
        <v>0.81</v>
      </c>
      <c r="I18" s="8">
        <f t="shared" si="1"/>
        <v>91614.81</v>
      </c>
      <c r="J18" s="8"/>
      <c r="K18" s="9">
        <f t="shared" si="2"/>
        <v>0.32800000000000001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8">
        <f>ROUND(+Labor!E14,2)</f>
        <v>0</v>
      </c>
      <c r="F19" s="8" t="str">
        <f t="shared" si="0"/>
        <v/>
      </c>
      <c r="G19" s="7">
        <f>ROUND(+Labor!G116,0)</f>
        <v>0</v>
      </c>
      <c r="H19" s="8">
        <f>ROUND(+Labor!E116,2)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8">
        <f>ROUND(+Labor!E15,2)</f>
        <v>0</v>
      </c>
      <c r="F20" s="8" t="str">
        <f t="shared" si="0"/>
        <v/>
      </c>
      <c r="G20" s="7">
        <f>ROUND(+Labor!G117,0)</f>
        <v>0</v>
      </c>
      <c r="H20" s="8">
        <f>ROUND(+Labor!E117,2)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10384946</v>
      </c>
      <c r="E21" s="8">
        <f>ROUND(+Labor!E16,2)</f>
        <v>127.44</v>
      </c>
      <c r="F21" s="8">
        <f t="shared" si="0"/>
        <v>81488.899999999994</v>
      </c>
      <c r="G21" s="7">
        <f>ROUND(+Labor!G118,0)</f>
        <v>10814422</v>
      </c>
      <c r="H21" s="8">
        <f>ROUND(+Labor!E118,2)</f>
        <v>132.13999999999999</v>
      </c>
      <c r="I21" s="8">
        <f t="shared" si="1"/>
        <v>81840.639999999999</v>
      </c>
      <c r="J21" s="8"/>
      <c r="K21" s="9">
        <f t="shared" si="2"/>
        <v>4.3E-3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1215245</v>
      </c>
      <c r="E22" s="8">
        <f>ROUND(+Labor!E17,2)</f>
        <v>11.83</v>
      </c>
      <c r="F22" s="8">
        <f t="shared" si="0"/>
        <v>102725.7</v>
      </c>
      <c r="G22" s="7">
        <f>ROUND(+Labor!G119,0)</f>
        <v>1225834</v>
      </c>
      <c r="H22" s="8">
        <f>ROUND(+Labor!E119,2)</f>
        <v>13.08</v>
      </c>
      <c r="I22" s="8">
        <f t="shared" si="1"/>
        <v>93718.2</v>
      </c>
      <c r="J22" s="8"/>
      <c r="K22" s="9">
        <f t="shared" si="2"/>
        <v>-8.77E-2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2687192</v>
      </c>
      <c r="E23" s="8">
        <f>ROUND(+Labor!E18,2)</f>
        <v>30.31</v>
      </c>
      <c r="F23" s="8">
        <f t="shared" si="0"/>
        <v>88656.94</v>
      </c>
      <c r="G23" s="7">
        <f>ROUND(+Labor!G120,0)</f>
        <v>2652076</v>
      </c>
      <c r="H23" s="8">
        <f>ROUND(+Labor!E120,2)</f>
        <v>33.83</v>
      </c>
      <c r="I23" s="8">
        <f t="shared" si="1"/>
        <v>78394.210000000006</v>
      </c>
      <c r="J23" s="8"/>
      <c r="K23" s="9">
        <f t="shared" si="2"/>
        <v>-0.1158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296656</v>
      </c>
      <c r="E24" s="8">
        <f>ROUND(+Labor!E19,2)</f>
        <v>3.07</v>
      </c>
      <c r="F24" s="8">
        <f t="shared" si="0"/>
        <v>96630.62</v>
      </c>
      <c r="G24" s="7">
        <f>ROUND(+Labor!G121,0)</f>
        <v>298121</v>
      </c>
      <c r="H24" s="8">
        <f>ROUND(+Labor!E121,2)</f>
        <v>3.09</v>
      </c>
      <c r="I24" s="8">
        <f t="shared" si="1"/>
        <v>96479.29</v>
      </c>
      <c r="J24" s="8"/>
      <c r="K24" s="9">
        <f t="shared" si="2"/>
        <v>-1.6000000000000001E-3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8">
        <f>ROUND(+Labor!E20,2)</f>
        <v>0</v>
      </c>
      <c r="F25" s="8" t="str">
        <f t="shared" si="0"/>
        <v/>
      </c>
      <c r="G25" s="7">
        <f>ROUND(+Labor!G122,0)</f>
        <v>0</v>
      </c>
      <c r="H25" s="8">
        <f>ROUND(+Labor!E122,2)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ROUND(+Labor!G21,0)</f>
        <v>0</v>
      </c>
      <c r="E26" s="8">
        <f>ROUND(+Labor!E21,2)</f>
        <v>0</v>
      </c>
      <c r="F26" s="8" t="str">
        <f t="shared" si="0"/>
        <v/>
      </c>
      <c r="G26" s="7">
        <f>ROUND(+Labor!G123,0)</f>
        <v>0</v>
      </c>
      <c r="H26" s="8">
        <f>ROUND(+Labor!E123,2)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ROUND(+Labor!G22,0)</f>
        <v>0</v>
      </c>
      <c r="E27" s="8">
        <f>ROUND(+Labor!E22,2)</f>
        <v>0</v>
      </c>
      <c r="F27" s="8" t="str">
        <f t="shared" si="0"/>
        <v/>
      </c>
      <c r="G27" s="7">
        <f>ROUND(+Labor!G124,0)</f>
        <v>0</v>
      </c>
      <c r="H27" s="8">
        <f>ROUND(+Labor!E124,2)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ROUND(+Labor!G23,0)</f>
        <v>0</v>
      </c>
      <c r="E28" s="8">
        <f>ROUND(+Labor!E23,2)</f>
        <v>0</v>
      </c>
      <c r="F28" s="8" t="str">
        <f t="shared" si="0"/>
        <v/>
      </c>
      <c r="G28" s="7">
        <f>ROUND(+Labor!G125,0)</f>
        <v>0</v>
      </c>
      <c r="H28" s="8">
        <f>ROUND(+Labor!E125,2)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ROUND(+Labor!G24,0)</f>
        <v>0</v>
      </c>
      <c r="E29" s="8">
        <f>ROUND(+Labor!E24,2)</f>
        <v>0</v>
      </c>
      <c r="F29" s="8" t="str">
        <f t="shared" si="0"/>
        <v/>
      </c>
      <c r="G29" s="7">
        <f>ROUND(+Labor!G126,0)</f>
        <v>1031210</v>
      </c>
      <c r="H29" s="8">
        <f>ROUND(+Labor!E126,2)</f>
        <v>12.44</v>
      </c>
      <c r="I29" s="8">
        <f t="shared" si="1"/>
        <v>82894.69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ROUND(+Labor!G25,0)</f>
        <v>2004049</v>
      </c>
      <c r="E30" s="8">
        <f>ROUND(+Labor!E25,2)</f>
        <v>24.7</v>
      </c>
      <c r="F30" s="8">
        <f t="shared" si="0"/>
        <v>81135.59</v>
      </c>
      <c r="G30" s="7">
        <f>ROUND(+Labor!G127,0)</f>
        <v>1941231</v>
      </c>
      <c r="H30" s="8">
        <f>ROUND(+Labor!E127,2)</f>
        <v>14.54</v>
      </c>
      <c r="I30" s="8">
        <f t="shared" si="1"/>
        <v>133509.70000000001</v>
      </c>
      <c r="J30" s="8"/>
      <c r="K30" s="9">
        <f t="shared" si="2"/>
        <v>0.64549999999999996</v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ROUND(+Labor!G26,0)</f>
        <v>0</v>
      </c>
      <c r="E31" s="8">
        <f>ROUND(+Labor!E26,2)</f>
        <v>0</v>
      </c>
      <c r="F31" s="8" t="str">
        <f t="shared" si="0"/>
        <v/>
      </c>
      <c r="G31" s="7">
        <f>ROUND(+Labor!G128,0)</f>
        <v>25525</v>
      </c>
      <c r="H31" s="8">
        <f>ROUND(+Labor!E128,2)</f>
        <v>0.31</v>
      </c>
      <c r="I31" s="8">
        <f t="shared" si="1"/>
        <v>82338.710000000006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ROUND(+Labor!G27,0)</f>
        <v>0</v>
      </c>
      <c r="E32" s="8">
        <f>ROUND(+Labor!E27,2)</f>
        <v>0</v>
      </c>
      <c r="F32" s="8" t="str">
        <f t="shared" si="0"/>
        <v/>
      </c>
      <c r="G32" s="7">
        <f>ROUND(+Labor!G129,0)</f>
        <v>0</v>
      </c>
      <c r="H32" s="8">
        <f>ROUND(+Labor!E129,2)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ROUND(+Labor!G28,0)</f>
        <v>0</v>
      </c>
      <c r="E33" s="8">
        <f>ROUND(+Labor!E28,2)</f>
        <v>0</v>
      </c>
      <c r="F33" s="8" t="str">
        <f t="shared" si="0"/>
        <v/>
      </c>
      <c r="G33" s="7">
        <f>ROUND(+Labor!G130,0)</f>
        <v>0</v>
      </c>
      <c r="H33" s="8">
        <f>ROUND(+Labor!E130,2)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ROUND(+Labor!G29,0)</f>
        <v>0</v>
      </c>
      <c r="E34" s="8">
        <f>ROUND(+Labor!E29,2)</f>
        <v>0</v>
      </c>
      <c r="F34" s="8" t="str">
        <f t="shared" si="0"/>
        <v/>
      </c>
      <c r="G34" s="7">
        <f>ROUND(+Labor!G131,0)</f>
        <v>0</v>
      </c>
      <c r="H34" s="8">
        <f>ROUND(+Labor!E131,2)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ROUND(+Labor!G30,0)</f>
        <v>0</v>
      </c>
      <c r="E35" s="8">
        <f>ROUND(+Labor!E30,2)</f>
        <v>0</v>
      </c>
      <c r="F35" s="8" t="str">
        <f t="shared" si="0"/>
        <v/>
      </c>
      <c r="G35" s="7">
        <f>ROUND(+Labor!G132,0)</f>
        <v>0</v>
      </c>
      <c r="H35" s="8">
        <f>ROUND(+Labor!E132,2)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ROUND(+Labor!G31,0)</f>
        <v>600759</v>
      </c>
      <c r="E36" s="8">
        <f>ROUND(+Labor!E31,2)</f>
        <v>8.9700000000000006</v>
      </c>
      <c r="F36" s="8">
        <f t="shared" si="0"/>
        <v>66974.25</v>
      </c>
      <c r="G36" s="7">
        <f>ROUND(+Labor!G133,0)</f>
        <v>542113</v>
      </c>
      <c r="H36" s="8">
        <f>ROUND(+Labor!E133,2)</f>
        <v>7.55</v>
      </c>
      <c r="I36" s="8">
        <f t="shared" si="1"/>
        <v>71803.05</v>
      </c>
      <c r="J36" s="8"/>
      <c r="K36" s="9">
        <f t="shared" si="2"/>
        <v>7.2099999999999997E-2</v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ROUND(+Labor!G32,0)</f>
        <v>0</v>
      </c>
      <c r="E37" s="8">
        <f>ROUND(+Labor!E32,2)</f>
        <v>0</v>
      </c>
      <c r="F37" s="8" t="str">
        <f t="shared" si="0"/>
        <v/>
      </c>
      <c r="G37" s="7">
        <f>ROUND(+Labor!G134,0)</f>
        <v>0</v>
      </c>
      <c r="H37" s="8">
        <f>ROUND(+Labor!E134,2)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ROUND(+Labor!G33,0)</f>
        <v>3679953</v>
      </c>
      <c r="E38" s="8">
        <f>ROUND(+Labor!E33,2)</f>
        <v>66.739999999999995</v>
      </c>
      <c r="F38" s="8">
        <f t="shared" si="0"/>
        <v>55138.64</v>
      </c>
      <c r="G38" s="7">
        <f>ROUND(+Labor!G135,0)</f>
        <v>3599490</v>
      </c>
      <c r="H38" s="8">
        <f>ROUND(+Labor!E135,2)</f>
        <v>55.44</v>
      </c>
      <c r="I38" s="8">
        <f t="shared" si="1"/>
        <v>64925.87</v>
      </c>
      <c r="J38" s="8"/>
      <c r="K38" s="9">
        <f t="shared" si="2"/>
        <v>0.17749999999999999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ROUND(+Labor!G34,0)</f>
        <v>0</v>
      </c>
      <c r="E39" s="8">
        <f>ROUND(+Labor!E34,2)</f>
        <v>0</v>
      </c>
      <c r="F39" s="8" t="str">
        <f t="shared" si="0"/>
        <v/>
      </c>
      <c r="G39" s="7">
        <f>ROUND(+Labor!G136,0)</f>
        <v>0</v>
      </c>
      <c r="H39" s="8">
        <f>ROUND(+Labor!E136,2)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ROUND(+Labor!G35,0)</f>
        <v>13222308</v>
      </c>
      <c r="E40" s="8">
        <f>ROUND(+Labor!E35,2)</f>
        <v>157.47</v>
      </c>
      <c r="F40" s="8">
        <f t="shared" si="0"/>
        <v>83967.16</v>
      </c>
      <c r="G40" s="7">
        <f>ROUND(+Labor!G137,0)</f>
        <v>14279639</v>
      </c>
      <c r="H40" s="8">
        <f>ROUND(+Labor!E137,2)</f>
        <v>157.18</v>
      </c>
      <c r="I40" s="8">
        <f t="shared" si="1"/>
        <v>90848.960000000006</v>
      </c>
      <c r="J40" s="8"/>
      <c r="K40" s="9">
        <f t="shared" si="2"/>
        <v>8.2000000000000003E-2</v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ROUND(+Labor!G36,0)</f>
        <v>1050799</v>
      </c>
      <c r="E41" s="8">
        <f>ROUND(+Labor!E36,2)</f>
        <v>10.43</v>
      </c>
      <c r="F41" s="8">
        <f t="shared" si="0"/>
        <v>100747.75</v>
      </c>
      <c r="G41" s="7">
        <f>ROUND(+Labor!G138,0)</f>
        <v>1065554</v>
      </c>
      <c r="H41" s="8">
        <f>ROUND(+Labor!E138,2)</f>
        <v>10.95</v>
      </c>
      <c r="I41" s="8">
        <f t="shared" si="1"/>
        <v>97310.87</v>
      </c>
      <c r="J41" s="8"/>
      <c r="K41" s="9">
        <f t="shared" si="2"/>
        <v>-3.4099999999999998E-2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ROUND(+Labor!G37,0)</f>
        <v>0</v>
      </c>
      <c r="E42" s="8">
        <f>ROUND(+Labor!E37,2)</f>
        <v>0</v>
      </c>
      <c r="F42" s="8" t="str">
        <f t="shared" si="0"/>
        <v/>
      </c>
      <c r="G42" s="7">
        <f>ROUND(+Labor!G139,0)</f>
        <v>0</v>
      </c>
      <c r="H42" s="8">
        <f>ROUND(+Labor!E139,2)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ROUND(+Labor!G38,0)</f>
        <v>0</v>
      </c>
      <c r="E43" s="8">
        <f>ROUND(+Labor!E38,2)</f>
        <v>0</v>
      </c>
      <c r="F43" s="8" t="str">
        <f t="shared" si="0"/>
        <v/>
      </c>
      <c r="G43" s="7">
        <f>ROUND(+Labor!G140,0)</f>
        <v>0</v>
      </c>
      <c r="H43" s="8">
        <f>ROUND(+Labor!E140,2)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ROUND(+Labor!G39,0)</f>
        <v>0</v>
      </c>
      <c r="E44" s="8">
        <f>ROUND(+Labor!E39,2)</f>
        <v>0</v>
      </c>
      <c r="F44" s="8" t="str">
        <f t="shared" si="0"/>
        <v/>
      </c>
      <c r="G44" s="7">
        <f>ROUND(+Labor!G141,0)</f>
        <v>0</v>
      </c>
      <c r="H44" s="8">
        <f>ROUND(+Labor!E141,2)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ROUND(+Labor!G40,0)</f>
        <v>147938</v>
      </c>
      <c r="E45" s="8">
        <f>ROUND(+Labor!E40,2)</f>
        <v>1.34</v>
      </c>
      <c r="F45" s="8">
        <f t="shared" si="0"/>
        <v>110401.49</v>
      </c>
      <c r="G45" s="7">
        <f>ROUND(+Labor!G142,0)</f>
        <v>0</v>
      </c>
      <c r="H45" s="8">
        <f>ROUND(+Labor!E142,2)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ROUND(+Labor!G41,0)</f>
        <v>153940</v>
      </c>
      <c r="E46" s="8">
        <f>ROUND(+Labor!E41,2)</f>
        <v>2.29</v>
      </c>
      <c r="F46" s="8">
        <f t="shared" si="0"/>
        <v>67222.710000000006</v>
      </c>
      <c r="G46" s="7">
        <f>ROUND(+Labor!G143,0)</f>
        <v>158378</v>
      </c>
      <c r="H46" s="8">
        <f>ROUND(+Labor!E143,2)</f>
        <v>2.17</v>
      </c>
      <c r="I46" s="8">
        <f t="shared" si="1"/>
        <v>72985.25</v>
      </c>
      <c r="J46" s="8"/>
      <c r="K46" s="9">
        <f t="shared" si="2"/>
        <v>8.5699999999999998E-2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ROUND(+Labor!G42,0)</f>
        <v>0</v>
      </c>
      <c r="E47" s="8">
        <f>ROUND(+Labor!E42,2)</f>
        <v>0</v>
      </c>
      <c r="F47" s="8" t="str">
        <f t="shared" si="0"/>
        <v/>
      </c>
      <c r="G47" s="7">
        <f>ROUND(+Labor!G144,0)</f>
        <v>0</v>
      </c>
      <c r="H47" s="8">
        <f>ROUND(+Labor!E144,2)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ROUND(+Labor!G43,0)</f>
        <v>0</v>
      </c>
      <c r="E48" s="8">
        <f>ROUND(+Labor!E43,2)</f>
        <v>0</v>
      </c>
      <c r="F48" s="8" t="str">
        <f t="shared" si="0"/>
        <v/>
      </c>
      <c r="G48" s="7">
        <f>ROUND(+Labor!G145,0)</f>
        <v>0</v>
      </c>
      <c r="H48" s="8">
        <f>ROUND(+Labor!E145,2)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ROUND(+Labor!G44,0)</f>
        <v>0</v>
      </c>
      <c r="E49" s="8">
        <f>ROUND(+Labor!E44,2)</f>
        <v>0</v>
      </c>
      <c r="F49" s="8" t="str">
        <f t="shared" si="0"/>
        <v/>
      </c>
      <c r="G49" s="7">
        <f>ROUND(+Labor!G146,0)</f>
        <v>0</v>
      </c>
      <c r="H49" s="8">
        <f>ROUND(+Labor!E146,2)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ROUND(+Labor!G45,0)</f>
        <v>3023783</v>
      </c>
      <c r="E50" s="8">
        <f>ROUND(+Labor!E45,2)</f>
        <v>27.69</v>
      </c>
      <c r="F50" s="8">
        <f t="shared" si="0"/>
        <v>109201.26</v>
      </c>
      <c r="G50" s="7">
        <f>ROUND(+Labor!G147,0)</f>
        <v>3416811</v>
      </c>
      <c r="H50" s="8">
        <f>ROUND(+Labor!E147,2)</f>
        <v>36.17</v>
      </c>
      <c r="I50" s="8">
        <f t="shared" si="1"/>
        <v>94465.33</v>
      </c>
      <c r="J50" s="8"/>
      <c r="K50" s="9">
        <f t="shared" si="2"/>
        <v>-0.13489999999999999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ROUND(+Labor!G46,0)</f>
        <v>0</v>
      </c>
      <c r="E51" s="8">
        <f>ROUND(+Labor!E46,2)</f>
        <v>0</v>
      </c>
      <c r="F51" s="8" t="str">
        <f t="shared" si="0"/>
        <v/>
      </c>
      <c r="G51" s="7">
        <f>ROUND(+Labor!G148,0)</f>
        <v>0</v>
      </c>
      <c r="H51" s="8">
        <f>ROUND(+Labor!E148,2)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ROUND(+Labor!G47,0)</f>
        <v>0</v>
      </c>
      <c r="E52" s="8">
        <f>ROUND(+Labor!E47,2)</f>
        <v>0</v>
      </c>
      <c r="F52" s="8" t="str">
        <f t="shared" si="0"/>
        <v/>
      </c>
      <c r="G52" s="7">
        <f>ROUND(+Labor!G149,0)</f>
        <v>0</v>
      </c>
      <c r="H52" s="8">
        <f>ROUND(+Labor!E149,2)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ROUND(+Labor!G48,0)</f>
        <v>0</v>
      </c>
      <c r="E53" s="8">
        <f>ROUND(+Labor!E48,2)</f>
        <v>0</v>
      </c>
      <c r="F53" s="8" t="str">
        <f t="shared" si="0"/>
        <v/>
      </c>
      <c r="G53" s="7">
        <f>ROUND(+Labor!G150,0)</f>
        <v>0</v>
      </c>
      <c r="H53" s="8">
        <f>ROUND(+Labor!E150,2)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ROUND(+Labor!G49,0)</f>
        <v>5958142</v>
      </c>
      <c r="E54" s="8">
        <f>ROUND(+Labor!E49,2)</f>
        <v>59.52</v>
      </c>
      <c r="F54" s="8">
        <f t="shared" si="0"/>
        <v>100103.19</v>
      </c>
      <c r="G54" s="7">
        <f>ROUND(+Labor!G151,0)</f>
        <v>6012201</v>
      </c>
      <c r="H54" s="8">
        <f>ROUND(+Labor!E151,2)</f>
        <v>58.25</v>
      </c>
      <c r="I54" s="8">
        <f t="shared" si="1"/>
        <v>103213.75</v>
      </c>
      <c r="J54" s="8"/>
      <c r="K54" s="9">
        <f t="shared" si="2"/>
        <v>3.1099999999999999E-2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ROUND(+Labor!G50,0)</f>
        <v>0</v>
      </c>
      <c r="E55" s="8">
        <f>ROUND(+Labor!E50,2)</f>
        <v>0</v>
      </c>
      <c r="F55" s="8" t="str">
        <f t="shared" si="0"/>
        <v/>
      </c>
      <c r="G55" s="7">
        <f>ROUND(+Labor!G152,0)</f>
        <v>0</v>
      </c>
      <c r="H55" s="8">
        <f>ROUND(+Labor!E152,2)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ROUND(+Labor!G51,0)</f>
        <v>1390477</v>
      </c>
      <c r="E56" s="8">
        <f>ROUND(+Labor!E51,2)</f>
        <v>13.84</v>
      </c>
      <c r="F56" s="8">
        <f t="shared" si="0"/>
        <v>100467.99</v>
      </c>
      <c r="G56" s="7">
        <f>ROUND(+Labor!G153,0)</f>
        <v>1372300</v>
      </c>
      <c r="H56" s="8">
        <f>ROUND(+Labor!E153,2)</f>
        <v>13.6</v>
      </c>
      <c r="I56" s="8">
        <f t="shared" si="1"/>
        <v>100904.41</v>
      </c>
      <c r="J56" s="8"/>
      <c r="K56" s="9">
        <f t="shared" si="2"/>
        <v>4.3E-3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ROUND(+Labor!G52,0)</f>
        <v>0</v>
      </c>
      <c r="E57" s="8">
        <f>ROUND(+Labor!E52,2)</f>
        <v>0</v>
      </c>
      <c r="F57" s="8" t="str">
        <f t="shared" si="0"/>
        <v/>
      </c>
      <c r="G57" s="7">
        <f>ROUND(+Labor!G154,0)</f>
        <v>0</v>
      </c>
      <c r="H57" s="8">
        <f>ROUND(+Labor!E154,2)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ROUND(+Labor!G53,0)</f>
        <v>4240969</v>
      </c>
      <c r="E58" s="8">
        <f>ROUND(+Labor!E53,2)</f>
        <v>43.67</v>
      </c>
      <c r="F58" s="8">
        <f t="shared" si="0"/>
        <v>97114.01</v>
      </c>
      <c r="G58" s="7">
        <f>ROUND(+Labor!G155,0)</f>
        <v>4875756</v>
      </c>
      <c r="H58" s="8">
        <f>ROUND(+Labor!E155,2)</f>
        <v>47.48</v>
      </c>
      <c r="I58" s="8">
        <f t="shared" si="1"/>
        <v>102690.73</v>
      </c>
      <c r="J58" s="8"/>
      <c r="K58" s="9">
        <f t="shared" si="2"/>
        <v>5.74E-2</v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ROUND(+Labor!G54,0)</f>
        <v>0</v>
      </c>
      <c r="E59" s="8">
        <f>ROUND(+Labor!E54,2)</f>
        <v>0</v>
      </c>
      <c r="F59" s="8" t="str">
        <f t="shared" si="0"/>
        <v/>
      </c>
      <c r="G59" s="7">
        <f>ROUND(+Labor!G156,0)</f>
        <v>0</v>
      </c>
      <c r="H59" s="8">
        <f>ROUND(+Labor!E156,2)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ROUND(+Labor!G55,0)</f>
        <v>473866</v>
      </c>
      <c r="E60" s="8">
        <f>ROUND(+Labor!E55,2)</f>
        <v>5.81</v>
      </c>
      <c r="F60" s="8">
        <f t="shared" si="0"/>
        <v>81560.41</v>
      </c>
      <c r="G60" s="7">
        <f>ROUND(+Labor!G157,0)</f>
        <v>476067</v>
      </c>
      <c r="H60" s="8">
        <f>ROUND(+Labor!E157,2)</f>
        <v>5.49</v>
      </c>
      <c r="I60" s="8">
        <f t="shared" si="1"/>
        <v>86715.3</v>
      </c>
      <c r="J60" s="8"/>
      <c r="K60" s="9">
        <f t="shared" si="2"/>
        <v>6.3200000000000006E-2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ROUND(+Labor!G56,0)</f>
        <v>0</v>
      </c>
      <c r="E61" s="8">
        <f>ROUND(+Labor!E56,2)</f>
        <v>0</v>
      </c>
      <c r="F61" s="8" t="str">
        <f t="shared" si="0"/>
        <v/>
      </c>
      <c r="G61" s="7">
        <f>ROUND(+Labor!G158,0)</f>
        <v>0</v>
      </c>
      <c r="H61" s="8">
        <f>ROUND(+Labor!E158,2)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ROUND(+Labor!G57,0)</f>
        <v>0</v>
      </c>
      <c r="E62" s="8">
        <f>ROUND(+Labor!E57,2)</f>
        <v>0</v>
      </c>
      <c r="F62" s="8" t="str">
        <f t="shared" si="0"/>
        <v/>
      </c>
      <c r="G62" s="7">
        <f>ROUND(+Labor!G159,0)</f>
        <v>0</v>
      </c>
      <c r="H62" s="8">
        <f>ROUND(+Labor!E159,2)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ROUND(+Labor!G58,0)</f>
        <v>5154578</v>
      </c>
      <c r="E63" s="8">
        <f>ROUND(+Labor!E58,2)</f>
        <v>53.32</v>
      </c>
      <c r="F63" s="8">
        <f t="shared" si="0"/>
        <v>96672.51</v>
      </c>
      <c r="G63" s="7">
        <f>ROUND(+Labor!G160,0)</f>
        <v>5130784</v>
      </c>
      <c r="H63" s="8">
        <f>ROUND(+Labor!E160,2)</f>
        <v>51.76</v>
      </c>
      <c r="I63" s="8">
        <f t="shared" si="1"/>
        <v>99126.43</v>
      </c>
      <c r="J63" s="8"/>
      <c r="K63" s="9">
        <f t="shared" si="2"/>
        <v>2.5399999999999999E-2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ROUND(+Labor!G59,0)</f>
        <v>639383</v>
      </c>
      <c r="E64" s="8">
        <f>ROUND(+Labor!E59,2)</f>
        <v>7.98</v>
      </c>
      <c r="F64" s="8">
        <f t="shared" si="0"/>
        <v>80123.179999999993</v>
      </c>
      <c r="G64" s="7">
        <f>ROUND(+Labor!G161,0)</f>
        <v>742372</v>
      </c>
      <c r="H64" s="8">
        <f>ROUND(+Labor!E161,2)</f>
        <v>8.73</v>
      </c>
      <c r="I64" s="8">
        <f t="shared" si="1"/>
        <v>85036.88</v>
      </c>
      <c r="J64" s="8"/>
      <c r="K64" s="9">
        <f t="shared" si="2"/>
        <v>6.13E-2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ROUND(+Labor!G60,0)</f>
        <v>0</v>
      </c>
      <c r="E65" s="8">
        <f>ROUND(+Labor!E60,2)</f>
        <v>0</v>
      </c>
      <c r="F65" s="8" t="str">
        <f t="shared" si="0"/>
        <v/>
      </c>
      <c r="G65" s="7">
        <f>ROUND(+Labor!G162,0)</f>
        <v>0</v>
      </c>
      <c r="H65" s="8">
        <f>ROUND(+Labor!E162,2)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ROUND(+Labor!G61,0)</f>
        <v>238219</v>
      </c>
      <c r="E66" s="8">
        <f>ROUND(+Labor!E61,2)</f>
        <v>1.64</v>
      </c>
      <c r="F66" s="8">
        <f t="shared" si="0"/>
        <v>145255.49</v>
      </c>
      <c r="G66" s="7">
        <f>ROUND(+Labor!G163,0)</f>
        <v>190369</v>
      </c>
      <c r="H66" s="8">
        <f>ROUND(+Labor!E163,2)</f>
        <v>1.73</v>
      </c>
      <c r="I66" s="8">
        <f t="shared" si="1"/>
        <v>110039.88</v>
      </c>
      <c r="J66" s="8"/>
      <c r="K66" s="9">
        <f t="shared" si="2"/>
        <v>-0.2424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ROUND(+Labor!G62,0)</f>
        <v>0</v>
      </c>
      <c r="E67" s="8">
        <f>ROUND(+Labor!E62,2)</f>
        <v>0</v>
      </c>
      <c r="F67" s="8" t="str">
        <f t="shared" si="0"/>
        <v/>
      </c>
      <c r="G67" s="7">
        <f>ROUND(+Labor!G164,0)</f>
        <v>0</v>
      </c>
      <c r="H67" s="8">
        <f>ROUND(+Labor!E164,2)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ROUND(+Labor!G63,0)</f>
        <v>134667</v>
      </c>
      <c r="E68" s="8">
        <f>ROUND(+Labor!E63,2)</f>
        <v>1.61</v>
      </c>
      <c r="F68" s="8">
        <f t="shared" si="0"/>
        <v>83644.100000000006</v>
      </c>
      <c r="G68" s="7">
        <f>ROUND(+Labor!G165,0)</f>
        <v>100155</v>
      </c>
      <c r="H68" s="8">
        <f>ROUND(+Labor!E165,2)</f>
        <v>1.31</v>
      </c>
      <c r="I68" s="8">
        <f t="shared" si="1"/>
        <v>76454.2</v>
      </c>
      <c r="J68" s="8"/>
      <c r="K68" s="9">
        <f t="shared" si="2"/>
        <v>-8.5999999999999993E-2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ROUND(+Labor!G64,0)</f>
        <v>10645175</v>
      </c>
      <c r="E69" s="8">
        <f>ROUND(+Labor!E64,2)</f>
        <v>99.55</v>
      </c>
      <c r="F69" s="8">
        <f t="shared" si="0"/>
        <v>106932.95</v>
      </c>
      <c r="G69" s="7">
        <f>ROUND(+Labor!G166,0)</f>
        <v>11096889</v>
      </c>
      <c r="H69" s="8">
        <f>ROUND(+Labor!E166,2)</f>
        <v>97.25</v>
      </c>
      <c r="I69" s="8">
        <f t="shared" si="1"/>
        <v>114106.83</v>
      </c>
      <c r="J69" s="8"/>
      <c r="K69" s="9">
        <f t="shared" si="2"/>
        <v>6.7100000000000007E-2</v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ROUND(+Labor!G65,0)</f>
        <v>1083548</v>
      </c>
      <c r="E70" s="8">
        <f>ROUND(+Labor!E65,2)</f>
        <v>10.19</v>
      </c>
      <c r="F70" s="8">
        <f t="shared" si="0"/>
        <v>106334.45</v>
      </c>
      <c r="G70" s="7">
        <f>ROUND(+Labor!G167,0)</f>
        <v>1249595</v>
      </c>
      <c r="H70" s="8">
        <f>ROUND(+Labor!E167,2)</f>
        <v>9.09</v>
      </c>
      <c r="I70" s="8">
        <f t="shared" si="1"/>
        <v>137469.20000000001</v>
      </c>
      <c r="J70" s="8"/>
      <c r="K70" s="9">
        <f t="shared" si="2"/>
        <v>0.2928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ROUND(+Labor!G66,0)</f>
        <v>0</v>
      </c>
      <c r="E71" s="8">
        <f>ROUND(+Labor!E66,2)</f>
        <v>0</v>
      </c>
      <c r="F71" s="8" t="str">
        <f t="shared" si="0"/>
        <v/>
      </c>
      <c r="G71" s="7">
        <f>ROUND(+Labor!G168,0)</f>
        <v>0</v>
      </c>
      <c r="H71" s="8">
        <f>ROUND(+Labor!E168,2)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ROUND(+Labor!G67,0)</f>
        <v>0</v>
      </c>
      <c r="E72" s="8">
        <f>ROUND(+Labor!E67,2)</f>
        <v>0</v>
      </c>
      <c r="F72" s="8" t="str">
        <f t="shared" si="0"/>
        <v/>
      </c>
      <c r="G72" s="7">
        <f>ROUND(+Labor!G169,0)</f>
        <v>0</v>
      </c>
      <c r="H72" s="8">
        <f>ROUND(+Labor!E169,2)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ROUND(+Labor!G68,0)</f>
        <v>0</v>
      </c>
      <c r="E73" s="8">
        <f>ROUND(+Labor!E68,2)</f>
        <v>0</v>
      </c>
      <c r="F73" s="8" t="str">
        <f t="shared" si="0"/>
        <v/>
      </c>
      <c r="G73" s="7">
        <f>ROUND(+Labor!G170,0)</f>
        <v>0</v>
      </c>
      <c r="H73" s="8">
        <f>ROUND(+Labor!E170,2)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ROUND(+Labor!G69,0)</f>
        <v>0</v>
      </c>
      <c r="E74" s="8">
        <f>ROUND(+Labor!E69,2)</f>
        <v>0</v>
      </c>
      <c r="F74" s="8" t="str">
        <f t="shared" si="0"/>
        <v/>
      </c>
      <c r="G74" s="7">
        <f>ROUND(+Labor!G171,0)</f>
        <v>0</v>
      </c>
      <c r="H74" s="8">
        <f>ROUND(+Labor!E171,2)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ROUND(+Labor!G70,0)</f>
        <v>4513658</v>
      </c>
      <c r="E75" s="8">
        <f>ROUND(+Labor!E70,2)</f>
        <v>48.87</v>
      </c>
      <c r="F75" s="8">
        <f t="shared" ref="F75:F109" si="3">IF(D75=0,"",IF(E75=0,"",ROUND(D75/E75,2)))</f>
        <v>92360.51</v>
      </c>
      <c r="G75" s="7">
        <f>ROUND(+Labor!G172,0)</f>
        <v>4782899</v>
      </c>
      <c r="H75" s="8">
        <f>ROUND(+Labor!E172,2)</f>
        <v>50.3</v>
      </c>
      <c r="I75" s="8">
        <f t="shared" ref="I75:I109" si="4">IF(G75=0,"",IF(H75=0,"",ROUND(G75/H75,2)))</f>
        <v>95087.46</v>
      </c>
      <c r="J75" s="8"/>
      <c r="K75" s="9">
        <f t="shared" ref="K75:K109" si="5">IF(D75=0,"",IF(E75=0,"",IF(G75=0,"",IF(H75=0,"",ROUND(I75/F75-1,4)))))</f>
        <v>2.9499999999999998E-2</v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ROUND(+Labor!G71,0)</f>
        <v>0</v>
      </c>
      <c r="E76" s="8">
        <f>ROUND(+Labor!E71,2)</f>
        <v>0</v>
      </c>
      <c r="F76" s="8" t="str">
        <f t="shared" si="3"/>
        <v/>
      </c>
      <c r="G76" s="7">
        <f>ROUND(+Labor!G173,0)</f>
        <v>0</v>
      </c>
      <c r="H76" s="8">
        <f>ROUND(+Labor!E173,2)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ROUND(+Labor!G72,0)</f>
        <v>328706</v>
      </c>
      <c r="E77" s="8">
        <f>ROUND(+Labor!E72,2)</f>
        <v>4.5</v>
      </c>
      <c r="F77" s="8">
        <f t="shared" si="3"/>
        <v>73045.78</v>
      </c>
      <c r="G77" s="7">
        <f>ROUND(+Labor!G174,0)</f>
        <v>369743</v>
      </c>
      <c r="H77" s="8">
        <f>ROUND(+Labor!E174,2)</f>
        <v>5.1100000000000003</v>
      </c>
      <c r="I77" s="8">
        <f t="shared" si="4"/>
        <v>72356.75</v>
      </c>
      <c r="J77" s="8"/>
      <c r="K77" s="9">
        <f t="shared" si="5"/>
        <v>-9.4000000000000004E-3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ROUND(+Labor!G73,0)</f>
        <v>0</v>
      </c>
      <c r="E78" s="8">
        <f>ROUND(+Labor!E73,2)</f>
        <v>0</v>
      </c>
      <c r="F78" s="8" t="str">
        <f t="shared" si="3"/>
        <v/>
      </c>
      <c r="G78" s="7">
        <f>ROUND(+Labor!G175,0)</f>
        <v>0</v>
      </c>
      <c r="H78" s="8">
        <f>ROUND(+Labor!E175,2)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ROUND(+Labor!G74,0)</f>
        <v>2150556</v>
      </c>
      <c r="E79" s="8">
        <f>ROUND(+Labor!E74,2)</f>
        <v>25.37</v>
      </c>
      <c r="F79" s="8">
        <f t="shared" si="3"/>
        <v>84767.679999999993</v>
      </c>
      <c r="G79" s="7">
        <f>ROUND(+Labor!G176,0)</f>
        <v>2266288</v>
      </c>
      <c r="H79" s="8">
        <f>ROUND(+Labor!E176,2)</f>
        <v>25.7</v>
      </c>
      <c r="I79" s="8">
        <f t="shared" si="4"/>
        <v>88182.41</v>
      </c>
      <c r="J79" s="8"/>
      <c r="K79" s="9">
        <f t="shared" si="5"/>
        <v>4.0300000000000002E-2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ROUND(+Labor!G75,0)</f>
        <v>0</v>
      </c>
      <c r="E80" s="8">
        <f>ROUND(+Labor!E75,2)</f>
        <v>0</v>
      </c>
      <c r="F80" s="8" t="str">
        <f t="shared" si="3"/>
        <v/>
      </c>
      <c r="G80" s="7">
        <f>ROUND(+Labor!G177,0)</f>
        <v>0</v>
      </c>
      <c r="H80" s="8">
        <f>ROUND(+Labor!E177,2)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ROUND(+Labor!G76,0)</f>
        <v>1734459</v>
      </c>
      <c r="E81" s="8">
        <f>ROUND(+Labor!E76,2)</f>
        <v>23.26</v>
      </c>
      <c r="F81" s="8">
        <f t="shared" si="3"/>
        <v>74568.31</v>
      </c>
      <c r="G81" s="7">
        <f>ROUND(+Labor!G178,0)</f>
        <v>1778013</v>
      </c>
      <c r="H81" s="8">
        <f>ROUND(+Labor!E178,2)</f>
        <v>23.21</v>
      </c>
      <c r="I81" s="8">
        <f t="shared" si="4"/>
        <v>76605.47</v>
      </c>
      <c r="J81" s="8"/>
      <c r="K81" s="9">
        <f t="shared" si="5"/>
        <v>2.7300000000000001E-2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ROUND(+Labor!G77,0)</f>
        <v>0</v>
      </c>
      <c r="E82" s="8">
        <f>ROUND(+Labor!E77,2)</f>
        <v>0</v>
      </c>
      <c r="F82" s="8" t="str">
        <f t="shared" si="3"/>
        <v/>
      </c>
      <c r="G82" s="7">
        <f>ROUND(+Labor!G179,0)</f>
        <v>0</v>
      </c>
      <c r="H82" s="8">
        <f>ROUND(+Labor!E179,2)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ROUND(+Labor!G78,0)</f>
        <v>0</v>
      </c>
      <c r="E83" s="8">
        <f>ROUND(+Labor!E78,2)</f>
        <v>0</v>
      </c>
      <c r="F83" s="8" t="str">
        <f t="shared" si="3"/>
        <v/>
      </c>
      <c r="G83" s="7">
        <f>ROUND(+Labor!G180,0)</f>
        <v>0</v>
      </c>
      <c r="H83" s="8">
        <f>ROUND(+Labor!E180,2)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ROUND(+Labor!G79,0)</f>
        <v>5445338</v>
      </c>
      <c r="E84" s="8">
        <f>ROUND(+Labor!E79,2)</f>
        <v>88.53</v>
      </c>
      <c r="F84" s="8">
        <f t="shared" si="3"/>
        <v>61508.39</v>
      </c>
      <c r="G84" s="7">
        <f>ROUND(+Labor!G181,0)</f>
        <v>10871978</v>
      </c>
      <c r="H84" s="8">
        <f>ROUND(+Labor!E181,2)</f>
        <v>141.94</v>
      </c>
      <c r="I84" s="8">
        <f t="shared" si="4"/>
        <v>76595.59</v>
      </c>
      <c r="J84" s="8"/>
      <c r="K84" s="9">
        <f t="shared" si="5"/>
        <v>0.24529999999999999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ROUND(+Labor!G80,0)</f>
        <v>2270970</v>
      </c>
      <c r="E85" s="8">
        <f>ROUND(+Labor!E80,2)</f>
        <v>13.12</v>
      </c>
      <c r="F85" s="8">
        <f t="shared" si="3"/>
        <v>173092.23</v>
      </c>
      <c r="G85" s="7">
        <f>ROUND(+Labor!G182,0)</f>
        <v>2279637</v>
      </c>
      <c r="H85" s="8">
        <f>ROUND(+Labor!E182,2)</f>
        <v>16.13</v>
      </c>
      <c r="I85" s="8">
        <f t="shared" si="4"/>
        <v>141329.01</v>
      </c>
      <c r="J85" s="8"/>
      <c r="K85" s="9">
        <f t="shared" si="5"/>
        <v>-0.1835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ROUND(+Labor!G81,0)</f>
        <v>3517095</v>
      </c>
      <c r="E86" s="8">
        <f>ROUND(+Labor!E81,2)</f>
        <v>62.3</v>
      </c>
      <c r="F86" s="8">
        <f t="shared" si="3"/>
        <v>56454.17</v>
      </c>
      <c r="G86" s="7">
        <f>ROUND(+Labor!G183,0)</f>
        <v>3469352</v>
      </c>
      <c r="H86" s="8">
        <f>ROUND(+Labor!E183,2)</f>
        <v>49.19</v>
      </c>
      <c r="I86" s="8">
        <f t="shared" si="4"/>
        <v>70529.62</v>
      </c>
      <c r="J86" s="8"/>
      <c r="K86" s="9">
        <f t="shared" si="5"/>
        <v>0.24929999999999999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ROUND(+Labor!G82,0)</f>
        <v>0</v>
      </c>
      <c r="E87" s="8">
        <f>ROUND(+Labor!E82,2)</f>
        <v>0</v>
      </c>
      <c r="F87" s="8" t="str">
        <f t="shared" si="3"/>
        <v/>
      </c>
      <c r="G87" s="7">
        <f>ROUND(+Labor!G184,0)</f>
        <v>0</v>
      </c>
      <c r="H87" s="8">
        <f>ROUND(+Labor!E184,2)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ROUND(+Labor!G83,0)</f>
        <v>0</v>
      </c>
      <c r="E88" s="8">
        <f>ROUND(+Labor!E83,2)</f>
        <v>0</v>
      </c>
      <c r="F88" s="8" t="str">
        <f t="shared" si="3"/>
        <v/>
      </c>
      <c r="G88" s="7">
        <f>ROUND(+Labor!G185,0)</f>
        <v>0</v>
      </c>
      <c r="H88" s="8">
        <f>ROUND(+Labor!E185,2)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ROUND(+Labor!G84,0)</f>
        <v>593027</v>
      </c>
      <c r="E89" s="8">
        <f>ROUND(+Labor!E84,2)</f>
        <v>5.9</v>
      </c>
      <c r="F89" s="8">
        <f t="shared" si="3"/>
        <v>100513.05</v>
      </c>
      <c r="G89" s="7">
        <f>ROUND(+Labor!G186,0)</f>
        <v>639839</v>
      </c>
      <c r="H89" s="8">
        <f>ROUND(+Labor!E186,2)</f>
        <v>6.45</v>
      </c>
      <c r="I89" s="8">
        <f t="shared" si="4"/>
        <v>99199.84</v>
      </c>
      <c r="J89" s="8"/>
      <c r="K89" s="9">
        <f t="shared" si="5"/>
        <v>-1.3100000000000001E-2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ROUND(+Labor!G85,0)</f>
        <v>0</v>
      </c>
      <c r="E90" s="8">
        <f>ROUND(+Labor!E85,2)</f>
        <v>0</v>
      </c>
      <c r="F90" s="8" t="str">
        <f t="shared" si="3"/>
        <v/>
      </c>
      <c r="G90" s="7">
        <f>ROUND(+Labor!G187,0)</f>
        <v>0</v>
      </c>
      <c r="H90" s="8">
        <f>ROUND(+Labor!E187,2)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ROUND(+Labor!G86,0)</f>
        <v>0</v>
      </c>
      <c r="E91" s="8">
        <f>ROUND(+Labor!E86,2)</f>
        <v>0</v>
      </c>
      <c r="F91" s="8" t="str">
        <f t="shared" si="3"/>
        <v/>
      </c>
      <c r="G91" s="7">
        <f>ROUND(+Labor!G188,0)</f>
        <v>0</v>
      </c>
      <c r="H91" s="8">
        <f>ROUND(+Labor!E188,2)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ROUND(+Labor!G87,0)</f>
        <v>1963531</v>
      </c>
      <c r="E92" s="8">
        <f>ROUND(+Labor!E87,2)</f>
        <v>20.99</v>
      </c>
      <c r="F92" s="8">
        <f t="shared" si="3"/>
        <v>93546.02</v>
      </c>
      <c r="G92" s="7">
        <f>ROUND(+Labor!G189,0)</f>
        <v>2049164</v>
      </c>
      <c r="H92" s="8">
        <f>ROUND(+Labor!E189,2)</f>
        <v>21.09</v>
      </c>
      <c r="I92" s="8">
        <f t="shared" si="4"/>
        <v>97162.83</v>
      </c>
      <c r="J92" s="8"/>
      <c r="K92" s="9">
        <f t="shared" si="5"/>
        <v>3.8699999999999998E-2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ROUND(+Labor!G88,0)</f>
        <v>0</v>
      </c>
      <c r="E93" s="8">
        <f>ROUND(+Labor!E88,2)</f>
        <v>0</v>
      </c>
      <c r="F93" s="8" t="str">
        <f t="shared" si="3"/>
        <v/>
      </c>
      <c r="G93" s="7">
        <f>ROUND(+Labor!G190,0)</f>
        <v>0</v>
      </c>
      <c r="H93" s="8">
        <f>ROUND(+Labor!E190,2)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ROUND(+Labor!G89,0)</f>
        <v>1189052</v>
      </c>
      <c r="E94" s="8">
        <f>ROUND(+Labor!E89,2)</f>
        <v>14.3</v>
      </c>
      <c r="F94" s="8">
        <f t="shared" si="3"/>
        <v>83150.490000000005</v>
      </c>
      <c r="G94" s="7">
        <f>ROUND(+Labor!G191,0)</f>
        <v>1195465</v>
      </c>
      <c r="H94" s="8">
        <f>ROUND(+Labor!E191,2)</f>
        <v>14</v>
      </c>
      <c r="I94" s="8">
        <f t="shared" si="4"/>
        <v>85390.36</v>
      </c>
      <c r="J94" s="8"/>
      <c r="K94" s="9">
        <f t="shared" si="5"/>
        <v>2.69E-2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ROUND(+Labor!G90,0)</f>
        <v>5116418</v>
      </c>
      <c r="E95" s="8">
        <f>ROUND(+Labor!E90,2)</f>
        <v>59</v>
      </c>
      <c r="F95" s="8">
        <f t="shared" si="3"/>
        <v>86718.95</v>
      </c>
      <c r="G95" s="7">
        <f>ROUND(+Labor!G192,0)</f>
        <v>5441440</v>
      </c>
      <c r="H95" s="8">
        <f>ROUND(+Labor!E192,2)</f>
        <v>61.36</v>
      </c>
      <c r="I95" s="8">
        <f t="shared" si="4"/>
        <v>88680.57</v>
      </c>
      <c r="J95" s="8"/>
      <c r="K95" s="9">
        <f t="shared" si="5"/>
        <v>2.2599999999999999E-2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ROUND(+Labor!G91,0)</f>
        <v>0</v>
      </c>
      <c r="E96" s="8">
        <f>ROUND(+Labor!E91,2)</f>
        <v>0</v>
      </c>
      <c r="F96" s="8" t="str">
        <f t="shared" si="3"/>
        <v/>
      </c>
      <c r="G96" s="7">
        <f>ROUND(+Labor!G193,0)</f>
        <v>0</v>
      </c>
      <c r="H96" s="8">
        <f>ROUND(+Labor!E193,2)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ROUND(+Labor!G92,0)</f>
        <v>0</v>
      </c>
      <c r="E97" s="8">
        <f>ROUND(+Labor!E92,2)</f>
        <v>0</v>
      </c>
      <c r="F97" s="8" t="str">
        <f t="shared" si="3"/>
        <v/>
      </c>
      <c r="G97" s="7">
        <f>ROUND(+Labor!G194,0)</f>
        <v>0</v>
      </c>
      <c r="H97" s="8">
        <f>ROUND(+Labor!E194,2)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ROUND(+Labor!G93,0)</f>
        <v>0</v>
      </c>
      <c r="E98" s="8">
        <f>ROUND(+Labor!E93,2)</f>
        <v>0</v>
      </c>
      <c r="F98" s="8" t="str">
        <f t="shared" si="3"/>
        <v/>
      </c>
      <c r="G98" s="7">
        <f>ROUND(+Labor!G195,0)</f>
        <v>0</v>
      </c>
      <c r="H98" s="8">
        <f>ROUND(+Labor!E195,2)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ROUND(+Labor!G94,0)</f>
        <v>0</v>
      </c>
      <c r="E99" s="8">
        <f>ROUND(+Labor!E94,2)</f>
        <v>0</v>
      </c>
      <c r="F99" s="8" t="str">
        <f t="shared" si="3"/>
        <v/>
      </c>
      <c r="G99" s="7">
        <f>ROUND(+Labor!G196,0)</f>
        <v>0</v>
      </c>
      <c r="H99" s="8">
        <f>ROUND(+Labor!E196,2)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ROUND(+Labor!G95,0)</f>
        <v>1714790</v>
      </c>
      <c r="E100" s="8">
        <f>ROUND(+Labor!E95,2)</f>
        <v>18.190000000000001</v>
      </c>
      <c r="F100" s="8">
        <f t="shared" si="3"/>
        <v>94271.03</v>
      </c>
      <c r="G100" s="7">
        <f>ROUND(+Labor!G197,0)</f>
        <v>1471777</v>
      </c>
      <c r="H100" s="8">
        <f>ROUND(+Labor!E197,2)</f>
        <v>14.67</v>
      </c>
      <c r="I100" s="8">
        <f t="shared" si="4"/>
        <v>100325.63</v>
      </c>
      <c r="J100" s="8"/>
      <c r="K100" s="9">
        <f t="shared" si="5"/>
        <v>6.4199999999999993E-2</v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ROUND(+Labor!G96,0)</f>
        <v>0</v>
      </c>
      <c r="E101" s="8">
        <f>ROUND(+Labor!E96,2)</f>
        <v>0</v>
      </c>
      <c r="F101" s="8" t="str">
        <f t="shared" si="3"/>
        <v/>
      </c>
      <c r="G101" s="7">
        <f>ROUND(+Labor!G198,0)</f>
        <v>0</v>
      </c>
      <c r="H101" s="8">
        <f>ROUND(+Labor!E198,2)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ROUND(+Labor!G97,0)</f>
        <v>0</v>
      </c>
      <c r="E102" s="8">
        <f>ROUND(+Labor!E97,2)</f>
        <v>0</v>
      </c>
      <c r="F102" s="8" t="str">
        <f t="shared" si="3"/>
        <v/>
      </c>
      <c r="G102" s="7">
        <f>ROUND(+Labor!G199,0)</f>
        <v>0</v>
      </c>
      <c r="H102" s="8">
        <f>ROUND(+Labor!E199,2)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ROUND(+Labor!G98,0)</f>
        <v>3021071</v>
      </c>
      <c r="E103" s="8">
        <f>ROUND(+Labor!E98,2)</f>
        <v>33.57</v>
      </c>
      <c r="F103" s="8">
        <f t="shared" si="3"/>
        <v>89993.18</v>
      </c>
      <c r="G103" s="7">
        <f>ROUND(+Labor!G200,0)</f>
        <v>3616718</v>
      </c>
      <c r="H103" s="8">
        <f>ROUND(+Labor!E200,2)</f>
        <v>34.729999999999997</v>
      </c>
      <c r="I103" s="8">
        <f t="shared" si="4"/>
        <v>104138.15</v>
      </c>
      <c r="J103" s="8"/>
      <c r="K103" s="9">
        <f t="shared" si="5"/>
        <v>0.15720000000000001</v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ROUND(+Labor!G99,0)</f>
        <v>0</v>
      </c>
      <c r="E104" s="8">
        <f>ROUND(+Labor!E99,2)</f>
        <v>0</v>
      </c>
      <c r="F104" s="8" t="str">
        <f t="shared" si="3"/>
        <v/>
      </c>
      <c r="G104" s="7">
        <f>ROUND(+Labor!G201,0)</f>
        <v>0</v>
      </c>
      <c r="H104" s="8">
        <f>ROUND(+Labor!E201,2)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ROUND(+Labor!G100,0)</f>
        <v>0</v>
      </c>
      <c r="E105" s="8">
        <f>ROUND(+Labor!E100,2)</f>
        <v>0</v>
      </c>
      <c r="F105" s="8" t="str">
        <f t="shared" si="3"/>
        <v/>
      </c>
      <c r="G105" s="7">
        <f>ROUND(+Labor!G202,0)</f>
        <v>0</v>
      </c>
      <c r="H105" s="8">
        <f>ROUND(+Labor!E202,2)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ROUND(+Labor!G101,0)</f>
        <v>0</v>
      </c>
      <c r="E106" s="8">
        <f>ROUND(+Labor!E101,2)</f>
        <v>0</v>
      </c>
      <c r="F106" s="8" t="str">
        <f t="shared" si="3"/>
        <v/>
      </c>
      <c r="G106" s="7">
        <f>ROUND(+Labor!G203,0)</f>
        <v>0</v>
      </c>
      <c r="H106" s="8">
        <f>ROUND(+Labor!E203,2)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ROUND(+Labor!G102,0)</f>
        <v>0</v>
      </c>
      <c r="E107" s="8">
        <f>ROUND(+Labor!E102,2)</f>
        <v>0</v>
      </c>
      <c r="F107" s="8" t="str">
        <f t="shared" si="3"/>
        <v/>
      </c>
      <c r="G107" s="7">
        <f>ROUND(+Labor!G204,0)</f>
        <v>0</v>
      </c>
      <c r="H107" s="8">
        <f>ROUND(+Labor!E204,2)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ROUND(+Labor!G103,0)</f>
        <v>0</v>
      </c>
      <c r="E108" s="8">
        <f>ROUND(+Labor!E103,2)</f>
        <v>0</v>
      </c>
      <c r="F108" s="8" t="str">
        <f t="shared" si="3"/>
        <v/>
      </c>
      <c r="G108" s="7">
        <f>ROUND(+Labor!G205,0)</f>
        <v>0</v>
      </c>
      <c r="H108" s="8">
        <f>ROUND(+Labor!E205,2)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ROUND(+Labor!G104,0)</f>
        <v>0</v>
      </c>
      <c r="E109" s="8">
        <f>ROUND(+Labor!E104,2)</f>
        <v>0</v>
      </c>
      <c r="F109" s="8" t="str">
        <f t="shared" si="3"/>
        <v/>
      </c>
      <c r="G109" s="7">
        <f>ROUND(+Labor!G206,0)</f>
        <v>0</v>
      </c>
      <c r="H109" s="8">
        <f>ROUND(+Labor!E206,2)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11" sqref="C11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5" width="7.88671875" style="1" bestFit="1" customWidth="1"/>
    <col min="6" max="6" width="9.88671875" style="1" bestFit="1" customWidth="1"/>
    <col min="7" max="7" width="10.109375" style="1" bestFit="1" customWidth="1"/>
    <col min="8" max="8" width="7.88671875" style="1" bestFit="1" customWidth="1"/>
    <col min="9" max="9" width="9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29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47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ht="12.75" customHeight="1" x14ac:dyDescent="0.2">
      <c r="A9" s="4"/>
      <c r="B9" s="4" t="s">
        <v>33</v>
      </c>
      <c r="C9" s="4" t="s">
        <v>34</v>
      </c>
      <c r="D9" s="6" t="s">
        <v>12</v>
      </c>
      <c r="E9" s="6" t="s">
        <v>27</v>
      </c>
      <c r="F9" s="6" t="s">
        <v>28</v>
      </c>
      <c r="G9" s="6" t="s">
        <v>12</v>
      </c>
      <c r="H9" s="6" t="s">
        <v>27</v>
      </c>
      <c r="I9" s="6" t="s">
        <v>28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1591055</v>
      </c>
      <c r="E10" s="8">
        <f>ROUND(+Labor!E5,2)</f>
        <v>89.17</v>
      </c>
      <c r="F10" s="8">
        <f>IF(D10=0,"",IF(E10=0,"",ROUND(D10/E10,2)))</f>
        <v>17842.939999999999</v>
      </c>
      <c r="G10" s="7">
        <f>ROUND(+Labor!H107,0)</f>
        <v>825</v>
      </c>
      <c r="H10" s="8">
        <f>ROUND(+Labor!E107,2)</f>
        <v>123.89</v>
      </c>
      <c r="I10" s="8">
        <f>IF(G10=0,"",IF(H10=0,"",ROUND(G10/H10,2)))</f>
        <v>6.66</v>
      </c>
      <c r="J10" s="8"/>
      <c r="K10" s="9">
        <f>IF(D10=0,"",IF(E10=0,"",IF(G10=0,"",IF(H10=0,"",ROUND(I10/F10-1,4)))))</f>
        <v>-0.99960000000000004</v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8">
        <f>ROUND(+Labor!E6,2)</f>
        <v>0</v>
      </c>
      <c r="F11" s="8" t="str">
        <f t="shared" ref="F11:F74" si="0">IF(D11=0,"",IF(E11=0,"",ROUND(D11/E11,2)))</f>
        <v/>
      </c>
      <c r="G11" s="7">
        <f>ROUND(+Labor!H108,0)</f>
        <v>0</v>
      </c>
      <c r="H11" s="8">
        <f>ROUND(+Labor!E108,2)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8">
        <f>ROUND(+Labor!E7,2)</f>
        <v>0</v>
      </c>
      <c r="F12" s="8" t="str">
        <f t="shared" si="0"/>
        <v/>
      </c>
      <c r="G12" s="7">
        <f>ROUND(+Labor!H109,0)</f>
        <v>0</v>
      </c>
      <c r="H12" s="8">
        <f>ROUND(+Labor!E109,2)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8">
        <f>ROUND(+Labor!E8,2)</f>
        <v>0</v>
      </c>
      <c r="F13" s="8" t="str">
        <f t="shared" si="0"/>
        <v/>
      </c>
      <c r="G13" s="7">
        <f>ROUND(+Labor!H110,0)</f>
        <v>0</v>
      </c>
      <c r="H13" s="8">
        <f>ROUND(+Labor!E110,2)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8">
        <f>ROUND(+Labor!E9,2)</f>
        <v>0</v>
      </c>
      <c r="F14" s="8" t="str">
        <f t="shared" si="0"/>
        <v/>
      </c>
      <c r="G14" s="7">
        <f>ROUND(+Labor!H111,0)</f>
        <v>0</v>
      </c>
      <c r="H14" s="8">
        <f>ROUND(+Labor!E111,2)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8">
        <f>ROUND(+Labor!E10,2)</f>
        <v>0</v>
      </c>
      <c r="F15" s="8" t="str">
        <f t="shared" si="0"/>
        <v/>
      </c>
      <c r="G15" s="7">
        <f>ROUND(+Labor!H112,0)</f>
        <v>0</v>
      </c>
      <c r="H15" s="8">
        <f>ROUND(+Labor!E112,2)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75945</v>
      </c>
      <c r="E16" s="8">
        <f>ROUND(+Labor!E11,2)</f>
        <v>2.93</v>
      </c>
      <c r="F16" s="8">
        <f t="shared" si="0"/>
        <v>25919.8</v>
      </c>
      <c r="G16" s="7">
        <f>ROUND(+Labor!H113,0)</f>
        <v>77057</v>
      </c>
      <c r="H16" s="8">
        <f>ROUND(+Labor!E113,2)</f>
        <v>2.6</v>
      </c>
      <c r="I16" s="8">
        <f t="shared" si="1"/>
        <v>29637.31</v>
      </c>
      <c r="J16" s="8"/>
      <c r="K16" s="9">
        <f t="shared" si="2"/>
        <v>0.1434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0</v>
      </c>
      <c r="E17" s="8">
        <f>ROUND(+Labor!E12,2)</f>
        <v>0</v>
      </c>
      <c r="F17" s="8" t="str">
        <f t="shared" si="0"/>
        <v/>
      </c>
      <c r="G17" s="7">
        <f>ROUND(+Labor!H114,0)</f>
        <v>0</v>
      </c>
      <c r="H17" s="8">
        <f>ROUND(+Labor!E114,2)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26285</v>
      </c>
      <c r="E18" s="8">
        <f>ROUND(+Labor!E13,2)</f>
        <v>1.97</v>
      </c>
      <c r="F18" s="8">
        <f t="shared" si="0"/>
        <v>13342.64</v>
      </c>
      <c r="G18" s="7">
        <f>ROUND(+Labor!H115,0)</f>
        <v>14376</v>
      </c>
      <c r="H18" s="8">
        <f>ROUND(+Labor!E115,2)</f>
        <v>0.81</v>
      </c>
      <c r="I18" s="8">
        <f t="shared" si="1"/>
        <v>17748.150000000001</v>
      </c>
      <c r="J18" s="8"/>
      <c r="K18" s="9">
        <f t="shared" si="2"/>
        <v>0.33019999999999999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8">
        <f>ROUND(+Labor!E14,2)</f>
        <v>0</v>
      </c>
      <c r="F19" s="8" t="str">
        <f t="shared" si="0"/>
        <v/>
      </c>
      <c r="G19" s="7">
        <f>ROUND(+Labor!H116,0)</f>
        <v>0</v>
      </c>
      <c r="H19" s="8">
        <f>ROUND(+Labor!E116,2)</f>
        <v>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8">
        <f>ROUND(+Labor!E15,2)</f>
        <v>0</v>
      </c>
      <c r="F20" s="8" t="str">
        <f t="shared" si="0"/>
        <v/>
      </c>
      <c r="G20" s="7">
        <f>ROUND(+Labor!H117,0)</f>
        <v>0</v>
      </c>
      <c r="H20" s="8">
        <f>ROUND(+Labor!E117,2)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2751894</v>
      </c>
      <c r="E21" s="8">
        <f>ROUND(+Labor!E16,2)</f>
        <v>127.44</v>
      </c>
      <c r="F21" s="8">
        <f t="shared" si="0"/>
        <v>21593.64</v>
      </c>
      <c r="G21" s="7">
        <f>ROUND(+Labor!H118,0)</f>
        <v>2932770</v>
      </c>
      <c r="H21" s="8">
        <f>ROUND(+Labor!E118,2)</f>
        <v>132.13999999999999</v>
      </c>
      <c r="I21" s="8">
        <f t="shared" si="1"/>
        <v>22194.42</v>
      </c>
      <c r="J21" s="8"/>
      <c r="K21" s="9">
        <f t="shared" si="2"/>
        <v>2.7799999999999998E-2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262529</v>
      </c>
      <c r="E22" s="8">
        <f>ROUND(+Labor!E17,2)</f>
        <v>11.83</v>
      </c>
      <c r="F22" s="8">
        <f t="shared" si="0"/>
        <v>22191.8</v>
      </c>
      <c r="G22" s="7">
        <f>ROUND(+Labor!H119,0)</f>
        <v>282081</v>
      </c>
      <c r="H22" s="8">
        <f>ROUND(+Labor!E119,2)</f>
        <v>13.08</v>
      </c>
      <c r="I22" s="8">
        <f t="shared" si="1"/>
        <v>21565.83</v>
      </c>
      <c r="J22" s="8"/>
      <c r="K22" s="9">
        <f t="shared" si="2"/>
        <v>-2.8199999999999999E-2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744896</v>
      </c>
      <c r="E23" s="8">
        <f>ROUND(+Labor!E18,2)</f>
        <v>30.31</v>
      </c>
      <c r="F23" s="8">
        <f t="shared" si="0"/>
        <v>24575.919999999998</v>
      </c>
      <c r="G23" s="7">
        <f>ROUND(+Labor!H120,0)</f>
        <v>708882</v>
      </c>
      <c r="H23" s="8">
        <f>ROUND(+Labor!E120,2)</f>
        <v>33.83</v>
      </c>
      <c r="I23" s="8">
        <f t="shared" si="1"/>
        <v>20954.240000000002</v>
      </c>
      <c r="J23" s="8"/>
      <c r="K23" s="9">
        <f t="shared" si="2"/>
        <v>-0.1474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84006</v>
      </c>
      <c r="E24" s="8">
        <f>ROUND(+Labor!E19,2)</f>
        <v>3.07</v>
      </c>
      <c r="F24" s="8">
        <f t="shared" si="0"/>
        <v>27363.52</v>
      </c>
      <c r="G24" s="7">
        <f>ROUND(+Labor!H121,0)</f>
        <v>88011</v>
      </c>
      <c r="H24" s="8">
        <f>ROUND(+Labor!E121,2)</f>
        <v>3.09</v>
      </c>
      <c r="I24" s="8">
        <f t="shared" si="1"/>
        <v>28482.52</v>
      </c>
      <c r="J24" s="8"/>
      <c r="K24" s="9">
        <f t="shared" si="2"/>
        <v>4.0899999999999999E-2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8">
        <f>ROUND(+Labor!E20,2)</f>
        <v>0</v>
      </c>
      <c r="F25" s="8" t="str">
        <f t="shared" si="0"/>
        <v/>
      </c>
      <c r="G25" s="7">
        <f>ROUND(+Labor!H122,0)</f>
        <v>0</v>
      </c>
      <c r="H25" s="8">
        <f>ROUND(+Labor!E122,2)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ROUND(+Labor!H21,0)</f>
        <v>0</v>
      </c>
      <c r="E26" s="8">
        <f>ROUND(+Labor!E21,2)</f>
        <v>0</v>
      </c>
      <c r="F26" s="8" t="str">
        <f t="shared" si="0"/>
        <v/>
      </c>
      <c r="G26" s="7">
        <f>ROUND(+Labor!H123,0)</f>
        <v>0</v>
      </c>
      <c r="H26" s="8">
        <f>ROUND(+Labor!E123,2)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ROUND(+Labor!H22,0)</f>
        <v>0</v>
      </c>
      <c r="E27" s="8">
        <f>ROUND(+Labor!E22,2)</f>
        <v>0</v>
      </c>
      <c r="F27" s="8" t="str">
        <f t="shared" si="0"/>
        <v/>
      </c>
      <c r="G27" s="7">
        <f>ROUND(+Labor!H124,0)</f>
        <v>0</v>
      </c>
      <c r="H27" s="8">
        <f>ROUND(+Labor!E124,2)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ROUND(+Labor!H23,0)</f>
        <v>0</v>
      </c>
      <c r="E28" s="8">
        <f>ROUND(+Labor!E23,2)</f>
        <v>0</v>
      </c>
      <c r="F28" s="8" t="str">
        <f t="shared" si="0"/>
        <v/>
      </c>
      <c r="G28" s="7">
        <f>ROUND(+Labor!H125,0)</f>
        <v>0</v>
      </c>
      <c r="H28" s="8">
        <f>ROUND(+Labor!E125,2)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ROUND(+Labor!H24,0)</f>
        <v>0</v>
      </c>
      <c r="E29" s="8">
        <f>ROUND(+Labor!E24,2)</f>
        <v>0</v>
      </c>
      <c r="F29" s="8" t="str">
        <f t="shared" si="0"/>
        <v/>
      </c>
      <c r="G29" s="7">
        <f>ROUND(+Labor!H126,0)</f>
        <v>188588</v>
      </c>
      <c r="H29" s="8">
        <f>ROUND(+Labor!E126,2)</f>
        <v>12.44</v>
      </c>
      <c r="I29" s="8">
        <f t="shared" si="1"/>
        <v>15159.81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ROUND(+Labor!H25,0)</f>
        <v>200413</v>
      </c>
      <c r="E30" s="8">
        <f>ROUND(+Labor!E25,2)</f>
        <v>24.7</v>
      </c>
      <c r="F30" s="8">
        <f t="shared" si="0"/>
        <v>8113.89</v>
      </c>
      <c r="G30" s="7">
        <f>ROUND(+Labor!H127,0)</f>
        <v>181271</v>
      </c>
      <c r="H30" s="8">
        <f>ROUND(+Labor!E127,2)</f>
        <v>14.54</v>
      </c>
      <c r="I30" s="8">
        <f t="shared" si="1"/>
        <v>12467.06</v>
      </c>
      <c r="J30" s="8"/>
      <c r="K30" s="9">
        <f t="shared" si="2"/>
        <v>0.53649999999999998</v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ROUND(+Labor!H26,0)</f>
        <v>0</v>
      </c>
      <c r="E31" s="8">
        <f>ROUND(+Labor!E26,2)</f>
        <v>0</v>
      </c>
      <c r="F31" s="8" t="str">
        <f t="shared" si="0"/>
        <v/>
      </c>
      <c r="G31" s="7">
        <f>ROUND(+Labor!H128,0)</f>
        <v>7823</v>
      </c>
      <c r="H31" s="8">
        <f>ROUND(+Labor!E128,2)</f>
        <v>0.31</v>
      </c>
      <c r="I31" s="8">
        <f t="shared" si="1"/>
        <v>25235.48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ROUND(+Labor!H27,0)</f>
        <v>0</v>
      </c>
      <c r="E32" s="8">
        <f>ROUND(+Labor!E27,2)</f>
        <v>0</v>
      </c>
      <c r="F32" s="8" t="str">
        <f t="shared" si="0"/>
        <v/>
      </c>
      <c r="G32" s="7">
        <f>ROUND(+Labor!H129,0)</f>
        <v>0</v>
      </c>
      <c r="H32" s="8">
        <f>ROUND(+Labor!E129,2)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ROUND(+Labor!H28,0)</f>
        <v>0</v>
      </c>
      <c r="E33" s="8">
        <f>ROUND(+Labor!E28,2)</f>
        <v>0</v>
      </c>
      <c r="F33" s="8" t="str">
        <f t="shared" si="0"/>
        <v/>
      </c>
      <c r="G33" s="7">
        <f>ROUND(+Labor!H130,0)</f>
        <v>0</v>
      </c>
      <c r="H33" s="8">
        <f>ROUND(+Labor!E130,2)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ROUND(+Labor!H29,0)</f>
        <v>0</v>
      </c>
      <c r="E34" s="8">
        <f>ROUND(+Labor!E29,2)</f>
        <v>0</v>
      </c>
      <c r="F34" s="8" t="str">
        <f t="shared" si="0"/>
        <v/>
      </c>
      <c r="G34" s="7">
        <f>ROUND(+Labor!H131,0)</f>
        <v>0</v>
      </c>
      <c r="H34" s="8">
        <f>ROUND(+Labor!E131,2)</f>
        <v>0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ROUND(+Labor!H30,0)</f>
        <v>0</v>
      </c>
      <c r="E35" s="8">
        <f>ROUND(+Labor!E30,2)</f>
        <v>0</v>
      </c>
      <c r="F35" s="8" t="str">
        <f t="shared" si="0"/>
        <v/>
      </c>
      <c r="G35" s="7">
        <f>ROUND(+Labor!H132,0)</f>
        <v>0</v>
      </c>
      <c r="H35" s="8">
        <f>ROUND(+Labor!E132,2)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ROUND(+Labor!H31,0)</f>
        <v>188864</v>
      </c>
      <c r="E36" s="8">
        <f>ROUND(+Labor!E31,2)</f>
        <v>8.9700000000000006</v>
      </c>
      <c r="F36" s="8">
        <f t="shared" si="0"/>
        <v>21055.07</v>
      </c>
      <c r="G36" s="7">
        <f>ROUND(+Labor!H133,0)</f>
        <v>157766</v>
      </c>
      <c r="H36" s="8">
        <f>ROUND(+Labor!E133,2)</f>
        <v>7.55</v>
      </c>
      <c r="I36" s="8">
        <f t="shared" si="1"/>
        <v>20896.16</v>
      </c>
      <c r="J36" s="8"/>
      <c r="K36" s="9">
        <f t="shared" si="2"/>
        <v>-7.4999999999999997E-3</v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ROUND(+Labor!H32,0)</f>
        <v>0</v>
      </c>
      <c r="E37" s="8">
        <f>ROUND(+Labor!E32,2)</f>
        <v>0</v>
      </c>
      <c r="F37" s="8" t="str">
        <f t="shared" si="0"/>
        <v/>
      </c>
      <c r="G37" s="7">
        <f>ROUND(+Labor!H134,0)</f>
        <v>0</v>
      </c>
      <c r="H37" s="8">
        <f>ROUND(+Labor!E134,2)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ROUND(+Labor!H33,0)</f>
        <v>912609</v>
      </c>
      <c r="E38" s="8">
        <f>ROUND(+Labor!E33,2)</f>
        <v>66.739999999999995</v>
      </c>
      <c r="F38" s="8">
        <f t="shared" si="0"/>
        <v>13674.09</v>
      </c>
      <c r="G38" s="7">
        <f>ROUND(+Labor!H135,0)</f>
        <v>980666</v>
      </c>
      <c r="H38" s="8">
        <f>ROUND(+Labor!E135,2)</f>
        <v>55.44</v>
      </c>
      <c r="I38" s="8">
        <f t="shared" si="1"/>
        <v>17688.78</v>
      </c>
      <c r="J38" s="8"/>
      <c r="K38" s="9">
        <f t="shared" si="2"/>
        <v>0.29360000000000003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ROUND(+Labor!H34,0)</f>
        <v>0</v>
      </c>
      <c r="E39" s="8">
        <f>ROUND(+Labor!E34,2)</f>
        <v>0</v>
      </c>
      <c r="F39" s="8" t="str">
        <f t="shared" si="0"/>
        <v/>
      </c>
      <c r="G39" s="7">
        <f>ROUND(+Labor!H136,0)</f>
        <v>0</v>
      </c>
      <c r="H39" s="8">
        <f>ROUND(+Labor!E136,2)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ROUND(+Labor!H35,0)</f>
        <v>1253382</v>
      </c>
      <c r="E40" s="8">
        <f>ROUND(+Labor!E35,2)</f>
        <v>157.47</v>
      </c>
      <c r="F40" s="8">
        <f t="shared" si="0"/>
        <v>7959.5</v>
      </c>
      <c r="G40" s="7">
        <f>ROUND(+Labor!H137,0)</f>
        <v>1027682</v>
      </c>
      <c r="H40" s="8">
        <f>ROUND(+Labor!E137,2)</f>
        <v>157.18</v>
      </c>
      <c r="I40" s="8">
        <f t="shared" si="1"/>
        <v>6538.25</v>
      </c>
      <c r="J40" s="8"/>
      <c r="K40" s="9">
        <f t="shared" si="2"/>
        <v>-0.17860000000000001</v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ROUND(+Labor!H36,0)</f>
        <v>248808</v>
      </c>
      <c r="E41" s="8">
        <f>ROUND(+Labor!E36,2)</f>
        <v>10.43</v>
      </c>
      <c r="F41" s="8">
        <f t="shared" si="0"/>
        <v>23855.03</v>
      </c>
      <c r="G41" s="7">
        <f>ROUND(+Labor!H138,0)</f>
        <v>256196</v>
      </c>
      <c r="H41" s="8">
        <f>ROUND(+Labor!E138,2)</f>
        <v>10.95</v>
      </c>
      <c r="I41" s="8">
        <f t="shared" si="1"/>
        <v>23396.89</v>
      </c>
      <c r="J41" s="8"/>
      <c r="K41" s="9">
        <f t="shared" si="2"/>
        <v>-1.9199999999999998E-2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ROUND(+Labor!H37,0)</f>
        <v>0</v>
      </c>
      <c r="E42" s="8">
        <f>ROUND(+Labor!E37,2)</f>
        <v>0</v>
      </c>
      <c r="F42" s="8" t="str">
        <f t="shared" si="0"/>
        <v/>
      </c>
      <c r="G42" s="7">
        <f>ROUND(+Labor!H139,0)</f>
        <v>0</v>
      </c>
      <c r="H42" s="8">
        <f>ROUND(+Labor!E139,2)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ROUND(+Labor!H38,0)</f>
        <v>0</v>
      </c>
      <c r="E43" s="8">
        <f>ROUND(+Labor!E38,2)</f>
        <v>0</v>
      </c>
      <c r="F43" s="8" t="str">
        <f t="shared" si="0"/>
        <v/>
      </c>
      <c r="G43" s="7">
        <f>ROUND(+Labor!H140,0)</f>
        <v>0</v>
      </c>
      <c r="H43" s="8">
        <f>ROUND(+Labor!E140,2)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ROUND(+Labor!H39,0)</f>
        <v>0</v>
      </c>
      <c r="E44" s="8">
        <f>ROUND(+Labor!E39,2)</f>
        <v>0</v>
      </c>
      <c r="F44" s="8" t="str">
        <f t="shared" si="0"/>
        <v/>
      </c>
      <c r="G44" s="7">
        <f>ROUND(+Labor!H141,0)</f>
        <v>0</v>
      </c>
      <c r="H44" s="8">
        <f>ROUND(+Labor!E141,2)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ROUND(+Labor!H40,0)</f>
        <v>32505</v>
      </c>
      <c r="E45" s="8">
        <f>ROUND(+Labor!E40,2)</f>
        <v>1.34</v>
      </c>
      <c r="F45" s="8">
        <f t="shared" si="0"/>
        <v>24257.46</v>
      </c>
      <c r="G45" s="7">
        <f>ROUND(+Labor!H142,0)</f>
        <v>0</v>
      </c>
      <c r="H45" s="8">
        <f>ROUND(+Labor!E142,2)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ROUND(+Labor!H41,0)</f>
        <v>23081</v>
      </c>
      <c r="E46" s="8">
        <f>ROUND(+Labor!E41,2)</f>
        <v>2.29</v>
      </c>
      <c r="F46" s="8">
        <f t="shared" si="0"/>
        <v>10079.040000000001</v>
      </c>
      <c r="G46" s="7">
        <f>ROUND(+Labor!H143,0)</f>
        <v>36385</v>
      </c>
      <c r="H46" s="8">
        <f>ROUND(+Labor!E143,2)</f>
        <v>2.17</v>
      </c>
      <c r="I46" s="8">
        <f t="shared" si="1"/>
        <v>16767.28</v>
      </c>
      <c r="J46" s="8"/>
      <c r="K46" s="9">
        <f t="shared" si="2"/>
        <v>0.66359999999999997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ROUND(+Labor!H42,0)</f>
        <v>0</v>
      </c>
      <c r="E47" s="8">
        <f>ROUND(+Labor!E42,2)</f>
        <v>0</v>
      </c>
      <c r="F47" s="8" t="str">
        <f t="shared" si="0"/>
        <v/>
      </c>
      <c r="G47" s="7">
        <f>ROUND(+Labor!H144,0)</f>
        <v>0</v>
      </c>
      <c r="H47" s="8">
        <f>ROUND(+Labor!E144,2)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ROUND(+Labor!H43,0)</f>
        <v>0</v>
      </c>
      <c r="E48" s="8">
        <f>ROUND(+Labor!E43,2)</f>
        <v>0</v>
      </c>
      <c r="F48" s="8" t="str">
        <f t="shared" si="0"/>
        <v/>
      </c>
      <c r="G48" s="7">
        <f>ROUND(+Labor!H145,0)</f>
        <v>0</v>
      </c>
      <c r="H48" s="8">
        <f>ROUND(+Labor!E145,2)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ROUND(+Labor!H44,0)</f>
        <v>0</v>
      </c>
      <c r="E49" s="8">
        <f>ROUND(+Labor!E44,2)</f>
        <v>0</v>
      </c>
      <c r="F49" s="8" t="str">
        <f t="shared" si="0"/>
        <v/>
      </c>
      <c r="G49" s="7">
        <f>ROUND(+Labor!H146,0)</f>
        <v>0</v>
      </c>
      <c r="H49" s="8">
        <f>ROUND(+Labor!E146,2)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ROUND(+Labor!H45,0)</f>
        <v>936551</v>
      </c>
      <c r="E50" s="8">
        <f>ROUND(+Labor!E45,2)</f>
        <v>27.69</v>
      </c>
      <c r="F50" s="8">
        <f t="shared" si="0"/>
        <v>33822.720000000001</v>
      </c>
      <c r="G50" s="7">
        <f>ROUND(+Labor!H147,0)</f>
        <v>856820</v>
      </c>
      <c r="H50" s="8">
        <f>ROUND(+Labor!E147,2)</f>
        <v>36.17</v>
      </c>
      <c r="I50" s="8">
        <f t="shared" si="1"/>
        <v>23688.69</v>
      </c>
      <c r="J50" s="8"/>
      <c r="K50" s="9">
        <f t="shared" si="2"/>
        <v>-0.29959999999999998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ROUND(+Labor!H46,0)</f>
        <v>0</v>
      </c>
      <c r="E51" s="8">
        <f>ROUND(+Labor!E46,2)</f>
        <v>0</v>
      </c>
      <c r="F51" s="8" t="str">
        <f t="shared" si="0"/>
        <v/>
      </c>
      <c r="G51" s="7">
        <f>ROUND(+Labor!H148,0)</f>
        <v>0</v>
      </c>
      <c r="H51" s="8">
        <f>ROUND(+Labor!E148,2)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ROUND(+Labor!H47,0)</f>
        <v>0</v>
      </c>
      <c r="E52" s="8">
        <f>ROUND(+Labor!E47,2)</f>
        <v>0</v>
      </c>
      <c r="F52" s="8" t="str">
        <f t="shared" si="0"/>
        <v/>
      </c>
      <c r="G52" s="7">
        <f>ROUND(+Labor!H149,0)</f>
        <v>0</v>
      </c>
      <c r="H52" s="8">
        <f>ROUND(+Labor!E149,2)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ROUND(+Labor!H48,0)</f>
        <v>0</v>
      </c>
      <c r="E53" s="8">
        <f>ROUND(+Labor!E48,2)</f>
        <v>0</v>
      </c>
      <c r="F53" s="8" t="str">
        <f t="shared" si="0"/>
        <v/>
      </c>
      <c r="G53" s="7">
        <f>ROUND(+Labor!H150,0)</f>
        <v>0</v>
      </c>
      <c r="H53" s="8">
        <f>ROUND(+Labor!E150,2)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ROUND(+Labor!H49,0)</f>
        <v>1303383</v>
      </c>
      <c r="E54" s="8">
        <f>ROUND(+Labor!E49,2)</f>
        <v>59.52</v>
      </c>
      <c r="F54" s="8">
        <f t="shared" si="0"/>
        <v>21898.240000000002</v>
      </c>
      <c r="G54" s="7">
        <f>ROUND(+Labor!H151,0)</f>
        <v>1318470</v>
      </c>
      <c r="H54" s="8">
        <f>ROUND(+Labor!E151,2)</f>
        <v>58.25</v>
      </c>
      <c r="I54" s="8">
        <f t="shared" si="1"/>
        <v>22634.68</v>
      </c>
      <c r="J54" s="8"/>
      <c r="K54" s="9">
        <f t="shared" si="2"/>
        <v>3.3599999999999998E-2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ROUND(+Labor!H50,0)</f>
        <v>0</v>
      </c>
      <c r="E55" s="8">
        <f>ROUND(+Labor!E50,2)</f>
        <v>0</v>
      </c>
      <c r="F55" s="8" t="str">
        <f t="shared" si="0"/>
        <v/>
      </c>
      <c r="G55" s="7">
        <f>ROUND(+Labor!H152,0)</f>
        <v>0</v>
      </c>
      <c r="H55" s="8">
        <f>ROUND(+Labor!E152,2)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ROUND(+Labor!H51,0)</f>
        <v>297296</v>
      </c>
      <c r="E56" s="8">
        <f>ROUND(+Labor!E51,2)</f>
        <v>13.84</v>
      </c>
      <c r="F56" s="8">
        <f t="shared" si="0"/>
        <v>21480.92</v>
      </c>
      <c r="G56" s="7">
        <f>ROUND(+Labor!H153,0)</f>
        <v>292880</v>
      </c>
      <c r="H56" s="8">
        <f>ROUND(+Labor!E153,2)</f>
        <v>13.6</v>
      </c>
      <c r="I56" s="8">
        <f t="shared" si="1"/>
        <v>21535.29</v>
      </c>
      <c r="J56" s="8"/>
      <c r="K56" s="9">
        <f t="shared" si="2"/>
        <v>2.5000000000000001E-3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ROUND(+Labor!H52,0)</f>
        <v>0</v>
      </c>
      <c r="E57" s="8">
        <f>ROUND(+Labor!E52,2)</f>
        <v>0</v>
      </c>
      <c r="F57" s="8" t="str">
        <f t="shared" si="0"/>
        <v/>
      </c>
      <c r="G57" s="7">
        <f>ROUND(+Labor!H154,0)</f>
        <v>0</v>
      </c>
      <c r="H57" s="8">
        <f>ROUND(+Labor!E154,2)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ROUND(+Labor!H53,0)</f>
        <v>754205</v>
      </c>
      <c r="E58" s="8">
        <f>ROUND(+Labor!E53,2)</f>
        <v>43.67</v>
      </c>
      <c r="F58" s="8">
        <f t="shared" si="0"/>
        <v>17270.55</v>
      </c>
      <c r="G58" s="7">
        <f>ROUND(+Labor!H155,0)</f>
        <v>296526</v>
      </c>
      <c r="H58" s="8">
        <f>ROUND(+Labor!E155,2)</f>
        <v>47.48</v>
      </c>
      <c r="I58" s="8">
        <f t="shared" si="1"/>
        <v>6245.28</v>
      </c>
      <c r="J58" s="8"/>
      <c r="K58" s="9">
        <f t="shared" si="2"/>
        <v>-0.63839999999999997</v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ROUND(+Labor!H54,0)</f>
        <v>0</v>
      </c>
      <c r="E59" s="8">
        <f>ROUND(+Labor!E54,2)</f>
        <v>0</v>
      </c>
      <c r="F59" s="8" t="str">
        <f t="shared" si="0"/>
        <v/>
      </c>
      <c r="G59" s="7">
        <f>ROUND(+Labor!H156,0)</f>
        <v>0</v>
      </c>
      <c r="H59" s="8">
        <f>ROUND(+Labor!E156,2)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ROUND(+Labor!H55,0)</f>
        <v>104216</v>
      </c>
      <c r="E60" s="8">
        <f>ROUND(+Labor!E55,2)</f>
        <v>5.81</v>
      </c>
      <c r="F60" s="8">
        <f t="shared" si="0"/>
        <v>17937.349999999999</v>
      </c>
      <c r="G60" s="7">
        <f>ROUND(+Labor!H157,0)</f>
        <v>113663</v>
      </c>
      <c r="H60" s="8">
        <f>ROUND(+Labor!E157,2)</f>
        <v>5.49</v>
      </c>
      <c r="I60" s="8">
        <f t="shared" si="1"/>
        <v>20703.64</v>
      </c>
      <c r="J60" s="8"/>
      <c r="K60" s="9">
        <f t="shared" si="2"/>
        <v>0.1542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ROUND(+Labor!H56,0)</f>
        <v>0</v>
      </c>
      <c r="E61" s="8">
        <f>ROUND(+Labor!E56,2)</f>
        <v>0</v>
      </c>
      <c r="F61" s="8" t="str">
        <f t="shared" si="0"/>
        <v/>
      </c>
      <c r="G61" s="7">
        <f>ROUND(+Labor!H158,0)</f>
        <v>0</v>
      </c>
      <c r="H61" s="8">
        <f>ROUND(+Labor!E158,2)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ROUND(+Labor!H57,0)</f>
        <v>0</v>
      </c>
      <c r="E62" s="8">
        <f>ROUND(+Labor!E57,2)</f>
        <v>0</v>
      </c>
      <c r="F62" s="8" t="str">
        <f t="shared" si="0"/>
        <v/>
      </c>
      <c r="G62" s="7">
        <f>ROUND(+Labor!H159,0)</f>
        <v>0</v>
      </c>
      <c r="H62" s="8">
        <f>ROUND(+Labor!E159,2)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ROUND(+Labor!H58,0)</f>
        <v>1653678</v>
      </c>
      <c r="E63" s="8">
        <f>ROUND(+Labor!E58,2)</f>
        <v>53.32</v>
      </c>
      <c r="F63" s="8">
        <f t="shared" si="0"/>
        <v>31014.22</v>
      </c>
      <c r="G63" s="7">
        <f>ROUND(+Labor!H160,0)</f>
        <v>1469587</v>
      </c>
      <c r="H63" s="8">
        <f>ROUND(+Labor!E160,2)</f>
        <v>51.76</v>
      </c>
      <c r="I63" s="8">
        <f t="shared" si="1"/>
        <v>28392.33</v>
      </c>
      <c r="J63" s="8"/>
      <c r="K63" s="9">
        <f t="shared" si="2"/>
        <v>-8.4500000000000006E-2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ROUND(+Labor!H59,0)</f>
        <v>163836</v>
      </c>
      <c r="E64" s="8">
        <f>ROUND(+Labor!E59,2)</f>
        <v>7.98</v>
      </c>
      <c r="F64" s="8">
        <f t="shared" si="0"/>
        <v>20530.830000000002</v>
      </c>
      <c r="G64" s="7">
        <f>ROUND(+Labor!H161,0)</f>
        <v>177172</v>
      </c>
      <c r="H64" s="8">
        <f>ROUND(+Labor!E161,2)</f>
        <v>8.73</v>
      </c>
      <c r="I64" s="8">
        <f t="shared" si="1"/>
        <v>20294.62</v>
      </c>
      <c r="J64" s="8"/>
      <c r="K64" s="9">
        <f t="shared" si="2"/>
        <v>-1.15E-2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ROUND(+Labor!H60,0)</f>
        <v>0</v>
      </c>
      <c r="E65" s="8">
        <f>ROUND(+Labor!E60,2)</f>
        <v>0</v>
      </c>
      <c r="F65" s="8" t="str">
        <f t="shared" si="0"/>
        <v/>
      </c>
      <c r="G65" s="7">
        <f>ROUND(+Labor!H162,0)</f>
        <v>0</v>
      </c>
      <c r="H65" s="8">
        <f>ROUND(+Labor!E162,2)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ROUND(+Labor!H61,0)</f>
        <v>33083</v>
      </c>
      <c r="E66" s="8">
        <f>ROUND(+Labor!E61,2)</f>
        <v>1.64</v>
      </c>
      <c r="F66" s="8">
        <f t="shared" si="0"/>
        <v>20172.560000000001</v>
      </c>
      <c r="G66" s="7">
        <f>ROUND(+Labor!H163,0)</f>
        <v>38320</v>
      </c>
      <c r="H66" s="8">
        <f>ROUND(+Labor!E163,2)</f>
        <v>1.73</v>
      </c>
      <c r="I66" s="8">
        <f t="shared" si="1"/>
        <v>22150.29</v>
      </c>
      <c r="J66" s="8"/>
      <c r="K66" s="9">
        <f t="shared" si="2"/>
        <v>9.8000000000000004E-2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ROUND(+Labor!H62,0)</f>
        <v>0</v>
      </c>
      <c r="E67" s="8">
        <f>ROUND(+Labor!E62,2)</f>
        <v>0</v>
      </c>
      <c r="F67" s="8" t="str">
        <f t="shared" si="0"/>
        <v/>
      </c>
      <c r="G67" s="7">
        <f>ROUND(+Labor!H164,0)</f>
        <v>0</v>
      </c>
      <c r="H67" s="8">
        <f>ROUND(+Labor!E164,2)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ROUND(+Labor!H63,0)</f>
        <v>31248</v>
      </c>
      <c r="E68" s="8">
        <f>ROUND(+Labor!E63,2)</f>
        <v>1.61</v>
      </c>
      <c r="F68" s="8">
        <f t="shared" si="0"/>
        <v>19408.7</v>
      </c>
      <c r="G68" s="7">
        <f>ROUND(+Labor!H165,0)</f>
        <v>14519</v>
      </c>
      <c r="H68" s="8">
        <f>ROUND(+Labor!E165,2)</f>
        <v>1.31</v>
      </c>
      <c r="I68" s="8">
        <f t="shared" si="1"/>
        <v>11083.21</v>
      </c>
      <c r="J68" s="8"/>
      <c r="K68" s="9">
        <f t="shared" si="2"/>
        <v>-0.42899999999999999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ROUND(+Labor!H64,0)</f>
        <v>3032688</v>
      </c>
      <c r="E69" s="8">
        <f>ROUND(+Labor!E64,2)</f>
        <v>99.55</v>
      </c>
      <c r="F69" s="8">
        <f t="shared" si="0"/>
        <v>30463.97</v>
      </c>
      <c r="G69" s="7">
        <f>ROUND(+Labor!H166,0)</f>
        <v>2972559</v>
      </c>
      <c r="H69" s="8">
        <f>ROUND(+Labor!E166,2)</f>
        <v>97.25</v>
      </c>
      <c r="I69" s="8">
        <f t="shared" si="1"/>
        <v>30566.16</v>
      </c>
      <c r="J69" s="8"/>
      <c r="K69" s="9">
        <f t="shared" si="2"/>
        <v>3.3999999999999998E-3</v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ROUND(+Labor!H65,0)</f>
        <v>273046</v>
      </c>
      <c r="E70" s="8">
        <f>ROUND(+Labor!E65,2)</f>
        <v>10.19</v>
      </c>
      <c r="F70" s="8">
        <f t="shared" si="0"/>
        <v>26795.49</v>
      </c>
      <c r="G70" s="7">
        <f>ROUND(+Labor!H167,0)</f>
        <v>320420</v>
      </c>
      <c r="H70" s="8">
        <f>ROUND(+Labor!E167,2)</f>
        <v>9.09</v>
      </c>
      <c r="I70" s="8">
        <f t="shared" si="1"/>
        <v>35249.72</v>
      </c>
      <c r="J70" s="8"/>
      <c r="K70" s="9">
        <f t="shared" si="2"/>
        <v>0.3155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ROUND(+Labor!H66,0)</f>
        <v>0</v>
      </c>
      <c r="E71" s="8">
        <f>ROUND(+Labor!E66,2)</f>
        <v>0</v>
      </c>
      <c r="F71" s="8" t="str">
        <f t="shared" si="0"/>
        <v/>
      </c>
      <c r="G71" s="7">
        <f>ROUND(+Labor!H168,0)</f>
        <v>0</v>
      </c>
      <c r="H71" s="8">
        <f>ROUND(+Labor!E168,2)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ROUND(+Labor!H67,0)</f>
        <v>0</v>
      </c>
      <c r="E72" s="8">
        <f>ROUND(+Labor!E67,2)</f>
        <v>0</v>
      </c>
      <c r="F72" s="8" t="str">
        <f t="shared" si="0"/>
        <v/>
      </c>
      <c r="G72" s="7">
        <f>ROUND(+Labor!H169,0)</f>
        <v>0</v>
      </c>
      <c r="H72" s="8">
        <f>ROUND(+Labor!E169,2)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ROUND(+Labor!H68,0)</f>
        <v>0</v>
      </c>
      <c r="E73" s="8">
        <f>ROUND(+Labor!E68,2)</f>
        <v>0</v>
      </c>
      <c r="F73" s="8" t="str">
        <f t="shared" si="0"/>
        <v/>
      </c>
      <c r="G73" s="7">
        <f>ROUND(+Labor!H170,0)</f>
        <v>0</v>
      </c>
      <c r="H73" s="8">
        <f>ROUND(+Labor!E170,2)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ROUND(+Labor!H69,0)</f>
        <v>0</v>
      </c>
      <c r="E74" s="8">
        <f>ROUND(+Labor!E69,2)</f>
        <v>0</v>
      </c>
      <c r="F74" s="8" t="str">
        <f t="shared" si="0"/>
        <v/>
      </c>
      <c r="G74" s="7">
        <f>ROUND(+Labor!H171,0)</f>
        <v>0</v>
      </c>
      <c r="H74" s="8">
        <f>ROUND(+Labor!E171,2)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ROUND(+Labor!H70,0)</f>
        <v>408979</v>
      </c>
      <c r="E75" s="8">
        <f>ROUND(+Labor!E70,2)</f>
        <v>48.87</v>
      </c>
      <c r="F75" s="8">
        <f t="shared" ref="F75:F109" si="3">IF(D75=0,"",IF(E75=0,"",ROUND(D75/E75,2)))</f>
        <v>8368.7099999999991</v>
      </c>
      <c r="G75" s="7">
        <f>ROUND(+Labor!H172,0)</f>
        <v>406364</v>
      </c>
      <c r="H75" s="8">
        <f>ROUND(+Labor!E172,2)</f>
        <v>50.3</v>
      </c>
      <c r="I75" s="8">
        <f t="shared" ref="I75:I109" si="4">IF(G75=0,"",IF(H75=0,"",ROUND(G75/H75,2)))</f>
        <v>8078.81</v>
      </c>
      <c r="J75" s="8"/>
      <c r="K75" s="9">
        <f t="shared" ref="K75:K109" si="5">IF(D75=0,"",IF(E75=0,"",IF(G75=0,"",IF(H75=0,"",ROUND(I75/F75-1,4)))))</f>
        <v>-3.4599999999999999E-2</v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ROUND(+Labor!H71,0)</f>
        <v>0</v>
      </c>
      <c r="E76" s="8">
        <f>ROUND(+Labor!E71,2)</f>
        <v>0</v>
      </c>
      <c r="F76" s="8" t="str">
        <f t="shared" si="3"/>
        <v/>
      </c>
      <c r="G76" s="7">
        <f>ROUND(+Labor!H173,0)</f>
        <v>0</v>
      </c>
      <c r="H76" s="8">
        <f>ROUND(+Labor!E173,2)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ROUND(+Labor!H72,0)</f>
        <v>83987</v>
      </c>
      <c r="E77" s="8">
        <f>ROUND(+Labor!E72,2)</f>
        <v>4.5</v>
      </c>
      <c r="F77" s="8">
        <f t="shared" si="3"/>
        <v>18663.78</v>
      </c>
      <c r="G77" s="7">
        <f>ROUND(+Labor!H174,0)</f>
        <v>80595</v>
      </c>
      <c r="H77" s="8">
        <f>ROUND(+Labor!E174,2)</f>
        <v>5.1100000000000003</v>
      </c>
      <c r="I77" s="8">
        <f t="shared" si="4"/>
        <v>15772.02</v>
      </c>
      <c r="J77" s="8"/>
      <c r="K77" s="9">
        <f t="shared" si="5"/>
        <v>-0.15490000000000001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ROUND(+Labor!H73,0)</f>
        <v>0</v>
      </c>
      <c r="E78" s="8">
        <f>ROUND(+Labor!E73,2)</f>
        <v>0</v>
      </c>
      <c r="F78" s="8" t="str">
        <f t="shared" si="3"/>
        <v/>
      </c>
      <c r="G78" s="7">
        <f>ROUND(+Labor!H175,0)</f>
        <v>0</v>
      </c>
      <c r="H78" s="8">
        <f>ROUND(+Labor!E175,2)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ROUND(+Labor!H74,0)</f>
        <v>601508</v>
      </c>
      <c r="E79" s="8">
        <f>ROUND(+Labor!E74,2)</f>
        <v>25.37</v>
      </c>
      <c r="F79" s="8">
        <f t="shared" si="3"/>
        <v>23709.42</v>
      </c>
      <c r="G79" s="7">
        <f>ROUND(+Labor!H176,0)</f>
        <v>607850</v>
      </c>
      <c r="H79" s="8">
        <f>ROUND(+Labor!E176,2)</f>
        <v>25.7</v>
      </c>
      <c r="I79" s="8">
        <f t="shared" si="4"/>
        <v>23651.75</v>
      </c>
      <c r="J79" s="8"/>
      <c r="K79" s="9">
        <f t="shared" si="5"/>
        <v>-2.3999999999999998E-3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ROUND(+Labor!H75,0)</f>
        <v>0</v>
      </c>
      <c r="E80" s="8">
        <f>ROUND(+Labor!E75,2)</f>
        <v>0</v>
      </c>
      <c r="F80" s="8" t="str">
        <f t="shared" si="3"/>
        <v/>
      </c>
      <c r="G80" s="7">
        <f>ROUND(+Labor!H177,0)</f>
        <v>0</v>
      </c>
      <c r="H80" s="8">
        <f>ROUND(+Labor!E177,2)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ROUND(+Labor!H76,0)</f>
        <v>371425</v>
      </c>
      <c r="E81" s="8">
        <f>ROUND(+Labor!E76,2)</f>
        <v>23.26</v>
      </c>
      <c r="F81" s="8">
        <f t="shared" si="3"/>
        <v>15968.4</v>
      </c>
      <c r="G81" s="7">
        <f>ROUND(+Labor!H178,0)</f>
        <v>399553</v>
      </c>
      <c r="H81" s="8">
        <f>ROUND(+Labor!E178,2)</f>
        <v>23.21</v>
      </c>
      <c r="I81" s="8">
        <f t="shared" si="4"/>
        <v>17214.689999999999</v>
      </c>
      <c r="J81" s="8"/>
      <c r="K81" s="9">
        <f t="shared" si="5"/>
        <v>7.8E-2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ROUND(+Labor!H77,0)</f>
        <v>0</v>
      </c>
      <c r="E82" s="8">
        <f>ROUND(+Labor!E77,2)</f>
        <v>0</v>
      </c>
      <c r="F82" s="8" t="str">
        <f t="shared" si="3"/>
        <v/>
      </c>
      <c r="G82" s="7">
        <f>ROUND(+Labor!H179,0)</f>
        <v>0</v>
      </c>
      <c r="H82" s="8">
        <f>ROUND(+Labor!E179,2)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ROUND(+Labor!H78,0)</f>
        <v>0</v>
      </c>
      <c r="E83" s="8">
        <f>ROUND(+Labor!E78,2)</f>
        <v>0</v>
      </c>
      <c r="F83" s="8" t="str">
        <f t="shared" si="3"/>
        <v/>
      </c>
      <c r="G83" s="7">
        <f>ROUND(+Labor!H180,0)</f>
        <v>0</v>
      </c>
      <c r="H83" s="8">
        <f>ROUND(+Labor!E180,2)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ROUND(+Labor!H79,0)</f>
        <v>1483737</v>
      </c>
      <c r="E84" s="8">
        <f>ROUND(+Labor!E79,2)</f>
        <v>88.53</v>
      </c>
      <c r="F84" s="8">
        <f t="shared" si="3"/>
        <v>16759.71</v>
      </c>
      <c r="G84" s="7">
        <f>ROUND(+Labor!H181,0)</f>
        <v>2728432</v>
      </c>
      <c r="H84" s="8">
        <f>ROUND(+Labor!E181,2)</f>
        <v>141.94</v>
      </c>
      <c r="I84" s="8">
        <f t="shared" si="4"/>
        <v>19222.43</v>
      </c>
      <c r="J84" s="8"/>
      <c r="K84" s="9">
        <f t="shared" si="5"/>
        <v>0.1469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ROUND(+Labor!H80,0)</f>
        <v>601550</v>
      </c>
      <c r="E85" s="8">
        <f>ROUND(+Labor!E80,2)</f>
        <v>13.12</v>
      </c>
      <c r="F85" s="8">
        <f t="shared" si="3"/>
        <v>45849.85</v>
      </c>
      <c r="G85" s="7">
        <f>ROUND(+Labor!H182,0)</f>
        <v>642015</v>
      </c>
      <c r="H85" s="8">
        <f>ROUND(+Labor!E182,2)</f>
        <v>16.13</v>
      </c>
      <c r="I85" s="8">
        <f t="shared" si="4"/>
        <v>39802.54</v>
      </c>
      <c r="J85" s="8"/>
      <c r="K85" s="9">
        <f t="shared" si="5"/>
        <v>-0.13189999999999999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ROUND(+Labor!H81,0)</f>
        <v>926388</v>
      </c>
      <c r="E86" s="8">
        <f>ROUND(+Labor!E81,2)</f>
        <v>62.3</v>
      </c>
      <c r="F86" s="8">
        <f t="shared" si="3"/>
        <v>14869.79</v>
      </c>
      <c r="G86" s="7">
        <f>ROUND(+Labor!H183,0)</f>
        <v>907766</v>
      </c>
      <c r="H86" s="8">
        <f>ROUND(+Labor!E183,2)</f>
        <v>49.19</v>
      </c>
      <c r="I86" s="8">
        <f t="shared" si="4"/>
        <v>18454.28</v>
      </c>
      <c r="J86" s="8"/>
      <c r="K86" s="9">
        <f t="shared" si="5"/>
        <v>0.24110000000000001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ROUND(+Labor!H82,0)</f>
        <v>0</v>
      </c>
      <c r="E87" s="8">
        <f>ROUND(+Labor!E82,2)</f>
        <v>0</v>
      </c>
      <c r="F87" s="8" t="str">
        <f t="shared" si="3"/>
        <v/>
      </c>
      <c r="G87" s="7">
        <f>ROUND(+Labor!H184,0)</f>
        <v>0</v>
      </c>
      <c r="H87" s="8">
        <f>ROUND(+Labor!E184,2)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ROUND(+Labor!H83,0)</f>
        <v>0</v>
      </c>
      <c r="E88" s="8">
        <f>ROUND(+Labor!E83,2)</f>
        <v>0</v>
      </c>
      <c r="F88" s="8" t="str">
        <f t="shared" si="3"/>
        <v/>
      </c>
      <c r="G88" s="7">
        <f>ROUND(+Labor!H185,0)</f>
        <v>0</v>
      </c>
      <c r="H88" s="8">
        <f>ROUND(+Labor!E185,2)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ROUND(+Labor!H84,0)</f>
        <v>54592</v>
      </c>
      <c r="E89" s="8">
        <f>ROUND(+Labor!E84,2)</f>
        <v>5.9</v>
      </c>
      <c r="F89" s="8">
        <f t="shared" si="3"/>
        <v>9252.8799999999992</v>
      </c>
      <c r="G89" s="7">
        <f>ROUND(+Labor!H186,0)</f>
        <v>59610</v>
      </c>
      <c r="H89" s="8">
        <f>ROUND(+Labor!E186,2)</f>
        <v>6.45</v>
      </c>
      <c r="I89" s="8">
        <f t="shared" si="4"/>
        <v>9241.86</v>
      </c>
      <c r="J89" s="8"/>
      <c r="K89" s="9">
        <f t="shared" si="5"/>
        <v>-1.1999999999999999E-3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ROUND(+Labor!H85,0)</f>
        <v>0</v>
      </c>
      <c r="E90" s="8">
        <f>ROUND(+Labor!E85,2)</f>
        <v>0</v>
      </c>
      <c r="F90" s="8" t="str">
        <f t="shared" si="3"/>
        <v/>
      </c>
      <c r="G90" s="7">
        <f>ROUND(+Labor!H187,0)</f>
        <v>0</v>
      </c>
      <c r="H90" s="8">
        <f>ROUND(+Labor!E187,2)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ROUND(+Labor!H86,0)</f>
        <v>0</v>
      </c>
      <c r="E91" s="8">
        <f>ROUND(+Labor!E86,2)</f>
        <v>0</v>
      </c>
      <c r="F91" s="8" t="str">
        <f t="shared" si="3"/>
        <v/>
      </c>
      <c r="G91" s="7">
        <f>ROUND(+Labor!H188,0)</f>
        <v>0</v>
      </c>
      <c r="H91" s="8">
        <f>ROUND(+Labor!E188,2)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ROUND(+Labor!H87,0)</f>
        <v>141426</v>
      </c>
      <c r="E92" s="8">
        <f>ROUND(+Labor!E87,2)</f>
        <v>20.99</v>
      </c>
      <c r="F92" s="8">
        <f t="shared" si="3"/>
        <v>6737.78</v>
      </c>
      <c r="G92" s="7">
        <f>ROUND(+Labor!H189,0)</f>
        <v>144950</v>
      </c>
      <c r="H92" s="8">
        <f>ROUND(+Labor!E189,2)</f>
        <v>21.09</v>
      </c>
      <c r="I92" s="8">
        <f t="shared" si="4"/>
        <v>6872.93</v>
      </c>
      <c r="J92" s="8"/>
      <c r="K92" s="9">
        <f t="shared" si="5"/>
        <v>2.01E-2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ROUND(+Labor!H88,0)</f>
        <v>0</v>
      </c>
      <c r="E93" s="8">
        <f>ROUND(+Labor!E88,2)</f>
        <v>0</v>
      </c>
      <c r="F93" s="8" t="str">
        <f t="shared" si="3"/>
        <v/>
      </c>
      <c r="G93" s="7">
        <f>ROUND(+Labor!H190,0)</f>
        <v>0</v>
      </c>
      <c r="H93" s="8">
        <f>ROUND(+Labor!E190,2)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ROUND(+Labor!H89,0)</f>
        <v>316571</v>
      </c>
      <c r="E94" s="8">
        <f>ROUND(+Labor!E89,2)</f>
        <v>14.3</v>
      </c>
      <c r="F94" s="8">
        <f t="shared" si="3"/>
        <v>22137.83</v>
      </c>
      <c r="G94" s="7">
        <f>ROUND(+Labor!H191,0)</f>
        <v>304768</v>
      </c>
      <c r="H94" s="8">
        <f>ROUND(+Labor!E191,2)</f>
        <v>14</v>
      </c>
      <c r="I94" s="8">
        <f t="shared" si="4"/>
        <v>21769.14</v>
      </c>
      <c r="J94" s="8"/>
      <c r="K94" s="9">
        <f t="shared" si="5"/>
        <v>-1.67E-2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ROUND(+Labor!H90,0)</f>
        <v>1247840</v>
      </c>
      <c r="E95" s="8">
        <f>ROUND(+Labor!E90,2)</f>
        <v>59</v>
      </c>
      <c r="F95" s="8">
        <f t="shared" si="3"/>
        <v>21149.83</v>
      </c>
      <c r="G95" s="7">
        <f>ROUND(+Labor!H192,0)</f>
        <v>1327102</v>
      </c>
      <c r="H95" s="8">
        <f>ROUND(+Labor!E192,2)</f>
        <v>61.36</v>
      </c>
      <c r="I95" s="8">
        <f t="shared" si="4"/>
        <v>21628.13</v>
      </c>
      <c r="J95" s="8"/>
      <c r="K95" s="9">
        <f t="shared" si="5"/>
        <v>2.2599999999999999E-2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ROUND(+Labor!H91,0)</f>
        <v>0</v>
      </c>
      <c r="E96" s="8">
        <f>ROUND(+Labor!E91,2)</f>
        <v>0</v>
      </c>
      <c r="F96" s="8" t="str">
        <f t="shared" si="3"/>
        <v/>
      </c>
      <c r="G96" s="7">
        <f>ROUND(+Labor!H193,0)</f>
        <v>0</v>
      </c>
      <c r="H96" s="8">
        <f>ROUND(+Labor!E193,2)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ROUND(+Labor!H92,0)</f>
        <v>0</v>
      </c>
      <c r="E97" s="8">
        <f>ROUND(+Labor!E92,2)</f>
        <v>0</v>
      </c>
      <c r="F97" s="8" t="str">
        <f t="shared" si="3"/>
        <v/>
      </c>
      <c r="G97" s="7">
        <f>ROUND(+Labor!H194,0)</f>
        <v>0</v>
      </c>
      <c r="H97" s="8">
        <f>ROUND(+Labor!E194,2)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ROUND(+Labor!H93,0)</f>
        <v>0</v>
      </c>
      <c r="E98" s="8">
        <f>ROUND(+Labor!E93,2)</f>
        <v>0</v>
      </c>
      <c r="F98" s="8" t="str">
        <f t="shared" si="3"/>
        <v/>
      </c>
      <c r="G98" s="7">
        <f>ROUND(+Labor!H195,0)</f>
        <v>0</v>
      </c>
      <c r="H98" s="8">
        <f>ROUND(+Labor!E195,2)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ROUND(+Labor!H94,0)</f>
        <v>0</v>
      </c>
      <c r="E99" s="8">
        <f>ROUND(+Labor!E94,2)</f>
        <v>0</v>
      </c>
      <c r="F99" s="8" t="str">
        <f t="shared" si="3"/>
        <v/>
      </c>
      <c r="G99" s="7">
        <f>ROUND(+Labor!H196,0)</f>
        <v>0</v>
      </c>
      <c r="H99" s="8">
        <f>ROUND(+Labor!E196,2)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ROUND(+Labor!H95,0)</f>
        <v>352470</v>
      </c>
      <c r="E100" s="8">
        <f>ROUND(+Labor!E95,2)</f>
        <v>18.190000000000001</v>
      </c>
      <c r="F100" s="8">
        <f t="shared" si="3"/>
        <v>19377.13</v>
      </c>
      <c r="G100" s="7">
        <f>ROUND(+Labor!H197,0)</f>
        <v>319046</v>
      </c>
      <c r="H100" s="8">
        <f>ROUND(+Labor!E197,2)</f>
        <v>14.67</v>
      </c>
      <c r="I100" s="8">
        <f t="shared" si="4"/>
        <v>21748.19</v>
      </c>
      <c r="J100" s="8"/>
      <c r="K100" s="9">
        <f t="shared" si="5"/>
        <v>0.12239999999999999</v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ROUND(+Labor!H96,0)</f>
        <v>0</v>
      </c>
      <c r="E101" s="8">
        <f>ROUND(+Labor!E96,2)</f>
        <v>0</v>
      </c>
      <c r="F101" s="8" t="str">
        <f t="shared" si="3"/>
        <v/>
      </c>
      <c r="G101" s="7">
        <f>ROUND(+Labor!H198,0)</f>
        <v>0</v>
      </c>
      <c r="H101" s="8">
        <f>ROUND(+Labor!E198,2)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ROUND(+Labor!H97,0)</f>
        <v>0</v>
      </c>
      <c r="E102" s="8">
        <f>ROUND(+Labor!E97,2)</f>
        <v>0</v>
      </c>
      <c r="F102" s="8" t="str">
        <f t="shared" si="3"/>
        <v/>
      </c>
      <c r="G102" s="7">
        <f>ROUND(+Labor!H199,0)</f>
        <v>0</v>
      </c>
      <c r="H102" s="8">
        <f>ROUND(+Labor!E199,2)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ROUND(+Labor!H98,0)</f>
        <v>548374</v>
      </c>
      <c r="E103" s="8">
        <f>ROUND(+Labor!E98,2)</f>
        <v>33.57</v>
      </c>
      <c r="F103" s="8">
        <f t="shared" si="3"/>
        <v>16335.24</v>
      </c>
      <c r="G103" s="7">
        <f>ROUND(+Labor!H200,0)</f>
        <v>-690</v>
      </c>
      <c r="H103" s="8">
        <f>ROUND(+Labor!E200,2)</f>
        <v>34.729999999999997</v>
      </c>
      <c r="I103" s="8">
        <f t="shared" si="4"/>
        <v>-19.87</v>
      </c>
      <c r="J103" s="8"/>
      <c r="K103" s="9">
        <f t="shared" si="5"/>
        <v>-1.0012000000000001</v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ROUND(+Labor!H99,0)</f>
        <v>0</v>
      </c>
      <c r="E104" s="8">
        <f>ROUND(+Labor!E99,2)</f>
        <v>0</v>
      </c>
      <c r="F104" s="8" t="str">
        <f t="shared" si="3"/>
        <v/>
      </c>
      <c r="G104" s="7">
        <f>ROUND(+Labor!H201,0)</f>
        <v>0</v>
      </c>
      <c r="H104" s="8">
        <f>ROUND(+Labor!E201,2)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ROUND(+Labor!H100,0)</f>
        <v>0</v>
      </c>
      <c r="E105" s="8">
        <f>ROUND(+Labor!E100,2)</f>
        <v>0</v>
      </c>
      <c r="F105" s="8" t="str">
        <f t="shared" si="3"/>
        <v/>
      </c>
      <c r="G105" s="7">
        <f>ROUND(+Labor!H202,0)</f>
        <v>0</v>
      </c>
      <c r="H105" s="8">
        <f>ROUND(+Labor!E202,2)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ROUND(+Labor!H101,0)</f>
        <v>0</v>
      </c>
      <c r="E106" s="8">
        <f>ROUND(+Labor!E101,2)</f>
        <v>0</v>
      </c>
      <c r="F106" s="8" t="str">
        <f t="shared" si="3"/>
        <v/>
      </c>
      <c r="G106" s="7">
        <f>ROUND(+Labor!H203,0)</f>
        <v>0</v>
      </c>
      <c r="H106" s="8">
        <f>ROUND(+Labor!E203,2)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ROUND(+Labor!H102,0)</f>
        <v>0</v>
      </c>
      <c r="E107" s="8">
        <f>ROUND(+Labor!E102,2)</f>
        <v>0</v>
      </c>
      <c r="F107" s="8" t="str">
        <f t="shared" si="3"/>
        <v/>
      </c>
      <c r="G107" s="7">
        <f>ROUND(+Labor!H204,0)</f>
        <v>0</v>
      </c>
      <c r="H107" s="8">
        <f>ROUND(+Labor!E204,2)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ROUND(+Labor!H103,0)</f>
        <v>0</v>
      </c>
      <c r="E108" s="8">
        <f>ROUND(+Labor!E103,2)</f>
        <v>0</v>
      </c>
      <c r="F108" s="8" t="str">
        <f t="shared" si="3"/>
        <v/>
      </c>
      <c r="G108" s="7">
        <f>ROUND(+Labor!H205,0)</f>
        <v>0</v>
      </c>
      <c r="H108" s="8">
        <f>ROUND(+Labor!E205,2)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ROUND(+Labor!H104,0)</f>
        <v>0</v>
      </c>
      <c r="E109" s="8">
        <f>ROUND(+Labor!E104,2)</f>
        <v>0</v>
      </c>
      <c r="F109" s="8" t="str">
        <f t="shared" si="3"/>
        <v/>
      </c>
      <c r="G109" s="7">
        <f>ROUND(+Labor!H206,0)</f>
        <v>0</v>
      </c>
      <c r="H109" s="8">
        <f>ROUND(+Labor!E206,2)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7.109375" style="1" bestFit="1" customWidth="1"/>
    <col min="5" max="5" width="6.88671875" style="1" bestFit="1" customWidth="1"/>
    <col min="6" max="6" width="5.88671875" style="1" bestFit="1" customWidth="1"/>
    <col min="7" max="7" width="7.88671875" style="1" bestFit="1" customWidth="1"/>
    <col min="8" max="9" width="5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31</v>
      </c>
      <c r="F8" s="6" t="s">
        <v>2</v>
      </c>
      <c r="G8" s="6" t="s">
        <v>31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32</v>
      </c>
      <c r="E9" s="6" t="s">
        <v>4</v>
      </c>
      <c r="F9" s="6" t="s">
        <v>4</v>
      </c>
      <c r="G9" s="6" t="s">
        <v>32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ROUND(+Labor!E5*2080,0)</f>
        <v>185474</v>
      </c>
      <c r="E10" s="7">
        <f>ROUND(+Labor!F5,0)</f>
        <v>0</v>
      </c>
      <c r="F10" s="8" t="str">
        <f>IF(D10=0,"",IF(E10=0,"",ROUND(D10/E10,2)))</f>
        <v/>
      </c>
      <c r="G10" s="7">
        <f>ROUND(+Labor!E107*2080,0)</f>
        <v>257691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ROUND(+Labor!E6*2080,0)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ROUND(+Labor!E108*2080,0)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ROUND(+Labor!E7*2080,0)</f>
        <v>0</v>
      </c>
      <c r="E12" s="7">
        <f>ROUND(+Labor!F7,0)</f>
        <v>0</v>
      </c>
      <c r="F12" s="8" t="str">
        <f t="shared" si="0"/>
        <v/>
      </c>
      <c r="G12" s="7">
        <f>ROUND(+Labor!E109*2080,0)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ROUND(+Labor!E8*2080,0)</f>
        <v>0</v>
      </c>
      <c r="E13" s="7">
        <f>ROUND(+Labor!F8,0)</f>
        <v>0</v>
      </c>
      <c r="F13" s="8" t="str">
        <f t="shared" si="0"/>
        <v/>
      </c>
      <c r="G13" s="7">
        <f>ROUND(+Labor!E110*2080,0)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ROUND(+Labor!E9*2080,0)</f>
        <v>0</v>
      </c>
      <c r="E14" s="7">
        <f>ROUND(+Labor!F9,0)</f>
        <v>0</v>
      </c>
      <c r="F14" s="8" t="str">
        <f t="shared" si="0"/>
        <v/>
      </c>
      <c r="G14" s="7">
        <f>ROUND(+Labor!E111*2080,0)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ROUND(+Labor!E10*2080,0)</f>
        <v>0</v>
      </c>
      <c r="E15" s="7">
        <f>ROUND(+Labor!F10,0)</f>
        <v>0</v>
      </c>
      <c r="F15" s="8" t="str">
        <f t="shared" si="0"/>
        <v/>
      </c>
      <c r="G15" s="7">
        <f>ROUND(+Labor!E112*2080,0)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ROUND(+Labor!E11*2080,0)</f>
        <v>6094</v>
      </c>
      <c r="E16" s="7">
        <f>ROUND(+Labor!F11,0)</f>
        <v>80</v>
      </c>
      <c r="F16" s="8">
        <f t="shared" si="0"/>
        <v>76.180000000000007</v>
      </c>
      <c r="G16" s="7">
        <f>ROUND(+Labor!E113*2080,0)</f>
        <v>5408</v>
      </c>
      <c r="H16" s="7">
        <f>ROUND(+Labor!F113,0)</f>
        <v>77</v>
      </c>
      <c r="I16" s="8">
        <f t="shared" si="1"/>
        <v>70.23</v>
      </c>
      <c r="J16" s="8"/>
      <c r="K16" s="9">
        <f t="shared" si="2"/>
        <v>-7.8100000000000003E-2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ROUND(+Labor!E12*2080,0)</f>
        <v>0</v>
      </c>
      <c r="E17" s="7">
        <f>ROUND(+Labor!F12,0)</f>
        <v>0</v>
      </c>
      <c r="F17" s="8" t="str">
        <f t="shared" si="0"/>
        <v/>
      </c>
      <c r="G17" s="7">
        <f>ROUND(+Labor!E114*2080,0)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ROUND(+Labor!E13*2080,0)</f>
        <v>4098</v>
      </c>
      <c r="E18" s="7">
        <f>ROUND(+Labor!F13,0)</f>
        <v>91</v>
      </c>
      <c r="F18" s="8">
        <f t="shared" si="0"/>
        <v>45.03</v>
      </c>
      <c r="G18" s="7">
        <f>ROUND(+Labor!E115*2080,0)</f>
        <v>1685</v>
      </c>
      <c r="H18" s="7">
        <f>ROUND(+Labor!F115,0)</f>
        <v>92</v>
      </c>
      <c r="I18" s="8">
        <f t="shared" si="1"/>
        <v>18.32</v>
      </c>
      <c r="J18" s="8"/>
      <c r="K18" s="9">
        <f t="shared" si="2"/>
        <v>-0.59319999999999995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ROUND(+Labor!E14*2080,0)</f>
        <v>0</v>
      </c>
      <c r="E19" s="7">
        <f>ROUND(+Labor!F14,0)</f>
        <v>877</v>
      </c>
      <c r="F19" s="8" t="str">
        <f t="shared" si="0"/>
        <v/>
      </c>
      <c r="G19" s="7">
        <f>ROUND(+Labor!E116*2080,0)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ROUND(+Labor!E15*2080,0)</f>
        <v>0</v>
      </c>
      <c r="E20" s="7">
        <f>ROUND(+Labor!F15,0)</f>
        <v>0</v>
      </c>
      <c r="F20" s="8" t="str">
        <f t="shared" si="0"/>
        <v/>
      </c>
      <c r="G20" s="7">
        <f>ROUND(+Labor!E117*2080,0)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ROUND(+Labor!E16*2080,0)</f>
        <v>265075</v>
      </c>
      <c r="E21" s="7">
        <f>ROUND(+Labor!F16,0)</f>
        <v>16053</v>
      </c>
      <c r="F21" s="8">
        <f t="shared" si="0"/>
        <v>16.510000000000002</v>
      </c>
      <c r="G21" s="7">
        <f>ROUND(+Labor!E118*2080,0)</f>
        <v>274851</v>
      </c>
      <c r="H21" s="7">
        <f>ROUND(+Labor!F118,0)</f>
        <v>16889</v>
      </c>
      <c r="I21" s="8">
        <f t="shared" si="1"/>
        <v>16.27</v>
      </c>
      <c r="J21" s="8"/>
      <c r="K21" s="9">
        <f t="shared" si="2"/>
        <v>-1.4500000000000001E-2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ROUND(+Labor!E17*2080,0)</f>
        <v>24606</v>
      </c>
      <c r="E22" s="7">
        <f>ROUND(+Labor!F17,0)</f>
        <v>1122</v>
      </c>
      <c r="F22" s="8">
        <f t="shared" si="0"/>
        <v>21.93</v>
      </c>
      <c r="G22" s="7">
        <f>ROUND(+Labor!E119*2080,0)</f>
        <v>27206</v>
      </c>
      <c r="H22" s="7">
        <f>ROUND(+Labor!F119,0)</f>
        <v>1142</v>
      </c>
      <c r="I22" s="8">
        <f t="shared" si="1"/>
        <v>23.82</v>
      </c>
      <c r="J22" s="8"/>
      <c r="K22" s="9">
        <f t="shared" si="2"/>
        <v>8.6199999999999999E-2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ROUND(+Labor!E18*2080,0)</f>
        <v>63045</v>
      </c>
      <c r="E23" s="7">
        <f>ROUND(+Labor!F18,0)</f>
        <v>1674</v>
      </c>
      <c r="F23" s="8">
        <f t="shared" si="0"/>
        <v>37.659999999999997</v>
      </c>
      <c r="G23" s="7">
        <f>ROUND(+Labor!E120*2080,0)</f>
        <v>70366</v>
      </c>
      <c r="H23" s="7">
        <f>ROUND(+Labor!F120,0)</f>
        <v>1450</v>
      </c>
      <c r="I23" s="8">
        <f t="shared" si="1"/>
        <v>48.53</v>
      </c>
      <c r="J23" s="8"/>
      <c r="K23" s="9">
        <f t="shared" si="2"/>
        <v>0.28860000000000002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ROUND(+Labor!E19*2080,0)</f>
        <v>6386</v>
      </c>
      <c r="E24" s="7">
        <f>ROUND(+Labor!F19,0)</f>
        <v>367</v>
      </c>
      <c r="F24" s="8">
        <f t="shared" si="0"/>
        <v>17.399999999999999</v>
      </c>
      <c r="G24" s="7">
        <f>ROUND(+Labor!E121*2080,0)</f>
        <v>6427</v>
      </c>
      <c r="H24" s="7">
        <f>ROUND(+Labor!F121,0)</f>
        <v>344</v>
      </c>
      <c r="I24" s="8">
        <f t="shared" si="1"/>
        <v>18.68</v>
      </c>
      <c r="J24" s="8"/>
      <c r="K24" s="9">
        <f t="shared" si="2"/>
        <v>7.3599999999999999E-2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ROUND(+Labor!E20*2080,0)</f>
        <v>0</v>
      </c>
      <c r="E25" s="7">
        <f>ROUND(+Labor!F20,0)</f>
        <v>0</v>
      </c>
      <c r="F25" s="8" t="str">
        <f t="shared" si="0"/>
        <v/>
      </c>
      <c r="G25" s="7">
        <f>ROUND(+Labor!E122*2080,0)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ROUND(+Labor!E21*2080,0)</f>
        <v>0</v>
      </c>
      <c r="E26" s="7">
        <f>ROUND(+Labor!F21,0)</f>
        <v>0</v>
      </c>
      <c r="F26" s="8" t="str">
        <f t="shared" si="0"/>
        <v/>
      </c>
      <c r="G26" s="7">
        <f>ROUND(+Labor!E123*2080,0)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ROUND(+Labor!E22*2080,0)</f>
        <v>0</v>
      </c>
      <c r="E27" s="7">
        <f>ROUND(+Labor!F22,0)</f>
        <v>0</v>
      </c>
      <c r="F27" s="8" t="str">
        <f t="shared" si="0"/>
        <v/>
      </c>
      <c r="G27" s="7">
        <f>ROUND(+Labor!E124*2080,0)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ROUND(+Labor!E23*2080,0)</f>
        <v>0</v>
      </c>
      <c r="E28" s="7">
        <f>ROUND(+Labor!F23,0)</f>
        <v>0</v>
      </c>
      <c r="F28" s="8" t="str">
        <f t="shared" si="0"/>
        <v/>
      </c>
      <c r="G28" s="7">
        <f>ROUND(+Labor!E125*2080,0)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ROUND(+Labor!E24*2080,0)</f>
        <v>0</v>
      </c>
      <c r="E29" s="7">
        <f>ROUND(+Labor!F24,0)</f>
        <v>0</v>
      </c>
      <c r="F29" s="8" t="str">
        <f t="shared" si="0"/>
        <v/>
      </c>
      <c r="G29" s="7">
        <f>ROUND(+Labor!E126*2080,0)</f>
        <v>25875</v>
      </c>
      <c r="H29" s="7">
        <f>ROUND(+Labor!F126,0)</f>
        <v>325</v>
      </c>
      <c r="I29" s="8">
        <f t="shared" si="1"/>
        <v>79.62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ROUND(+Labor!E25*2080,0)</f>
        <v>51376</v>
      </c>
      <c r="E30" s="7">
        <f>ROUND(+Labor!F25,0)</f>
        <v>0</v>
      </c>
      <c r="F30" s="8" t="str">
        <f t="shared" si="0"/>
        <v/>
      </c>
      <c r="G30" s="7">
        <f>ROUND(+Labor!E127*2080,0)</f>
        <v>30243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ROUND(+Labor!E26*2080,0)</f>
        <v>0</v>
      </c>
      <c r="E31" s="7">
        <f>ROUND(+Labor!F26,0)</f>
        <v>0</v>
      </c>
      <c r="F31" s="8" t="str">
        <f t="shared" si="0"/>
        <v/>
      </c>
      <c r="G31" s="7">
        <f>ROUND(+Labor!E128*2080,0)</f>
        <v>645</v>
      </c>
      <c r="H31" s="7">
        <f>ROUND(+Labor!F128,0)</f>
        <v>62</v>
      </c>
      <c r="I31" s="8">
        <f t="shared" si="1"/>
        <v>10.4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ROUND(+Labor!E27*2080,0)</f>
        <v>0</v>
      </c>
      <c r="E32" s="7">
        <f>ROUND(+Labor!F27,0)</f>
        <v>0</v>
      </c>
      <c r="F32" s="8" t="str">
        <f t="shared" si="0"/>
        <v/>
      </c>
      <c r="G32" s="7">
        <f>ROUND(+Labor!E129*2080,0)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ROUND(+Labor!E28*2080,0)</f>
        <v>0</v>
      </c>
      <c r="E33" s="7">
        <f>ROUND(+Labor!F28,0)</f>
        <v>0</v>
      </c>
      <c r="F33" s="8" t="str">
        <f t="shared" si="0"/>
        <v/>
      </c>
      <c r="G33" s="7">
        <f>ROUND(+Labor!E130*2080,0)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ROUND(+Labor!E29*2080,0)</f>
        <v>0</v>
      </c>
      <c r="E34" s="7">
        <f>ROUND(+Labor!F29,0)</f>
        <v>536</v>
      </c>
      <c r="F34" s="8" t="str">
        <f t="shared" si="0"/>
        <v/>
      </c>
      <c r="G34" s="7">
        <f>ROUND(+Labor!E131*2080,0)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ROUND(+Labor!E30*2080,0)</f>
        <v>0</v>
      </c>
      <c r="E35" s="7">
        <f>ROUND(+Labor!F30,0)</f>
        <v>1039</v>
      </c>
      <c r="F35" s="8" t="str">
        <f t="shared" si="0"/>
        <v/>
      </c>
      <c r="G35" s="7">
        <f>ROUND(+Labor!E132*2080,0)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ROUND(+Labor!E31*2080,0)</f>
        <v>18658</v>
      </c>
      <c r="E36" s="7">
        <f>ROUND(+Labor!F31,0)</f>
        <v>0</v>
      </c>
      <c r="F36" s="8" t="str">
        <f t="shared" si="0"/>
        <v/>
      </c>
      <c r="G36" s="7">
        <f>ROUND(+Labor!E133*2080,0)</f>
        <v>15704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ROUND(+Labor!E32*2080,0)</f>
        <v>0</v>
      </c>
      <c r="E37" s="7">
        <f>ROUND(+Labor!F32,0)</f>
        <v>0</v>
      </c>
      <c r="F37" s="8" t="str">
        <f t="shared" si="0"/>
        <v/>
      </c>
      <c r="G37" s="7">
        <f>ROUND(+Labor!E134*2080,0)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ROUND(+Labor!E33*2080,0)</f>
        <v>138819</v>
      </c>
      <c r="E38" s="7">
        <f>ROUND(+Labor!F33,0)</f>
        <v>2333</v>
      </c>
      <c r="F38" s="8">
        <f t="shared" si="0"/>
        <v>59.5</v>
      </c>
      <c r="G38" s="7">
        <f>ROUND(+Labor!E135*2080,0)</f>
        <v>115315</v>
      </c>
      <c r="H38" s="7">
        <f>ROUND(+Labor!F135,0)</f>
        <v>2677</v>
      </c>
      <c r="I38" s="8">
        <f t="shared" si="1"/>
        <v>43.08</v>
      </c>
      <c r="J38" s="8"/>
      <c r="K38" s="9">
        <f t="shared" si="2"/>
        <v>-0.27600000000000002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ROUND(+Labor!E34*2080,0)</f>
        <v>0</v>
      </c>
      <c r="E39" s="7">
        <f>ROUND(+Labor!F34,0)</f>
        <v>0</v>
      </c>
      <c r="F39" s="8" t="str">
        <f t="shared" si="0"/>
        <v/>
      </c>
      <c r="G39" s="7">
        <f>ROUND(+Labor!E136*2080,0)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ROUND(+Labor!E35*2080,0)</f>
        <v>327538</v>
      </c>
      <c r="E40" s="7">
        <f>ROUND(+Labor!F35,0)</f>
        <v>10623</v>
      </c>
      <c r="F40" s="8">
        <f t="shared" si="0"/>
        <v>30.83</v>
      </c>
      <c r="G40" s="7">
        <f>ROUND(+Labor!E137*2080,0)</f>
        <v>326934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ROUND(+Labor!E36*2080,0)</f>
        <v>21694</v>
      </c>
      <c r="E41" s="7">
        <f>ROUND(+Labor!F36,0)</f>
        <v>108</v>
      </c>
      <c r="F41" s="8">
        <f t="shared" si="0"/>
        <v>200.87</v>
      </c>
      <c r="G41" s="7">
        <f>ROUND(+Labor!E138*2080,0)</f>
        <v>22776</v>
      </c>
      <c r="H41" s="7">
        <f>ROUND(+Labor!F138,0)</f>
        <v>125</v>
      </c>
      <c r="I41" s="8">
        <f t="shared" si="1"/>
        <v>182.21</v>
      </c>
      <c r="J41" s="8"/>
      <c r="K41" s="9">
        <f t="shared" si="2"/>
        <v>-9.2899999999999996E-2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ROUND(+Labor!E37*2080,0)</f>
        <v>0</v>
      </c>
      <c r="E42" s="7">
        <f>ROUND(+Labor!F37,0)</f>
        <v>0</v>
      </c>
      <c r="F42" s="8" t="str">
        <f t="shared" si="0"/>
        <v/>
      </c>
      <c r="G42" s="7">
        <f>ROUND(+Labor!E139*2080,0)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ROUND(+Labor!E38*2080,0)</f>
        <v>0</v>
      </c>
      <c r="E43" s="7">
        <f>ROUND(+Labor!F38,0)</f>
        <v>0</v>
      </c>
      <c r="F43" s="8" t="str">
        <f t="shared" si="0"/>
        <v/>
      </c>
      <c r="G43" s="7">
        <f>ROUND(+Labor!E140*2080,0)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ROUND(+Labor!E39*2080,0)</f>
        <v>0</v>
      </c>
      <c r="E44" s="7">
        <f>ROUND(+Labor!F39,0)</f>
        <v>0</v>
      </c>
      <c r="F44" s="8" t="str">
        <f t="shared" si="0"/>
        <v/>
      </c>
      <c r="G44" s="7">
        <f>ROUND(+Labor!E141*2080,0)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ROUND(+Labor!E40*2080,0)</f>
        <v>2787</v>
      </c>
      <c r="E45" s="7">
        <f>ROUND(+Labor!F40,0)</f>
        <v>201</v>
      </c>
      <c r="F45" s="8">
        <f t="shared" si="0"/>
        <v>13.87</v>
      </c>
      <c r="G45" s="7">
        <f>ROUND(+Labor!E142*2080,0)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ROUND(+Labor!E41*2080,0)</f>
        <v>4763</v>
      </c>
      <c r="E46" s="7">
        <f>ROUND(+Labor!F41,0)</f>
        <v>285</v>
      </c>
      <c r="F46" s="8">
        <f t="shared" si="0"/>
        <v>16.71</v>
      </c>
      <c r="G46" s="7">
        <f>ROUND(+Labor!E143*2080,0)</f>
        <v>4514</v>
      </c>
      <c r="H46" s="7">
        <f>ROUND(+Labor!F143,0)</f>
        <v>396</v>
      </c>
      <c r="I46" s="8">
        <f t="shared" si="1"/>
        <v>11.4</v>
      </c>
      <c r="J46" s="8"/>
      <c r="K46" s="9">
        <f t="shared" si="2"/>
        <v>-0.31780000000000003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ROUND(+Labor!E42*2080,0)</f>
        <v>0</v>
      </c>
      <c r="E47" s="7">
        <f>ROUND(+Labor!F42,0)</f>
        <v>0</v>
      </c>
      <c r="F47" s="8" t="str">
        <f t="shared" si="0"/>
        <v/>
      </c>
      <c r="G47" s="7">
        <f>ROUND(+Labor!E144*2080,0)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ROUND(+Labor!E43*2080,0)</f>
        <v>0</v>
      </c>
      <c r="E48" s="7">
        <f>ROUND(+Labor!F43,0)</f>
        <v>0</v>
      </c>
      <c r="F48" s="8" t="str">
        <f t="shared" si="0"/>
        <v/>
      </c>
      <c r="G48" s="7">
        <f>ROUND(+Labor!E145*2080,0)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ROUND(+Labor!E44*2080,0)</f>
        <v>0</v>
      </c>
      <c r="E49" s="7">
        <f>ROUND(+Labor!F44,0)</f>
        <v>0</v>
      </c>
      <c r="F49" s="8" t="str">
        <f t="shared" si="0"/>
        <v/>
      </c>
      <c r="G49" s="7">
        <f>ROUND(+Labor!E146*2080,0)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ROUND(+Labor!E45*2080,0)</f>
        <v>57595</v>
      </c>
      <c r="E50" s="7">
        <f>ROUND(+Labor!F45,0)</f>
        <v>4597</v>
      </c>
      <c r="F50" s="8">
        <f t="shared" si="0"/>
        <v>12.53</v>
      </c>
      <c r="G50" s="7">
        <f>ROUND(+Labor!E147*2080,0)</f>
        <v>75234</v>
      </c>
      <c r="H50" s="7">
        <f>ROUND(+Labor!F147,0)</f>
        <v>1677</v>
      </c>
      <c r="I50" s="8">
        <f t="shared" si="1"/>
        <v>44.86</v>
      </c>
      <c r="J50" s="8"/>
      <c r="K50" s="9">
        <f t="shared" si="2"/>
        <v>2.5802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ROUND(+Labor!E46*2080,0)</f>
        <v>0</v>
      </c>
      <c r="E51" s="7">
        <f>ROUND(+Labor!F46,0)</f>
        <v>2002</v>
      </c>
      <c r="F51" s="8" t="str">
        <f t="shared" si="0"/>
        <v/>
      </c>
      <c r="G51" s="7">
        <f>ROUND(+Labor!E148*2080,0)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ROUND(+Labor!E47*2080,0)</f>
        <v>0</v>
      </c>
      <c r="E52" s="7">
        <f>ROUND(+Labor!F47,0)</f>
        <v>0</v>
      </c>
      <c r="F52" s="8" t="str">
        <f t="shared" si="0"/>
        <v/>
      </c>
      <c r="G52" s="7">
        <f>ROUND(+Labor!E149*2080,0)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ROUND(+Labor!E48*2080,0)</f>
        <v>0</v>
      </c>
      <c r="E53" s="7">
        <f>ROUND(+Labor!F48,0)</f>
        <v>0</v>
      </c>
      <c r="F53" s="8" t="str">
        <f t="shared" si="0"/>
        <v/>
      </c>
      <c r="G53" s="7">
        <f>ROUND(+Labor!E150*2080,0)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ROUND(+Labor!E49*2080,0)</f>
        <v>123802</v>
      </c>
      <c r="E54" s="7">
        <f>ROUND(+Labor!F49,0)</f>
        <v>3557</v>
      </c>
      <c r="F54" s="8">
        <f t="shared" si="0"/>
        <v>34.81</v>
      </c>
      <c r="G54" s="7">
        <f>ROUND(+Labor!E151*2080,0)</f>
        <v>121160</v>
      </c>
      <c r="H54" s="7">
        <f>ROUND(+Labor!F151,0)</f>
        <v>3746</v>
      </c>
      <c r="I54" s="8">
        <f t="shared" si="1"/>
        <v>32.340000000000003</v>
      </c>
      <c r="J54" s="8"/>
      <c r="K54" s="9">
        <f t="shared" si="2"/>
        <v>-7.0999999999999994E-2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ROUND(+Labor!E50*2080,0)</f>
        <v>0</v>
      </c>
      <c r="E55" s="7">
        <f>ROUND(+Labor!F50,0)</f>
        <v>0</v>
      </c>
      <c r="F55" s="8" t="str">
        <f t="shared" si="0"/>
        <v/>
      </c>
      <c r="G55" s="7">
        <f>ROUND(+Labor!E152*2080,0)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ROUND(+Labor!E51*2080,0)</f>
        <v>28787</v>
      </c>
      <c r="E56" s="7">
        <f>ROUND(+Labor!F51,0)</f>
        <v>1792</v>
      </c>
      <c r="F56" s="8">
        <f t="shared" si="0"/>
        <v>16.059999999999999</v>
      </c>
      <c r="G56" s="7">
        <f>ROUND(+Labor!E153*2080,0)</f>
        <v>28288</v>
      </c>
      <c r="H56" s="7">
        <f>ROUND(+Labor!F153,0)</f>
        <v>1711</v>
      </c>
      <c r="I56" s="8">
        <f t="shared" si="1"/>
        <v>16.53</v>
      </c>
      <c r="J56" s="8"/>
      <c r="K56" s="9">
        <f t="shared" si="2"/>
        <v>2.93E-2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ROUND(+Labor!E52*2080,0)</f>
        <v>0</v>
      </c>
      <c r="E57" s="7">
        <f>ROUND(+Labor!F52,0)</f>
        <v>0</v>
      </c>
      <c r="F57" s="8" t="str">
        <f t="shared" si="0"/>
        <v/>
      </c>
      <c r="G57" s="7">
        <f>ROUND(+Labor!E154*2080,0)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ROUND(+Labor!E53*2080,0)</f>
        <v>90834</v>
      </c>
      <c r="E58" s="7">
        <f>ROUND(+Labor!F53,0)</f>
        <v>1704</v>
      </c>
      <c r="F58" s="8">
        <f t="shared" si="0"/>
        <v>53.31</v>
      </c>
      <c r="G58" s="7">
        <f>ROUND(+Labor!E155*2080,0)</f>
        <v>98758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ROUND(+Labor!E54*2080,0)</f>
        <v>0</v>
      </c>
      <c r="E59" s="7">
        <f>ROUND(+Labor!F54,0)</f>
        <v>1217</v>
      </c>
      <c r="F59" s="8" t="str">
        <f t="shared" si="0"/>
        <v/>
      </c>
      <c r="G59" s="7">
        <f>ROUND(+Labor!E156*2080,0)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ROUND(+Labor!E55*2080,0)</f>
        <v>12085</v>
      </c>
      <c r="E60" s="7">
        <f>ROUND(+Labor!F55,0)</f>
        <v>334</v>
      </c>
      <c r="F60" s="8">
        <f t="shared" si="0"/>
        <v>36.18</v>
      </c>
      <c r="G60" s="7">
        <f>ROUND(+Labor!E157*2080,0)</f>
        <v>11419</v>
      </c>
      <c r="H60" s="7">
        <f>ROUND(+Labor!F157,0)</f>
        <v>368</v>
      </c>
      <c r="I60" s="8">
        <f t="shared" si="1"/>
        <v>31.03</v>
      </c>
      <c r="J60" s="8"/>
      <c r="K60" s="9">
        <f t="shared" si="2"/>
        <v>-0.14230000000000001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ROUND(+Labor!E56*2080,0)</f>
        <v>0</v>
      </c>
      <c r="E61" s="7">
        <f>ROUND(+Labor!F56,0)</f>
        <v>0</v>
      </c>
      <c r="F61" s="8" t="str">
        <f t="shared" si="0"/>
        <v/>
      </c>
      <c r="G61" s="7">
        <f>ROUND(+Labor!E158*2080,0)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ROUND(+Labor!E57*2080,0)</f>
        <v>0</v>
      </c>
      <c r="E62" s="7">
        <f>ROUND(+Labor!F57,0)</f>
        <v>0</v>
      </c>
      <c r="F62" s="8" t="str">
        <f t="shared" si="0"/>
        <v/>
      </c>
      <c r="G62" s="7">
        <f>ROUND(+Labor!E159*2080,0)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ROUND(+Labor!E58*2080,0)</f>
        <v>110906</v>
      </c>
      <c r="E63" s="7">
        <f>ROUND(+Labor!F58,0)</f>
        <v>1922</v>
      </c>
      <c r="F63" s="8">
        <f t="shared" si="0"/>
        <v>57.7</v>
      </c>
      <c r="G63" s="7">
        <f>ROUND(+Labor!E160*2080,0)</f>
        <v>107661</v>
      </c>
      <c r="H63" s="7">
        <f>ROUND(+Labor!F160,0)</f>
        <v>2074</v>
      </c>
      <c r="I63" s="8">
        <f t="shared" si="1"/>
        <v>51.91</v>
      </c>
      <c r="J63" s="8"/>
      <c r="K63" s="9">
        <f t="shared" si="2"/>
        <v>-0.1003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ROUND(+Labor!E59*2080,0)</f>
        <v>16598</v>
      </c>
      <c r="E64" s="7">
        <f>ROUND(+Labor!F59,0)</f>
        <v>230</v>
      </c>
      <c r="F64" s="8">
        <f t="shared" si="0"/>
        <v>72.17</v>
      </c>
      <c r="G64" s="7">
        <f>ROUND(+Labor!E161*2080,0)</f>
        <v>18158</v>
      </c>
      <c r="H64" s="7">
        <f>ROUND(+Labor!F161,0)</f>
        <v>227</v>
      </c>
      <c r="I64" s="8">
        <f t="shared" si="1"/>
        <v>79.989999999999995</v>
      </c>
      <c r="J64" s="8"/>
      <c r="K64" s="9">
        <f t="shared" si="2"/>
        <v>0.1084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ROUND(+Labor!E60*2080,0)</f>
        <v>0</v>
      </c>
      <c r="E65" s="7">
        <f>ROUND(+Labor!F60,0)</f>
        <v>0</v>
      </c>
      <c r="F65" s="8" t="str">
        <f t="shared" si="0"/>
        <v/>
      </c>
      <c r="G65" s="7">
        <f>ROUND(+Labor!E162*2080,0)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ROUND(+Labor!E61*2080,0)</f>
        <v>3411</v>
      </c>
      <c r="E66" s="7">
        <f>ROUND(+Labor!F61,0)</f>
        <v>65</v>
      </c>
      <c r="F66" s="8">
        <f t="shared" si="0"/>
        <v>52.48</v>
      </c>
      <c r="G66" s="7">
        <f>ROUND(+Labor!E163*2080,0)</f>
        <v>3598</v>
      </c>
      <c r="H66" s="7">
        <f>ROUND(+Labor!F163,0)</f>
        <v>57</v>
      </c>
      <c r="I66" s="8">
        <f t="shared" si="1"/>
        <v>63.12</v>
      </c>
      <c r="J66" s="8"/>
      <c r="K66" s="9">
        <f t="shared" si="2"/>
        <v>0.20269999999999999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ROUND(+Labor!E62*2080,0)</f>
        <v>0</v>
      </c>
      <c r="E67" s="7">
        <f>ROUND(+Labor!F62,0)</f>
        <v>836</v>
      </c>
      <c r="F67" s="8" t="str">
        <f t="shared" si="0"/>
        <v/>
      </c>
      <c r="G67" s="7">
        <f>ROUND(+Labor!E164*2080,0)</f>
        <v>0</v>
      </c>
      <c r="H67" s="7">
        <f>ROUND(+Labor!F164,0)</f>
        <v>777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ROUND(+Labor!E63*2080,0)</f>
        <v>3349</v>
      </c>
      <c r="E68" s="7">
        <f>ROUND(+Labor!F63,0)</f>
        <v>54</v>
      </c>
      <c r="F68" s="8">
        <f t="shared" si="0"/>
        <v>62.02</v>
      </c>
      <c r="G68" s="7">
        <f>ROUND(+Labor!E165*2080,0)</f>
        <v>2725</v>
      </c>
      <c r="H68" s="7">
        <f>ROUND(+Labor!F165,0)</f>
        <v>41</v>
      </c>
      <c r="I68" s="8">
        <f t="shared" si="1"/>
        <v>66.459999999999994</v>
      </c>
      <c r="J68" s="8"/>
      <c r="K68" s="9">
        <f t="shared" si="2"/>
        <v>7.1599999999999997E-2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ROUND(+Labor!E64*2080,0)</f>
        <v>207064</v>
      </c>
      <c r="E69" s="7">
        <f>ROUND(+Labor!F64,0)</f>
        <v>0</v>
      </c>
      <c r="F69" s="8" t="str">
        <f t="shared" si="0"/>
        <v/>
      </c>
      <c r="G69" s="7">
        <f>ROUND(+Labor!E166*2080,0)</f>
        <v>202280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ROUND(+Labor!E65*2080,0)</f>
        <v>21195</v>
      </c>
      <c r="E70" s="7">
        <f>ROUND(+Labor!F65,0)</f>
        <v>494</v>
      </c>
      <c r="F70" s="8">
        <f t="shared" si="0"/>
        <v>42.9</v>
      </c>
      <c r="G70" s="7">
        <f>ROUND(+Labor!E167*2080,0)</f>
        <v>18907</v>
      </c>
      <c r="H70" s="7">
        <f>ROUND(+Labor!F167,0)</f>
        <v>461</v>
      </c>
      <c r="I70" s="8">
        <f t="shared" si="1"/>
        <v>41.01</v>
      </c>
      <c r="J70" s="8"/>
      <c r="K70" s="9">
        <f t="shared" si="2"/>
        <v>-4.41E-2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ROUND(+Labor!E66*2080,0)</f>
        <v>0</v>
      </c>
      <c r="E71" s="7">
        <f>ROUND(+Labor!F66,0)</f>
        <v>0</v>
      </c>
      <c r="F71" s="8" t="str">
        <f t="shared" si="0"/>
        <v/>
      </c>
      <c r="G71" s="7">
        <f>ROUND(+Labor!E168*2080,0)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ROUND(+Labor!E67*2080,0)</f>
        <v>0</v>
      </c>
      <c r="E72" s="7">
        <f>ROUND(+Labor!F67,0)</f>
        <v>0</v>
      </c>
      <c r="F72" s="8" t="str">
        <f t="shared" si="0"/>
        <v/>
      </c>
      <c r="G72" s="7">
        <f>ROUND(+Labor!E169*2080,0)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ROUND(+Labor!E68*2080,0)</f>
        <v>0</v>
      </c>
      <c r="E73" s="7">
        <f>ROUND(+Labor!F68,0)</f>
        <v>2191</v>
      </c>
      <c r="F73" s="8" t="str">
        <f t="shared" si="0"/>
        <v/>
      </c>
      <c r="G73" s="7">
        <f>ROUND(+Labor!E170*2080,0)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ROUND(+Labor!E69*2080,0)</f>
        <v>0</v>
      </c>
      <c r="E74" s="7">
        <f>ROUND(+Labor!F69,0)</f>
        <v>0</v>
      </c>
      <c r="F74" s="8" t="str">
        <f t="shared" si="0"/>
        <v/>
      </c>
      <c r="G74" s="7">
        <f>ROUND(+Labor!E171*2080,0)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ROUND(+Labor!E70*2080,0)</f>
        <v>101650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ROUND(+Labor!E172*2080,0)</f>
        <v>104624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ROUND(+Labor!E71*2080,0)</f>
        <v>0</v>
      </c>
      <c r="E76" s="7">
        <f>ROUND(+Labor!F71,0)</f>
        <v>0</v>
      </c>
      <c r="F76" s="8" t="str">
        <f t="shared" si="3"/>
        <v/>
      </c>
      <c r="G76" s="7">
        <f>ROUND(+Labor!E173*2080,0)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ROUND(+Labor!E72*2080,0)</f>
        <v>9360</v>
      </c>
      <c r="E77" s="7">
        <f>ROUND(+Labor!F72,0)</f>
        <v>101</v>
      </c>
      <c r="F77" s="8">
        <f t="shared" si="3"/>
        <v>92.67</v>
      </c>
      <c r="G77" s="7">
        <f>ROUND(+Labor!E174*2080,0)</f>
        <v>10629</v>
      </c>
      <c r="H77" s="7">
        <f>ROUND(+Labor!F174,0)</f>
        <v>113</v>
      </c>
      <c r="I77" s="8">
        <f t="shared" si="4"/>
        <v>94.06</v>
      </c>
      <c r="J77" s="8"/>
      <c r="K77" s="9">
        <f t="shared" si="5"/>
        <v>1.4999999999999999E-2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ROUND(+Labor!E73*2080,0)</f>
        <v>0</v>
      </c>
      <c r="E78" s="7">
        <f>ROUND(+Labor!F73,0)</f>
        <v>0</v>
      </c>
      <c r="F78" s="8" t="str">
        <f t="shared" si="3"/>
        <v/>
      </c>
      <c r="G78" s="7">
        <f>ROUND(+Labor!E175*2080,0)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ROUND(+Labor!E74*2080,0)</f>
        <v>52770</v>
      </c>
      <c r="E79" s="7">
        <f>ROUND(+Labor!F74,0)</f>
        <v>1384</v>
      </c>
      <c r="F79" s="8">
        <f t="shared" si="3"/>
        <v>38.130000000000003</v>
      </c>
      <c r="G79" s="7">
        <f>ROUND(+Labor!E176*2080,0)</f>
        <v>53456</v>
      </c>
      <c r="H79" s="7">
        <f>ROUND(+Labor!F176,0)</f>
        <v>1460</v>
      </c>
      <c r="I79" s="8">
        <f t="shared" si="4"/>
        <v>36.61</v>
      </c>
      <c r="J79" s="8"/>
      <c r="K79" s="9">
        <f t="shared" si="5"/>
        <v>-3.9899999999999998E-2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ROUND(+Labor!E75*2080,0)</f>
        <v>0</v>
      </c>
      <c r="E80" s="7">
        <f>ROUND(+Labor!F75,0)</f>
        <v>0</v>
      </c>
      <c r="F80" s="8" t="str">
        <f t="shared" si="3"/>
        <v/>
      </c>
      <c r="G80" s="7">
        <f>ROUND(+Labor!E177*2080,0)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ROUND(+Labor!E76*2080,0)</f>
        <v>48381</v>
      </c>
      <c r="E81" s="7">
        <f>ROUND(+Labor!F76,0)</f>
        <v>424</v>
      </c>
      <c r="F81" s="8">
        <f t="shared" si="3"/>
        <v>114.11</v>
      </c>
      <c r="G81" s="7">
        <f>ROUND(+Labor!E178*2080,0)</f>
        <v>48277</v>
      </c>
      <c r="H81" s="7">
        <f>ROUND(+Labor!F178,0)</f>
        <v>452</v>
      </c>
      <c r="I81" s="8">
        <f t="shared" si="4"/>
        <v>106.81</v>
      </c>
      <c r="J81" s="8"/>
      <c r="K81" s="9">
        <f t="shared" si="5"/>
        <v>-6.4000000000000001E-2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ROUND(+Labor!E77*2080,0)</f>
        <v>0</v>
      </c>
      <c r="E82" s="7">
        <f>ROUND(+Labor!F77,0)</f>
        <v>0</v>
      </c>
      <c r="F82" s="8" t="str">
        <f t="shared" si="3"/>
        <v/>
      </c>
      <c r="G82" s="7">
        <f>ROUND(+Labor!E179*2080,0)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ROUND(+Labor!E78*2080,0)</f>
        <v>0</v>
      </c>
      <c r="E83" s="7">
        <f>ROUND(+Labor!F78,0)</f>
        <v>0</v>
      </c>
      <c r="F83" s="8" t="str">
        <f t="shared" si="3"/>
        <v/>
      </c>
      <c r="G83" s="7">
        <f>ROUND(+Labor!E180*2080,0)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ROUND(+Labor!E79*2080,0)</f>
        <v>184142</v>
      </c>
      <c r="E84" s="7">
        <f>ROUND(+Labor!F79,0)</f>
        <v>324</v>
      </c>
      <c r="F84" s="8">
        <f t="shared" si="3"/>
        <v>568.34</v>
      </c>
      <c r="G84" s="7">
        <f>ROUND(+Labor!E181*2080,0)</f>
        <v>295235</v>
      </c>
      <c r="H84" s="7">
        <f>ROUND(+Labor!F181,0)</f>
        <v>2545</v>
      </c>
      <c r="I84" s="8">
        <f t="shared" si="4"/>
        <v>116.01</v>
      </c>
      <c r="J84" s="8"/>
      <c r="K84" s="9">
        <f t="shared" si="5"/>
        <v>-0.79590000000000005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ROUND(+Labor!E80*2080,0)</f>
        <v>27290</v>
      </c>
      <c r="E85" s="7">
        <f>ROUND(+Labor!F80,0)</f>
        <v>714</v>
      </c>
      <c r="F85" s="8">
        <f t="shared" si="3"/>
        <v>38.22</v>
      </c>
      <c r="G85" s="7">
        <f>ROUND(+Labor!E182*2080,0)</f>
        <v>33550</v>
      </c>
      <c r="H85" s="7">
        <f>ROUND(+Labor!F182,0)</f>
        <v>689</v>
      </c>
      <c r="I85" s="8">
        <f t="shared" si="4"/>
        <v>48.69</v>
      </c>
      <c r="J85" s="8"/>
      <c r="K85" s="9">
        <f t="shared" si="5"/>
        <v>0.27389999999999998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ROUND(+Labor!E81*2080,0)</f>
        <v>129584</v>
      </c>
      <c r="E86" s="7">
        <f>ROUND(+Labor!F81,0)</f>
        <v>1283</v>
      </c>
      <c r="F86" s="8">
        <f t="shared" si="3"/>
        <v>101</v>
      </c>
      <c r="G86" s="7">
        <f>ROUND(+Labor!E183*2080,0)</f>
        <v>102315</v>
      </c>
      <c r="H86" s="7">
        <f>ROUND(+Labor!F183,0)</f>
        <v>1198</v>
      </c>
      <c r="I86" s="8">
        <f t="shared" si="4"/>
        <v>85.4</v>
      </c>
      <c r="J86" s="8"/>
      <c r="K86" s="9">
        <f t="shared" si="5"/>
        <v>-0.1545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ROUND(+Labor!E82*2080,0)</f>
        <v>0</v>
      </c>
      <c r="E87" s="7">
        <f>ROUND(+Labor!F82,0)</f>
        <v>0</v>
      </c>
      <c r="F87" s="8" t="str">
        <f t="shared" si="3"/>
        <v/>
      </c>
      <c r="G87" s="7">
        <f>ROUND(+Labor!E184*2080,0)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ROUND(+Labor!E83*2080,0)</f>
        <v>0</v>
      </c>
      <c r="E88" s="7">
        <f>ROUND(+Labor!F83,0)</f>
        <v>0</v>
      </c>
      <c r="F88" s="8" t="str">
        <f t="shared" si="3"/>
        <v/>
      </c>
      <c r="G88" s="7">
        <f>ROUND(+Labor!E185*2080,0)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ROUND(+Labor!E84*2080,0)</f>
        <v>12272</v>
      </c>
      <c r="E89" s="7">
        <f>ROUND(+Labor!F84,0)</f>
        <v>269</v>
      </c>
      <c r="F89" s="8">
        <f t="shared" si="3"/>
        <v>45.62</v>
      </c>
      <c r="G89" s="7">
        <f>ROUND(+Labor!E186*2080,0)</f>
        <v>13416</v>
      </c>
      <c r="H89" s="7">
        <f>ROUND(+Labor!F186,0)</f>
        <v>382</v>
      </c>
      <c r="I89" s="8">
        <f t="shared" si="4"/>
        <v>35.119999999999997</v>
      </c>
      <c r="J89" s="8"/>
      <c r="K89" s="9">
        <f t="shared" si="5"/>
        <v>-0.23019999999999999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ROUND(+Labor!E85*2080,0)</f>
        <v>0</v>
      </c>
      <c r="E90" s="7">
        <f>ROUND(+Labor!F85,0)</f>
        <v>0</v>
      </c>
      <c r="F90" s="8" t="str">
        <f t="shared" si="3"/>
        <v/>
      </c>
      <c r="G90" s="7">
        <f>ROUND(+Labor!E187*2080,0)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ROUND(+Labor!E86*2080,0)</f>
        <v>0</v>
      </c>
      <c r="E91" s="7">
        <f>ROUND(+Labor!F86,0)</f>
        <v>0</v>
      </c>
      <c r="F91" s="8" t="str">
        <f t="shared" si="3"/>
        <v/>
      </c>
      <c r="G91" s="7">
        <f>ROUND(+Labor!E188*2080,0)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ROUND(+Labor!E87*2080,0)</f>
        <v>43659</v>
      </c>
      <c r="E92" s="7">
        <f>ROUND(+Labor!F87,0)</f>
        <v>1328</v>
      </c>
      <c r="F92" s="8">
        <f t="shared" si="3"/>
        <v>32.880000000000003</v>
      </c>
      <c r="G92" s="7">
        <f>ROUND(+Labor!E189*2080,0)</f>
        <v>43867</v>
      </c>
      <c r="H92" s="7">
        <f>ROUND(+Labor!F189,0)</f>
        <v>1375</v>
      </c>
      <c r="I92" s="8">
        <f t="shared" si="4"/>
        <v>31.9</v>
      </c>
      <c r="J92" s="8"/>
      <c r="K92" s="9">
        <f t="shared" si="5"/>
        <v>-2.98E-2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ROUND(+Labor!E88*2080,0)</f>
        <v>0</v>
      </c>
      <c r="E93" s="7">
        <f>ROUND(+Labor!F88,0)</f>
        <v>722</v>
      </c>
      <c r="F93" s="8" t="str">
        <f t="shared" si="3"/>
        <v/>
      </c>
      <c r="G93" s="7">
        <f>ROUND(+Labor!E190*2080,0)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ROUND(+Labor!E89*2080,0)</f>
        <v>29744</v>
      </c>
      <c r="E94" s="7">
        <f>ROUND(+Labor!F89,0)</f>
        <v>464</v>
      </c>
      <c r="F94" s="8">
        <f t="shared" si="3"/>
        <v>64.099999999999994</v>
      </c>
      <c r="G94" s="7">
        <f>ROUND(+Labor!E191*2080,0)</f>
        <v>29120</v>
      </c>
      <c r="H94" s="7">
        <f>ROUND(+Labor!F191,0)</f>
        <v>432</v>
      </c>
      <c r="I94" s="8">
        <f t="shared" si="4"/>
        <v>67.41</v>
      </c>
      <c r="J94" s="8"/>
      <c r="K94" s="9">
        <f t="shared" si="5"/>
        <v>5.16E-2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ROUND(+Labor!E90*2080,0)</f>
        <v>122720</v>
      </c>
      <c r="E95" s="7">
        <f>ROUND(+Labor!F90,0)</f>
        <v>4571</v>
      </c>
      <c r="F95" s="8">
        <f t="shared" si="3"/>
        <v>26.85</v>
      </c>
      <c r="G95" s="7">
        <f>ROUND(+Labor!E192*2080,0)</f>
        <v>127629</v>
      </c>
      <c r="H95" s="7">
        <f>ROUND(+Labor!F192,0)</f>
        <v>5040</v>
      </c>
      <c r="I95" s="8">
        <f t="shared" si="4"/>
        <v>25.32</v>
      </c>
      <c r="J95" s="8"/>
      <c r="K95" s="9">
        <f t="shared" si="5"/>
        <v>-5.7000000000000002E-2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ROUND(+Labor!E91*2080,0)</f>
        <v>0</v>
      </c>
      <c r="E96" s="7">
        <f>ROUND(+Labor!F91,0)</f>
        <v>0</v>
      </c>
      <c r="F96" s="8" t="str">
        <f t="shared" si="3"/>
        <v/>
      </c>
      <c r="G96" s="7">
        <f>ROUND(+Labor!E193*2080,0)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ROUND(+Labor!E92*2080,0)</f>
        <v>0</v>
      </c>
      <c r="E97" s="7">
        <f>ROUND(+Labor!F92,0)</f>
        <v>0</v>
      </c>
      <c r="F97" s="8" t="str">
        <f t="shared" si="3"/>
        <v/>
      </c>
      <c r="G97" s="7">
        <f>ROUND(+Labor!E194*2080,0)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ROUND(+Labor!E93*2080,0)</f>
        <v>0</v>
      </c>
      <c r="E98" s="7">
        <f>ROUND(+Labor!F93,0)</f>
        <v>0</v>
      </c>
      <c r="F98" s="8" t="str">
        <f t="shared" si="3"/>
        <v/>
      </c>
      <c r="G98" s="7">
        <f>ROUND(+Labor!E195*2080,0)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ROUND(+Labor!E94*2080,0)</f>
        <v>0</v>
      </c>
      <c r="E99" s="7">
        <f>ROUND(+Labor!F94,0)</f>
        <v>0</v>
      </c>
      <c r="F99" s="8" t="str">
        <f t="shared" si="3"/>
        <v/>
      </c>
      <c r="G99" s="7">
        <f>ROUND(+Labor!E196*2080,0)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ROUND(+Labor!E95*2080,0)</f>
        <v>37835</v>
      </c>
      <c r="E100" s="7">
        <f>ROUND(+Labor!F95,0)</f>
        <v>1187</v>
      </c>
      <c r="F100" s="8">
        <f t="shared" si="3"/>
        <v>31.87</v>
      </c>
      <c r="G100" s="7">
        <f>ROUND(+Labor!E197*2080,0)</f>
        <v>30514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ROUND(+Labor!E96*2080,0)</f>
        <v>0</v>
      </c>
      <c r="E101" s="7">
        <f>ROUND(+Labor!F96,0)</f>
        <v>0</v>
      </c>
      <c r="F101" s="8" t="str">
        <f t="shared" si="3"/>
        <v/>
      </c>
      <c r="G101" s="7">
        <f>ROUND(+Labor!E198*2080,0)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ROUND(+Labor!E97*2080,0)</f>
        <v>0</v>
      </c>
      <c r="E102" s="7">
        <f>ROUND(+Labor!F97,0)</f>
        <v>0</v>
      </c>
      <c r="F102" s="8" t="str">
        <f t="shared" si="3"/>
        <v/>
      </c>
      <c r="G102" s="7">
        <f>ROUND(+Labor!E199*2080,0)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ROUND(+Labor!E98*2080,0)</f>
        <v>69826</v>
      </c>
      <c r="E103" s="7">
        <f>ROUND(+Labor!F98,0)</f>
        <v>465</v>
      </c>
      <c r="F103" s="8">
        <f t="shared" si="3"/>
        <v>150.16</v>
      </c>
      <c r="G103" s="7">
        <f>ROUND(+Labor!E200*2080,0)</f>
        <v>72238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ROUND(+Labor!E99*2080,0)</f>
        <v>0</v>
      </c>
      <c r="E104" s="7">
        <f>ROUND(+Labor!F99,0)</f>
        <v>0</v>
      </c>
      <c r="F104" s="8" t="str">
        <f t="shared" si="3"/>
        <v/>
      </c>
      <c r="G104" s="7">
        <f>ROUND(+Labor!E201*2080,0)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ROUND(+Labor!E100*2080,0)</f>
        <v>0</v>
      </c>
      <c r="E105" s="7">
        <f>ROUND(+Labor!F100,0)</f>
        <v>0</v>
      </c>
      <c r="F105" s="8" t="str">
        <f t="shared" si="3"/>
        <v/>
      </c>
      <c r="G105" s="7">
        <f>ROUND(+Labor!E202*2080,0)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ROUND(+Labor!E101*2080,0)</f>
        <v>0</v>
      </c>
      <c r="E106" s="7">
        <f>ROUND(+Labor!F101,0)</f>
        <v>0</v>
      </c>
      <c r="F106" s="8" t="str">
        <f t="shared" si="3"/>
        <v/>
      </c>
      <c r="G106" s="7">
        <f>ROUND(+Labor!E203*2080,0)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ROUND(+Labor!E102*2080,0)</f>
        <v>0</v>
      </c>
      <c r="E107" s="7">
        <f>ROUND(+Labor!F102,0)</f>
        <v>0</v>
      </c>
      <c r="F107" s="8" t="str">
        <f t="shared" si="3"/>
        <v/>
      </c>
      <c r="G107" s="7">
        <f>ROUND(+Labor!E204*2080,0)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ROUND(+Labor!E103*2080,0)</f>
        <v>0</v>
      </c>
      <c r="E108" s="7">
        <f>ROUND(+Labor!F103,0)</f>
        <v>0</v>
      </c>
      <c r="F108" s="8" t="str">
        <f t="shared" si="3"/>
        <v/>
      </c>
      <c r="G108" s="7">
        <f>ROUND(+Labor!E205*2080,0)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ROUND(+Labor!E104*2080,0)</f>
        <v>0</v>
      </c>
      <c r="E109" s="7">
        <f>ROUND(+Labor!F104,0)</f>
        <v>0</v>
      </c>
      <c r="F109" s="8" t="str">
        <f t="shared" si="3"/>
        <v/>
      </c>
      <c r="G109" s="7">
        <f>ROUND(+Labor!E206*2080,0)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279"/>
  <sheetViews>
    <sheetView zoomScale="75" workbookViewId="0">
      <selection activeCell="A21" sqref="A21:XFD21"/>
    </sheetView>
  </sheetViews>
  <sheetFormatPr defaultColWidth="9" defaultRowHeight="13.2" x14ac:dyDescent="0.25"/>
  <cols>
    <col min="1" max="1" width="6.109375" style="10" bestFit="1" customWidth="1"/>
    <col min="2" max="2" width="38.6640625" style="10" bestFit="1" customWidth="1"/>
    <col min="3" max="3" width="8.109375" style="10" customWidth="1"/>
    <col min="4" max="4" width="5.6640625" style="10" customWidth="1"/>
    <col min="5" max="5" width="5.88671875" style="10" bestFit="1" customWidth="1"/>
    <col min="6" max="6" width="6.77734375" style="10" bestFit="1" customWidth="1"/>
    <col min="7" max="7" width="9.21875" style="10" bestFit="1" customWidth="1"/>
    <col min="8" max="8" width="7.88671875" style="10" bestFit="1" customWidth="1"/>
    <col min="9" max="9" width="9" style="10" bestFit="1"/>
    <col min="10" max="10" width="7.88671875" style="10" bestFit="1" customWidth="1"/>
    <col min="11" max="11" width="6.77734375" style="10" bestFit="1" customWidth="1"/>
    <col min="12" max="12" width="7.77734375" style="10" bestFit="1" customWidth="1"/>
    <col min="13" max="13" width="7.88671875" style="10" bestFit="1" customWidth="1"/>
    <col min="14" max="14" width="7.77734375" style="10" bestFit="1" customWidth="1"/>
    <col min="15" max="15" width="6.77734375" style="10" bestFit="1" customWidth="1"/>
    <col min="16" max="16" width="7.77734375" style="10" bestFit="1" customWidth="1"/>
    <col min="17" max="20" width="9.21875" style="10" bestFit="1" customWidth="1"/>
    <col min="21" max="21" width="9" style="10"/>
    <col min="22" max="22" width="9.109375" style="10" bestFit="1" customWidth="1"/>
    <col min="23" max="24" width="10.88671875" style="10" bestFit="1" customWidth="1"/>
    <col min="25" max="32" width="9.109375" style="10" bestFit="1" customWidth="1"/>
    <col min="33" max="33" width="11.88671875" style="10" bestFit="1" customWidth="1"/>
    <col min="34" max="34" width="10.88671875" style="10" bestFit="1" customWidth="1"/>
    <col min="35" max="36" width="11.88671875" style="10" bestFit="1" customWidth="1"/>
    <col min="37" max="16384" width="9" style="10"/>
  </cols>
  <sheetData>
    <row r="3" spans="1:37" x14ac:dyDescent="0.25"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7" x14ac:dyDescent="0.25">
      <c r="A4" s="11" t="s">
        <v>33</v>
      </c>
      <c r="B4" s="11" t="s">
        <v>67</v>
      </c>
      <c r="C4" s="11" t="s">
        <v>66</v>
      </c>
      <c r="D4" s="11" t="s">
        <v>65</v>
      </c>
      <c r="E4" s="11" t="s">
        <v>64</v>
      </c>
      <c r="F4" s="11" t="s">
        <v>63</v>
      </c>
      <c r="G4" s="11" t="s">
        <v>62</v>
      </c>
      <c r="H4" s="11" t="s">
        <v>61</v>
      </c>
      <c r="I4" s="11" t="s">
        <v>60</v>
      </c>
      <c r="J4" s="11" t="s">
        <v>59</v>
      </c>
      <c r="K4" s="11" t="s">
        <v>58</v>
      </c>
      <c r="L4" s="11" t="s">
        <v>57</v>
      </c>
      <c r="M4" s="11" t="s">
        <v>56</v>
      </c>
      <c r="N4" s="11" t="s">
        <v>55</v>
      </c>
      <c r="O4" s="11" t="s">
        <v>54</v>
      </c>
      <c r="P4" s="11" t="s">
        <v>53</v>
      </c>
      <c r="Q4" s="11" t="s">
        <v>52</v>
      </c>
      <c r="R4" s="11" t="s">
        <v>51</v>
      </c>
      <c r="S4" s="11" t="s">
        <v>50</v>
      </c>
      <c r="T4" s="11" t="s">
        <v>49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2">
        <v>7010</v>
      </c>
      <c r="D5" s="12">
        <v>2014</v>
      </c>
      <c r="E5">
        <v>89.17</v>
      </c>
      <c r="F5">
        <v>0</v>
      </c>
      <c r="G5">
        <v>7751316</v>
      </c>
      <c r="H5">
        <v>1591055</v>
      </c>
      <c r="I5">
        <v>0</v>
      </c>
      <c r="J5">
        <v>1054897</v>
      </c>
      <c r="K5">
        <v>2072</v>
      </c>
      <c r="L5">
        <v>156624</v>
      </c>
      <c r="M5">
        <v>0</v>
      </c>
      <c r="N5">
        <v>10652</v>
      </c>
      <c r="O5">
        <v>67758</v>
      </c>
      <c r="P5">
        <v>17809</v>
      </c>
      <c r="Q5">
        <v>10616565</v>
      </c>
      <c r="R5">
        <v>8429568</v>
      </c>
      <c r="S5">
        <v>66071021</v>
      </c>
      <c r="T5">
        <v>65907305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x14ac:dyDescent="0.25">
      <c r="A6">
        <v>3</v>
      </c>
      <c r="B6" t="s">
        <v>127</v>
      </c>
      <c r="C6" s="12">
        <v>7010</v>
      </c>
      <c r="D6" s="12">
        <v>2014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7" x14ac:dyDescent="0.25">
      <c r="A7">
        <v>8</v>
      </c>
      <c r="B7" t="s">
        <v>128</v>
      </c>
      <c r="C7" s="12">
        <v>7010</v>
      </c>
      <c r="D7" s="12">
        <v>2014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7" x14ac:dyDescent="0.25">
      <c r="A8">
        <v>10</v>
      </c>
      <c r="B8" t="s">
        <v>118</v>
      </c>
      <c r="C8" s="12">
        <v>7010</v>
      </c>
      <c r="D8" s="12">
        <v>2014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7" x14ac:dyDescent="0.25">
      <c r="A9">
        <v>14</v>
      </c>
      <c r="B9" t="s">
        <v>114</v>
      </c>
      <c r="C9" s="12">
        <v>7010</v>
      </c>
      <c r="D9" s="12">
        <v>2014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7" x14ac:dyDescent="0.25">
      <c r="A10">
        <v>20</v>
      </c>
      <c r="B10" t="s">
        <v>129</v>
      </c>
      <c r="C10" s="12">
        <v>7010</v>
      </c>
      <c r="D10" s="12">
        <v>2014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7" x14ac:dyDescent="0.25">
      <c r="A11">
        <v>21</v>
      </c>
      <c r="B11" t="s">
        <v>130</v>
      </c>
      <c r="C11" s="12">
        <v>7010</v>
      </c>
      <c r="D11" s="12">
        <v>2014</v>
      </c>
      <c r="E11">
        <v>2.93</v>
      </c>
      <c r="F11">
        <v>80</v>
      </c>
      <c r="G11">
        <v>336535</v>
      </c>
      <c r="H11">
        <v>75945</v>
      </c>
      <c r="I11">
        <v>0</v>
      </c>
      <c r="J11">
        <v>22859</v>
      </c>
      <c r="K11">
        <v>214</v>
      </c>
      <c r="L11">
        <v>7544</v>
      </c>
      <c r="M11">
        <v>0</v>
      </c>
      <c r="N11">
        <v>13797</v>
      </c>
      <c r="O11">
        <v>4555</v>
      </c>
      <c r="P11">
        <v>0</v>
      </c>
      <c r="Q11">
        <v>461449</v>
      </c>
      <c r="R11">
        <v>147197</v>
      </c>
      <c r="S11">
        <v>514984</v>
      </c>
      <c r="T11">
        <v>458151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7" x14ac:dyDescent="0.25">
      <c r="A12">
        <v>22</v>
      </c>
      <c r="B12" t="s">
        <v>88</v>
      </c>
      <c r="C12" s="12">
        <v>7010</v>
      </c>
      <c r="D12" s="12">
        <v>2014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6295</v>
      </c>
      <c r="O12">
        <v>0</v>
      </c>
      <c r="P12">
        <v>170</v>
      </c>
      <c r="Q12">
        <v>6125</v>
      </c>
      <c r="R12">
        <v>60840</v>
      </c>
      <c r="S12">
        <v>1040</v>
      </c>
      <c r="T12">
        <v>4303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7" x14ac:dyDescent="0.25">
      <c r="A13">
        <v>23</v>
      </c>
      <c r="B13" t="s">
        <v>131</v>
      </c>
      <c r="C13" s="12">
        <v>7010</v>
      </c>
      <c r="D13" s="12">
        <v>2014</v>
      </c>
      <c r="E13">
        <v>1.97</v>
      </c>
      <c r="F13">
        <v>91</v>
      </c>
      <c r="G13">
        <v>135905</v>
      </c>
      <c r="H13">
        <v>26285</v>
      </c>
      <c r="I13">
        <v>96152</v>
      </c>
      <c r="J13">
        <v>2017</v>
      </c>
      <c r="K13">
        <v>0</v>
      </c>
      <c r="L13">
        <v>0</v>
      </c>
      <c r="M13">
        <v>0</v>
      </c>
      <c r="N13">
        <v>11846</v>
      </c>
      <c r="O13">
        <v>7776</v>
      </c>
      <c r="P13">
        <v>0</v>
      </c>
      <c r="Q13">
        <v>279981</v>
      </c>
      <c r="R13">
        <v>140215</v>
      </c>
      <c r="S13">
        <v>145923</v>
      </c>
      <c r="T13">
        <v>145923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7" x14ac:dyDescent="0.25">
      <c r="A14">
        <v>26</v>
      </c>
      <c r="B14" t="s">
        <v>132</v>
      </c>
      <c r="C14" s="12">
        <v>7010</v>
      </c>
      <c r="D14" s="12">
        <v>2014</v>
      </c>
      <c r="E14">
        <v>0</v>
      </c>
      <c r="F14">
        <v>877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7" x14ac:dyDescent="0.25">
      <c r="A15">
        <v>29</v>
      </c>
      <c r="B15" t="s">
        <v>101</v>
      </c>
      <c r="C15" s="12">
        <v>7010</v>
      </c>
      <c r="D15" s="12">
        <v>2014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7" x14ac:dyDescent="0.25">
      <c r="A16">
        <v>32</v>
      </c>
      <c r="B16" t="s">
        <v>133</v>
      </c>
      <c r="C16" s="12">
        <v>7010</v>
      </c>
      <c r="D16" s="12">
        <v>2014</v>
      </c>
      <c r="E16">
        <v>127.44</v>
      </c>
      <c r="F16">
        <v>16053</v>
      </c>
      <c r="G16">
        <v>10384946</v>
      </c>
      <c r="H16">
        <v>2751894</v>
      </c>
      <c r="I16">
        <v>1368171</v>
      </c>
      <c r="J16">
        <v>1111823</v>
      </c>
      <c r="K16">
        <v>1259</v>
      </c>
      <c r="L16">
        <v>487521</v>
      </c>
      <c r="M16">
        <v>64846</v>
      </c>
      <c r="N16">
        <v>355094</v>
      </c>
      <c r="O16">
        <v>50825</v>
      </c>
      <c r="P16">
        <v>49462</v>
      </c>
      <c r="Q16">
        <v>16526917</v>
      </c>
      <c r="R16">
        <v>8259666</v>
      </c>
      <c r="S16">
        <v>94777442</v>
      </c>
      <c r="T16">
        <v>88938160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x14ac:dyDescent="0.25">
      <c r="A17">
        <v>35</v>
      </c>
      <c r="B17" t="s">
        <v>134</v>
      </c>
      <c r="C17" s="12">
        <v>7010</v>
      </c>
      <c r="D17" s="12">
        <v>2014</v>
      </c>
      <c r="E17">
        <v>11.83</v>
      </c>
      <c r="F17">
        <v>1122</v>
      </c>
      <c r="G17">
        <v>1215245</v>
      </c>
      <c r="H17">
        <v>262529</v>
      </c>
      <c r="I17">
        <v>0</v>
      </c>
      <c r="J17">
        <v>84149</v>
      </c>
      <c r="K17">
        <v>82</v>
      </c>
      <c r="L17">
        <v>92431</v>
      </c>
      <c r="M17">
        <v>15759</v>
      </c>
      <c r="N17">
        <v>253743</v>
      </c>
      <c r="O17">
        <v>11019</v>
      </c>
      <c r="P17">
        <v>942</v>
      </c>
      <c r="Q17">
        <v>1934015</v>
      </c>
      <c r="R17">
        <v>1380705</v>
      </c>
      <c r="S17">
        <v>4500194</v>
      </c>
      <c r="T17">
        <v>4246341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x14ac:dyDescent="0.25">
      <c r="A18">
        <v>37</v>
      </c>
      <c r="B18" t="s">
        <v>135</v>
      </c>
      <c r="C18" s="12">
        <v>7010</v>
      </c>
      <c r="D18" s="12">
        <v>2014</v>
      </c>
      <c r="E18">
        <v>30.31</v>
      </c>
      <c r="F18">
        <v>1674</v>
      </c>
      <c r="G18">
        <v>2687192</v>
      </c>
      <c r="H18">
        <v>744896</v>
      </c>
      <c r="I18">
        <v>0</v>
      </c>
      <c r="J18">
        <v>380234</v>
      </c>
      <c r="K18">
        <v>0</v>
      </c>
      <c r="L18">
        <v>909</v>
      </c>
      <c r="M18">
        <v>44962</v>
      </c>
      <c r="N18">
        <v>188674</v>
      </c>
      <c r="O18">
        <v>225310</v>
      </c>
      <c r="P18">
        <v>0</v>
      </c>
      <c r="Q18">
        <v>4272177</v>
      </c>
      <c r="R18">
        <v>2475130</v>
      </c>
      <c r="S18">
        <v>17286248</v>
      </c>
      <c r="T18">
        <v>16297503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x14ac:dyDescent="0.25">
      <c r="A19">
        <v>38</v>
      </c>
      <c r="B19" t="s">
        <v>90</v>
      </c>
      <c r="C19" s="12">
        <v>7010</v>
      </c>
      <c r="D19" s="12">
        <v>2014</v>
      </c>
      <c r="E19">
        <v>3.07</v>
      </c>
      <c r="F19">
        <v>367</v>
      </c>
      <c r="G19">
        <v>296656</v>
      </c>
      <c r="H19">
        <v>84006</v>
      </c>
      <c r="I19">
        <v>0</v>
      </c>
      <c r="J19">
        <v>21551</v>
      </c>
      <c r="K19">
        <v>51</v>
      </c>
      <c r="L19">
        <v>12178</v>
      </c>
      <c r="M19">
        <v>3</v>
      </c>
      <c r="N19">
        <v>66126</v>
      </c>
      <c r="O19">
        <v>7925</v>
      </c>
      <c r="P19">
        <v>0</v>
      </c>
      <c r="Q19">
        <v>488496</v>
      </c>
      <c r="R19">
        <v>170817</v>
      </c>
      <c r="S19">
        <v>955049</v>
      </c>
      <c r="T19">
        <v>873768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x14ac:dyDescent="0.25">
      <c r="A20">
        <v>39</v>
      </c>
      <c r="B20" t="s">
        <v>136</v>
      </c>
      <c r="C20" s="12">
        <v>7010</v>
      </c>
      <c r="D20" s="12">
        <v>2014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A21">
        <v>42</v>
      </c>
      <c r="B21" t="s">
        <v>170</v>
      </c>
      <c r="C21" s="12">
        <v>7010</v>
      </c>
      <c r="D21" s="12"/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x14ac:dyDescent="0.25">
      <c r="A22">
        <v>43</v>
      </c>
      <c r="B22" t="s">
        <v>119</v>
      </c>
      <c r="C22" s="12">
        <v>7010</v>
      </c>
      <c r="D22" s="12">
        <v>2014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x14ac:dyDescent="0.25">
      <c r="A23">
        <v>45</v>
      </c>
      <c r="B23" t="s">
        <v>98</v>
      </c>
      <c r="C23" s="12">
        <v>7010</v>
      </c>
      <c r="D23" s="12">
        <v>2014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25">
      <c r="A24">
        <v>46</v>
      </c>
      <c r="B24" t="s">
        <v>137</v>
      </c>
      <c r="C24" s="12">
        <v>7010</v>
      </c>
      <c r="D24" s="12">
        <v>2014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25">
      <c r="A25">
        <v>50</v>
      </c>
      <c r="B25" t="s">
        <v>138</v>
      </c>
      <c r="C25" s="12">
        <v>7010</v>
      </c>
      <c r="D25" s="12">
        <v>2014</v>
      </c>
      <c r="E25">
        <v>24.7</v>
      </c>
      <c r="F25">
        <v>0</v>
      </c>
      <c r="G25">
        <v>2004049</v>
      </c>
      <c r="H25">
        <v>200413</v>
      </c>
      <c r="I25">
        <v>0</v>
      </c>
      <c r="J25">
        <v>244423</v>
      </c>
      <c r="K25">
        <v>0</v>
      </c>
      <c r="L25">
        <v>158829</v>
      </c>
      <c r="M25">
        <v>0</v>
      </c>
      <c r="N25">
        <v>265447</v>
      </c>
      <c r="O25">
        <v>2277</v>
      </c>
      <c r="P25">
        <v>26260</v>
      </c>
      <c r="Q25">
        <v>2849178</v>
      </c>
      <c r="R25">
        <v>2542206</v>
      </c>
      <c r="S25">
        <v>8855098</v>
      </c>
      <c r="T25">
        <v>8275764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25">
      <c r="A26">
        <v>54</v>
      </c>
      <c r="B26" t="s">
        <v>73</v>
      </c>
      <c r="C26" s="12">
        <v>7010</v>
      </c>
      <c r="D26" s="12">
        <v>2014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x14ac:dyDescent="0.25">
      <c r="A27">
        <v>56</v>
      </c>
      <c r="B27" t="s">
        <v>120</v>
      </c>
      <c r="C27" s="12">
        <v>7010</v>
      </c>
      <c r="D27" s="12">
        <v>2014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x14ac:dyDescent="0.25">
      <c r="A28">
        <v>58</v>
      </c>
      <c r="B28" t="s">
        <v>122</v>
      </c>
      <c r="C28" s="12">
        <v>7010</v>
      </c>
      <c r="D28" s="12">
        <v>2014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>
        <v>63</v>
      </c>
      <c r="B29" t="s">
        <v>93</v>
      </c>
      <c r="C29" s="12">
        <v>7010</v>
      </c>
      <c r="D29" s="12">
        <v>2014</v>
      </c>
      <c r="E29">
        <v>0</v>
      </c>
      <c r="F29">
        <v>536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x14ac:dyDescent="0.25">
      <c r="A30">
        <v>78</v>
      </c>
      <c r="B30" t="s">
        <v>139</v>
      </c>
      <c r="C30" s="12">
        <v>7010</v>
      </c>
      <c r="D30" s="12">
        <v>2014</v>
      </c>
      <c r="E30">
        <v>0</v>
      </c>
      <c r="F30">
        <v>1039</v>
      </c>
      <c r="G30">
        <v>0</v>
      </c>
      <c r="H30">
        <v>0</v>
      </c>
      <c r="I30">
        <v>0</v>
      </c>
      <c r="J30">
        <v>205818</v>
      </c>
      <c r="K30">
        <v>0</v>
      </c>
      <c r="L30">
        <v>0</v>
      </c>
      <c r="M30">
        <v>0</v>
      </c>
      <c r="N30">
        <v>0</v>
      </c>
      <c r="O30">
        <v>800</v>
      </c>
      <c r="P30">
        <v>0</v>
      </c>
      <c r="Q30">
        <v>206618</v>
      </c>
      <c r="R30">
        <v>482919</v>
      </c>
      <c r="S30">
        <v>8014016</v>
      </c>
      <c r="T30">
        <v>7835876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25">
      <c r="A31">
        <v>79</v>
      </c>
      <c r="B31" t="s">
        <v>107</v>
      </c>
      <c r="C31" s="12">
        <v>7010</v>
      </c>
      <c r="D31" s="12">
        <v>2014</v>
      </c>
      <c r="E31">
        <v>8.9700000000000006</v>
      </c>
      <c r="F31">
        <v>0</v>
      </c>
      <c r="G31">
        <v>600759</v>
      </c>
      <c r="H31">
        <v>188864</v>
      </c>
      <c r="I31">
        <v>12912</v>
      </c>
      <c r="J31">
        <v>446035</v>
      </c>
      <c r="K31">
        <v>0</v>
      </c>
      <c r="L31">
        <v>281353</v>
      </c>
      <c r="M31">
        <v>17723</v>
      </c>
      <c r="N31">
        <v>42570</v>
      </c>
      <c r="O31">
        <v>47779</v>
      </c>
      <c r="P31">
        <v>0</v>
      </c>
      <c r="Q31">
        <v>1637985</v>
      </c>
      <c r="R31">
        <v>647941</v>
      </c>
      <c r="S31">
        <v>5396285</v>
      </c>
      <c r="T31">
        <v>533921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>
        <v>80</v>
      </c>
      <c r="B32" t="s">
        <v>140</v>
      </c>
      <c r="C32" s="12">
        <v>7010</v>
      </c>
      <c r="D32" s="12">
        <v>2014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>
        <v>81</v>
      </c>
      <c r="B33" t="s">
        <v>141</v>
      </c>
      <c r="C33" s="12">
        <v>7010</v>
      </c>
      <c r="D33" s="12">
        <v>2014</v>
      </c>
      <c r="E33">
        <v>66.739999999999995</v>
      </c>
      <c r="F33">
        <v>2333</v>
      </c>
      <c r="G33">
        <v>3679953</v>
      </c>
      <c r="H33">
        <v>912609</v>
      </c>
      <c r="I33">
        <v>0</v>
      </c>
      <c r="J33">
        <v>640893</v>
      </c>
      <c r="K33">
        <v>476</v>
      </c>
      <c r="L33">
        <v>58255</v>
      </c>
      <c r="M33">
        <v>14679</v>
      </c>
      <c r="N33">
        <v>594238</v>
      </c>
      <c r="O33">
        <v>3588</v>
      </c>
      <c r="P33">
        <v>16599</v>
      </c>
      <c r="Q33">
        <v>5888092</v>
      </c>
      <c r="R33">
        <v>4143719</v>
      </c>
      <c r="S33">
        <v>22293094</v>
      </c>
      <c r="T33">
        <v>16920822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25">
      <c r="A34">
        <v>82</v>
      </c>
      <c r="B34" t="s">
        <v>95</v>
      </c>
      <c r="C34" s="12">
        <v>7010</v>
      </c>
      <c r="D34" s="12">
        <v>2014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x14ac:dyDescent="0.25">
      <c r="A35">
        <v>84</v>
      </c>
      <c r="B35" t="s">
        <v>110</v>
      </c>
      <c r="C35" s="12">
        <v>7010</v>
      </c>
      <c r="D35" s="12">
        <v>2014</v>
      </c>
      <c r="E35">
        <v>157.47</v>
      </c>
      <c r="F35">
        <v>10623</v>
      </c>
      <c r="G35">
        <v>13222308</v>
      </c>
      <c r="H35">
        <v>1253382</v>
      </c>
      <c r="I35">
        <v>80</v>
      </c>
      <c r="J35">
        <v>1504959</v>
      </c>
      <c r="K35">
        <v>588</v>
      </c>
      <c r="L35">
        <v>10249</v>
      </c>
      <c r="M35">
        <v>875</v>
      </c>
      <c r="N35">
        <v>1068669</v>
      </c>
      <c r="O35">
        <v>38459</v>
      </c>
      <c r="P35">
        <v>11625</v>
      </c>
      <c r="Q35">
        <v>17087944</v>
      </c>
      <c r="R35">
        <v>14938307</v>
      </c>
      <c r="S35">
        <v>65783023</v>
      </c>
      <c r="T35">
        <v>62146470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x14ac:dyDescent="0.25">
      <c r="A36">
        <v>85</v>
      </c>
      <c r="B36" t="s">
        <v>142</v>
      </c>
      <c r="C36" s="12">
        <v>7010</v>
      </c>
      <c r="D36" s="12">
        <v>2014</v>
      </c>
      <c r="E36">
        <v>10.43</v>
      </c>
      <c r="F36">
        <v>108</v>
      </c>
      <c r="G36">
        <v>1050799</v>
      </c>
      <c r="H36">
        <v>248808</v>
      </c>
      <c r="I36">
        <v>0</v>
      </c>
      <c r="J36">
        <v>45550</v>
      </c>
      <c r="K36">
        <v>0</v>
      </c>
      <c r="L36">
        <v>590</v>
      </c>
      <c r="M36">
        <v>5408</v>
      </c>
      <c r="N36">
        <v>107021</v>
      </c>
      <c r="O36">
        <v>7790</v>
      </c>
      <c r="P36">
        <v>0</v>
      </c>
      <c r="Q36">
        <v>1465966</v>
      </c>
      <c r="R36">
        <v>292697</v>
      </c>
      <c r="S36">
        <v>1328841</v>
      </c>
      <c r="T36">
        <v>1125679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x14ac:dyDescent="0.25">
      <c r="A37">
        <v>96</v>
      </c>
      <c r="B37" t="s">
        <v>81</v>
      </c>
      <c r="C37" s="12">
        <v>7010</v>
      </c>
      <c r="D37" s="12">
        <v>2014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92</v>
      </c>
      <c r="S37">
        <v>1063</v>
      </c>
      <c r="T37">
        <v>0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4" x14ac:dyDescent="0.25">
      <c r="A38">
        <v>102</v>
      </c>
      <c r="B38" t="s">
        <v>121</v>
      </c>
      <c r="C38" s="12">
        <v>7010</v>
      </c>
      <c r="D38" s="12">
        <v>2014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x14ac:dyDescent="0.25">
      <c r="A39">
        <v>104</v>
      </c>
      <c r="B39" t="s">
        <v>117</v>
      </c>
      <c r="C39" s="12">
        <v>7010</v>
      </c>
      <c r="D39" s="12">
        <v>2014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x14ac:dyDescent="0.25">
      <c r="A40">
        <v>106</v>
      </c>
      <c r="B40" t="s">
        <v>71</v>
      </c>
      <c r="C40" s="12">
        <v>7010</v>
      </c>
      <c r="D40" s="12">
        <v>2014</v>
      </c>
      <c r="E40">
        <v>1.34</v>
      </c>
      <c r="F40">
        <v>201</v>
      </c>
      <c r="G40">
        <v>147938</v>
      </c>
      <c r="H40">
        <v>32505</v>
      </c>
      <c r="I40">
        <v>0</v>
      </c>
      <c r="J40">
        <v>50903</v>
      </c>
      <c r="K40">
        <v>0</v>
      </c>
      <c r="L40">
        <v>8948</v>
      </c>
      <c r="M40">
        <v>811</v>
      </c>
      <c r="N40">
        <v>48722</v>
      </c>
      <c r="O40">
        <v>603</v>
      </c>
      <c r="P40">
        <v>0</v>
      </c>
      <c r="Q40">
        <v>290430</v>
      </c>
      <c r="R40">
        <v>204602</v>
      </c>
      <c r="S40">
        <v>1105073</v>
      </c>
      <c r="T40">
        <v>838403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x14ac:dyDescent="0.25">
      <c r="A41">
        <v>107</v>
      </c>
      <c r="B41" t="s">
        <v>79</v>
      </c>
      <c r="C41" s="12">
        <v>7010</v>
      </c>
      <c r="D41" s="12">
        <v>2014</v>
      </c>
      <c r="E41">
        <v>2.29</v>
      </c>
      <c r="F41">
        <v>285</v>
      </c>
      <c r="G41">
        <v>153940</v>
      </c>
      <c r="H41">
        <v>23081</v>
      </c>
      <c r="I41">
        <v>0</v>
      </c>
      <c r="J41">
        <v>11787</v>
      </c>
      <c r="K41">
        <v>0</v>
      </c>
      <c r="L41">
        <v>22678</v>
      </c>
      <c r="M41">
        <v>0</v>
      </c>
      <c r="N41">
        <v>9290</v>
      </c>
      <c r="O41">
        <v>6614</v>
      </c>
      <c r="P41">
        <v>0</v>
      </c>
      <c r="Q41">
        <v>227390</v>
      </c>
      <c r="R41">
        <v>198279</v>
      </c>
      <c r="S41">
        <v>1094893</v>
      </c>
      <c r="T41">
        <v>938108</v>
      </c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x14ac:dyDescent="0.25">
      <c r="A42">
        <v>108</v>
      </c>
      <c r="B42" t="s">
        <v>116</v>
      </c>
      <c r="C42" s="12">
        <v>7010</v>
      </c>
      <c r="D42" s="12">
        <v>2014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x14ac:dyDescent="0.25">
      <c r="A43">
        <v>111</v>
      </c>
      <c r="B43" t="s">
        <v>143</v>
      </c>
      <c r="C43" s="12">
        <v>7010</v>
      </c>
      <c r="D43" s="12">
        <v>2014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x14ac:dyDescent="0.25">
      <c r="A44">
        <v>125</v>
      </c>
      <c r="B44" t="s">
        <v>94</v>
      </c>
      <c r="C44" s="12">
        <v>7010</v>
      </c>
      <c r="D44" s="12">
        <v>2014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x14ac:dyDescent="0.25">
      <c r="A45">
        <v>126</v>
      </c>
      <c r="B45" t="s">
        <v>103</v>
      </c>
      <c r="C45" s="12">
        <v>7010</v>
      </c>
      <c r="D45" s="12">
        <v>2014</v>
      </c>
      <c r="E45">
        <v>27.69</v>
      </c>
      <c r="F45">
        <v>4597</v>
      </c>
      <c r="G45">
        <v>3023783</v>
      </c>
      <c r="H45">
        <v>936551</v>
      </c>
      <c r="I45">
        <v>71711</v>
      </c>
      <c r="J45">
        <v>367277</v>
      </c>
      <c r="K45">
        <v>5257</v>
      </c>
      <c r="L45">
        <v>65411</v>
      </c>
      <c r="M45">
        <v>4734</v>
      </c>
      <c r="N45">
        <v>0</v>
      </c>
      <c r="O45">
        <v>499</v>
      </c>
      <c r="P45">
        <v>0</v>
      </c>
      <c r="Q45">
        <v>4475223</v>
      </c>
      <c r="R45">
        <v>735167</v>
      </c>
      <c r="S45">
        <v>10861525</v>
      </c>
      <c r="T45">
        <v>9707329</v>
      </c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x14ac:dyDescent="0.25">
      <c r="A46">
        <v>128</v>
      </c>
      <c r="B46" t="s">
        <v>92</v>
      </c>
      <c r="C46" s="12">
        <v>7010</v>
      </c>
      <c r="D46" s="12">
        <v>2014</v>
      </c>
      <c r="E46">
        <v>0</v>
      </c>
      <c r="F46">
        <v>2002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x14ac:dyDescent="0.25">
      <c r="A47">
        <v>129</v>
      </c>
      <c r="B47" t="s">
        <v>112</v>
      </c>
      <c r="C47" s="12">
        <v>7010</v>
      </c>
      <c r="D47" s="12">
        <v>2014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x14ac:dyDescent="0.25">
      <c r="A48">
        <v>130</v>
      </c>
      <c r="B48" t="s">
        <v>144</v>
      </c>
      <c r="C48" s="12">
        <v>7010</v>
      </c>
      <c r="D48" s="12">
        <v>2014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x14ac:dyDescent="0.25">
      <c r="A49">
        <v>131</v>
      </c>
      <c r="B49" t="s">
        <v>80</v>
      </c>
      <c r="C49" s="12">
        <v>7010</v>
      </c>
      <c r="D49" s="12">
        <v>2014</v>
      </c>
      <c r="E49">
        <v>59.52</v>
      </c>
      <c r="F49">
        <v>3557</v>
      </c>
      <c r="G49">
        <v>5958142</v>
      </c>
      <c r="H49">
        <v>1303383</v>
      </c>
      <c r="I49">
        <v>161188</v>
      </c>
      <c r="J49">
        <v>641424</v>
      </c>
      <c r="K49">
        <v>0</v>
      </c>
      <c r="L49">
        <v>95983</v>
      </c>
      <c r="M49">
        <v>11791</v>
      </c>
      <c r="N49">
        <v>539854</v>
      </c>
      <c r="O49">
        <v>4639</v>
      </c>
      <c r="P49">
        <v>410</v>
      </c>
      <c r="Q49">
        <v>8715994</v>
      </c>
      <c r="R49">
        <v>6048251</v>
      </c>
      <c r="S49">
        <v>46255158</v>
      </c>
      <c r="T49">
        <v>45738013</v>
      </c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x14ac:dyDescent="0.25">
      <c r="A50">
        <v>132</v>
      </c>
      <c r="B50" t="s">
        <v>145</v>
      </c>
      <c r="C50" s="12">
        <v>7010</v>
      </c>
      <c r="D50" s="12">
        <v>2014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x14ac:dyDescent="0.25">
      <c r="A51">
        <v>134</v>
      </c>
      <c r="B51" t="s">
        <v>74</v>
      </c>
      <c r="C51" s="12">
        <v>7010</v>
      </c>
      <c r="D51" s="12">
        <v>2014</v>
      </c>
      <c r="E51">
        <v>13.84</v>
      </c>
      <c r="F51">
        <v>1792</v>
      </c>
      <c r="G51">
        <v>1390477</v>
      </c>
      <c r="H51">
        <v>297296</v>
      </c>
      <c r="I51">
        <v>220750</v>
      </c>
      <c r="J51">
        <v>77639</v>
      </c>
      <c r="K51">
        <v>1052</v>
      </c>
      <c r="L51">
        <v>43033</v>
      </c>
      <c r="M51">
        <v>0</v>
      </c>
      <c r="N51">
        <v>109238</v>
      </c>
      <c r="O51">
        <v>7753</v>
      </c>
      <c r="P51">
        <v>2035</v>
      </c>
      <c r="Q51">
        <v>2145203</v>
      </c>
      <c r="R51">
        <v>622576</v>
      </c>
      <c r="S51">
        <v>2706889</v>
      </c>
      <c r="T51">
        <v>2414823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x14ac:dyDescent="0.25">
      <c r="A52">
        <v>137</v>
      </c>
      <c r="B52" t="s">
        <v>76</v>
      </c>
      <c r="C52" s="12">
        <v>7010</v>
      </c>
      <c r="D52" s="12">
        <v>2014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25">
      <c r="A53">
        <v>138</v>
      </c>
      <c r="B53" t="s">
        <v>125</v>
      </c>
      <c r="C53" s="12">
        <v>7010</v>
      </c>
      <c r="D53" s="12">
        <v>2014</v>
      </c>
      <c r="E53">
        <v>43.67</v>
      </c>
      <c r="F53">
        <v>1704</v>
      </c>
      <c r="G53">
        <v>4240969</v>
      </c>
      <c r="H53">
        <v>754205</v>
      </c>
      <c r="I53">
        <v>838</v>
      </c>
      <c r="J53">
        <v>323726</v>
      </c>
      <c r="K53">
        <v>314</v>
      </c>
      <c r="L53">
        <v>52034</v>
      </c>
      <c r="M53">
        <v>0</v>
      </c>
      <c r="N53">
        <v>72118</v>
      </c>
      <c r="O53">
        <v>83752</v>
      </c>
      <c r="P53">
        <v>1262</v>
      </c>
      <c r="Q53">
        <v>5526694</v>
      </c>
      <c r="R53">
        <v>3855731</v>
      </c>
      <c r="S53">
        <v>23150306</v>
      </c>
      <c r="T53">
        <v>21379889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x14ac:dyDescent="0.25">
      <c r="A54">
        <v>139</v>
      </c>
      <c r="B54" t="s">
        <v>108</v>
      </c>
      <c r="C54" s="12">
        <v>7010</v>
      </c>
      <c r="D54" s="12">
        <v>2014</v>
      </c>
      <c r="E54">
        <v>0</v>
      </c>
      <c r="F54">
        <v>1217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25">
      <c r="A55">
        <v>140</v>
      </c>
      <c r="B55" t="s">
        <v>146</v>
      </c>
      <c r="C55" s="12">
        <v>7010</v>
      </c>
      <c r="D55" s="12">
        <v>2014</v>
      </c>
      <c r="E55">
        <v>5.81</v>
      </c>
      <c r="F55">
        <v>334</v>
      </c>
      <c r="G55">
        <v>473866</v>
      </c>
      <c r="H55">
        <v>104216</v>
      </c>
      <c r="I55">
        <v>591</v>
      </c>
      <c r="J55">
        <v>42866</v>
      </c>
      <c r="K55">
        <v>0</v>
      </c>
      <c r="L55">
        <v>35024</v>
      </c>
      <c r="M55">
        <v>0</v>
      </c>
      <c r="N55">
        <v>167121</v>
      </c>
      <c r="O55">
        <v>6115</v>
      </c>
      <c r="P55">
        <v>2775</v>
      </c>
      <c r="Q55">
        <v>827024</v>
      </c>
      <c r="R55">
        <v>537053</v>
      </c>
      <c r="S55">
        <v>1485640</v>
      </c>
      <c r="T55">
        <v>1041107</v>
      </c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x14ac:dyDescent="0.25">
      <c r="A56">
        <v>141</v>
      </c>
      <c r="B56" t="s">
        <v>99</v>
      </c>
      <c r="C56" s="12">
        <v>7010</v>
      </c>
      <c r="D56" s="12">
        <v>2014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x14ac:dyDescent="0.25">
      <c r="A57">
        <v>142</v>
      </c>
      <c r="B57" t="s">
        <v>102</v>
      </c>
      <c r="C57" s="12">
        <v>7010</v>
      </c>
      <c r="D57" s="12">
        <v>2014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x14ac:dyDescent="0.25">
      <c r="A58">
        <v>145</v>
      </c>
      <c r="B58" t="s">
        <v>147</v>
      </c>
      <c r="C58" s="12">
        <v>7010</v>
      </c>
      <c r="D58" s="12">
        <v>2014</v>
      </c>
      <c r="E58">
        <v>53.32</v>
      </c>
      <c r="F58">
        <v>1922</v>
      </c>
      <c r="G58">
        <v>5154578</v>
      </c>
      <c r="H58">
        <v>1653678</v>
      </c>
      <c r="I58">
        <v>0</v>
      </c>
      <c r="J58">
        <v>458455</v>
      </c>
      <c r="K58">
        <v>0</v>
      </c>
      <c r="L58">
        <v>16682</v>
      </c>
      <c r="M58">
        <v>975</v>
      </c>
      <c r="N58">
        <v>116465</v>
      </c>
      <c r="O58">
        <v>4853</v>
      </c>
      <c r="P58">
        <v>50</v>
      </c>
      <c r="Q58">
        <v>7405636</v>
      </c>
      <c r="R58">
        <v>2800387</v>
      </c>
      <c r="S58">
        <v>21796519</v>
      </c>
      <c r="T58">
        <v>19551969</v>
      </c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25">
      <c r="A59">
        <v>147</v>
      </c>
      <c r="B59" t="s">
        <v>89</v>
      </c>
      <c r="C59" s="12">
        <v>7010</v>
      </c>
      <c r="D59" s="12">
        <v>2014</v>
      </c>
      <c r="E59">
        <v>7.98</v>
      </c>
      <c r="F59">
        <v>230</v>
      </c>
      <c r="G59">
        <v>639383</v>
      </c>
      <c r="H59">
        <v>163836</v>
      </c>
      <c r="I59">
        <v>0</v>
      </c>
      <c r="J59">
        <v>42439</v>
      </c>
      <c r="K59">
        <v>0</v>
      </c>
      <c r="L59">
        <v>85074</v>
      </c>
      <c r="M59">
        <v>18848</v>
      </c>
      <c r="N59">
        <v>44348</v>
      </c>
      <c r="O59">
        <v>4808</v>
      </c>
      <c r="P59">
        <v>0</v>
      </c>
      <c r="Q59">
        <v>998736</v>
      </c>
      <c r="R59">
        <v>357559</v>
      </c>
      <c r="S59">
        <v>1200260</v>
      </c>
      <c r="T59">
        <v>1054470</v>
      </c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25">
      <c r="A60">
        <v>148</v>
      </c>
      <c r="B60" t="s">
        <v>148</v>
      </c>
      <c r="C60" s="12">
        <v>7010</v>
      </c>
      <c r="D60" s="12">
        <v>2014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25">
      <c r="A61">
        <v>150</v>
      </c>
      <c r="B61" t="s">
        <v>149</v>
      </c>
      <c r="C61" s="12">
        <v>7010</v>
      </c>
      <c r="D61" s="12">
        <v>2014</v>
      </c>
      <c r="E61">
        <v>1.64</v>
      </c>
      <c r="F61">
        <v>65</v>
      </c>
      <c r="G61">
        <v>238219</v>
      </c>
      <c r="H61">
        <v>33083</v>
      </c>
      <c r="I61">
        <v>0</v>
      </c>
      <c r="J61">
        <v>19727</v>
      </c>
      <c r="K61">
        <v>783</v>
      </c>
      <c r="L61">
        <v>3281</v>
      </c>
      <c r="M61">
        <v>95</v>
      </c>
      <c r="N61">
        <v>31877</v>
      </c>
      <c r="O61">
        <v>12365</v>
      </c>
      <c r="P61">
        <v>0</v>
      </c>
      <c r="Q61">
        <v>339430</v>
      </c>
      <c r="R61">
        <v>577843</v>
      </c>
      <c r="S61">
        <v>714058</v>
      </c>
      <c r="T61">
        <v>611507</v>
      </c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25">
      <c r="A62">
        <v>152</v>
      </c>
      <c r="B62" t="s">
        <v>77</v>
      </c>
      <c r="C62" s="12">
        <v>7010</v>
      </c>
      <c r="D62" s="12">
        <v>2014</v>
      </c>
      <c r="E62">
        <v>0</v>
      </c>
      <c r="F62">
        <v>836</v>
      </c>
      <c r="G62">
        <v>0</v>
      </c>
      <c r="H62">
        <v>0</v>
      </c>
      <c r="I62">
        <v>0</v>
      </c>
      <c r="J62">
        <v>67033</v>
      </c>
      <c r="K62">
        <v>0</v>
      </c>
      <c r="L62">
        <v>11065</v>
      </c>
      <c r="M62">
        <v>2261</v>
      </c>
      <c r="N62">
        <v>46723</v>
      </c>
      <c r="O62">
        <v>5532</v>
      </c>
      <c r="P62">
        <v>0</v>
      </c>
      <c r="Q62">
        <v>132614</v>
      </c>
      <c r="R62">
        <v>280474</v>
      </c>
      <c r="S62">
        <v>2009045</v>
      </c>
      <c r="T62">
        <v>1490038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25">
      <c r="A63">
        <v>153</v>
      </c>
      <c r="B63" t="s">
        <v>84</v>
      </c>
      <c r="C63" s="12">
        <v>7010</v>
      </c>
      <c r="D63" s="12">
        <v>2014</v>
      </c>
      <c r="E63">
        <v>1.61</v>
      </c>
      <c r="F63">
        <v>54</v>
      </c>
      <c r="G63">
        <v>134667</v>
      </c>
      <c r="H63">
        <v>31248</v>
      </c>
      <c r="I63">
        <v>0</v>
      </c>
      <c r="J63">
        <v>25065</v>
      </c>
      <c r="K63">
        <v>0</v>
      </c>
      <c r="L63">
        <v>26942</v>
      </c>
      <c r="M63">
        <v>0</v>
      </c>
      <c r="N63">
        <v>16265</v>
      </c>
      <c r="O63">
        <v>4492</v>
      </c>
      <c r="P63">
        <v>0</v>
      </c>
      <c r="Q63">
        <v>238679</v>
      </c>
      <c r="R63">
        <v>128891</v>
      </c>
      <c r="S63">
        <v>335035</v>
      </c>
      <c r="T63">
        <v>310010</v>
      </c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25">
      <c r="A64">
        <v>155</v>
      </c>
      <c r="B64" t="s">
        <v>150</v>
      </c>
      <c r="C64" s="12">
        <v>7010</v>
      </c>
      <c r="D64" s="12">
        <v>2014</v>
      </c>
      <c r="E64">
        <v>99.55</v>
      </c>
      <c r="F64">
        <v>0</v>
      </c>
      <c r="G64">
        <v>10645175</v>
      </c>
      <c r="H64">
        <v>3032688</v>
      </c>
      <c r="I64">
        <v>1569632</v>
      </c>
      <c r="J64">
        <v>1025450</v>
      </c>
      <c r="K64">
        <v>1608</v>
      </c>
      <c r="L64">
        <v>476600</v>
      </c>
      <c r="M64">
        <v>0</v>
      </c>
      <c r="N64">
        <v>1540893</v>
      </c>
      <c r="O64">
        <v>48849</v>
      </c>
      <c r="P64">
        <v>15300</v>
      </c>
      <c r="Q64">
        <v>18325595</v>
      </c>
      <c r="R64">
        <v>7661415</v>
      </c>
      <c r="S64">
        <v>49716485</v>
      </c>
      <c r="T64">
        <v>39458388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25">
      <c r="A65">
        <v>156</v>
      </c>
      <c r="B65" t="s">
        <v>83</v>
      </c>
      <c r="C65" s="12">
        <v>7010</v>
      </c>
      <c r="D65" s="12">
        <v>2014</v>
      </c>
      <c r="E65">
        <v>10.19</v>
      </c>
      <c r="F65">
        <v>494</v>
      </c>
      <c r="G65">
        <v>1083548</v>
      </c>
      <c r="H65">
        <v>273046</v>
      </c>
      <c r="I65">
        <v>0</v>
      </c>
      <c r="J65">
        <v>45711</v>
      </c>
      <c r="K65">
        <v>1072</v>
      </c>
      <c r="L65">
        <v>8412</v>
      </c>
      <c r="M65">
        <v>323</v>
      </c>
      <c r="N65">
        <v>17938</v>
      </c>
      <c r="O65">
        <v>7792</v>
      </c>
      <c r="P65">
        <v>0</v>
      </c>
      <c r="Q65">
        <v>1437842</v>
      </c>
      <c r="R65">
        <v>336049</v>
      </c>
      <c r="S65">
        <v>1678489</v>
      </c>
      <c r="T65">
        <v>1386344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25">
      <c r="A66">
        <v>157</v>
      </c>
      <c r="B66" t="s">
        <v>151</v>
      </c>
      <c r="C66" s="12">
        <v>7010</v>
      </c>
      <c r="D66" s="12">
        <v>2014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25">
      <c r="A67">
        <v>158</v>
      </c>
      <c r="B67" t="s">
        <v>97</v>
      </c>
      <c r="C67" s="12">
        <v>7010</v>
      </c>
      <c r="D67" s="12">
        <v>2014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25">
      <c r="A68">
        <v>159</v>
      </c>
      <c r="B68" t="s">
        <v>152</v>
      </c>
      <c r="C68" s="12">
        <v>7010</v>
      </c>
      <c r="D68" s="12">
        <v>2014</v>
      </c>
      <c r="E68">
        <v>0</v>
      </c>
      <c r="F68">
        <v>2191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25">
      <c r="A69">
        <v>161</v>
      </c>
      <c r="B69" t="s">
        <v>123</v>
      </c>
      <c r="C69" s="12">
        <v>7010</v>
      </c>
      <c r="D69" s="12">
        <v>2014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25">
      <c r="A70">
        <v>162</v>
      </c>
      <c r="B70" t="s">
        <v>111</v>
      </c>
      <c r="C70" s="12">
        <v>7010</v>
      </c>
      <c r="D70" s="12">
        <v>2014</v>
      </c>
      <c r="E70">
        <v>48.87</v>
      </c>
      <c r="F70">
        <v>0</v>
      </c>
      <c r="G70">
        <v>4513658</v>
      </c>
      <c r="H70">
        <v>408979</v>
      </c>
      <c r="I70">
        <v>0</v>
      </c>
      <c r="J70">
        <v>364398</v>
      </c>
      <c r="K70">
        <v>93</v>
      </c>
      <c r="L70">
        <v>261</v>
      </c>
      <c r="M70">
        <v>70</v>
      </c>
      <c r="N70">
        <v>0</v>
      </c>
      <c r="O70">
        <v>5715</v>
      </c>
      <c r="P70">
        <v>12400</v>
      </c>
      <c r="Q70">
        <v>5280774</v>
      </c>
      <c r="R70">
        <v>3099203</v>
      </c>
      <c r="S70">
        <v>27657710</v>
      </c>
      <c r="T70">
        <v>27561257</v>
      </c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25">
      <c r="A71">
        <v>164</v>
      </c>
      <c r="B71" t="s">
        <v>153</v>
      </c>
      <c r="C71" s="12">
        <v>7010</v>
      </c>
      <c r="D71" s="12">
        <v>2014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25">
      <c r="A72">
        <v>165</v>
      </c>
      <c r="B72" t="s">
        <v>75</v>
      </c>
      <c r="C72" s="12">
        <v>7010</v>
      </c>
      <c r="D72" s="12">
        <v>2014</v>
      </c>
      <c r="E72">
        <v>4.5</v>
      </c>
      <c r="F72">
        <v>101</v>
      </c>
      <c r="G72">
        <v>328706</v>
      </c>
      <c r="H72">
        <v>83987</v>
      </c>
      <c r="I72">
        <v>0</v>
      </c>
      <c r="J72">
        <v>7082</v>
      </c>
      <c r="K72">
        <v>151</v>
      </c>
      <c r="L72">
        <v>28267</v>
      </c>
      <c r="M72">
        <v>5462</v>
      </c>
      <c r="N72">
        <v>11352</v>
      </c>
      <c r="O72">
        <v>10962</v>
      </c>
      <c r="P72">
        <v>0</v>
      </c>
      <c r="Q72">
        <v>475969</v>
      </c>
      <c r="R72">
        <v>147249</v>
      </c>
      <c r="S72">
        <v>821308</v>
      </c>
      <c r="T72">
        <v>626536</v>
      </c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25">
      <c r="A73">
        <v>167</v>
      </c>
      <c r="B73" t="s">
        <v>100</v>
      </c>
      <c r="C73" s="12">
        <v>7010</v>
      </c>
      <c r="D73" s="12">
        <v>2014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25">
      <c r="A74">
        <v>168</v>
      </c>
      <c r="B74" t="s">
        <v>72</v>
      </c>
      <c r="C74" s="12">
        <v>7010</v>
      </c>
      <c r="D74" s="12">
        <v>2014</v>
      </c>
      <c r="E74">
        <v>25.37</v>
      </c>
      <c r="F74">
        <v>1384</v>
      </c>
      <c r="G74">
        <v>2150556</v>
      </c>
      <c r="H74">
        <v>601508</v>
      </c>
      <c r="I74">
        <v>34363</v>
      </c>
      <c r="J74">
        <v>198270</v>
      </c>
      <c r="K74">
        <v>0</v>
      </c>
      <c r="L74">
        <v>59521</v>
      </c>
      <c r="M74">
        <v>0</v>
      </c>
      <c r="N74">
        <v>102612</v>
      </c>
      <c r="O74">
        <v>6551</v>
      </c>
      <c r="P74">
        <v>0</v>
      </c>
      <c r="Q74">
        <v>3153381</v>
      </c>
      <c r="R74">
        <v>1556737</v>
      </c>
      <c r="S74">
        <v>10492234</v>
      </c>
      <c r="T74">
        <v>9729603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25">
      <c r="A75">
        <v>170</v>
      </c>
      <c r="B75" t="s">
        <v>154</v>
      </c>
      <c r="C75" s="12">
        <v>7010</v>
      </c>
      <c r="D75" s="12">
        <v>2014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25">
      <c r="A76">
        <v>172</v>
      </c>
      <c r="B76" t="s">
        <v>91</v>
      </c>
      <c r="C76" s="12">
        <v>7010</v>
      </c>
      <c r="D76" s="12">
        <v>2014</v>
      </c>
      <c r="E76">
        <v>23.26</v>
      </c>
      <c r="F76">
        <v>424</v>
      </c>
      <c r="G76">
        <v>1734459</v>
      </c>
      <c r="H76">
        <v>371425</v>
      </c>
      <c r="I76">
        <v>466</v>
      </c>
      <c r="J76">
        <v>115008</v>
      </c>
      <c r="K76">
        <v>273</v>
      </c>
      <c r="L76">
        <v>27489</v>
      </c>
      <c r="M76">
        <v>8368</v>
      </c>
      <c r="N76">
        <v>196536</v>
      </c>
      <c r="O76">
        <v>14708</v>
      </c>
      <c r="P76">
        <v>0</v>
      </c>
      <c r="Q76">
        <v>2468732</v>
      </c>
      <c r="R76">
        <v>1462696</v>
      </c>
      <c r="S76">
        <v>2096178</v>
      </c>
      <c r="T76">
        <v>1729205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25">
      <c r="A77">
        <v>173</v>
      </c>
      <c r="B77" t="s">
        <v>78</v>
      </c>
      <c r="C77" s="12">
        <v>7010</v>
      </c>
      <c r="D77" s="12">
        <v>2014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355</v>
      </c>
      <c r="M77">
        <v>0</v>
      </c>
      <c r="N77">
        <v>0</v>
      </c>
      <c r="O77">
        <v>0</v>
      </c>
      <c r="P77">
        <v>0</v>
      </c>
      <c r="Q77">
        <v>355</v>
      </c>
      <c r="R77">
        <v>90</v>
      </c>
      <c r="S77">
        <v>661</v>
      </c>
      <c r="T77">
        <v>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25">
      <c r="A78">
        <v>175</v>
      </c>
      <c r="B78" t="s">
        <v>106</v>
      </c>
      <c r="C78" s="12">
        <v>7010</v>
      </c>
      <c r="D78" s="12">
        <v>2014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25">
      <c r="A79">
        <v>176</v>
      </c>
      <c r="B79" t="s">
        <v>155</v>
      </c>
      <c r="C79" s="12">
        <v>7010</v>
      </c>
      <c r="D79" s="12">
        <v>2014</v>
      </c>
      <c r="E79">
        <v>88.53</v>
      </c>
      <c r="F79">
        <v>324</v>
      </c>
      <c r="G79">
        <v>5445338</v>
      </c>
      <c r="H79">
        <v>1483737</v>
      </c>
      <c r="I79">
        <v>0</v>
      </c>
      <c r="J79">
        <v>821568</v>
      </c>
      <c r="K79">
        <v>277</v>
      </c>
      <c r="L79">
        <v>114385</v>
      </c>
      <c r="M79">
        <v>922</v>
      </c>
      <c r="N79">
        <v>457373</v>
      </c>
      <c r="O79">
        <v>6152</v>
      </c>
      <c r="P79">
        <v>11035</v>
      </c>
      <c r="Q79">
        <v>8318717</v>
      </c>
      <c r="R79">
        <v>4281979</v>
      </c>
      <c r="S79">
        <v>30075626</v>
      </c>
      <c r="T79">
        <v>27378026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x14ac:dyDescent="0.25">
      <c r="A80">
        <v>180</v>
      </c>
      <c r="B80" t="s">
        <v>156</v>
      </c>
      <c r="C80" s="12">
        <v>7010</v>
      </c>
      <c r="D80" s="12">
        <v>2014</v>
      </c>
      <c r="E80">
        <v>13.12</v>
      </c>
      <c r="F80">
        <v>714</v>
      </c>
      <c r="G80">
        <v>2270970</v>
      </c>
      <c r="H80">
        <v>601550</v>
      </c>
      <c r="I80">
        <v>0</v>
      </c>
      <c r="J80">
        <v>155899</v>
      </c>
      <c r="K80">
        <v>0</v>
      </c>
      <c r="L80">
        <v>108</v>
      </c>
      <c r="M80">
        <v>1602</v>
      </c>
      <c r="N80">
        <v>10669</v>
      </c>
      <c r="O80">
        <v>44173</v>
      </c>
      <c r="P80">
        <v>0</v>
      </c>
      <c r="Q80">
        <v>3084971</v>
      </c>
      <c r="R80">
        <v>723248</v>
      </c>
      <c r="S80">
        <v>10991085</v>
      </c>
      <c r="T80">
        <v>10397857</v>
      </c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x14ac:dyDescent="0.25">
      <c r="A81">
        <v>183</v>
      </c>
      <c r="B81" t="s">
        <v>157</v>
      </c>
      <c r="C81" s="12">
        <v>7010</v>
      </c>
      <c r="D81" s="12">
        <v>2014</v>
      </c>
      <c r="E81">
        <v>62.3</v>
      </c>
      <c r="F81">
        <v>1283</v>
      </c>
      <c r="G81">
        <v>3517095</v>
      </c>
      <c r="H81">
        <v>926388</v>
      </c>
      <c r="I81">
        <v>0</v>
      </c>
      <c r="J81">
        <v>458268</v>
      </c>
      <c r="K81">
        <v>528</v>
      </c>
      <c r="L81">
        <v>91645</v>
      </c>
      <c r="M81">
        <v>13</v>
      </c>
      <c r="N81">
        <v>325438</v>
      </c>
      <c r="O81">
        <v>2255</v>
      </c>
      <c r="P81">
        <v>0</v>
      </c>
      <c r="Q81">
        <v>5321630</v>
      </c>
      <c r="R81">
        <v>3835941</v>
      </c>
      <c r="S81">
        <v>17269227</v>
      </c>
      <c r="T81">
        <v>16319081</v>
      </c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x14ac:dyDescent="0.25">
      <c r="A82">
        <v>186</v>
      </c>
      <c r="B82" t="s">
        <v>158</v>
      </c>
      <c r="C82" s="12">
        <v>7010</v>
      </c>
      <c r="D82" s="12">
        <v>2014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x14ac:dyDescent="0.25">
      <c r="A83">
        <v>191</v>
      </c>
      <c r="B83" t="s">
        <v>87</v>
      </c>
      <c r="C83" s="12">
        <v>7010</v>
      </c>
      <c r="D83" s="12">
        <v>2014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x14ac:dyDescent="0.25">
      <c r="A84">
        <v>193</v>
      </c>
      <c r="B84" t="s">
        <v>109</v>
      </c>
      <c r="C84" s="12">
        <v>7010</v>
      </c>
      <c r="D84" s="12">
        <v>2014</v>
      </c>
      <c r="E84">
        <v>5.9</v>
      </c>
      <c r="F84">
        <v>269</v>
      </c>
      <c r="G84">
        <v>593027</v>
      </c>
      <c r="H84">
        <v>54592</v>
      </c>
      <c r="I84">
        <v>18369</v>
      </c>
      <c r="J84">
        <v>43029</v>
      </c>
      <c r="K84">
        <v>383</v>
      </c>
      <c r="L84">
        <v>6330</v>
      </c>
      <c r="M84">
        <v>0</v>
      </c>
      <c r="N84">
        <v>53574</v>
      </c>
      <c r="O84">
        <v>2235</v>
      </c>
      <c r="P84">
        <v>0</v>
      </c>
      <c r="Q84">
        <v>771539</v>
      </c>
      <c r="R84">
        <v>930634</v>
      </c>
      <c r="S84">
        <v>2974034</v>
      </c>
      <c r="T84">
        <v>2844389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x14ac:dyDescent="0.25">
      <c r="A85">
        <v>194</v>
      </c>
      <c r="B85" t="s">
        <v>159</v>
      </c>
      <c r="C85" s="12">
        <v>7010</v>
      </c>
      <c r="D85" s="12">
        <v>2014</v>
      </c>
      <c r="E85">
        <v>0</v>
      </c>
      <c r="F85">
        <v>0</v>
      </c>
      <c r="G85">
        <v>0</v>
      </c>
      <c r="H85">
        <v>0</v>
      </c>
      <c r="I85">
        <v>0</v>
      </c>
      <c r="J85">
        <v>1092</v>
      </c>
      <c r="K85">
        <v>0</v>
      </c>
      <c r="L85">
        <v>0</v>
      </c>
      <c r="M85">
        <v>0</v>
      </c>
      <c r="N85">
        <v>3663</v>
      </c>
      <c r="O85">
        <v>14456</v>
      </c>
      <c r="P85">
        <v>0</v>
      </c>
      <c r="Q85">
        <v>19211</v>
      </c>
      <c r="R85">
        <v>11038</v>
      </c>
      <c r="S85">
        <v>1638</v>
      </c>
      <c r="T85">
        <v>399</v>
      </c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x14ac:dyDescent="0.25">
      <c r="A86">
        <v>195</v>
      </c>
      <c r="B86" t="s">
        <v>115</v>
      </c>
      <c r="C86" s="12">
        <v>7010</v>
      </c>
      <c r="D86" s="12">
        <v>2014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x14ac:dyDescent="0.25">
      <c r="A87">
        <v>197</v>
      </c>
      <c r="B87" t="s">
        <v>70</v>
      </c>
      <c r="C87" s="12">
        <v>7010</v>
      </c>
      <c r="D87" s="12">
        <v>2014</v>
      </c>
      <c r="E87">
        <v>20.99</v>
      </c>
      <c r="F87">
        <v>1328</v>
      </c>
      <c r="G87">
        <v>1963531</v>
      </c>
      <c r="H87">
        <v>141426</v>
      </c>
      <c r="I87">
        <v>92550</v>
      </c>
      <c r="J87">
        <v>94268</v>
      </c>
      <c r="K87">
        <v>169</v>
      </c>
      <c r="L87">
        <v>45934</v>
      </c>
      <c r="M87">
        <v>56</v>
      </c>
      <c r="N87">
        <v>622965</v>
      </c>
      <c r="O87">
        <v>41686</v>
      </c>
      <c r="P87">
        <v>0</v>
      </c>
      <c r="Q87">
        <v>3002585</v>
      </c>
      <c r="R87">
        <v>3452241</v>
      </c>
      <c r="S87">
        <v>9600275</v>
      </c>
      <c r="T87">
        <v>8899276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x14ac:dyDescent="0.25">
      <c r="A88">
        <v>198</v>
      </c>
      <c r="B88" t="s">
        <v>82</v>
      </c>
      <c r="C88" s="12">
        <v>7010</v>
      </c>
      <c r="D88" s="12">
        <v>2014</v>
      </c>
      <c r="E88">
        <v>0</v>
      </c>
      <c r="F88">
        <v>722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10889</v>
      </c>
      <c r="O88">
        <v>0</v>
      </c>
      <c r="P88">
        <v>0</v>
      </c>
      <c r="Q88">
        <v>10889</v>
      </c>
      <c r="R88">
        <v>386210</v>
      </c>
      <c r="S88">
        <v>3585353</v>
      </c>
      <c r="T88">
        <v>3077594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x14ac:dyDescent="0.25">
      <c r="A89">
        <v>199</v>
      </c>
      <c r="B89" t="s">
        <v>85</v>
      </c>
      <c r="C89" s="12">
        <v>7010</v>
      </c>
      <c r="D89" s="12">
        <v>2014</v>
      </c>
      <c r="E89">
        <v>14.3</v>
      </c>
      <c r="F89">
        <v>464</v>
      </c>
      <c r="G89">
        <v>1189052</v>
      </c>
      <c r="H89">
        <v>316571</v>
      </c>
      <c r="I89">
        <v>0</v>
      </c>
      <c r="J89">
        <v>0</v>
      </c>
      <c r="K89">
        <v>0</v>
      </c>
      <c r="L89">
        <v>0</v>
      </c>
      <c r="M89">
        <v>9096</v>
      </c>
      <c r="N89">
        <v>150142</v>
      </c>
      <c r="O89">
        <v>-969</v>
      </c>
      <c r="P89">
        <v>0</v>
      </c>
      <c r="Q89">
        <v>1663892</v>
      </c>
      <c r="R89">
        <v>610588</v>
      </c>
      <c r="S89">
        <v>2137013</v>
      </c>
      <c r="T89">
        <v>1680777</v>
      </c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x14ac:dyDescent="0.25">
      <c r="A90">
        <v>201</v>
      </c>
      <c r="B90" t="s">
        <v>160</v>
      </c>
      <c r="C90" s="12">
        <v>7010</v>
      </c>
      <c r="D90" s="12">
        <v>2014</v>
      </c>
      <c r="E90">
        <v>59</v>
      </c>
      <c r="F90">
        <v>4571</v>
      </c>
      <c r="G90">
        <v>5116418</v>
      </c>
      <c r="H90">
        <v>1247840</v>
      </c>
      <c r="I90">
        <v>-14239</v>
      </c>
      <c r="J90">
        <v>367125</v>
      </c>
      <c r="K90">
        <v>0</v>
      </c>
      <c r="L90">
        <v>222736</v>
      </c>
      <c r="M90">
        <v>24286</v>
      </c>
      <c r="N90">
        <v>163949</v>
      </c>
      <c r="O90">
        <v>3164</v>
      </c>
      <c r="P90">
        <v>7080</v>
      </c>
      <c r="Q90">
        <v>7124199</v>
      </c>
      <c r="R90">
        <v>3032179</v>
      </c>
      <c r="S90">
        <v>29528709</v>
      </c>
      <c r="T90">
        <v>27326184</v>
      </c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x14ac:dyDescent="0.25">
      <c r="A91">
        <v>202</v>
      </c>
      <c r="B91" t="s">
        <v>161</v>
      </c>
      <c r="C91" s="12">
        <v>7010</v>
      </c>
      <c r="D91" s="12">
        <v>2014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x14ac:dyDescent="0.25">
      <c r="A92">
        <v>204</v>
      </c>
      <c r="B92" t="s">
        <v>113</v>
      </c>
      <c r="C92" s="12">
        <v>7010</v>
      </c>
      <c r="D92" s="12">
        <v>2014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x14ac:dyDescent="0.25">
      <c r="A93">
        <v>205</v>
      </c>
      <c r="B93" t="s">
        <v>162</v>
      </c>
      <c r="C93" s="12">
        <v>7010</v>
      </c>
      <c r="D93" s="12">
        <v>2014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x14ac:dyDescent="0.25">
      <c r="A94">
        <v>206</v>
      </c>
      <c r="B94" t="s">
        <v>163</v>
      </c>
      <c r="C94" s="12">
        <v>7010</v>
      </c>
      <c r="D94" s="12">
        <v>2014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x14ac:dyDescent="0.25">
      <c r="A95">
        <v>207</v>
      </c>
      <c r="B95" t="s">
        <v>86</v>
      </c>
      <c r="C95" s="12">
        <v>7010</v>
      </c>
      <c r="D95" s="12">
        <v>2014</v>
      </c>
      <c r="E95">
        <v>18.190000000000001</v>
      </c>
      <c r="F95">
        <v>1187</v>
      </c>
      <c r="G95">
        <v>1714790</v>
      </c>
      <c r="H95">
        <v>352470</v>
      </c>
      <c r="I95">
        <v>192444</v>
      </c>
      <c r="J95">
        <v>253647</v>
      </c>
      <c r="K95">
        <v>0</v>
      </c>
      <c r="L95">
        <v>1941</v>
      </c>
      <c r="M95">
        <v>0</v>
      </c>
      <c r="N95">
        <v>29375</v>
      </c>
      <c r="O95">
        <v>5539</v>
      </c>
      <c r="P95">
        <v>0</v>
      </c>
      <c r="Q95">
        <v>2550206</v>
      </c>
      <c r="R95">
        <v>983617</v>
      </c>
      <c r="S95">
        <v>9816581</v>
      </c>
      <c r="T95">
        <v>9241620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x14ac:dyDescent="0.25">
      <c r="A96">
        <v>208</v>
      </c>
      <c r="B96" t="s">
        <v>104</v>
      </c>
      <c r="C96" s="12">
        <v>7010</v>
      </c>
      <c r="D96" s="12">
        <v>2014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x14ac:dyDescent="0.25">
      <c r="A97">
        <v>209</v>
      </c>
      <c r="B97" t="s">
        <v>164</v>
      </c>
      <c r="C97" s="12">
        <v>7010</v>
      </c>
      <c r="D97" s="12">
        <v>2014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x14ac:dyDescent="0.25">
      <c r="A98">
        <v>210</v>
      </c>
      <c r="B98" t="s">
        <v>165</v>
      </c>
      <c r="C98" s="12">
        <v>7010</v>
      </c>
      <c r="D98" s="12">
        <v>2014</v>
      </c>
      <c r="E98">
        <v>33.57</v>
      </c>
      <c r="F98">
        <v>465</v>
      </c>
      <c r="G98">
        <v>3021071</v>
      </c>
      <c r="H98">
        <v>548374</v>
      </c>
      <c r="I98">
        <v>1600000</v>
      </c>
      <c r="J98">
        <v>445025</v>
      </c>
      <c r="K98">
        <v>1142</v>
      </c>
      <c r="L98">
        <v>14771</v>
      </c>
      <c r="M98">
        <v>6641</v>
      </c>
      <c r="N98">
        <v>0</v>
      </c>
      <c r="O98">
        <v>13473</v>
      </c>
      <c r="P98">
        <v>0</v>
      </c>
      <c r="Q98">
        <v>5650497</v>
      </c>
      <c r="R98">
        <v>4505482</v>
      </c>
      <c r="S98">
        <v>14200217</v>
      </c>
      <c r="T98">
        <v>13508339</v>
      </c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 spans="1:34" x14ac:dyDescent="0.25">
      <c r="A99">
        <v>211</v>
      </c>
      <c r="B99" t="s">
        <v>166</v>
      </c>
      <c r="C99" s="12">
        <v>7010</v>
      </c>
      <c r="D99" s="12">
        <v>2014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 spans="1:34" x14ac:dyDescent="0.25">
      <c r="A100">
        <v>904</v>
      </c>
      <c r="B100" t="s">
        <v>96</v>
      </c>
      <c r="C100" s="12">
        <v>7010</v>
      </c>
      <c r="D100" s="12">
        <v>2014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x14ac:dyDescent="0.25">
      <c r="A101">
        <v>915</v>
      </c>
      <c r="B101" t="s">
        <v>105</v>
      </c>
      <c r="C101" s="12">
        <v>7010</v>
      </c>
      <c r="D101" s="12">
        <v>2014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x14ac:dyDescent="0.25">
      <c r="A102">
        <v>919</v>
      </c>
      <c r="B102" t="s">
        <v>124</v>
      </c>
      <c r="C102" s="12">
        <v>7010</v>
      </c>
      <c r="D102" s="12">
        <v>2014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</row>
    <row r="103" spans="1:34" x14ac:dyDescent="0.25">
      <c r="A103">
        <v>921</v>
      </c>
      <c r="B103" t="s">
        <v>167</v>
      </c>
      <c r="C103" s="12">
        <v>7010</v>
      </c>
      <c r="D103" s="12">
        <v>2014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</row>
    <row r="104" spans="1:34" x14ac:dyDescent="0.25">
      <c r="A104">
        <v>922</v>
      </c>
      <c r="B104" t="s">
        <v>168</v>
      </c>
      <c r="C104" s="12">
        <v>7010</v>
      </c>
      <c r="D104" s="12">
        <v>2014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34" x14ac:dyDescent="0.25">
      <c r="A105"/>
      <c r="B105"/>
      <c r="C105" s="12"/>
      <c r="D105" s="12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34" x14ac:dyDescent="0.25">
      <c r="A106" t="s">
        <v>33</v>
      </c>
      <c r="B106" t="s">
        <v>67</v>
      </c>
      <c r="C106" s="12" t="s">
        <v>66</v>
      </c>
      <c r="D106" s="12" t="s">
        <v>65</v>
      </c>
      <c r="E106" s="15" t="s">
        <v>64</v>
      </c>
      <c r="F106" s="16" t="s">
        <v>63</v>
      </c>
      <c r="G106" s="16" t="s">
        <v>62</v>
      </c>
      <c r="H106" s="16" t="s">
        <v>61</v>
      </c>
      <c r="I106" s="16" t="s">
        <v>60</v>
      </c>
      <c r="J106" s="16" t="s">
        <v>59</v>
      </c>
      <c r="K106" s="16" t="s">
        <v>58</v>
      </c>
      <c r="L106" s="16" t="s">
        <v>57</v>
      </c>
      <c r="M106" s="16" t="s">
        <v>56</v>
      </c>
      <c r="N106" s="16" t="s">
        <v>55</v>
      </c>
      <c r="O106" s="16" t="s">
        <v>54</v>
      </c>
      <c r="P106" s="16" t="s">
        <v>53</v>
      </c>
      <c r="Q106" s="16" t="s">
        <v>52</v>
      </c>
      <c r="R106" s="16" t="s">
        <v>51</v>
      </c>
      <c r="S106" s="16" t="s">
        <v>50</v>
      </c>
      <c r="T106" s="16" t="s">
        <v>49</v>
      </c>
    </row>
    <row r="107" spans="1:34" x14ac:dyDescent="0.25">
      <c r="A107">
        <v>1</v>
      </c>
      <c r="B107" t="s">
        <v>126</v>
      </c>
      <c r="C107" s="12">
        <v>7010</v>
      </c>
      <c r="D107" s="12">
        <v>2015</v>
      </c>
      <c r="E107">
        <v>123.89</v>
      </c>
      <c r="F107">
        <v>0</v>
      </c>
      <c r="G107">
        <v>13718599</v>
      </c>
      <c r="H107">
        <v>825</v>
      </c>
      <c r="I107">
        <v>142810</v>
      </c>
      <c r="J107">
        <v>1563555</v>
      </c>
      <c r="K107">
        <v>3367</v>
      </c>
      <c r="L107">
        <v>141381</v>
      </c>
      <c r="M107">
        <v>0</v>
      </c>
      <c r="N107">
        <v>40952</v>
      </c>
      <c r="O107">
        <v>191386</v>
      </c>
      <c r="P107">
        <v>19420</v>
      </c>
      <c r="Q107">
        <v>15783455</v>
      </c>
      <c r="R107">
        <v>12892610</v>
      </c>
      <c r="S107">
        <v>72662994</v>
      </c>
      <c r="T107">
        <v>72610660</v>
      </c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x14ac:dyDescent="0.25">
      <c r="A108">
        <v>3</v>
      </c>
      <c r="B108" t="s">
        <v>127</v>
      </c>
      <c r="C108" s="12">
        <v>7010</v>
      </c>
      <c r="D108" s="12">
        <v>2015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x14ac:dyDescent="0.25">
      <c r="A109">
        <v>8</v>
      </c>
      <c r="B109" t="s">
        <v>128</v>
      </c>
      <c r="C109" s="12">
        <v>7010</v>
      </c>
      <c r="D109" s="12">
        <v>2015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x14ac:dyDescent="0.25">
      <c r="A110">
        <v>10</v>
      </c>
      <c r="B110" t="s">
        <v>118</v>
      </c>
      <c r="C110" s="12">
        <v>7010</v>
      </c>
      <c r="D110" s="12">
        <v>2015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x14ac:dyDescent="0.25">
      <c r="A111">
        <v>14</v>
      </c>
      <c r="B111" t="s">
        <v>114</v>
      </c>
      <c r="C111" s="12">
        <v>7010</v>
      </c>
      <c r="D111" s="12">
        <v>2015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x14ac:dyDescent="0.25">
      <c r="A112">
        <v>20</v>
      </c>
      <c r="B112" t="s">
        <v>129</v>
      </c>
      <c r="C112" s="12">
        <v>7010</v>
      </c>
      <c r="D112" s="12">
        <v>2015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x14ac:dyDescent="0.25">
      <c r="A113">
        <v>21</v>
      </c>
      <c r="B113" t="s">
        <v>130</v>
      </c>
      <c r="C113" s="12">
        <v>7010</v>
      </c>
      <c r="D113" s="12">
        <v>2015</v>
      </c>
      <c r="E113">
        <v>2.6</v>
      </c>
      <c r="F113">
        <v>77</v>
      </c>
      <c r="G113">
        <v>294876</v>
      </c>
      <c r="H113">
        <v>77057</v>
      </c>
      <c r="I113">
        <v>6480</v>
      </c>
      <c r="J113">
        <v>24654</v>
      </c>
      <c r="K113">
        <v>0</v>
      </c>
      <c r="L113">
        <v>3222</v>
      </c>
      <c r="M113">
        <v>0</v>
      </c>
      <c r="N113">
        <v>14141</v>
      </c>
      <c r="O113">
        <v>9334</v>
      </c>
      <c r="P113">
        <v>0</v>
      </c>
      <c r="Q113">
        <v>429764</v>
      </c>
      <c r="R113">
        <v>143759</v>
      </c>
      <c r="S113">
        <v>478908</v>
      </c>
      <c r="T113">
        <v>432746</v>
      </c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x14ac:dyDescent="0.25">
      <c r="A114">
        <v>22</v>
      </c>
      <c r="B114" t="s">
        <v>88</v>
      </c>
      <c r="C114" s="12">
        <v>7010</v>
      </c>
      <c r="D114" s="12">
        <v>2015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75578</v>
      </c>
      <c r="S114">
        <v>0</v>
      </c>
      <c r="T114">
        <v>1403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x14ac:dyDescent="0.25">
      <c r="A115">
        <v>23</v>
      </c>
      <c r="B115" t="s">
        <v>131</v>
      </c>
      <c r="C115" s="12">
        <v>7010</v>
      </c>
      <c r="D115" s="12">
        <v>2015</v>
      </c>
      <c r="E115">
        <v>0.81</v>
      </c>
      <c r="F115">
        <v>92</v>
      </c>
      <c r="G115">
        <v>74208</v>
      </c>
      <c r="H115">
        <v>14376</v>
      </c>
      <c r="I115">
        <v>70475</v>
      </c>
      <c r="J115">
        <v>5804</v>
      </c>
      <c r="K115">
        <v>0</v>
      </c>
      <c r="L115">
        <v>0</v>
      </c>
      <c r="M115">
        <v>0</v>
      </c>
      <c r="N115">
        <v>12627</v>
      </c>
      <c r="O115">
        <v>6212</v>
      </c>
      <c r="P115">
        <v>0</v>
      </c>
      <c r="Q115">
        <v>183702</v>
      </c>
      <c r="R115">
        <v>113277</v>
      </c>
      <c r="S115">
        <v>179629</v>
      </c>
      <c r="T115">
        <v>179629</v>
      </c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x14ac:dyDescent="0.25">
      <c r="A116">
        <v>26</v>
      </c>
      <c r="B116" t="s">
        <v>132</v>
      </c>
      <c r="C116" s="12">
        <v>7010</v>
      </c>
      <c r="D116" s="12">
        <v>2015</v>
      </c>
      <c r="E116">
        <v>0</v>
      </c>
      <c r="F116">
        <v>878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x14ac:dyDescent="0.25">
      <c r="A117">
        <v>29</v>
      </c>
      <c r="B117" t="s">
        <v>101</v>
      </c>
      <c r="C117" s="12">
        <v>7010</v>
      </c>
      <c r="D117" s="12">
        <v>2015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x14ac:dyDescent="0.25">
      <c r="A118">
        <v>32</v>
      </c>
      <c r="B118" t="s">
        <v>133</v>
      </c>
      <c r="C118" s="12">
        <v>7010</v>
      </c>
      <c r="D118" s="12">
        <v>2015</v>
      </c>
      <c r="E118">
        <v>132.13999999999999</v>
      </c>
      <c r="F118">
        <v>16889</v>
      </c>
      <c r="G118">
        <v>10814422</v>
      </c>
      <c r="H118">
        <v>2932770</v>
      </c>
      <c r="I118">
        <v>1398684</v>
      </c>
      <c r="J118">
        <v>1230193</v>
      </c>
      <c r="K118">
        <v>1827</v>
      </c>
      <c r="L118">
        <v>383792</v>
      </c>
      <c r="M118">
        <v>61325</v>
      </c>
      <c r="N118">
        <v>376009</v>
      </c>
      <c r="O118">
        <v>60997</v>
      </c>
      <c r="P118">
        <v>58356</v>
      </c>
      <c r="Q118">
        <v>17201663</v>
      </c>
      <c r="R118">
        <v>5591981</v>
      </c>
      <c r="S118">
        <v>104437873</v>
      </c>
      <c r="T118">
        <v>97986921</v>
      </c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x14ac:dyDescent="0.25">
      <c r="A119">
        <v>35</v>
      </c>
      <c r="B119" t="s">
        <v>134</v>
      </c>
      <c r="C119" s="12">
        <v>7010</v>
      </c>
      <c r="D119" s="12">
        <v>2015</v>
      </c>
      <c r="E119">
        <v>13.08</v>
      </c>
      <c r="F119">
        <v>1142</v>
      </c>
      <c r="G119">
        <v>1225834</v>
      </c>
      <c r="H119">
        <v>282081</v>
      </c>
      <c r="I119">
        <v>0</v>
      </c>
      <c r="J119">
        <v>88425</v>
      </c>
      <c r="K119">
        <v>81</v>
      </c>
      <c r="L119">
        <v>71561</v>
      </c>
      <c r="M119">
        <v>13775</v>
      </c>
      <c r="N119">
        <v>232465</v>
      </c>
      <c r="O119">
        <v>3548</v>
      </c>
      <c r="P119">
        <v>1140</v>
      </c>
      <c r="Q119">
        <v>1916630</v>
      </c>
      <c r="R119">
        <v>1188291</v>
      </c>
      <c r="S119">
        <v>5142495</v>
      </c>
      <c r="T119">
        <v>4785456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x14ac:dyDescent="0.25">
      <c r="A120">
        <v>37</v>
      </c>
      <c r="B120" t="s">
        <v>169</v>
      </c>
      <c r="C120" s="12">
        <v>7010</v>
      </c>
      <c r="D120" s="12">
        <v>2015</v>
      </c>
      <c r="E120">
        <v>33.83</v>
      </c>
      <c r="F120">
        <v>1450</v>
      </c>
      <c r="G120">
        <v>2652076</v>
      </c>
      <c r="H120">
        <v>708882</v>
      </c>
      <c r="I120">
        <v>0</v>
      </c>
      <c r="J120">
        <v>351899</v>
      </c>
      <c r="K120">
        <v>0</v>
      </c>
      <c r="L120">
        <v>928</v>
      </c>
      <c r="M120">
        <v>0</v>
      </c>
      <c r="N120">
        <v>210341</v>
      </c>
      <c r="O120">
        <v>312538</v>
      </c>
      <c r="P120">
        <v>0</v>
      </c>
      <c r="Q120">
        <v>4236664</v>
      </c>
      <c r="R120">
        <v>2561632</v>
      </c>
      <c r="S120">
        <v>17027123</v>
      </c>
      <c r="T120">
        <v>16383215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x14ac:dyDescent="0.25">
      <c r="A121">
        <v>38</v>
      </c>
      <c r="B121" t="s">
        <v>90</v>
      </c>
      <c r="C121" s="12">
        <v>7010</v>
      </c>
      <c r="D121" s="12">
        <v>2015</v>
      </c>
      <c r="E121">
        <v>3.09</v>
      </c>
      <c r="F121">
        <v>344</v>
      </c>
      <c r="G121">
        <v>298121</v>
      </c>
      <c r="H121">
        <v>88011</v>
      </c>
      <c r="I121">
        <v>0</v>
      </c>
      <c r="J121">
        <v>22057</v>
      </c>
      <c r="K121">
        <v>0</v>
      </c>
      <c r="L121">
        <v>8481</v>
      </c>
      <c r="M121">
        <v>0</v>
      </c>
      <c r="N121">
        <v>62190</v>
      </c>
      <c r="O121">
        <v>3267</v>
      </c>
      <c r="P121">
        <v>0</v>
      </c>
      <c r="Q121">
        <v>482127</v>
      </c>
      <c r="R121">
        <v>177320</v>
      </c>
      <c r="S121">
        <v>1063769</v>
      </c>
      <c r="T121">
        <v>958493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x14ac:dyDescent="0.25">
      <c r="A122">
        <v>39</v>
      </c>
      <c r="B122" t="s">
        <v>136</v>
      </c>
      <c r="C122" s="12">
        <v>7010</v>
      </c>
      <c r="D122" s="12">
        <v>2015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x14ac:dyDescent="0.25">
      <c r="A123">
        <v>42</v>
      </c>
      <c r="B123" t="s">
        <v>170</v>
      </c>
      <c r="C123" s="12">
        <v>7010</v>
      </c>
      <c r="D123" s="12"/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x14ac:dyDescent="0.25">
      <c r="A124">
        <v>43</v>
      </c>
      <c r="B124" t="s">
        <v>119</v>
      </c>
      <c r="C124" s="12"/>
      <c r="D124" s="12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x14ac:dyDescent="0.25">
      <c r="A125">
        <v>45</v>
      </c>
      <c r="B125" t="s">
        <v>98</v>
      </c>
      <c r="C125" s="12">
        <v>7010</v>
      </c>
      <c r="D125" s="12">
        <v>2015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x14ac:dyDescent="0.25">
      <c r="A126">
        <v>46</v>
      </c>
      <c r="B126" t="s">
        <v>137</v>
      </c>
      <c r="C126" s="12">
        <v>7010</v>
      </c>
      <c r="D126" s="12">
        <v>2015</v>
      </c>
      <c r="E126">
        <v>12.44</v>
      </c>
      <c r="F126">
        <v>325</v>
      </c>
      <c r="G126">
        <v>1031210</v>
      </c>
      <c r="H126">
        <v>188588</v>
      </c>
      <c r="I126">
        <v>385260</v>
      </c>
      <c r="J126">
        <v>108721</v>
      </c>
      <c r="K126">
        <v>504</v>
      </c>
      <c r="L126">
        <v>7403</v>
      </c>
      <c r="M126">
        <v>13383</v>
      </c>
      <c r="N126">
        <v>30234</v>
      </c>
      <c r="O126">
        <v>4808</v>
      </c>
      <c r="P126">
        <v>0</v>
      </c>
      <c r="Q126">
        <v>1770111</v>
      </c>
      <c r="R126">
        <v>487654</v>
      </c>
      <c r="S126">
        <v>1567799</v>
      </c>
      <c r="T126">
        <v>1347265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x14ac:dyDescent="0.25">
      <c r="A127">
        <v>50</v>
      </c>
      <c r="B127" t="s">
        <v>138</v>
      </c>
      <c r="C127" s="12">
        <v>7010</v>
      </c>
      <c r="D127" s="12">
        <v>2015</v>
      </c>
      <c r="E127">
        <v>14.54</v>
      </c>
      <c r="F127">
        <v>0</v>
      </c>
      <c r="G127">
        <v>1941231</v>
      </c>
      <c r="H127">
        <v>181271</v>
      </c>
      <c r="I127">
        <v>120022</v>
      </c>
      <c r="J127">
        <v>232753</v>
      </c>
      <c r="K127">
        <v>0</v>
      </c>
      <c r="L127">
        <v>0</v>
      </c>
      <c r="M127">
        <v>0</v>
      </c>
      <c r="N127">
        <v>236574</v>
      </c>
      <c r="O127">
        <v>0</v>
      </c>
      <c r="P127">
        <v>0</v>
      </c>
      <c r="Q127">
        <v>2711851</v>
      </c>
      <c r="R127">
        <v>2581085</v>
      </c>
      <c r="S127">
        <v>875704</v>
      </c>
      <c r="T127">
        <v>875704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x14ac:dyDescent="0.25">
      <c r="A128">
        <v>54</v>
      </c>
      <c r="B128" t="s">
        <v>73</v>
      </c>
      <c r="C128" s="12">
        <v>7010</v>
      </c>
      <c r="D128" s="12">
        <v>2015</v>
      </c>
      <c r="E128">
        <v>0.31</v>
      </c>
      <c r="F128">
        <v>62</v>
      </c>
      <c r="G128">
        <v>25525</v>
      </c>
      <c r="H128">
        <v>7823</v>
      </c>
      <c r="I128">
        <v>98</v>
      </c>
      <c r="J128">
        <v>8027</v>
      </c>
      <c r="K128">
        <v>0</v>
      </c>
      <c r="L128">
        <v>1467</v>
      </c>
      <c r="M128">
        <v>0</v>
      </c>
      <c r="N128">
        <v>17540</v>
      </c>
      <c r="O128">
        <v>0</v>
      </c>
      <c r="P128">
        <v>0</v>
      </c>
      <c r="Q128">
        <v>60480</v>
      </c>
      <c r="R128">
        <v>16841</v>
      </c>
      <c r="S128">
        <v>183505</v>
      </c>
      <c r="T128">
        <v>157656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x14ac:dyDescent="0.25">
      <c r="A129">
        <v>56</v>
      </c>
      <c r="B129" t="s">
        <v>120</v>
      </c>
      <c r="C129" s="12">
        <v>7010</v>
      </c>
      <c r="D129" s="12">
        <v>2015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x14ac:dyDescent="0.25">
      <c r="A130">
        <v>58</v>
      </c>
      <c r="B130" t="s">
        <v>171</v>
      </c>
      <c r="C130" s="12">
        <v>7010</v>
      </c>
      <c r="D130" s="12">
        <v>2015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x14ac:dyDescent="0.25">
      <c r="A131">
        <v>63</v>
      </c>
      <c r="B131" t="s">
        <v>93</v>
      </c>
      <c r="C131" s="12">
        <v>7010</v>
      </c>
      <c r="D131" s="12">
        <v>2015</v>
      </c>
      <c r="E131">
        <v>0</v>
      </c>
      <c r="F131">
        <v>518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x14ac:dyDescent="0.25">
      <c r="A132">
        <v>78</v>
      </c>
      <c r="B132" t="s">
        <v>139</v>
      </c>
      <c r="C132" s="12">
        <v>7010</v>
      </c>
      <c r="D132" s="12">
        <v>2015</v>
      </c>
      <c r="E132">
        <v>0</v>
      </c>
      <c r="F132">
        <v>1018</v>
      </c>
      <c r="G132">
        <v>0</v>
      </c>
      <c r="H132">
        <v>0</v>
      </c>
      <c r="I132">
        <v>0</v>
      </c>
      <c r="J132">
        <v>147442</v>
      </c>
      <c r="K132">
        <v>0</v>
      </c>
      <c r="L132">
        <v>289</v>
      </c>
      <c r="M132">
        <v>0</v>
      </c>
      <c r="N132">
        <v>0</v>
      </c>
      <c r="O132">
        <v>0</v>
      </c>
      <c r="P132">
        <v>0</v>
      </c>
      <c r="Q132">
        <v>147731</v>
      </c>
      <c r="R132">
        <v>570345</v>
      </c>
      <c r="S132">
        <v>9707934</v>
      </c>
      <c r="T132">
        <v>9439344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x14ac:dyDescent="0.25">
      <c r="A133">
        <v>79</v>
      </c>
      <c r="B133" t="s">
        <v>107</v>
      </c>
      <c r="C133" s="12">
        <v>7010</v>
      </c>
      <c r="D133" s="12">
        <v>2015</v>
      </c>
      <c r="E133">
        <v>7.55</v>
      </c>
      <c r="F133">
        <v>0</v>
      </c>
      <c r="G133">
        <v>542113</v>
      </c>
      <c r="H133">
        <v>157766</v>
      </c>
      <c r="I133">
        <v>31411</v>
      </c>
      <c r="J133">
        <v>277723</v>
      </c>
      <c r="K133">
        <v>0</v>
      </c>
      <c r="L133">
        <v>291310</v>
      </c>
      <c r="M133">
        <v>0</v>
      </c>
      <c r="N133">
        <v>36481</v>
      </c>
      <c r="O133">
        <v>48338</v>
      </c>
      <c r="P133">
        <v>0</v>
      </c>
      <c r="Q133">
        <v>1385142</v>
      </c>
      <c r="R133">
        <v>689350</v>
      </c>
      <c r="S133">
        <v>6086668</v>
      </c>
      <c r="T133">
        <v>553041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x14ac:dyDescent="0.25">
      <c r="A134">
        <v>80</v>
      </c>
      <c r="B134" t="s">
        <v>140</v>
      </c>
      <c r="C134" s="12">
        <v>7010</v>
      </c>
      <c r="D134" s="12">
        <v>2015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x14ac:dyDescent="0.25">
      <c r="A135">
        <v>81</v>
      </c>
      <c r="B135" t="s">
        <v>141</v>
      </c>
      <c r="C135" s="12">
        <v>7010</v>
      </c>
      <c r="D135" s="12">
        <v>2015</v>
      </c>
      <c r="E135">
        <v>55.44</v>
      </c>
      <c r="F135">
        <v>2677</v>
      </c>
      <c r="G135">
        <v>3599490</v>
      </c>
      <c r="H135">
        <v>980666</v>
      </c>
      <c r="I135">
        <v>0</v>
      </c>
      <c r="J135">
        <v>571650</v>
      </c>
      <c r="K135">
        <v>440</v>
      </c>
      <c r="L135">
        <v>102260</v>
      </c>
      <c r="M135">
        <v>27613</v>
      </c>
      <c r="N135">
        <v>553071</v>
      </c>
      <c r="O135">
        <v>1006</v>
      </c>
      <c r="P135">
        <v>0</v>
      </c>
      <c r="Q135">
        <v>5836196</v>
      </c>
      <c r="R135">
        <v>4855234</v>
      </c>
      <c r="S135">
        <v>23232643</v>
      </c>
      <c r="T135">
        <v>17698289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 spans="1:34" x14ac:dyDescent="0.25">
      <c r="A136">
        <v>82</v>
      </c>
      <c r="B136" t="s">
        <v>95</v>
      </c>
      <c r="C136" s="12"/>
      <c r="D136" s="12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 spans="1:34" x14ac:dyDescent="0.25">
      <c r="A137">
        <v>84</v>
      </c>
      <c r="B137" t="s">
        <v>110</v>
      </c>
      <c r="C137" s="12">
        <v>7010</v>
      </c>
      <c r="D137" s="12">
        <v>2015</v>
      </c>
      <c r="E137">
        <v>157.18</v>
      </c>
      <c r="F137">
        <v>0</v>
      </c>
      <c r="G137">
        <v>14279639</v>
      </c>
      <c r="H137">
        <v>1027682</v>
      </c>
      <c r="I137">
        <v>422</v>
      </c>
      <c r="J137">
        <v>1563878</v>
      </c>
      <c r="K137">
        <v>964</v>
      </c>
      <c r="L137">
        <v>19135</v>
      </c>
      <c r="M137">
        <v>7295</v>
      </c>
      <c r="N137">
        <v>199381</v>
      </c>
      <c r="O137">
        <v>36822</v>
      </c>
      <c r="P137">
        <v>13227</v>
      </c>
      <c r="Q137">
        <v>17121991</v>
      </c>
      <c r="R137">
        <v>18290150</v>
      </c>
      <c r="S137">
        <v>71598498</v>
      </c>
      <c r="T137">
        <v>66896761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34" x14ac:dyDescent="0.25">
      <c r="A138">
        <v>85</v>
      </c>
      <c r="B138" t="s">
        <v>142</v>
      </c>
      <c r="C138" s="12">
        <v>7010</v>
      </c>
      <c r="D138" s="12">
        <v>2015</v>
      </c>
      <c r="E138">
        <v>10.95</v>
      </c>
      <c r="F138">
        <v>125</v>
      </c>
      <c r="G138">
        <v>1065554</v>
      </c>
      <c r="H138">
        <v>256196</v>
      </c>
      <c r="I138">
        <v>0</v>
      </c>
      <c r="J138">
        <v>72700</v>
      </c>
      <c r="K138">
        <v>0</v>
      </c>
      <c r="L138">
        <v>1040</v>
      </c>
      <c r="M138">
        <v>322</v>
      </c>
      <c r="N138">
        <v>104034</v>
      </c>
      <c r="O138">
        <v>7553</v>
      </c>
      <c r="P138">
        <v>0</v>
      </c>
      <c r="Q138">
        <v>1507399</v>
      </c>
      <c r="R138">
        <v>346951</v>
      </c>
      <c r="S138">
        <v>1657101</v>
      </c>
      <c r="T138">
        <v>1349707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 spans="1:34" x14ac:dyDescent="0.25">
      <c r="A139">
        <v>96</v>
      </c>
      <c r="B139" t="s">
        <v>81</v>
      </c>
      <c r="C139" s="12">
        <v>7010</v>
      </c>
      <c r="D139" s="12">
        <v>2015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x14ac:dyDescent="0.25">
      <c r="A140">
        <v>102</v>
      </c>
      <c r="B140" t="s">
        <v>172</v>
      </c>
      <c r="C140" s="12">
        <v>7010</v>
      </c>
      <c r="D140" s="12">
        <v>2015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x14ac:dyDescent="0.25">
      <c r="A141">
        <v>104</v>
      </c>
      <c r="B141" t="s">
        <v>117</v>
      </c>
      <c r="C141" s="12"/>
      <c r="D141" s="12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x14ac:dyDescent="0.25">
      <c r="A142">
        <v>106</v>
      </c>
      <c r="B142" t="s">
        <v>71</v>
      </c>
      <c r="C142" s="12"/>
      <c r="D142" s="1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x14ac:dyDescent="0.25">
      <c r="A143">
        <v>107</v>
      </c>
      <c r="B143" t="s">
        <v>79</v>
      </c>
      <c r="C143" s="12">
        <v>7010</v>
      </c>
      <c r="D143" s="12">
        <v>2015</v>
      </c>
      <c r="E143">
        <v>2.17</v>
      </c>
      <c r="F143">
        <v>396</v>
      </c>
      <c r="G143">
        <v>158378</v>
      </c>
      <c r="H143">
        <v>36385</v>
      </c>
      <c r="I143">
        <v>0</v>
      </c>
      <c r="J143">
        <v>20430</v>
      </c>
      <c r="K143">
        <v>0</v>
      </c>
      <c r="L143">
        <v>36110</v>
      </c>
      <c r="M143">
        <v>0</v>
      </c>
      <c r="N143">
        <v>11442</v>
      </c>
      <c r="O143">
        <v>7491</v>
      </c>
      <c r="P143">
        <v>2</v>
      </c>
      <c r="Q143">
        <v>270234</v>
      </c>
      <c r="R143">
        <v>197618</v>
      </c>
      <c r="S143">
        <v>1158993</v>
      </c>
      <c r="T143">
        <v>952801</v>
      </c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x14ac:dyDescent="0.25">
      <c r="A144">
        <v>108</v>
      </c>
      <c r="B144" t="s">
        <v>116</v>
      </c>
      <c r="C144" s="12">
        <v>7010</v>
      </c>
      <c r="D144" s="12">
        <v>2015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x14ac:dyDescent="0.25">
      <c r="A145">
        <v>111</v>
      </c>
      <c r="B145" t="s">
        <v>143</v>
      </c>
      <c r="C145" s="12">
        <v>7010</v>
      </c>
      <c r="D145" s="12">
        <v>2015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x14ac:dyDescent="0.25">
      <c r="A146">
        <v>125</v>
      </c>
      <c r="B146" t="s">
        <v>94</v>
      </c>
      <c r="C146" s="12"/>
      <c r="D146" s="12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x14ac:dyDescent="0.25">
      <c r="A147">
        <v>126</v>
      </c>
      <c r="B147" t="s">
        <v>103</v>
      </c>
      <c r="C147" s="12">
        <v>7010</v>
      </c>
      <c r="D147" s="12">
        <v>2015</v>
      </c>
      <c r="E147">
        <v>36.17</v>
      </c>
      <c r="F147">
        <v>1677</v>
      </c>
      <c r="G147">
        <v>3416811</v>
      </c>
      <c r="H147">
        <v>856820</v>
      </c>
      <c r="I147">
        <v>70812</v>
      </c>
      <c r="J147">
        <v>369984</v>
      </c>
      <c r="K147">
        <v>4140</v>
      </c>
      <c r="L147">
        <v>149883</v>
      </c>
      <c r="M147">
        <v>6851</v>
      </c>
      <c r="N147">
        <v>282324</v>
      </c>
      <c r="O147">
        <v>185</v>
      </c>
      <c r="P147">
        <v>6080</v>
      </c>
      <c r="Q147">
        <v>5151730</v>
      </c>
      <c r="R147">
        <v>3516338</v>
      </c>
      <c r="S147">
        <v>25370396</v>
      </c>
      <c r="T147">
        <v>23603307</v>
      </c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x14ac:dyDescent="0.25">
      <c r="A148">
        <v>128</v>
      </c>
      <c r="B148" t="s">
        <v>92</v>
      </c>
      <c r="C148" s="12">
        <v>7010</v>
      </c>
      <c r="D148" s="12">
        <v>2015</v>
      </c>
      <c r="E148">
        <v>0</v>
      </c>
      <c r="F148">
        <v>2089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x14ac:dyDescent="0.25">
      <c r="A149">
        <v>129</v>
      </c>
      <c r="B149" t="s">
        <v>112</v>
      </c>
      <c r="C149" s="12">
        <v>7010</v>
      </c>
      <c r="D149" s="12">
        <v>2015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x14ac:dyDescent="0.25">
      <c r="A150">
        <v>130</v>
      </c>
      <c r="B150" t="s">
        <v>144</v>
      </c>
      <c r="C150" s="12">
        <v>7010</v>
      </c>
      <c r="D150" s="12">
        <v>2015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x14ac:dyDescent="0.25">
      <c r="A151">
        <v>131</v>
      </c>
      <c r="B151" t="s">
        <v>80</v>
      </c>
      <c r="C151" s="12">
        <v>7010</v>
      </c>
      <c r="D151" s="12">
        <v>2015</v>
      </c>
      <c r="E151">
        <v>58.25</v>
      </c>
      <c r="F151">
        <v>3746</v>
      </c>
      <c r="G151">
        <v>6012201</v>
      </c>
      <c r="H151">
        <v>1318470</v>
      </c>
      <c r="I151">
        <v>516313</v>
      </c>
      <c r="J151">
        <v>778209</v>
      </c>
      <c r="K151">
        <v>0</v>
      </c>
      <c r="L151">
        <v>146964</v>
      </c>
      <c r="M151">
        <v>9966</v>
      </c>
      <c r="N151">
        <v>570131</v>
      </c>
      <c r="O151">
        <v>13738</v>
      </c>
      <c r="P151">
        <v>0</v>
      </c>
      <c r="Q151">
        <v>9365992</v>
      </c>
      <c r="R151">
        <v>6831867</v>
      </c>
      <c r="S151">
        <v>53368880</v>
      </c>
      <c r="T151">
        <v>52772712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 spans="1:34" x14ac:dyDescent="0.25">
      <c r="A152">
        <v>132</v>
      </c>
      <c r="B152" t="s">
        <v>145</v>
      </c>
      <c r="C152" s="12">
        <v>7010</v>
      </c>
      <c r="D152" s="12">
        <v>2015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x14ac:dyDescent="0.25">
      <c r="A153">
        <v>134</v>
      </c>
      <c r="B153" t="s">
        <v>74</v>
      </c>
      <c r="C153" s="12">
        <v>7010</v>
      </c>
      <c r="D153" s="12">
        <v>2015</v>
      </c>
      <c r="E153">
        <v>13.6</v>
      </c>
      <c r="F153">
        <v>1711</v>
      </c>
      <c r="G153">
        <v>1372300</v>
      </c>
      <c r="H153">
        <v>292880</v>
      </c>
      <c r="I153">
        <v>228867</v>
      </c>
      <c r="J153">
        <v>92259</v>
      </c>
      <c r="K153">
        <v>1098</v>
      </c>
      <c r="L153">
        <v>38654</v>
      </c>
      <c r="M153">
        <v>0</v>
      </c>
      <c r="N153">
        <v>103843</v>
      </c>
      <c r="O153">
        <v>2713</v>
      </c>
      <c r="P153">
        <v>18460</v>
      </c>
      <c r="Q153">
        <v>2114154</v>
      </c>
      <c r="R153">
        <v>687357</v>
      </c>
      <c r="S153">
        <v>2744970</v>
      </c>
      <c r="T153">
        <v>2397709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x14ac:dyDescent="0.25">
      <c r="A154">
        <v>137</v>
      </c>
      <c r="B154" t="s">
        <v>76</v>
      </c>
      <c r="C154" s="12">
        <v>7010</v>
      </c>
      <c r="D154" s="12">
        <v>2015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x14ac:dyDescent="0.25">
      <c r="A155">
        <v>138</v>
      </c>
      <c r="B155" t="s">
        <v>125</v>
      </c>
      <c r="C155" s="12">
        <v>7010</v>
      </c>
      <c r="D155" s="12">
        <v>2015</v>
      </c>
      <c r="E155">
        <v>47.48</v>
      </c>
      <c r="F155">
        <v>0</v>
      </c>
      <c r="G155">
        <v>4875756</v>
      </c>
      <c r="H155">
        <v>296526</v>
      </c>
      <c r="I155">
        <v>421074</v>
      </c>
      <c r="J155">
        <v>405712</v>
      </c>
      <c r="K155">
        <v>900</v>
      </c>
      <c r="L155">
        <v>61712</v>
      </c>
      <c r="M155">
        <v>4633</v>
      </c>
      <c r="N155">
        <v>80088</v>
      </c>
      <c r="O155">
        <v>55111</v>
      </c>
      <c r="P155">
        <v>1600</v>
      </c>
      <c r="Q155">
        <v>6199912</v>
      </c>
      <c r="R155">
        <v>6899427</v>
      </c>
      <c r="S155">
        <v>24248229</v>
      </c>
      <c r="T155">
        <v>22852865</v>
      </c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x14ac:dyDescent="0.25">
      <c r="A156">
        <v>139</v>
      </c>
      <c r="B156" t="s">
        <v>108</v>
      </c>
      <c r="C156" s="12">
        <v>7010</v>
      </c>
      <c r="D156" s="12">
        <v>2015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x14ac:dyDescent="0.25">
      <c r="A157">
        <v>140</v>
      </c>
      <c r="B157" t="s">
        <v>146</v>
      </c>
      <c r="C157" s="12">
        <v>7010</v>
      </c>
      <c r="D157" s="12">
        <v>2015</v>
      </c>
      <c r="E157">
        <v>5.49</v>
      </c>
      <c r="F157">
        <v>368</v>
      </c>
      <c r="G157">
        <v>476067</v>
      </c>
      <c r="H157">
        <v>113663</v>
      </c>
      <c r="I157">
        <v>2605</v>
      </c>
      <c r="J157">
        <v>38848</v>
      </c>
      <c r="K157">
        <v>0</v>
      </c>
      <c r="L157">
        <v>24494</v>
      </c>
      <c r="M157">
        <v>0</v>
      </c>
      <c r="N157">
        <v>165528</v>
      </c>
      <c r="O157">
        <v>4457</v>
      </c>
      <c r="P157">
        <v>3500</v>
      </c>
      <c r="Q157">
        <v>822162</v>
      </c>
      <c r="R157">
        <v>480469</v>
      </c>
      <c r="S157">
        <v>1551281</v>
      </c>
      <c r="T157">
        <v>1096805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x14ac:dyDescent="0.25">
      <c r="A158">
        <v>141</v>
      </c>
      <c r="B158" t="s">
        <v>99</v>
      </c>
      <c r="C158" s="12">
        <v>7010</v>
      </c>
      <c r="D158" s="12">
        <v>2015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x14ac:dyDescent="0.25">
      <c r="A159">
        <v>142</v>
      </c>
      <c r="B159" t="s">
        <v>102</v>
      </c>
      <c r="C159" s="12">
        <v>7010</v>
      </c>
      <c r="D159" s="12">
        <v>2015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x14ac:dyDescent="0.25">
      <c r="A160">
        <v>145</v>
      </c>
      <c r="B160" t="s">
        <v>173</v>
      </c>
      <c r="C160" s="12">
        <v>7010</v>
      </c>
      <c r="D160" s="12">
        <v>2015</v>
      </c>
      <c r="E160">
        <v>51.76</v>
      </c>
      <c r="F160">
        <v>2074</v>
      </c>
      <c r="G160">
        <v>5130784</v>
      </c>
      <c r="H160">
        <v>1469587</v>
      </c>
      <c r="I160">
        <v>0</v>
      </c>
      <c r="J160">
        <v>531774</v>
      </c>
      <c r="K160">
        <v>0</v>
      </c>
      <c r="L160">
        <v>50808</v>
      </c>
      <c r="M160">
        <v>486</v>
      </c>
      <c r="N160">
        <v>114766</v>
      </c>
      <c r="O160">
        <v>38168</v>
      </c>
      <c r="P160">
        <v>14076</v>
      </c>
      <c r="Q160">
        <v>7322297</v>
      </c>
      <c r="R160">
        <v>3310722</v>
      </c>
      <c r="S160">
        <v>23291326</v>
      </c>
      <c r="T160">
        <v>21180056</v>
      </c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 spans="1:34" x14ac:dyDescent="0.25">
      <c r="A161">
        <v>147</v>
      </c>
      <c r="B161" t="s">
        <v>89</v>
      </c>
      <c r="C161" s="12">
        <v>7010</v>
      </c>
      <c r="D161" s="12">
        <v>2015</v>
      </c>
      <c r="E161">
        <v>8.73</v>
      </c>
      <c r="F161">
        <v>227</v>
      </c>
      <c r="G161">
        <v>742372</v>
      </c>
      <c r="H161">
        <v>177172</v>
      </c>
      <c r="I161">
        <v>0</v>
      </c>
      <c r="J161">
        <v>39519</v>
      </c>
      <c r="K161">
        <v>0</v>
      </c>
      <c r="L161">
        <v>49571</v>
      </c>
      <c r="M161">
        <v>16679</v>
      </c>
      <c r="N161">
        <v>51441</v>
      </c>
      <c r="O161">
        <v>8736</v>
      </c>
      <c r="P161">
        <v>0</v>
      </c>
      <c r="Q161">
        <v>1085490</v>
      </c>
      <c r="R161">
        <v>345593</v>
      </c>
      <c r="S161">
        <v>1196312</v>
      </c>
      <c r="T161">
        <v>1057776</v>
      </c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x14ac:dyDescent="0.25">
      <c r="A162">
        <v>148</v>
      </c>
      <c r="B162" t="s">
        <v>148</v>
      </c>
      <c r="C162" s="12">
        <v>7010</v>
      </c>
      <c r="D162" s="12">
        <v>2015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x14ac:dyDescent="0.25">
      <c r="A163">
        <v>150</v>
      </c>
      <c r="B163" t="s">
        <v>149</v>
      </c>
      <c r="C163" s="12">
        <v>7010</v>
      </c>
      <c r="D163" s="12">
        <v>2015</v>
      </c>
      <c r="E163">
        <v>1.73</v>
      </c>
      <c r="F163">
        <v>57</v>
      </c>
      <c r="G163">
        <v>190369</v>
      </c>
      <c r="H163">
        <v>38320</v>
      </c>
      <c r="I163">
        <v>0</v>
      </c>
      <c r="J163">
        <v>19070</v>
      </c>
      <c r="K163">
        <v>1878</v>
      </c>
      <c r="L163">
        <v>4365</v>
      </c>
      <c r="M163">
        <v>0</v>
      </c>
      <c r="N163">
        <v>33079</v>
      </c>
      <c r="O163">
        <v>7438</v>
      </c>
      <c r="P163">
        <v>0</v>
      </c>
      <c r="Q163">
        <v>294519</v>
      </c>
      <c r="R163">
        <v>146316</v>
      </c>
      <c r="S163">
        <v>658080</v>
      </c>
      <c r="T163">
        <v>569819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x14ac:dyDescent="0.25">
      <c r="A164">
        <v>152</v>
      </c>
      <c r="B164" t="s">
        <v>77</v>
      </c>
      <c r="C164" s="12">
        <v>7010</v>
      </c>
      <c r="D164" s="12">
        <v>2015</v>
      </c>
      <c r="E164">
        <v>0</v>
      </c>
      <c r="F164">
        <v>777</v>
      </c>
      <c r="G164">
        <v>0</v>
      </c>
      <c r="H164">
        <v>0</v>
      </c>
      <c r="I164">
        <v>0</v>
      </c>
      <c r="J164">
        <v>65041</v>
      </c>
      <c r="K164">
        <v>0</v>
      </c>
      <c r="L164">
        <v>11241</v>
      </c>
      <c r="M164">
        <v>2105</v>
      </c>
      <c r="N164">
        <v>47302</v>
      </c>
      <c r="O164">
        <v>5595</v>
      </c>
      <c r="P164">
        <v>0</v>
      </c>
      <c r="Q164">
        <v>131284</v>
      </c>
      <c r="R164">
        <v>195450</v>
      </c>
      <c r="S164">
        <v>1187642</v>
      </c>
      <c r="T164">
        <v>964630</v>
      </c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x14ac:dyDescent="0.25">
      <c r="A165">
        <v>153</v>
      </c>
      <c r="B165" t="s">
        <v>84</v>
      </c>
      <c r="C165" s="12">
        <v>7010</v>
      </c>
      <c r="D165" s="12">
        <v>2015</v>
      </c>
      <c r="E165">
        <v>1.31</v>
      </c>
      <c r="F165">
        <v>41</v>
      </c>
      <c r="G165">
        <v>100155</v>
      </c>
      <c r="H165">
        <v>14519</v>
      </c>
      <c r="I165">
        <v>0</v>
      </c>
      <c r="J165">
        <v>15627</v>
      </c>
      <c r="K165">
        <v>66</v>
      </c>
      <c r="L165">
        <v>66555</v>
      </c>
      <c r="M165">
        <v>0</v>
      </c>
      <c r="N165">
        <v>25449</v>
      </c>
      <c r="O165">
        <v>1080</v>
      </c>
      <c r="P165">
        <v>0</v>
      </c>
      <c r="Q165">
        <v>223451</v>
      </c>
      <c r="R165">
        <v>116336</v>
      </c>
      <c r="S165">
        <v>300907</v>
      </c>
      <c r="T165">
        <v>201678</v>
      </c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x14ac:dyDescent="0.25">
      <c r="A166">
        <v>155</v>
      </c>
      <c r="B166" t="s">
        <v>150</v>
      </c>
      <c r="C166" s="12">
        <v>7010</v>
      </c>
      <c r="D166" s="12">
        <v>2015</v>
      </c>
      <c r="E166">
        <v>97.25</v>
      </c>
      <c r="F166">
        <v>0</v>
      </c>
      <c r="G166">
        <v>11096889</v>
      </c>
      <c r="H166">
        <v>2972559</v>
      </c>
      <c r="I166">
        <v>1618072</v>
      </c>
      <c r="J166">
        <v>1107025</v>
      </c>
      <c r="K166">
        <v>1656</v>
      </c>
      <c r="L166">
        <v>498910</v>
      </c>
      <c r="M166">
        <v>0</v>
      </c>
      <c r="N166">
        <v>1469829</v>
      </c>
      <c r="O166">
        <v>78242</v>
      </c>
      <c r="P166">
        <v>13553</v>
      </c>
      <c r="Q166">
        <v>18829629</v>
      </c>
      <c r="R166">
        <v>8234722</v>
      </c>
      <c r="S166">
        <v>62825360</v>
      </c>
      <c r="T166">
        <v>53044768</v>
      </c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x14ac:dyDescent="0.25">
      <c r="A167">
        <v>156</v>
      </c>
      <c r="B167" t="s">
        <v>174</v>
      </c>
      <c r="C167" s="12">
        <v>7010</v>
      </c>
      <c r="D167" s="12">
        <v>2015</v>
      </c>
      <c r="E167">
        <v>9.09</v>
      </c>
      <c r="F167">
        <v>461</v>
      </c>
      <c r="G167">
        <v>1249595</v>
      </c>
      <c r="H167">
        <v>320420</v>
      </c>
      <c r="I167">
        <v>0</v>
      </c>
      <c r="J167">
        <v>39352</v>
      </c>
      <c r="K167">
        <v>678</v>
      </c>
      <c r="L167">
        <v>1660</v>
      </c>
      <c r="M167">
        <v>155</v>
      </c>
      <c r="N167">
        <v>88236</v>
      </c>
      <c r="O167">
        <v>5876</v>
      </c>
      <c r="P167">
        <v>0</v>
      </c>
      <c r="Q167">
        <v>1705972</v>
      </c>
      <c r="R167">
        <v>520700</v>
      </c>
      <c r="S167">
        <v>1768637</v>
      </c>
      <c r="T167">
        <v>1492688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x14ac:dyDescent="0.25">
      <c r="A168">
        <v>157</v>
      </c>
      <c r="B168" t="s">
        <v>151</v>
      </c>
      <c r="C168" s="12">
        <v>7010</v>
      </c>
      <c r="D168" s="12">
        <v>2015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x14ac:dyDescent="0.25">
      <c r="A169">
        <v>158</v>
      </c>
      <c r="B169" t="s">
        <v>97</v>
      </c>
      <c r="C169" s="12">
        <v>7010</v>
      </c>
      <c r="D169" s="12">
        <v>2015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x14ac:dyDescent="0.25">
      <c r="A170">
        <v>159</v>
      </c>
      <c r="B170" t="s">
        <v>152</v>
      </c>
      <c r="C170" s="12">
        <v>7010</v>
      </c>
      <c r="D170" s="12">
        <v>2015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x14ac:dyDescent="0.25">
      <c r="A171">
        <v>161</v>
      </c>
      <c r="B171" t="s">
        <v>123</v>
      </c>
      <c r="C171" s="12">
        <v>7010</v>
      </c>
      <c r="D171" s="12">
        <v>2015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x14ac:dyDescent="0.25">
      <c r="A172">
        <v>162</v>
      </c>
      <c r="B172" t="s">
        <v>111</v>
      </c>
      <c r="C172" s="12">
        <v>7010</v>
      </c>
      <c r="D172" s="12">
        <v>2015</v>
      </c>
      <c r="E172">
        <v>50.3</v>
      </c>
      <c r="F172">
        <v>0</v>
      </c>
      <c r="G172">
        <v>4782899</v>
      </c>
      <c r="H172">
        <v>406364</v>
      </c>
      <c r="I172">
        <v>0</v>
      </c>
      <c r="J172">
        <v>396189</v>
      </c>
      <c r="K172">
        <v>84</v>
      </c>
      <c r="L172">
        <v>262</v>
      </c>
      <c r="M172">
        <v>0</v>
      </c>
      <c r="N172">
        <v>0</v>
      </c>
      <c r="O172">
        <v>4461</v>
      </c>
      <c r="P172">
        <v>12115</v>
      </c>
      <c r="Q172">
        <v>5578144</v>
      </c>
      <c r="R172">
        <v>3485566</v>
      </c>
      <c r="S172">
        <v>34115373</v>
      </c>
      <c r="T172">
        <v>33910147</v>
      </c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x14ac:dyDescent="0.25">
      <c r="A173">
        <v>164</v>
      </c>
      <c r="B173" t="s">
        <v>153</v>
      </c>
      <c r="C173" s="12">
        <v>7010</v>
      </c>
      <c r="D173" s="12">
        <v>2015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x14ac:dyDescent="0.25">
      <c r="A174">
        <v>165</v>
      </c>
      <c r="B174" t="s">
        <v>75</v>
      </c>
      <c r="C174" s="12">
        <v>7010</v>
      </c>
      <c r="D174" s="12">
        <v>2015</v>
      </c>
      <c r="E174">
        <v>5.1100000000000003</v>
      </c>
      <c r="F174">
        <v>113</v>
      </c>
      <c r="G174">
        <v>369743</v>
      </c>
      <c r="H174">
        <v>80595</v>
      </c>
      <c r="I174">
        <v>0</v>
      </c>
      <c r="J174">
        <v>7140</v>
      </c>
      <c r="K174">
        <v>93</v>
      </c>
      <c r="L174">
        <v>2866</v>
      </c>
      <c r="M174">
        <v>3771</v>
      </c>
      <c r="N174">
        <v>12809</v>
      </c>
      <c r="O174">
        <v>7724</v>
      </c>
      <c r="P174">
        <v>0</v>
      </c>
      <c r="Q174">
        <v>484741</v>
      </c>
      <c r="R174">
        <v>140694</v>
      </c>
      <c r="S174">
        <v>749628</v>
      </c>
      <c r="T174">
        <v>640091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x14ac:dyDescent="0.25">
      <c r="A175">
        <v>167</v>
      </c>
      <c r="B175" t="s">
        <v>100</v>
      </c>
      <c r="C175" s="12"/>
      <c r="D175" s="12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x14ac:dyDescent="0.25">
      <c r="A176">
        <v>168</v>
      </c>
      <c r="B176" t="s">
        <v>72</v>
      </c>
      <c r="C176" s="12">
        <v>7010</v>
      </c>
      <c r="D176" s="12">
        <v>2015</v>
      </c>
      <c r="E176">
        <v>25.7</v>
      </c>
      <c r="F176">
        <v>1460</v>
      </c>
      <c r="G176">
        <v>2266288</v>
      </c>
      <c r="H176">
        <v>607850</v>
      </c>
      <c r="I176">
        <v>0</v>
      </c>
      <c r="J176">
        <v>210184</v>
      </c>
      <c r="K176">
        <v>0</v>
      </c>
      <c r="L176">
        <v>52819</v>
      </c>
      <c r="M176">
        <v>0</v>
      </c>
      <c r="N176">
        <v>91545</v>
      </c>
      <c r="O176">
        <v>2774</v>
      </c>
      <c r="P176">
        <v>0</v>
      </c>
      <c r="Q176">
        <v>3231460</v>
      </c>
      <c r="R176">
        <v>1544484</v>
      </c>
      <c r="S176">
        <v>4466789</v>
      </c>
      <c r="T176">
        <v>3653944</v>
      </c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x14ac:dyDescent="0.25">
      <c r="A177">
        <v>170</v>
      </c>
      <c r="B177" t="s">
        <v>154</v>
      </c>
      <c r="C177" s="12">
        <v>7010</v>
      </c>
      <c r="D177" s="12">
        <v>2015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x14ac:dyDescent="0.25">
      <c r="A178">
        <v>172</v>
      </c>
      <c r="B178" t="s">
        <v>91</v>
      </c>
      <c r="C178" s="12">
        <v>7010</v>
      </c>
      <c r="D178" s="12">
        <v>2015</v>
      </c>
      <c r="E178">
        <v>23.21</v>
      </c>
      <c r="F178">
        <v>452</v>
      </c>
      <c r="G178">
        <v>1778013</v>
      </c>
      <c r="H178">
        <v>399553</v>
      </c>
      <c r="I178">
        <v>117</v>
      </c>
      <c r="J178">
        <v>123773</v>
      </c>
      <c r="K178">
        <v>0</v>
      </c>
      <c r="L178">
        <v>29754</v>
      </c>
      <c r="M178">
        <v>8721</v>
      </c>
      <c r="N178">
        <v>187367</v>
      </c>
      <c r="O178">
        <v>17408</v>
      </c>
      <c r="P178">
        <v>6418</v>
      </c>
      <c r="Q178">
        <v>2538288</v>
      </c>
      <c r="R178">
        <v>1377061</v>
      </c>
      <c r="S178">
        <v>2425438</v>
      </c>
      <c r="T178">
        <v>2022896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x14ac:dyDescent="0.25">
      <c r="A179">
        <v>173</v>
      </c>
      <c r="B179" t="s">
        <v>78</v>
      </c>
      <c r="C179" s="12">
        <v>7010</v>
      </c>
      <c r="D179" s="12">
        <v>2015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x14ac:dyDescent="0.25">
      <c r="A180">
        <v>175</v>
      </c>
      <c r="B180" t="s">
        <v>106</v>
      </c>
      <c r="C180" s="12">
        <v>7010</v>
      </c>
      <c r="D180" s="12">
        <v>2015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x14ac:dyDescent="0.25">
      <c r="A181">
        <v>176</v>
      </c>
      <c r="B181" t="s">
        <v>155</v>
      </c>
      <c r="C181" s="12">
        <v>7010</v>
      </c>
      <c r="D181" s="12">
        <v>2015</v>
      </c>
      <c r="E181">
        <v>141.94</v>
      </c>
      <c r="F181">
        <v>2545</v>
      </c>
      <c r="G181">
        <v>10871978</v>
      </c>
      <c r="H181">
        <v>2728432</v>
      </c>
      <c r="I181">
        <v>0</v>
      </c>
      <c r="J181">
        <v>1178723</v>
      </c>
      <c r="K181">
        <v>2336</v>
      </c>
      <c r="L181">
        <v>374479</v>
      </c>
      <c r="M181">
        <v>2113</v>
      </c>
      <c r="N181">
        <v>1275169</v>
      </c>
      <c r="O181">
        <v>60455</v>
      </c>
      <c r="P181">
        <v>24731</v>
      </c>
      <c r="Q181">
        <v>16468954</v>
      </c>
      <c r="R181">
        <v>9082702</v>
      </c>
      <c r="S181">
        <v>55640779</v>
      </c>
      <c r="T181">
        <v>52304443</v>
      </c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x14ac:dyDescent="0.25">
      <c r="A182">
        <v>180</v>
      </c>
      <c r="B182" t="s">
        <v>175</v>
      </c>
      <c r="C182" s="12">
        <v>7010</v>
      </c>
      <c r="D182" s="12">
        <v>2015</v>
      </c>
      <c r="E182">
        <v>16.13</v>
      </c>
      <c r="F182">
        <v>689</v>
      </c>
      <c r="G182">
        <v>2279637</v>
      </c>
      <c r="H182">
        <v>642015</v>
      </c>
      <c r="I182">
        <v>0</v>
      </c>
      <c r="J182">
        <v>174389</v>
      </c>
      <c r="K182">
        <v>0</v>
      </c>
      <c r="L182">
        <v>6140</v>
      </c>
      <c r="M182">
        <v>2949</v>
      </c>
      <c r="N182">
        <v>11732</v>
      </c>
      <c r="O182">
        <v>54022</v>
      </c>
      <c r="P182">
        <v>0</v>
      </c>
      <c r="Q182">
        <v>3170884</v>
      </c>
      <c r="R182">
        <v>759076</v>
      </c>
      <c r="S182">
        <v>11516188</v>
      </c>
      <c r="T182">
        <v>10944274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x14ac:dyDescent="0.25">
      <c r="A183">
        <v>183</v>
      </c>
      <c r="B183" t="s">
        <v>157</v>
      </c>
      <c r="C183" s="12">
        <v>7010</v>
      </c>
      <c r="D183" s="12">
        <v>2015</v>
      </c>
      <c r="E183">
        <v>49.19</v>
      </c>
      <c r="F183">
        <v>1198</v>
      </c>
      <c r="G183">
        <v>3469352</v>
      </c>
      <c r="H183">
        <v>907766</v>
      </c>
      <c r="I183">
        <v>0</v>
      </c>
      <c r="J183">
        <v>538264</v>
      </c>
      <c r="K183">
        <v>979</v>
      </c>
      <c r="L183">
        <v>71087</v>
      </c>
      <c r="M183">
        <v>100</v>
      </c>
      <c r="N183">
        <v>346775</v>
      </c>
      <c r="O183">
        <v>14585</v>
      </c>
      <c r="P183">
        <v>0</v>
      </c>
      <c r="Q183">
        <v>5348908</v>
      </c>
      <c r="R183">
        <v>4170412</v>
      </c>
      <c r="S183">
        <v>16550607</v>
      </c>
      <c r="T183">
        <v>16028597</v>
      </c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x14ac:dyDescent="0.25">
      <c r="A184">
        <v>186</v>
      </c>
      <c r="B184" t="s">
        <v>158</v>
      </c>
      <c r="C184" s="12">
        <v>7010</v>
      </c>
      <c r="D184" s="12">
        <v>2015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x14ac:dyDescent="0.25">
      <c r="A185">
        <v>191</v>
      </c>
      <c r="B185" t="s">
        <v>87</v>
      </c>
      <c r="C185" s="12">
        <v>7010</v>
      </c>
      <c r="D185" s="12">
        <v>2015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x14ac:dyDescent="0.25">
      <c r="A186">
        <v>193</v>
      </c>
      <c r="B186" t="s">
        <v>109</v>
      </c>
      <c r="C186" s="12">
        <v>7010</v>
      </c>
      <c r="D186" s="12">
        <v>2015</v>
      </c>
      <c r="E186">
        <v>6.45</v>
      </c>
      <c r="F186">
        <v>382</v>
      </c>
      <c r="G186">
        <v>639839</v>
      </c>
      <c r="H186">
        <v>59610</v>
      </c>
      <c r="I186">
        <v>31174</v>
      </c>
      <c r="J186">
        <v>57056</v>
      </c>
      <c r="K186">
        <v>452</v>
      </c>
      <c r="L186">
        <v>-5821</v>
      </c>
      <c r="M186">
        <v>0</v>
      </c>
      <c r="N186">
        <v>48686</v>
      </c>
      <c r="O186">
        <v>2225</v>
      </c>
      <c r="P186">
        <v>0</v>
      </c>
      <c r="Q186">
        <v>833221</v>
      </c>
      <c r="R186">
        <v>934120</v>
      </c>
      <c r="S186">
        <v>2610953</v>
      </c>
      <c r="T186">
        <v>2408877</v>
      </c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x14ac:dyDescent="0.25">
      <c r="A187">
        <v>194</v>
      </c>
      <c r="B187" t="s">
        <v>159</v>
      </c>
      <c r="C187" s="12">
        <v>7010</v>
      </c>
      <c r="D187" s="12">
        <v>2015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119</v>
      </c>
      <c r="K187">
        <v>0</v>
      </c>
      <c r="L187">
        <v>70</v>
      </c>
      <c r="M187">
        <v>0</v>
      </c>
      <c r="N187">
        <v>3663</v>
      </c>
      <c r="O187">
        <v>0</v>
      </c>
      <c r="P187">
        <v>0</v>
      </c>
      <c r="Q187">
        <v>3852</v>
      </c>
      <c r="R187">
        <v>2000</v>
      </c>
      <c r="S187">
        <v>0</v>
      </c>
      <c r="T187">
        <v>0</v>
      </c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x14ac:dyDescent="0.25">
      <c r="A188">
        <v>195</v>
      </c>
      <c r="B188" t="s">
        <v>115</v>
      </c>
      <c r="C188" s="12">
        <v>7010</v>
      </c>
      <c r="D188" s="12">
        <v>2015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x14ac:dyDescent="0.25">
      <c r="A189">
        <v>197</v>
      </c>
      <c r="B189" t="s">
        <v>70</v>
      </c>
      <c r="C189" s="12">
        <v>7010</v>
      </c>
      <c r="D189" s="12">
        <v>2015</v>
      </c>
      <c r="E189">
        <v>21.09</v>
      </c>
      <c r="F189">
        <v>1375</v>
      </c>
      <c r="G189">
        <v>2049164</v>
      </c>
      <c r="H189">
        <v>144950</v>
      </c>
      <c r="I189">
        <v>98280</v>
      </c>
      <c r="J189">
        <v>118581</v>
      </c>
      <c r="K189">
        <v>68</v>
      </c>
      <c r="L189">
        <v>52106</v>
      </c>
      <c r="M189">
        <v>209</v>
      </c>
      <c r="N189">
        <v>614183</v>
      </c>
      <c r="O189">
        <v>73292</v>
      </c>
      <c r="P189">
        <v>0</v>
      </c>
      <c r="Q189">
        <v>3150833</v>
      </c>
      <c r="R189">
        <v>3532424</v>
      </c>
      <c r="S189">
        <v>10675903</v>
      </c>
      <c r="T189">
        <v>10025423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x14ac:dyDescent="0.25">
      <c r="A190">
        <v>198</v>
      </c>
      <c r="B190" t="s">
        <v>176</v>
      </c>
      <c r="C190" s="12">
        <v>7010</v>
      </c>
      <c r="D190" s="12">
        <v>2015</v>
      </c>
      <c r="E190">
        <v>0</v>
      </c>
      <c r="F190">
        <v>586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10660</v>
      </c>
      <c r="O190">
        <v>0</v>
      </c>
      <c r="P190">
        <v>0</v>
      </c>
      <c r="Q190">
        <v>10660</v>
      </c>
      <c r="R190">
        <v>385607</v>
      </c>
      <c r="S190">
        <v>3029917</v>
      </c>
      <c r="T190">
        <v>2668910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x14ac:dyDescent="0.25">
      <c r="A191">
        <v>199</v>
      </c>
      <c r="B191" t="s">
        <v>177</v>
      </c>
      <c r="C191" s="12">
        <v>7010</v>
      </c>
      <c r="D191" s="12">
        <v>2015</v>
      </c>
      <c r="E191">
        <v>14</v>
      </c>
      <c r="F191">
        <v>432</v>
      </c>
      <c r="G191">
        <v>1195465</v>
      </c>
      <c r="H191">
        <v>304768</v>
      </c>
      <c r="I191">
        <v>0</v>
      </c>
      <c r="J191">
        <v>0</v>
      </c>
      <c r="K191">
        <v>0</v>
      </c>
      <c r="L191">
        <v>0</v>
      </c>
      <c r="M191">
        <v>9096</v>
      </c>
      <c r="N191">
        <v>168968</v>
      </c>
      <c r="O191">
        <v>0</v>
      </c>
      <c r="P191">
        <v>0</v>
      </c>
      <c r="Q191">
        <v>1678297</v>
      </c>
      <c r="R191">
        <v>618893</v>
      </c>
      <c r="S191">
        <v>2629572</v>
      </c>
      <c r="T191">
        <v>2014141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x14ac:dyDescent="0.25">
      <c r="A192">
        <v>201</v>
      </c>
      <c r="B192" t="s">
        <v>160</v>
      </c>
      <c r="C192" s="12">
        <v>7010</v>
      </c>
      <c r="D192" s="12">
        <v>2015</v>
      </c>
      <c r="E192">
        <v>61.36</v>
      </c>
      <c r="F192">
        <v>5040</v>
      </c>
      <c r="G192">
        <v>5441440</v>
      </c>
      <c r="H192">
        <v>1327102</v>
      </c>
      <c r="I192">
        <v>0</v>
      </c>
      <c r="J192">
        <v>402747</v>
      </c>
      <c r="K192">
        <v>431</v>
      </c>
      <c r="L192">
        <v>187050</v>
      </c>
      <c r="M192">
        <v>21441</v>
      </c>
      <c r="N192">
        <v>156174</v>
      </c>
      <c r="O192">
        <v>3614</v>
      </c>
      <c r="P192">
        <v>11950</v>
      </c>
      <c r="Q192">
        <v>7528049</v>
      </c>
      <c r="R192">
        <v>3012979</v>
      </c>
      <c r="S192">
        <v>34616203</v>
      </c>
      <c r="T192">
        <v>31855547</v>
      </c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x14ac:dyDescent="0.25">
      <c r="A193">
        <v>202</v>
      </c>
      <c r="B193" t="s">
        <v>161</v>
      </c>
      <c r="C193" s="12">
        <v>7010</v>
      </c>
      <c r="D193" s="12">
        <v>2015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x14ac:dyDescent="0.25">
      <c r="A194">
        <v>204</v>
      </c>
      <c r="B194" t="s">
        <v>113</v>
      </c>
      <c r="C194" s="12">
        <v>7010</v>
      </c>
      <c r="D194" s="12">
        <v>2015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 spans="1:34" x14ac:dyDescent="0.25">
      <c r="A195">
        <v>205</v>
      </c>
      <c r="B195" t="s">
        <v>162</v>
      </c>
      <c r="C195" s="12">
        <v>7010</v>
      </c>
      <c r="D195" s="12">
        <v>2015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x14ac:dyDescent="0.25">
      <c r="A196">
        <v>206</v>
      </c>
      <c r="B196" t="s">
        <v>163</v>
      </c>
      <c r="C196" s="12">
        <v>7010</v>
      </c>
      <c r="D196" s="12">
        <v>2015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 spans="1:34" x14ac:dyDescent="0.25">
      <c r="A197">
        <v>207</v>
      </c>
      <c r="B197" t="s">
        <v>178</v>
      </c>
      <c r="C197" s="12">
        <v>7010</v>
      </c>
      <c r="D197" s="12">
        <v>2015</v>
      </c>
      <c r="E197">
        <v>14.67</v>
      </c>
      <c r="F197">
        <v>0</v>
      </c>
      <c r="G197">
        <v>1471777</v>
      </c>
      <c r="H197">
        <v>319046</v>
      </c>
      <c r="I197">
        <v>222927</v>
      </c>
      <c r="J197">
        <v>232083</v>
      </c>
      <c r="K197">
        <v>0</v>
      </c>
      <c r="L197">
        <v>2361</v>
      </c>
      <c r="M197">
        <v>0</v>
      </c>
      <c r="N197">
        <v>31253</v>
      </c>
      <c r="O197">
        <v>5642</v>
      </c>
      <c r="P197">
        <v>0</v>
      </c>
      <c r="Q197">
        <v>2285089</v>
      </c>
      <c r="R197">
        <v>1033176</v>
      </c>
      <c r="S197">
        <v>10200403</v>
      </c>
      <c r="T197">
        <v>9582938</v>
      </c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x14ac:dyDescent="0.25">
      <c r="A198">
        <v>208</v>
      </c>
      <c r="B198" t="s">
        <v>104</v>
      </c>
      <c r="C198" s="12">
        <v>7010</v>
      </c>
      <c r="D198" s="12">
        <v>2015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x14ac:dyDescent="0.25">
      <c r="A199">
        <v>209</v>
      </c>
      <c r="B199" t="s">
        <v>164</v>
      </c>
      <c r="C199" s="12">
        <v>7010</v>
      </c>
      <c r="D199" s="12">
        <v>2015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x14ac:dyDescent="0.25">
      <c r="A200">
        <v>210</v>
      </c>
      <c r="B200" t="s">
        <v>165</v>
      </c>
      <c r="C200" s="12">
        <v>7010</v>
      </c>
      <c r="D200" s="12">
        <v>2015</v>
      </c>
      <c r="E200">
        <v>34.729999999999997</v>
      </c>
      <c r="F200">
        <v>0</v>
      </c>
      <c r="G200">
        <v>3616718</v>
      </c>
      <c r="H200">
        <v>-690</v>
      </c>
      <c r="I200">
        <v>1650846</v>
      </c>
      <c r="J200">
        <v>387507</v>
      </c>
      <c r="K200">
        <v>536</v>
      </c>
      <c r="L200">
        <v>7414</v>
      </c>
      <c r="M200">
        <v>0</v>
      </c>
      <c r="N200">
        <v>0</v>
      </c>
      <c r="O200">
        <v>22993</v>
      </c>
      <c r="P200">
        <v>0</v>
      </c>
      <c r="Q200">
        <v>5685324</v>
      </c>
      <c r="R200">
        <v>7019286</v>
      </c>
      <c r="S200">
        <v>12706229</v>
      </c>
      <c r="T200">
        <v>11964116</v>
      </c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x14ac:dyDescent="0.25">
      <c r="A201">
        <v>211</v>
      </c>
      <c r="B201" t="s">
        <v>166</v>
      </c>
      <c r="C201" s="12">
        <v>7010</v>
      </c>
      <c r="D201" s="12">
        <v>2015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x14ac:dyDescent="0.25">
      <c r="A202">
        <v>904</v>
      </c>
      <c r="B202" t="s">
        <v>96</v>
      </c>
      <c r="C202" s="12">
        <v>7010</v>
      </c>
      <c r="D202" s="12">
        <v>2015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x14ac:dyDescent="0.25">
      <c r="A203">
        <v>915</v>
      </c>
      <c r="B203" t="s">
        <v>105</v>
      </c>
      <c r="C203" s="12">
        <v>7010</v>
      </c>
      <c r="D203" s="12">
        <v>2015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x14ac:dyDescent="0.25">
      <c r="A204">
        <v>919</v>
      </c>
      <c r="B204" t="s">
        <v>124</v>
      </c>
      <c r="C204" s="12">
        <v>7010</v>
      </c>
      <c r="D204" s="12">
        <v>2015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x14ac:dyDescent="0.25">
      <c r="A205">
        <v>921</v>
      </c>
      <c r="B205" t="s">
        <v>179</v>
      </c>
      <c r="C205" s="12">
        <v>7010</v>
      </c>
      <c r="D205" s="12">
        <v>2015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x14ac:dyDescent="0.25">
      <c r="A206">
        <v>922</v>
      </c>
      <c r="B206" t="s">
        <v>180</v>
      </c>
      <c r="C206" s="12">
        <v>7010</v>
      </c>
      <c r="D206" s="12">
        <v>2015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x14ac:dyDescent="0.25">
      <c r="A207"/>
      <c r="B207"/>
      <c r="C207" s="12"/>
      <c r="D207" s="12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x14ac:dyDescent="0.25">
      <c r="A208"/>
      <c r="B208"/>
      <c r="C208" s="12"/>
      <c r="D208" s="12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x14ac:dyDescent="0.25">
      <c r="A209"/>
      <c r="B209"/>
      <c r="C209" s="12"/>
      <c r="D209" s="1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x14ac:dyDescent="0.25">
      <c r="A210"/>
      <c r="B210"/>
      <c r="C210" s="12"/>
      <c r="D210" s="1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x14ac:dyDescent="0.25">
      <c r="A211"/>
      <c r="B211"/>
      <c r="C211" s="12"/>
      <c r="D211" s="1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x14ac:dyDescent="0.25">
      <c r="A212"/>
      <c r="B212"/>
      <c r="C212" s="12"/>
      <c r="D212" s="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x14ac:dyDescent="0.25">
      <c r="A213"/>
      <c r="B213"/>
      <c r="C213" s="12"/>
      <c r="D213" s="12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x14ac:dyDescent="0.25">
      <c r="A214"/>
      <c r="B214"/>
      <c r="C214" s="12"/>
      <c r="D214" s="1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x14ac:dyDescent="0.25">
      <c r="A215"/>
      <c r="B215"/>
      <c r="C215" s="12"/>
      <c r="D215" s="12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x14ac:dyDescent="0.25">
      <c r="A216"/>
      <c r="B216"/>
      <c r="C216" s="12"/>
      <c r="D216" s="1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x14ac:dyDescent="0.25">
      <c r="A217"/>
      <c r="B217"/>
      <c r="C217" s="12"/>
      <c r="D217" s="1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 spans="1:34" x14ac:dyDescent="0.25">
      <c r="A218"/>
      <c r="B218"/>
      <c r="C218" s="12"/>
      <c r="D218" s="12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 spans="1:34" x14ac:dyDescent="0.25">
      <c r="A219"/>
      <c r="B219"/>
      <c r="C219" s="12"/>
      <c r="D219" s="1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 spans="1:34" x14ac:dyDescent="0.25">
      <c r="A220"/>
      <c r="B220"/>
      <c r="C220" s="12"/>
      <c r="D220" s="12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 spans="1:34" x14ac:dyDescent="0.25">
      <c r="A221"/>
      <c r="B221"/>
      <c r="C221" s="12"/>
      <c r="D221" s="1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 spans="1:34" x14ac:dyDescent="0.25">
      <c r="A222"/>
      <c r="B222"/>
      <c r="C222" s="12"/>
      <c r="D222" s="1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 spans="1:34" x14ac:dyDescent="0.25">
      <c r="A223"/>
      <c r="B223"/>
      <c r="C223" s="12"/>
      <c r="D223" s="1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 spans="1:34" x14ac:dyDescent="0.25">
      <c r="A224"/>
      <c r="B224"/>
      <c r="C224" s="12"/>
      <c r="D224" s="1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 spans="1:34" x14ac:dyDescent="0.25">
      <c r="A225"/>
      <c r="B225"/>
      <c r="C225" s="12"/>
      <c r="D225" s="1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34" x14ac:dyDescent="0.25">
      <c r="A226"/>
      <c r="B226"/>
      <c r="C226" s="12"/>
      <c r="D226" s="1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 spans="1:34" x14ac:dyDescent="0.25">
      <c r="A227"/>
      <c r="B227"/>
      <c r="C227" s="12"/>
      <c r="D227" s="1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 spans="1:34" x14ac:dyDescent="0.25">
      <c r="A228"/>
      <c r="B228"/>
      <c r="C228" s="12"/>
      <c r="D228" s="1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 spans="1:34" x14ac:dyDescent="0.25">
      <c r="A229"/>
      <c r="B229"/>
      <c r="C229" s="12"/>
      <c r="D229" s="12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 spans="1:34" x14ac:dyDescent="0.25">
      <c r="A230"/>
      <c r="B230"/>
      <c r="C230" s="12"/>
      <c r="D230" s="12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 spans="1:34" x14ac:dyDescent="0.25">
      <c r="A231"/>
      <c r="B231"/>
      <c r="C231" s="12"/>
      <c r="D231" s="12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 spans="1:34" x14ac:dyDescent="0.25">
      <c r="A232"/>
      <c r="B232"/>
      <c r="C232" s="12"/>
      <c r="D232" s="1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 spans="1:34" x14ac:dyDescent="0.25">
      <c r="A233"/>
      <c r="B233"/>
      <c r="C233" s="12"/>
      <c r="D233" s="12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 spans="1:34" x14ac:dyDescent="0.25">
      <c r="A234"/>
      <c r="B234"/>
      <c r="C234" s="12"/>
      <c r="D234" s="1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 spans="1:34" x14ac:dyDescent="0.25">
      <c r="A235"/>
      <c r="B235"/>
      <c r="C235" s="12"/>
      <c r="D235" s="1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 spans="1:34" x14ac:dyDescent="0.25">
      <c r="A236"/>
      <c r="B236"/>
      <c r="C236" s="12"/>
      <c r="D236" s="1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34" x14ac:dyDescent="0.25">
      <c r="A237"/>
      <c r="B237"/>
      <c r="C237" s="12"/>
      <c r="D237" s="1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 spans="1:34" x14ac:dyDescent="0.25">
      <c r="A238"/>
      <c r="B238"/>
      <c r="C238" s="12"/>
      <c r="D238" s="1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 spans="1:34" x14ac:dyDescent="0.25">
      <c r="A239"/>
      <c r="B239"/>
      <c r="C239" s="12"/>
      <c r="D239" s="1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 spans="1:34" x14ac:dyDescent="0.25">
      <c r="A240"/>
      <c r="B240"/>
      <c r="C240" s="12"/>
      <c r="D240" s="1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 spans="1:34" x14ac:dyDescent="0.25">
      <c r="A241"/>
      <c r="B241"/>
      <c r="C241" s="12"/>
      <c r="D241" s="1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 spans="1:34" x14ac:dyDescent="0.25">
      <c r="A242"/>
      <c r="B242"/>
      <c r="C242" s="12"/>
      <c r="D242" s="1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 spans="1:34" x14ac:dyDescent="0.25">
      <c r="A243"/>
      <c r="B243"/>
      <c r="C243" s="12"/>
      <c r="D243" s="1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 spans="1:34" x14ac:dyDescent="0.25">
      <c r="A244"/>
      <c r="B244"/>
      <c r="C244" s="12"/>
      <c r="D244" s="1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 spans="1:34" x14ac:dyDescent="0.25">
      <c r="A245"/>
      <c r="B245"/>
      <c r="C245" s="12"/>
      <c r="D245" s="1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 spans="1:34" x14ac:dyDescent="0.25">
      <c r="A246"/>
      <c r="B246"/>
      <c r="C246" s="12"/>
      <c r="D246" s="1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x14ac:dyDescent="0.25">
      <c r="A247"/>
      <c r="B247"/>
      <c r="C247" s="12"/>
      <c r="D247" s="1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34" x14ac:dyDescent="0.25">
      <c r="A248"/>
      <c r="B248"/>
      <c r="C248" s="12"/>
      <c r="D248" s="1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 spans="1:34" x14ac:dyDescent="0.25">
      <c r="A249"/>
      <c r="B249"/>
      <c r="C249" s="12"/>
      <c r="D249" s="1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 spans="1:34" x14ac:dyDescent="0.25">
      <c r="A250"/>
      <c r="B250"/>
      <c r="C250" s="12"/>
      <c r="D250" s="12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 spans="1:34" x14ac:dyDescent="0.25">
      <c r="A251"/>
      <c r="B251"/>
      <c r="C251" s="12"/>
      <c r="D251" s="12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 spans="1:34" x14ac:dyDescent="0.25">
      <c r="A252"/>
      <c r="B252"/>
      <c r="C252" s="12"/>
      <c r="D252" s="1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 spans="1:34" x14ac:dyDescent="0.25">
      <c r="A253"/>
      <c r="B253"/>
      <c r="C253" s="12"/>
      <c r="D253" s="12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 spans="1:34" x14ac:dyDescent="0.25">
      <c r="A254"/>
      <c r="B254"/>
      <c r="C254" s="12"/>
      <c r="D254" s="12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 spans="1:34" x14ac:dyDescent="0.25">
      <c r="A255"/>
      <c r="B255"/>
      <c r="C255" s="12"/>
      <c r="D255" s="12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 spans="1:34" x14ac:dyDescent="0.25">
      <c r="A256"/>
      <c r="B256"/>
      <c r="C256" s="12"/>
      <c r="D256" s="12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 spans="1:34" x14ac:dyDescent="0.25">
      <c r="A257"/>
      <c r="B257"/>
      <c r="C257" s="12"/>
      <c r="D257" s="12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 spans="1:34" x14ac:dyDescent="0.25">
      <c r="A258"/>
      <c r="B258"/>
      <c r="C258" s="12"/>
      <c r="D258" s="12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34" x14ac:dyDescent="0.25">
      <c r="A259"/>
      <c r="B259"/>
      <c r="C259" s="12"/>
      <c r="D259" s="12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 spans="1:34" x14ac:dyDescent="0.25">
      <c r="A260"/>
      <c r="B260"/>
      <c r="C260" s="12"/>
      <c r="D260" s="12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 spans="1:34" x14ac:dyDescent="0.25">
      <c r="A261"/>
      <c r="B261"/>
      <c r="C261" s="12"/>
      <c r="D261" s="12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 spans="1:34" x14ac:dyDescent="0.25">
      <c r="A262"/>
      <c r="B262"/>
      <c r="C262" s="12"/>
      <c r="D262" s="1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 spans="1:34" x14ac:dyDescent="0.25">
      <c r="A263"/>
      <c r="B263"/>
      <c r="C263" s="12"/>
      <c r="D263" s="12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 spans="1:34" x14ac:dyDescent="0.25">
      <c r="A264"/>
      <c r="B264"/>
      <c r="C264" s="12"/>
      <c r="D264" s="12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 spans="1:34" x14ac:dyDescent="0.25">
      <c r="A265"/>
      <c r="B265"/>
      <c r="C265" s="12"/>
      <c r="D265" s="12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 spans="1:34" x14ac:dyDescent="0.25">
      <c r="A266"/>
      <c r="B266"/>
      <c r="C266" s="12"/>
      <c r="D266" s="12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 spans="1:34" x14ac:dyDescent="0.25">
      <c r="A267"/>
      <c r="B267"/>
      <c r="C267" s="12"/>
      <c r="D267" s="12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 spans="1:34" x14ac:dyDescent="0.25">
      <c r="A268"/>
      <c r="B268"/>
      <c r="C268" s="12"/>
      <c r="D268" s="12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 spans="1:34" x14ac:dyDescent="0.25">
      <c r="A269"/>
      <c r="B269"/>
      <c r="C269" s="12"/>
      <c r="D269" s="12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 spans="1:34" x14ac:dyDescent="0.25">
      <c r="A270"/>
      <c r="B270"/>
      <c r="C270" s="12"/>
      <c r="D270" s="12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 spans="1:34" x14ac:dyDescent="0.25">
      <c r="A271"/>
      <c r="B271"/>
      <c r="C271" s="12"/>
      <c r="D271" s="12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 spans="1:34" x14ac:dyDescent="0.25">
      <c r="A272"/>
      <c r="B272"/>
      <c r="C272" s="12"/>
      <c r="D272" s="1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 spans="1:34" x14ac:dyDescent="0.25">
      <c r="A273"/>
      <c r="B273"/>
      <c r="C273" s="12"/>
      <c r="D273" s="12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 spans="1:34" x14ac:dyDescent="0.25">
      <c r="A274"/>
      <c r="B274"/>
      <c r="C274" s="12"/>
      <c r="D274" s="12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 spans="1:34" x14ac:dyDescent="0.25">
      <c r="A275"/>
      <c r="B275"/>
      <c r="C275" s="12"/>
      <c r="D275" s="12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 spans="1:34" x14ac:dyDescent="0.25">
      <c r="A276"/>
      <c r="B276"/>
      <c r="C276" s="12"/>
      <c r="D276" s="12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 spans="1:34" x14ac:dyDescent="0.25">
      <c r="A277"/>
      <c r="B277"/>
      <c r="C277" s="12"/>
      <c r="D277" s="12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 spans="1:34" x14ac:dyDescent="0.25">
      <c r="A278"/>
      <c r="B278"/>
      <c r="C278" s="12"/>
      <c r="D278" s="12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 spans="1:34" x14ac:dyDescent="0.25">
      <c r="A279"/>
      <c r="B279"/>
      <c r="C279" s="12"/>
      <c r="D279" s="12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5" sqref="C5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77734375" style="1" bestFit="1" customWidth="1"/>
    <col min="5" max="5" width="6.88671875" style="1" bestFit="1" customWidth="1"/>
    <col min="6" max="6" width="8.88671875" style="1" bestFit="1" customWidth="1"/>
    <col min="7" max="7" width="10.777343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138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38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6</v>
      </c>
      <c r="F8" s="6" t="s">
        <v>2</v>
      </c>
      <c r="G8" s="6" t="s">
        <v>6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ROUND(SUM(Labor!Q5:R5),0)</f>
        <v>19046133</v>
      </c>
      <c r="E10" s="7">
        <f>ROUND(+Labor!F5,0)</f>
        <v>0</v>
      </c>
      <c r="F10" s="8" t="str">
        <f>IF(D10=0,"",IF(E10=0,"",ROUND(D10/E10,2)))</f>
        <v/>
      </c>
      <c r="G10" s="7">
        <f>ROUND(SUM(Labor!Q107:R107),0)</f>
        <v>28676065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ROUND(SUM(Labor!Q6:R6),0)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ROUND(SUM(Labor!Q108:R108),0)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ROUND(SUM(Labor!Q7:R7),0)</f>
        <v>0</v>
      </c>
      <c r="E12" s="7">
        <f>ROUND(+Labor!F7,0)</f>
        <v>0</v>
      </c>
      <c r="F12" s="8" t="str">
        <f t="shared" si="0"/>
        <v/>
      </c>
      <c r="G12" s="7">
        <f>ROUND(SUM(Labor!Q109:R109),0)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ROUND(SUM(Labor!Q8:R8),0)</f>
        <v>0</v>
      </c>
      <c r="E13" s="7">
        <f>ROUND(+Labor!F8,0)</f>
        <v>0</v>
      </c>
      <c r="F13" s="8" t="str">
        <f t="shared" si="0"/>
        <v/>
      </c>
      <c r="G13" s="7">
        <f>ROUND(SUM(Labor!Q110:R110),0)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ROUND(SUM(Labor!Q9:R9),0)</f>
        <v>0</v>
      </c>
      <c r="E14" s="7">
        <f>ROUND(+Labor!F9,0)</f>
        <v>0</v>
      </c>
      <c r="F14" s="8" t="str">
        <f t="shared" si="0"/>
        <v/>
      </c>
      <c r="G14" s="7">
        <f>ROUND(SUM(Labor!Q111:R111),0)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ROUND(SUM(Labor!Q10:R10),0)</f>
        <v>0</v>
      </c>
      <c r="E15" s="7">
        <f>ROUND(+Labor!F10,0)</f>
        <v>0</v>
      </c>
      <c r="F15" s="8" t="str">
        <f t="shared" si="0"/>
        <v/>
      </c>
      <c r="G15" s="7">
        <f>ROUND(SUM(Labor!Q112:R112),0)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ROUND(SUM(Labor!Q11:R11),0)</f>
        <v>608646</v>
      </c>
      <c r="E16" s="7">
        <f>ROUND(+Labor!F11,0)</f>
        <v>80</v>
      </c>
      <c r="F16" s="8">
        <f t="shared" si="0"/>
        <v>7608.08</v>
      </c>
      <c r="G16" s="7">
        <f>ROUND(SUM(Labor!Q113:R113),0)</f>
        <v>573523</v>
      </c>
      <c r="H16" s="7">
        <f>ROUND(+Labor!F113,0)</f>
        <v>77</v>
      </c>
      <c r="I16" s="8">
        <f t="shared" si="1"/>
        <v>7448.35</v>
      </c>
      <c r="J16" s="8"/>
      <c r="K16" s="9">
        <f t="shared" si="2"/>
        <v>-2.1000000000000001E-2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ROUND(SUM(Labor!Q12:R12),0)</f>
        <v>66965</v>
      </c>
      <c r="E17" s="7">
        <f>ROUND(+Labor!F12,0)</f>
        <v>0</v>
      </c>
      <c r="F17" s="8" t="str">
        <f t="shared" si="0"/>
        <v/>
      </c>
      <c r="G17" s="7">
        <f>ROUND(SUM(Labor!Q114:R114),0)</f>
        <v>75578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ROUND(SUM(Labor!Q13:R13),0)</f>
        <v>420196</v>
      </c>
      <c r="E18" s="7">
        <f>ROUND(+Labor!F13,0)</f>
        <v>91</v>
      </c>
      <c r="F18" s="8">
        <f t="shared" si="0"/>
        <v>4617.54</v>
      </c>
      <c r="G18" s="7">
        <f>ROUND(SUM(Labor!Q115:R115),0)</f>
        <v>296979</v>
      </c>
      <c r="H18" s="7">
        <f>ROUND(+Labor!F115,0)</f>
        <v>92</v>
      </c>
      <c r="I18" s="8">
        <f t="shared" si="1"/>
        <v>3228.03</v>
      </c>
      <c r="J18" s="8"/>
      <c r="K18" s="9">
        <f t="shared" si="2"/>
        <v>-0.3009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ROUND(SUM(Labor!Q14:R14),0)</f>
        <v>0</v>
      </c>
      <c r="E19" s="7">
        <f>ROUND(+Labor!F14,0)</f>
        <v>877</v>
      </c>
      <c r="F19" s="8" t="str">
        <f t="shared" si="0"/>
        <v/>
      </c>
      <c r="G19" s="7">
        <f>ROUND(SUM(Labor!Q116:R116),0)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ROUND(SUM(Labor!Q15:R15),0)</f>
        <v>0</v>
      </c>
      <c r="E20" s="7">
        <f>ROUND(+Labor!F15,0)</f>
        <v>0</v>
      </c>
      <c r="F20" s="8" t="str">
        <f t="shared" si="0"/>
        <v/>
      </c>
      <c r="G20" s="7">
        <f>ROUND(SUM(Labor!Q117:R117),0)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ROUND(SUM(Labor!Q16:R16),0)</f>
        <v>24786583</v>
      </c>
      <c r="E21" s="7">
        <f>ROUND(+Labor!F16,0)</f>
        <v>16053</v>
      </c>
      <c r="F21" s="8">
        <f t="shared" si="0"/>
        <v>1544.05</v>
      </c>
      <c r="G21" s="7">
        <f>ROUND(SUM(Labor!Q118:R118),0)</f>
        <v>22793644</v>
      </c>
      <c r="H21" s="7">
        <f>ROUND(+Labor!F118,0)</f>
        <v>16889</v>
      </c>
      <c r="I21" s="8">
        <f t="shared" si="1"/>
        <v>1349.61</v>
      </c>
      <c r="J21" s="8"/>
      <c r="K21" s="9">
        <f t="shared" si="2"/>
        <v>-0.12590000000000001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ROUND(SUM(Labor!Q17:R17),0)</f>
        <v>3314720</v>
      </c>
      <c r="E22" s="7">
        <f>ROUND(+Labor!F17,0)</f>
        <v>1122</v>
      </c>
      <c r="F22" s="8">
        <f t="shared" si="0"/>
        <v>2954.3</v>
      </c>
      <c r="G22" s="7">
        <f>ROUND(SUM(Labor!Q119:R119),0)</f>
        <v>3104921</v>
      </c>
      <c r="H22" s="7">
        <f>ROUND(+Labor!F119,0)</f>
        <v>1142</v>
      </c>
      <c r="I22" s="8">
        <f t="shared" si="1"/>
        <v>2718.85</v>
      </c>
      <c r="J22" s="8"/>
      <c r="K22" s="9">
        <f t="shared" si="2"/>
        <v>-7.9699999999999993E-2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ROUND(SUM(Labor!Q18:R18),0)</f>
        <v>6747307</v>
      </c>
      <c r="E23" s="7">
        <f>ROUND(+Labor!F18,0)</f>
        <v>1674</v>
      </c>
      <c r="F23" s="8">
        <f t="shared" si="0"/>
        <v>4030.65</v>
      </c>
      <c r="G23" s="7">
        <f>ROUND(SUM(Labor!Q120:R120),0)</f>
        <v>6798296</v>
      </c>
      <c r="H23" s="7">
        <f>ROUND(+Labor!F120,0)</f>
        <v>1450</v>
      </c>
      <c r="I23" s="8">
        <f t="shared" si="1"/>
        <v>4688.4799999999996</v>
      </c>
      <c r="J23" s="8"/>
      <c r="K23" s="9">
        <f t="shared" si="2"/>
        <v>0.16320000000000001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ROUND(SUM(Labor!Q19:R19),0)</f>
        <v>659313</v>
      </c>
      <c r="E24" s="7">
        <f>ROUND(+Labor!F19,0)</f>
        <v>367</v>
      </c>
      <c r="F24" s="8">
        <f t="shared" si="0"/>
        <v>1796.49</v>
      </c>
      <c r="G24" s="7">
        <f>ROUND(SUM(Labor!Q121:R121),0)</f>
        <v>659447</v>
      </c>
      <c r="H24" s="7">
        <f>ROUND(+Labor!F121,0)</f>
        <v>344</v>
      </c>
      <c r="I24" s="8">
        <f t="shared" si="1"/>
        <v>1917</v>
      </c>
      <c r="J24" s="8"/>
      <c r="K24" s="9">
        <f t="shared" si="2"/>
        <v>6.7100000000000007E-2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ROUND(SUM(Labor!Q20:R20),0)</f>
        <v>0</v>
      </c>
      <c r="E25" s="7">
        <f>ROUND(+Labor!F20,0)</f>
        <v>0</v>
      </c>
      <c r="F25" s="8" t="str">
        <f t="shared" si="0"/>
        <v/>
      </c>
      <c r="G25" s="7">
        <f>ROUND(SUM(Labor!Q122:R122),0)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ROUND(SUM(Labor!Q21:R21),0)</f>
        <v>0</v>
      </c>
      <c r="E26" s="7">
        <f>ROUND(+Labor!F21,0)</f>
        <v>0</v>
      </c>
      <c r="F26" s="8" t="str">
        <f t="shared" si="0"/>
        <v/>
      </c>
      <c r="G26" s="7">
        <f>ROUND(SUM(Labor!Q123:R123),0)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ROUND(SUM(Labor!Q22:R22),0)</f>
        <v>0</v>
      </c>
      <c r="E27" s="7">
        <f>ROUND(+Labor!F22,0)</f>
        <v>0</v>
      </c>
      <c r="F27" s="8" t="str">
        <f t="shared" si="0"/>
        <v/>
      </c>
      <c r="G27" s="7">
        <f>ROUND(SUM(Labor!Q124:R124),0)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ROUND(SUM(Labor!Q23:R23),0)</f>
        <v>0</v>
      </c>
      <c r="E28" s="7">
        <f>ROUND(+Labor!F23,0)</f>
        <v>0</v>
      </c>
      <c r="F28" s="8" t="str">
        <f t="shared" si="0"/>
        <v/>
      </c>
      <c r="G28" s="7">
        <f>ROUND(SUM(Labor!Q125:R125),0)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ROUND(SUM(Labor!Q24:R24),0)</f>
        <v>0</v>
      </c>
      <c r="E29" s="7">
        <f>ROUND(+Labor!F24,0)</f>
        <v>0</v>
      </c>
      <c r="F29" s="8" t="str">
        <f t="shared" si="0"/>
        <v/>
      </c>
      <c r="G29" s="7">
        <f>ROUND(SUM(Labor!Q126:R126),0)</f>
        <v>2257765</v>
      </c>
      <c r="H29" s="7">
        <f>ROUND(+Labor!F126,0)</f>
        <v>325</v>
      </c>
      <c r="I29" s="8">
        <f t="shared" si="1"/>
        <v>6946.97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ROUND(SUM(Labor!Q25:R25),0)</f>
        <v>5391384</v>
      </c>
      <c r="E30" s="7">
        <f>ROUND(+Labor!F25,0)</f>
        <v>0</v>
      </c>
      <c r="F30" s="8" t="str">
        <f t="shared" si="0"/>
        <v/>
      </c>
      <c r="G30" s="7">
        <f>ROUND(SUM(Labor!Q127:R127),0)</f>
        <v>5292936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ROUND(SUM(Labor!Q26:R26),0)</f>
        <v>0</v>
      </c>
      <c r="E31" s="7">
        <f>ROUND(+Labor!F26,0)</f>
        <v>0</v>
      </c>
      <c r="F31" s="8" t="str">
        <f t="shared" si="0"/>
        <v/>
      </c>
      <c r="G31" s="7">
        <f>ROUND(SUM(Labor!Q128:R128),0)</f>
        <v>77321</v>
      </c>
      <c r="H31" s="7">
        <f>ROUND(+Labor!F128,0)</f>
        <v>62</v>
      </c>
      <c r="I31" s="8">
        <f t="shared" si="1"/>
        <v>1247.1099999999999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ROUND(SUM(Labor!Q27:R27),0)</f>
        <v>0</v>
      </c>
      <c r="E32" s="7">
        <f>ROUND(+Labor!F27,0)</f>
        <v>0</v>
      </c>
      <c r="F32" s="8" t="str">
        <f t="shared" si="0"/>
        <v/>
      </c>
      <c r="G32" s="7">
        <f>ROUND(SUM(Labor!Q129:R129),0)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ROUND(SUM(Labor!Q28:R28),0)</f>
        <v>0</v>
      </c>
      <c r="E33" s="7">
        <f>ROUND(+Labor!F28,0)</f>
        <v>0</v>
      </c>
      <c r="F33" s="8" t="str">
        <f t="shared" si="0"/>
        <v/>
      </c>
      <c r="G33" s="7">
        <f>ROUND(SUM(Labor!Q130:R130),0)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ROUND(SUM(Labor!Q29:R29),0)</f>
        <v>0</v>
      </c>
      <c r="E34" s="7">
        <f>ROUND(+Labor!F29,0)</f>
        <v>536</v>
      </c>
      <c r="F34" s="8" t="str">
        <f t="shared" si="0"/>
        <v/>
      </c>
      <c r="G34" s="7">
        <f>ROUND(SUM(Labor!Q131:R131),0)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ROUND(SUM(Labor!Q30:R30),0)</f>
        <v>689537</v>
      </c>
      <c r="E35" s="7">
        <f>ROUND(+Labor!F30,0)</f>
        <v>1039</v>
      </c>
      <c r="F35" s="8">
        <f t="shared" si="0"/>
        <v>663.65</v>
      </c>
      <c r="G35" s="7">
        <f>ROUND(SUM(Labor!Q132:R132),0)</f>
        <v>718076</v>
      </c>
      <c r="H35" s="7">
        <f>ROUND(+Labor!F132,0)</f>
        <v>1018</v>
      </c>
      <c r="I35" s="8">
        <f t="shared" si="1"/>
        <v>705.38</v>
      </c>
      <c r="J35" s="8"/>
      <c r="K35" s="9">
        <f t="shared" si="2"/>
        <v>6.2899999999999998E-2</v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ROUND(SUM(Labor!Q31:R31),0)</f>
        <v>2285926</v>
      </c>
      <c r="E36" s="7">
        <f>ROUND(+Labor!F31,0)</f>
        <v>0</v>
      </c>
      <c r="F36" s="8" t="str">
        <f t="shared" si="0"/>
        <v/>
      </c>
      <c r="G36" s="7">
        <f>ROUND(SUM(Labor!Q133:R133),0)</f>
        <v>2074492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ROUND(SUM(Labor!Q32:R32),0)</f>
        <v>0</v>
      </c>
      <c r="E37" s="7">
        <f>ROUND(+Labor!F32,0)</f>
        <v>0</v>
      </c>
      <c r="F37" s="8" t="str">
        <f t="shared" si="0"/>
        <v/>
      </c>
      <c r="G37" s="7">
        <f>ROUND(SUM(Labor!Q134:R134),0)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ROUND(SUM(Labor!Q33:R33),0)</f>
        <v>10031811</v>
      </c>
      <c r="E38" s="7">
        <f>ROUND(+Labor!F33,0)</f>
        <v>2333</v>
      </c>
      <c r="F38" s="8">
        <f t="shared" si="0"/>
        <v>4299.96</v>
      </c>
      <c r="G38" s="7">
        <f>ROUND(SUM(Labor!Q135:R135),0)</f>
        <v>10691430</v>
      </c>
      <c r="H38" s="7">
        <f>ROUND(+Labor!F135,0)</f>
        <v>2677</v>
      </c>
      <c r="I38" s="8">
        <f t="shared" si="1"/>
        <v>3993.81</v>
      </c>
      <c r="J38" s="8"/>
      <c r="K38" s="9">
        <f t="shared" si="2"/>
        <v>-7.1199999999999999E-2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ROUND(SUM(Labor!Q34:R34),0)</f>
        <v>0</v>
      </c>
      <c r="E39" s="7">
        <f>ROUND(+Labor!F34,0)</f>
        <v>0</v>
      </c>
      <c r="F39" s="8" t="str">
        <f t="shared" si="0"/>
        <v/>
      </c>
      <c r="G39" s="7">
        <f>ROUND(SUM(Labor!Q136:R136),0)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ROUND(SUM(Labor!Q35:R35),0)</f>
        <v>32026251</v>
      </c>
      <c r="E40" s="7">
        <f>ROUND(+Labor!F35,0)</f>
        <v>10623</v>
      </c>
      <c r="F40" s="8">
        <f t="shared" si="0"/>
        <v>3014.8</v>
      </c>
      <c r="G40" s="7">
        <f>ROUND(SUM(Labor!Q137:R137),0)</f>
        <v>35412141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ROUND(SUM(Labor!Q36:R36),0)</f>
        <v>1758663</v>
      </c>
      <c r="E41" s="7">
        <f>ROUND(+Labor!F36,0)</f>
        <v>108</v>
      </c>
      <c r="F41" s="8">
        <f t="shared" si="0"/>
        <v>16283.92</v>
      </c>
      <c r="G41" s="7">
        <f>ROUND(SUM(Labor!Q138:R138),0)</f>
        <v>1854350</v>
      </c>
      <c r="H41" s="7">
        <f>ROUND(+Labor!F138,0)</f>
        <v>125</v>
      </c>
      <c r="I41" s="8">
        <f t="shared" si="1"/>
        <v>14834.8</v>
      </c>
      <c r="J41" s="8"/>
      <c r="K41" s="9">
        <f t="shared" si="2"/>
        <v>-8.8999999999999996E-2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ROUND(SUM(Labor!Q37:R37),0)</f>
        <v>92</v>
      </c>
      <c r="E42" s="7">
        <f>ROUND(+Labor!F37,0)</f>
        <v>0</v>
      </c>
      <c r="F42" s="8" t="str">
        <f t="shared" si="0"/>
        <v/>
      </c>
      <c r="G42" s="7">
        <f>ROUND(SUM(Labor!Q139:R139),0)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ROUND(SUM(Labor!Q38:R38),0)</f>
        <v>0</v>
      </c>
      <c r="E43" s="7">
        <f>ROUND(+Labor!F38,0)</f>
        <v>0</v>
      </c>
      <c r="F43" s="8" t="str">
        <f t="shared" si="0"/>
        <v/>
      </c>
      <c r="G43" s="7">
        <f>ROUND(SUM(Labor!Q140:R140),0)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ROUND(SUM(Labor!Q39:R39),0)</f>
        <v>0</v>
      </c>
      <c r="E44" s="7">
        <f>ROUND(+Labor!F39,0)</f>
        <v>0</v>
      </c>
      <c r="F44" s="8" t="str">
        <f t="shared" si="0"/>
        <v/>
      </c>
      <c r="G44" s="7">
        <f>ROUND(SUM(Labor!Q141:R141),0)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ROUND(SUM(Labor!Q40:R40),0)</f>
        <v>495032</v>
      </c>
      <c r="E45" s="7">
        <f>ROUND(+Labor!F40,0)</f>
        <v>201</v>
      </c>
      <c r="F45" s="8">
        <f t="shared" si="0"/>
        <v>2462.85</v>
      </c>
      <c r="G45" s="7">
        <f>ROUND(SUM(Labor!Q142:R142),0)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ROUND(SUM(Labor!Q41:R41),0)</f>
        <v>425669</v>
      </c>
      <c r="E46" s="7">
        <f>ROUND(+Labor!F41,0)</f>
        <v>285</v>
      </c>
      <c r="F46" s="8">
        <f t="shared" si="0"/>
        <v>1493.58</v>
      </c>
      <c r="G46" s="7">
        <f>ROUND(SUM(Labor!Q143:R143),0)</f>
        <v>467852</v>
      </c>
      <c r="H46" s="7">
        <f>ROUND(+Labor!F143,0)</f>
        <v>396</v>
      </c>
      <c r="I46" s="8">
        <f t="shared" si="1"/>
        <v>1181.44</v>
      </c>
      <c r="J46" s="8"/>
      <c r="K46" s="9">
        <f t="shared" si="2"/>
        <v>-0.20899999999999999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ROUND(SUM(Labor!Q42:R42),0)</f>
        <v>0</v>
      </c>
      <c r="E47" s="7">
        <f>ROUND(+Labor!F42,0)</f>
        <v>0</v>
      </c>
      <c r="F47" s="8" t="str">
        <f t="shared" si="0"/>
        <v/>
      </c>
      <c r="G47" s="7">
        <f>ROUND(SUM(Labor!Q144:R144),0)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ROUND(SUM(Labor!Q43:R43),0)</f>
        <v>0</v>
      </c>
      <c r="E48" s="7">
        <f>ROUND(+Labor!F43,0)</f>
        <v>0</v>
      </c>
      <c r="F48" s="8" t="str">
        <f t="shared" si="0"/>
        <v/>
      </c>
      <c r="G48" s="7">
        <f>ROUND(SUM(Labor!Q145:R145),0)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ROUND(SUM(Labor!Q44:R44),0)</f>
        <v>0</v>
      </c>
      <c r="E49" s="7">
        <f>ROUND(+Labor!F44,0)</f>
        <v>0</v>
      </c>
      <c r="F49" s="8" t="str">
        <f t="shared" si="0"/>
        <v/>
      </c>
      <c r="G49" s="7">
        <f>ROUND(SUM(Labor!Q146:R146),0)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ROUND(SUM(Labor!Q45:R45),0)</f>
        <v>5210390</v>
      </c>
      <c r="E50" s="7">
        <f>ROUND(+Labor!F45,0)</f>
        <v>4597</v>
      </c>
      <c r="F50" s="8">
        <f t="shared" si="0"/>
        <v>1133.43</v>
      </c>
      <c r="G50" s="7">
        <f>ROUND(SUM(Labor!Q147:R147),0)</f>
        <v>8668068</v>
      </c>
      <c r="H50" s="7">
        <f>ROUND(+Labor!F147,0)</f>
        <v>1677</v>
      </c>
      <c r="I50" s="8">
        <f t="shared" si="1"/>
        <v>5168.79</v>
      </c>
      <c r="J50" s="8"/>
      <c r="K50" s="9">
        <f t="shared" si="2"/>
        <v>3.5602999999999998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ROUND(SUM(Labor!Q46:R46),0)</f>
        <v>0</v>
      </c>
      <c r="E51" s="7">
        <f>ROUND(+Labor!F46,0)</f>
        <v>2002</v>
      </c>
      <c r="F51" s="8" t="str">
        <f t="shared" si="0"/>
        <v/>
      </c>
      <c r="G51" s="7">
        <f>ROUND(SUM(Labor!Q148:R148),0)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ROUND(SUM(Labor!Q47:R47),0)</f>
        <v>0</v>
      </c>
      <c r="E52" s="7">
        <f>ROUND(+Labor!F47,0)</f>
        <v>0</v>
      </c>
      <c r="F52" s="8" t="str">
        <f t="shared" si="0"/>
        <v/>
      </c>
      <c r="G52" s="7">
        <f>ROUND(SUM(Labor!Q149:R149),0)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ROUND(SUM(Labor!Q48:R48),0)</f>
        <v>0</v>
      </c>
      <c r="E53" s="7">
        <f>ROUND(+Labor!F48,0)</f>
        <v>0</v>
      </c>
      <c r="F53" s="8" t="str">
        <f t="shared" si="0"/>
        <v/>
      </c>
      <c r="G53" s="7">
        <f>ROUND(SUM(Labor!Q150:R150),0)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ROUND(SUM(Labor!Q49:R49),0)</f>
        <v>14764245</v>
      </c>
      <c r="E54" s="7">
        <f>ROUND(+Labor!F49,0)</f>
        <v>3557</v>
      </c>
      <c r="F54" s="8">
        <f t="shared" si="0"/>
        <v>4150.76</v>
      </c>
      <c r="G54" s="7">
        <f>ROUND(SUM(Labor!Q151:R151),0)</f>
        <v>16197859</v>
      </c>
      <c r="H54" s="7">
        <f>ROUND(+Labor!F151,0)</f>
        <v>3746</v>
      </c>
      <c r="I54" s="8">
        <f t="shared" si="1"/>
        <v>4324.04</v>
      </c>
      <c r="J54" s="8"/>
      <c r="K54" s="9">
        <f t="shared" si="2"/>
        <v>4.1700000000000001E-2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ROUND(SUM(Labor!Q50:R50),0)</f>
        <v>0</v>
      </c>
      <c r="E55" s="7">
        <f>ROUND(+Labor!F50,0)</f>
        <v>0</v>
      </c>
      <c r="F55" s="8" t="str">
        <f t="shared" si="0"/>
        <v/>
      </c>
      <c r="G55" s="7">
        <f>ROUND(SUM(Labor!Q152:R152),0)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ROUND(SUM(Labor!Q51:R51),0)</f>
        <v>2767779</v>
      </c>
      <c r="E56" s="7">
        <f>ROUND(+Labor!F51,0)</f>
        <v>1792</v>
      </c>
      <c r="F56" s="8">
        <f t="shared" si="0"/>
        <v>1544.52</v>
      </c>
      <c r="G56" s="7">
        <f>ROUND(SUM(Labor!Q153:R153),0)</f>
        <v>2801511</v>
      </c>
      <c r="H56" s="7">
        <f>ROUND(+Labor!F153,0)</f>
        <v>1711</v>
      </c>
      <c r="I56" s="8">
        <f t="shared" si="1"/>
        <v>1637.35</v>
      </c>
      <c r="J56" s="8"/>
      <c r="K56" s="9">
        <f t="shared" si="2"/>
        <v>6.0100000000000001E-2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ROUND(SUM(Labor!Q52:R52),0)</f>
        <v>0</v>
      </c>
      <c r="E57" s="7">
        <f>ROUND(+Labor!F52,0)</f>
        <v>0</v>
      </c>
      <c r="F57" s="8" t="str">
        <f t="shared" si="0"/>
        <v/>
      </c>
      <c r="G57" s="7">
        <f>ROUND(SUM(Labor!Q154:R154),0)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ROUND(SUM(Labor!Q53:R53),0)</f>
        <v>9382425</v>
      </c>
      <c r="E58" s="7">
        <f>ROUND(+Labor!F53,0)</f>
        <v>1704</v>
      </c>
      <c r="F58" s="8">
        <f t="shared" si="0"/>
        <v>5506.12</v>
      </c>
      <c r="G58" s="7">
        <f>ROUND(SUM(Labor!Q155:R155),0)</f>
        <v>13099339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ROUND(SUM(Labor!Q54:R54),0)</f>
        <v>0</v>
      </c>
      <c r="E59" s="7">
        <f>ROUND(+Labor!F54,0)</f>
        <v>1217</v>
      </c>
      <c r="F59" s="8" t="str">
        <f t="shared" si="0"/>
        <v/>
      </c>
      <c r="G59" s="7">
        <f>ROUND(SUM(Labor!Q156:R156),0)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ROUND(SUM(Labor!Q55:R55),0)</f>
        <v>1364077</v>
      </c>
      <c r="E60" s="7">
        <f>ROUND(+Labor!F55,0)</f>
        <v>334</v>
      </c>
      <c r="F60" s="8">
        <f t="shared" si="0"/>
        <v>4084.06</v>
      </c>
      <c r="G60" s="7">
        <f>ROUND(SUM(Labor!Q157:R157),0)</f>
        <v>1302631</v>
      </c>
      <c r="H60" s="7">
        <f>ROUND(+Labor!F157,0)</f>
        <v>368</v>
      </c>
      <c r="I60" s="8">
        <f t="shared" si="1"/>
        <v>3539.76</v>
      </c>
      <c r="J60" s="8"/>
      <c r="K60" s="9">
        <f t="shared" si="2"/>
        <v>-0.1333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ROUND(SUM(Labor!Q56:R56),0)</f>
        <v>0</v>
      </c>
      <c r="E61" s="7">
        <f>ROUND(+Labor!F56,0)</f>
        <v>0</v>
      </c>
      <c r="F61" s="8" t="str">
        <f t="shared" si="0"/>
        <v/>
      </c>
      <c r="G61" s="7">
        <f>ROUND(SUM(Labor!Q158:R158),0)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ROUND(SUM(Labor!Q57:R57),0)</f>
        <v>0</v>
      </c>
      <c r="E62" s="7">
        <f>ROUND(+Labor!F57,0)</f>
        <v>0</v>
      </c>
      <c r="F62" s="8" t="str">
        <f t="shared" si="0"/>
        <v/>
      </c>
      <c r="G62" s="7">
        <f>ROUND(SUM(Labor!Q159:R159),0)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ROUND(SUM(Labor!Q58:R58),0)</f>
        <v>10206023</v>
      </c>
      <c r="E63" s="7">
        <f>ROUND(+Labor!F58,0)</f>
        <v>1922</v>
      </c>
      <c r="F63" s="8">
        <f t="shared" si="0"/>
        <v>5310.11</v>
      </c>
      <c r="G63" s="7">
        <f>ROUND(SUM(Labor!Q160:R160),0)</f>
        <v>10633019</v>
      </c>
      <c r="H63" s="7">
        <f>ROUND(+Labor!F160,0)</f>
        <v>2074</v>
      </c>
      <c r="I63" s="8">
        <f t="shared" si="1"/>
        <v>5126.82</v>
      </c>
      <c r="J63" s="8"/>
      <c r="K63" s="9">
        <f t="shared" si="2"/>
        <v>-3.4500000000000003E-2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ROUND(SUM(Labor!Q59:R59),0)</f>
        <v>1356295</v>
      </c>
      <c r="E64" s="7">
        <f>ROUND(+Labor!F59,0)</f>
        <v>230</v>
      </c>
      <c r="F64" s="8">
        <f t="shared" si="0"/>
        <v>5896.93</v>
      </c>
      <c r="G64" s="7">
        <f>ROUND(SUM(Labor!Q161:R161),0)</f>
        <v>1431083</v>
      </c>
      <c r="H64" s="7">
        <f>ROUND(+Labor!F161,0)</f>
        <v>227</v>
      </c>
      <c r="I64" s="8">
        <f t="shared" si="1"/>
        <v>6304.33</v>
      </c>
      <c r="J64" s="8"/>
      <c r="K64" s="9">
        <f t="shared" si="2"/>
        <v>6.9099999999999995E-2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ROUND(SUM(Labor!Q60:R60),0)</f>
        <v>0</v>
      </c>
      <c r="E65" s="7">
        <f>ROUND(+Labor!F60,0)</f>
        <v>0</v>
      </c>
      <c r="F65" s="8" t="str">
        <f t="shared" si="0"/>
        <v/>
      </c>
      <c r="G65" s="7">
        <f>ROUND(SUM(Labor!Q162:R162),0)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ROUND(SUM(Labor!Q61:R61),0)</f>
        <v>917273</v>
      </c>
      <c r="E66" s="7">
        <f>ROUND(+Labor!F61,0)</f>
        <v>65</v>
      </c>
      <c r="F66" s="8">
        <f t="shared" si="0"/>
        <v>14111.89</v>
      </c>
      <c r="G66" s="7">
        <f>ROUND(SUM(Labor!Q163:R163),0)</f>
        <v>440835</v>
      </c>
      <c r="H66" s="7">
        <f>ROUND(+Labor!F163,0)</f>
        <v>57</v>
      </c>
      <c r="I66" s="8">
        <f t="shared" si="1"/>
        <v>7733.95</v>
      </c>
      <c r="J66" s="8"/>
      <c r="K66" s="9">
        <f t="shared" si="2"/>
        <v>-0.45200000000000001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ROUND(SUM(Labor!Q62:R62),0)</f>
        <v>413088</v>
      </c>
      <c r="E67" s="7">
        <f>ROUND(+Labor!F62,0)</f>
        <v>836</v>
      </c>
      <c r="F67" s="8">
        <f t="shared" si="0"/>
        <v>494.12</v>
      </c>
      <c r="G67" s="7">
        <f>ROUND(SUM(Labor!Q164:R164),0)</f>
        <v>326734</v>
      </c>
      <c r="H67" s="7">
        <f>ROUND(+Labor!F164,0)</f>
        <v>777</v>
      </c>
      <c r="I67" s="8">
        <f t="shared" si="1"/>
        <v>420.51</v>
      </c>
      <c r="J67" s="8"/>
      <c r="K67" s="9">
        <f t="shared" si="2"/>
        <v>-0.14899999999999999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ROUND(SUM(Labor!Q63:R63),0)</f>
        <v>367570</v>
      </c>
      <c r="E68" s="7">
        <f>ROUND(+Labor!F63,0)</f>
        <v>54</v>
      </c>
      <c r="F68" s="8">
        <f t="shared" si="0"/>
        <v>6806.85</v>
      </c>
      <c r="G68" s="7">
        <f>ROUND(SUM(Labor!Q165:R165),0)</f>
        <v>339787</v>
      </c>
      <c r="H68" s="7">
        <f>ROUND(+Labor!F165,0)</f>
        <v>41</v>
      </c>
      <c r="I68" s="8">
        <f t="shared" si="1"/>
        <v>8287.49</v>
      </c>
      <c r="J68" s="8"/>
      <c r="K68" s="9">
        <f t="shared" si="2"/>
        <v>0.2175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ROUND(SUM(Labor!Q64:R64),0)</f>
        <v>25987010</v>
      </c>
      <c r="E69" s="7">
        <f>ROUND(+Labor!F64,0)</f>
        <v>0</v>
      </c>
      <c r="F69" s="8" t="str">
        <f t="shared" si="0"/>
        <v/>
      </c>
      <c r="G69" s="7">
        <f>ROUND(SUM(Labor!Q166:R166),0)</f>
        <v>27064351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ROUND(SUM(Labor!Q65:R65),0)</f>
        <v>1773891</v>
      </c>
      <c r="E70" s="7">
        <f>ROUND(+Labor!F65,0)</f>
        <v>494</v>
      </c>
      <c r="F70" s="8">
        <f t="shared" si="0"/>
        <v>3590.87</v>
      </c>
      <c r="G70" s="7">
        <f>ROUND(SUM(Labor!Q167:R167),0)</f>
        <v>2226672</v>
      </c>
      <c r="H70" s="7">
        <f>ROUND(+Labor!F167,0)</f>
        <v>461</v>
      </c>
      <c r="I70" s="8">
        <f t="shared" si="1"/>
        <v>4830.09</v>
      </c>
      <c r="J70" s="8"/>
      <c r="K70" s="9">
        <f t="shared" si="2"/>
        <v>0.34510000000000002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ROUND(SUM(Labor!Q66:R66),0)</f>
        <v>0</v>
      </c>
      <c r="E71" s="7">
        <f>ROUND(+Labor!F66,0)</f>
        <v>0</v>
      </c>
      <c r="F71" s="8" t="str">
        <f t="shared" si="0"/>
        <v/>
      </c>
      <c r="G71" s="7">
        <f>ROUND(SUM(Labor!Q168:R168),0)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ROUND(SUM(Labor!Q67:R67),0)</f>
        <v>0</v>
      </c>
      <c r="E72" s="7">
        <f>ROUND(+Labor!F67,0)</f>
        <v>0</v>
      </c>
      <c r="F72" s="8" t="str">
        <f t="shared" si="0"/>
        <v/>
      </c>
      <c r="G72" s="7">
        <f>ROUND(SUM(Labor!Q169:R169),0)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ROUND(SUM(Labor!Q68:R68),0)</f>
        <v>0</v>
      </c>
      <c r="E73" s="7">
        <f>ROUND(+Labor!F68,0)</f>
        <v>2191</v>
      </c>
      <c r="F73" s="8" t="str">
        <f t="shared" si="0"/>
        <v/>
      </c>
      <c r="G73" s="7">
        <f>ROUND(SUM(Labor!Q170:R170),0)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ROUND(SUM(Labor!Q69:R69),0)</f>
        <v>0</v>
      </c>
      <c r="E74" s="7">
        <f>ROUND(+Labor!F69,0)</f>
        <v>0</v>
      </c>
      <c r="F74" s="8" t="str">
        <f t="shared" si="0"/>
        <v/>
      </c>
      <c r="G74" s="7">
        <f>ROUND(SUM(Labor!Q171:R171),0)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ROUND(SUM(Labor!Q70:R70),0)</f>
        <v>8379977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ROUND(SUM(Labor!Q172:R172),0)</f>
        <v>9063710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ROUND(SUM(Labor!Q71:R71),0)</f>
        <v>0</v>
      </c>
      <c r="E76" s="7">
        <f>ROUND(+Labor!F71,0)</f>
        <v>0</v>
      </c>
      <c r="F76" s="8" t="str">
        <f t="shared" si="3"/>
        <v/>
      </c>
      <c r="G76" s="7">
        <f>ROUND(SUM(Labor!Q173:R173),0)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ROUND(SUM(Labor!Q72:R72),0)</f>
        <v>623218</v>
      </c>
      <c r="E77" s="7">
        <f>ROUND(+Labor!F72,0)</f>
        <v>101</v>
      </c>
      <c r="F77" s="8">
        <f t="shared" si="3"/>
        <v>6170.48</v>
      </c>
      <c r="G77" s="7">
        <f>ROUND(SUM(Labor!Q174:R174),0)</f>
        <v>625435</v>
      </c>
      <c r="H77" s="7">
        <f>ROUND(+Labor!F174,0)</f>
        <v>113</v>
      </c>
      <c r="I77" s="8">
        <f t="shared" si="4"/>
        <v>5534.82</v>
      </c>
      <c r="J77" s="8"/>
      <c r="K77" s="9">
        <f t="shared" si="5"/>
        <v>-0.10299999999999999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ROUND(SUM(Labor!Q73:R73),0)</f>
        <v>0</v>
      </c>
      <c r="E78" s="7">
        <f>ROUND(+Labor!F73,0)</f>
        <v>0</v>
      </c>
      <c r="F78" s="8" t="str">
        <f t="shared" si="3"/>
        <v/>
      </c>
      <c r="G78" s="7">
        <f>ROUND(SUM(Labor!Q175:R175),0)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ROUND(SUM(Labor!Q74:R74),0)</f>
        <v>4710118</v>
      </c>
      <c r="E79" s="7">
        <f>ROUND(+Labor!F74,0)</f>
        <v>1384</v>
      </c>
      <c r="F79" s="8">
        <f t="shared" si="3"/>
        <v>3403.26</v>
      </c>
      <c r="G79" s="7">
        <f>ROUND(SUM(Labor!Q176:R176),0)</f>
        <v>4775944</v>
      </c>
      <c r="H79" s="7">
        <f>ROUND(+Labor!F176,0)</f>
        <v>1460</v>
      </c>
      <c r="I79" s="8">
        <f t="shared" si="4"/>
        <v>3271.19</v>
      </c>
      <c r="J79" s="8"/>
      <c r="K79" s="9">
        <f t="shared" si="5"/>
        <v>-3.8800000000000001E-2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ROUND(SUM(Labor!Q75:R75),0)</f>
        <v>0</v>
      </c>
      <c r="E80" s="7">
        <f>ROUND(+Labor!F75,0)</f>
        <v>0</v>
      </c>
      <c r="F80" s="8" t="str">
        <f t="shared" si="3"/>
        <v/>
      </c>
      <c r="G80" s="7">
        <f>ROUND(SUM(Labor!Q177:R177),0)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ROUND(SUM(Labor!Q76:R76),0)</f>
        <v>3931428</v>
      </c>
      <c r="E81" s="7">
        <f>ROUND(+Labor!F76,0)</f>
        <v>424</v>
      </c>
      <c r="F81" s="8">
        <f t="shared" si="3"/>
        <v>9272.24</v>
      </c>
      <c r="G81" s="7">
        <f>ROUND(SUM(Labor!Q178:R178),0)</f>
        <v>3915349</v>
      </c>
      <c r="H81" s="7">
        <f>ROUND(+Labor!F178,0)</f>
        <v>452</v>
      </c>
      <c r="I81" s="8">
        <f t="shared" si="4"/>
        <v>8662.2800000000007</v>
      </c>
      <c r="J81" s="8"/>
      <c r="K81" s="9">
        <f t="shared" si="5"/>
        <v>-6.5799999999999997E-2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ROUND(SUM(Labor!Q77:R77),0)</f>
        <v>445</v>
      </c>
      <c r="E82" s="7">
        <f>ROUND(+Labor!F77,0)</f>
        <v>0</v>
      </c>
      <c r="F82" s="8" t="str">
        <f t="shared" si="3"/>
        <v/>
      </c>
      <c r="G82" s="7">
        <f>ROUND(SUM(Labor!Q179:R179),0)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ROUND(SUM(Labor!Q78:R78),0)</f>
        <v>0</v>
      </c>
      <c r="E83" s="7">
        <f>ROUND(+Labor!F78,0)</f>
        <v>0</v>
      </c>
      <c r="F83" s="8" t="str">
        <f t="shared" si="3"/>
        <v/>
      </c>
      <c r="G83" s="7">
        <f>ROUND(SUM(Labor!Q180:R180),0)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ROUND(SUM(Labor!Q79:R79),0)</f>
        <v>12600696</v>
      </c>
      <c r="E84" s="7">
        <f>ROUND(+Labor!F79,0)</f>
        <v>324</v>
      </c>
      <c r="F84" s="8">
        <f t="shared" si="3"/>
        <v>38891.040000000001</v>
      </c>
      <c r="G84" s="7">
        <f>ROUND(SUM(Labor!Q181:R181),0)</f>
        <v>25551656</v>
      </c>
      <c r="H84" s="7">
        <f>ROUND(+Labor!F181,0)</f>
        <v>2545</v>
      </c>
      <c r="I84" s="8">
        <f t="shared" si="4"/>
        <v>10039.94</v>
      </c>
      <c r="J84" s="8"/>
      <c r="K84" s="9">
        <f t="shared" si="5"/>
        <v>-0.74180000000000001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ROUND(SUM(Labor!Q80:R80),0)</f>
        <v>3808219</v>
      </c>
      <c r="E85" s="7">
        <f>ROUND(+Labor!F80,0)</f>
        <v>714</v>
      </c>
      <c r="F85" s="8">
        <f t="shared" si="3"/>
        <v>5333.64</v>
      </c>
      <c r="G85" s="7">
        <f>ROUND(SUM(Labor!Q182:R182),0)</f>
        <v>3929960</v>
      </c>
      <c r="H85" s="7">
        <f>ROUND(+Labor!F182,0)</f>
        <v>689</v>
      </c>
      <c r="I85" s="8">
        <f t="shared" si="4"/>
        <v>5703.86</v>
      </c>
      <c r="J85" s="8"/>
      <c r="K85" s="9">
        <f t="shared" si="5"/>
        <v>6.9400000000000003E-2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ROUND(SUM(Labor!Q81:R81),0)</f>
        <v>9157571</v>
      </c>
      <c r="E86" s="7">
        <f>ROUND(+Labor!F81,0)</f>
        <v>1283</v>
      </c>
      <c r="F86" s="8">
        <f t="shared" si="3"/>
        <v>7137.62</v>
      </c>
      <c r="G86" s="7">
        <f>ROUND(SUM(Labor!Q183:R183),0)</f>
        <v>9519320</v>
      </c>
      <c r="H86" s="7">
        <f>ROUND(+Labor!F183,0)</f>
        <v>1198</v>
      </c>
      <c r="I86" s="8">
        <f t="shared" si="4"/>
        <v>7946.01</v>
      </c>
      <c r="J86" s="8"/>
      <c r="K86" s="9">
        <f t="shared" si="5"/>
        <v>0.1133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ROUND(SUM(Labor!Q82:R82),0)</f>
        <v>0</v>
      </c>
      <c r="E87" s="7">
        <f>ROUND(+Labor!F82,0)</f>
        <v>0</v>
      </c>
      <c r="F87" s="8" t="str">
        <f t="shared" si="3"/>
        <v/>
      </c>
      <c r="G87" s="7">
        <f>ROUND(SUM(Labor!Q184:R184),0)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ROUND(SUM(Labor!Q83:R83),0)</f>
        <v>0</v>
      </c>
      <c r="E88" s="7">
        <f>ROUND(+Labor!F83,0)</f>
        <v>0</v>
      </c>
      <c r="F88" s="8" t="str">
        <f t="shared" si="3"/>
        <v/>
      </c>
      <c r="G88" s="7">
        <f>ROUND(SUM(Labor!Q185:R185),0)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ROUND(SUM(Labor!Q84:R84),0)</f>
        <v>1702173</v>
      </c>
      <c r="E89" s="7">
        <f>ROUND(+Labor!F84,0)</f>
        <v>269</v>
      </c>
      <c r="F89" s="8">
        <f t="shared" si="3"/>
        <v>6327.78</v>
      </c>
      <c r="G89" s="7">
        <f>ROUND(SUM(Labor!Q186:R186),0)</f>
        <v>1767341</v>
      </c>
      <c r="H89" s="7">
        <f>ROUND(+Labor!F186,0)</f>
        <v>382</v>
      </c>
      <c r="I89" s="8">
        <f t="shared" si="4"/>
        <v>4626.55</v>
      </c>
      <c r="J89" s="8"/>
      <c r="K89" s="9">
        <f t="shared" si="5"/>
        <v>-0.26889999999999997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ROUND(SUM(Labor!Q85:R85),0)</f>
        <v>30249</v>
      </c>
      <c r="E90" s="7">
        <f>ROUND(+Labor!F85,0)</f>
        <v>0</v>
      </c>
      <c r="F90" s="8" t="str">
        <f t="shared" si="3"/>
        <v/>
      </c>
      <c r="G90" s="7">
        <f>ROUND(SUM(Labor!Q187:R187),0)</f>
        <v>5852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ROUND(SUM(Labor!Q86:R86),0)</f>
        <v>0</v>
      </c>
      <c r="E91" s="7">
        <f>ROUND(+Labor!F86,0)</f>
        <v>0</v>
      </c>
      <c r="F91" s="8" t="str">
        <f t="shared" si="3"/>
        <v/>
      </c>
      <c r="G91" s="7">
        <f>ROUND(SUM(Labor!Q188:R188),0)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ROUND(SUM(Labor!Q87:R87),0)</f>
        <v>6454826</v>
      </c>
      <c r="E92" s="7">
        <f>ROUND(+Labor!F87,0)</f>
        <v>1328</v>
      </c>
      <c r="F92" s="8">
        <f t="shared" si="3"/>
        <v>4860.5600000000004</v>
      </c>
      <c r="G92" s="7">
        <f>ROUND(SUM(Labor!Q189:R189),0)</f>
        <v>6683257</v>
      </c>
      <c r="H92" s="7">
        <f>ROUND(+Labor!F189,0)</f>
        <v>1375</v>
      </c>
      <c r="I92" s="8">
        <f t="shared" si="4"/>
        <v>4860.55</v>
      </c>
      <c r="J92" s="8"/>
      <c r="K92" s="9">
        <f t="shared" si="5"/>
        <v>0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ROUND(SUM(Labor!Q88:R88),0)</f>
        <v>397099</v>
      </c>
      <c r="E93" s="7">
        <f>ROUND(+Labor!F88,0)</f>
        <v>722</v>
      </c>
      <c r="F93" s="8">
        <f t="shared" si="3"/>
        <v>550</v>
      </c>
      <c r="G93" s="7">
        <f>ROUND(SUM(Labor!Q190:R190),0)</f>
        <v>396267</v>
      </c>
      <c r="H93" s="7">
        <f>ROUND(+Labor!F190,0)</f>
        <v>586</v>
      </c>
      <c r="I93" s="8">
        <f t="shared" si="4"/>
        <v>676.22</v>
      </c>
      <c r="J93" s="8"/>
      <c r="K93" s="9">
        <f t="shared" si="5"/>
        <v>0.22950000000000001</v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ROUND(SUM(Labor!Q89:R89),0)</f>
        <v>2274480</v>
      </c>
      <c r="E94" s="7">
        <f>ROUND(+Labor!F89,0)</f>
        <v>464</v>
      </c>
      <c r="F94" s="8">
        <f t="shared" si="3"/>
        <v>4901.8999999999996</v>
      </c>
      <c r="G94" s="7">
        <f>ROUND(SUM(Labor!Q191:R191),0)</f>
        <v>2297190</v>
      </c>
      <c r="H94" s="7">
        <f>ROUND(+Labor!F191,0)</f>
        <v>432</v>
      </c>
      <c r="I94" s="8">
        <f t="shared" si="4"/>
        <v>5317.57</v>
      </c>
      <c r="J94" s="8"/>
      <c r="K94" s="9">
        <f t="shared" si="5"/>
        <v>8.48E-2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ROUND(SUM(Labor!Q90:R90),0)</f>
        <v>10156378</v>
      </c>
      <c r="E95" s="7">
        <f>ROUND(+Labor!F90,0)</f>
        <v>4571</v>
      </c>
      <c r="F95" s="8">
        <f t="shared" si="3"/>
        <v>2221.92</v>
      </c>
      <c r="G95" s="7">
        <f>ROUND(SUM(Labor!Q192:R192),0)</f>
        <v>10541028</v>
      </c>
      <c r="H95" s="7">
        <f>ROUND(+Labor!F192,0)</f>
        <v>5040</v>
      </c>
      <c r="I95" s="8">
        <f t="shared" si="4"/>
        <v>2091.4699999999998</v>
      </c>
      <c r="J95" s="8"/>
      <c r="K95" s="9">
        <f t="shared" si="5"/>
        <v>-5.8700000000000002E-2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ROUND(SUM(Labor!Q91:R91),0)</f>
        <v>0</v>
      </c>
      <c r="E96" s="7">
        <f>ROUND(+Labor!F91,0)</f>
        <v>0</v>
      </c>
      <c r="F96" s="8" t="str">
        <f t="shared" si="3"/>
        <v/>
      </c>
      <c r="G96" s="7">
        <f>ROUND(SUM(Labor!Q193:R193),0)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ROUND(SUM(Labor!Q92:R92),0)</f>
        <v>0</v>
      </c>
      <c r="E97" s="7">
        <f>ROUND(+Labor!F92,0)</f>
        <v>0</v>
      </c>
      <c r="F97" s="8" t="str">
        <f t="shared" si="3"/>
        <v/>
      </c>
      <c r="G97" s="7">
        <f>ROUND(SUM(Labor!Q194:R194),0)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ROUND(SUM(Labor!Q93:R93),0)</f>
        <v>0</v>
      </c>
      <c r="E98" s="7">
        <f>ROUND(+Labor!F93,0)</f>
        <v>0</v>
      </c>
      <c r="F98" s="8" t="str">
        <f t="shared" si="3"/>
        <v/>
      </c>
      <c r="G98" s="7">
        <f>ROUND(SUM(Labor!Q195:R195),0)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ROUND(SUM(Labor!Q94:R94),0)</f>
        <v>0</v>
      </c>
      <c r="E99" s="7">
        <f>ROUND(+Labor!F94,0)</f>
        <v>0</v>
      </c>
      <c r="F99" s="8" t="str">
        <f t="shared" si="3"/>
        <v/>
      </c>
      <c r="G99" s="7">
        <f>ROUND(SUM(Labor!Q196:R196),0)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ROUND(SUM(Labor!Q95:R95),0)</f>
        <v>3533823</v>
      </c>
      <c r="E100" s="7">
        <f>ROUND(+Labor!F95,0)</f>
        <v>1187</v>
      </c>
      <c r="F100" s="8">
        <f t="shared" si="3"/>
        <v>2977.1</v>
      </c>
      <c r="G100" s="7">
        <f>ROUND(SUM(Labor!Q197:R197),0)</f>
        <v>3318265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ROUND(SUM(Labor!Q96:R96),0)</f>
        <v>0</v>
      </c>
      <c r="E101" s="7">
        <f>ROUND(+Labor!F96,0)</f>
        <v>0</v>
      </c>
      <c r="F101" s="8" t="str">
        <f t="shared" si="3"/>
        <v/>
      </c>
      <c r="G101" s="7">
        <f>ROUND(SUM(Labor!Q198:R198),0)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ROUND(SUM(Labor!Q97:R97),0)</f>
        <v>0</v>
      </c>
      <c r="E102" s="7">
        <f>ROUND(+Labor!F97,0)</f>
        <v>0</v>
      </c>
      <c r="F102" s="8" t="str">
        <f t="shared" si="3"/>
        <v/>
      </c>
      <c r="G102" s="7">
        <f>ROUND(SUM(Labor!Q199:R199),0)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ROUND(SUM(Labor!Q98:R98),0)</f>
        <v>10155979</v>
      </c>
      <c r="E103" s="7">
        <f>ROUND(+Labor!F98,0)</f>
        <v>465</v>
      </c>
      <c r="F103" s="8">
        <f t="shared" si="3"/>
        <v>21840.82</v>
      </c>
      <c r="G103" s="7">
        <f>ROUND(SUM(Labor!Q200:R200),0)</f>
        <v>12704610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ROUND(SUM(Labor!Q99:R99),0)</f>
        <v>0</v>
      </c>
      <c r="E104" s="7">
        <f>ROUND(+Labor!F99,0)</f>
        <v>0</v>
      </c>
      <c r="F104" s="8" t="str">
        <f t="shared" si="3"/>
        <v/>
      </c>
      <c r="G104" s="7">
        <f>ROUND(SUM(Labor!Q201:R201),0)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ROUND(SUM(Labor!Q100:R100),0)</f>
        <v>0</v>
      </c>
      <c r="E105" s="7">
        <f>ROUND(+Labor!F100,0)</f>
        <v>0</v>
      </c>
      <c r="F105" s="8" t="str">
        <f t="shared" si="3"/>
        <v/>
      </c>
      <c r="G105" s="7">
        <f>ROUND(SUM(Labor!Q202:R202),0)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ROUND(SUM(Labor!Q101:R101),0)</f>
        <v>0</v>
      </c>
      <c r="E106" s="7">
        <f>ROUND(+Labor!F101,0)</f>
        <v>0</v>
      </c>
      <c r="F106" s="8" t="str">
        <f t="shared" si="3"/>
        <v/>
      </c>
      <c r="G106" s="7">
        <f>ROUND(SUM(Labor!Q203:R203),0)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ROUND(SUM(Labor!Q102:R102),0)</f>
        <v>0</v>
      </c>
      <c r="E107" s="7">
        <f>ROUND(+Labor!F102,0)</f>
        <v>0</v>
      </c>
      <c r="F107" s="8" t="str">
        <f t="shared" si="3"/>
        <v/>
      </c>
      <c r="G107" s="7">
        <f>ROUND(SUM(Labor!Q204:R204),0)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ROUND(SUM(Labor!Q103:R103),0)</f>
        <v>0</v>
      </c>
      <c r="E108" s="7">
        <f>ROUND(+Labor!F103,0)</f>
        <v>0</v>
      </c>
      <c r="F108" s="8" t="str">
        <f t="shared" si="3"/>
        <v/>
      </c>
      <c r="G108" s="7">
        <f>ROUND(SUM(Labor!Q205:R205),0)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ROUND(SUM(Labor!Q104:R104),0)</f>
        <v>0</v>
      </c>
      <c r="E109" s="7">
        <f>ROUND(+Labor!F104,0)</f>
        <v>0</v>
      </c>
      <c r="F109" s="8" t="str">
        <f t="shared" si="3"/>
        <v/>
      </c>
      <c r="G109" s="7">
        <f>ROUND(SUM(Labor!Q206:R206),0)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:K109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88671875" style="1" bestFit="1" customWidth="1"/>
    <col min="5" max="5" width="6.88671875" style="1" bestFit="1" customWidth="1"/>
    <col min="6" max="6" width="8.88671875" style="1" bestFit="1" customWidth="1"/>
    <col min="7" max="7" width="9.88671875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77734375" style="1" customWidth="1"/>
    <col min="12" max="16384" width="9" style="1"/>
  </cols>
  <sheetData>
    <row r="1" spans="1:11" x14ac:dyDescent="0.2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39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9</v>
      </c>
      <c r="E9" s="6" t="s">
        <v>4</v>
      </c>
      <c r="F9" s="6" t="s">
        <v>4</v>
      </c>
      <c r="G9" s="6" t="s">
        <v>9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ROUND(+Labor!G5,0)</f>
        <v>7751316</v>
      </c>
      <c r="E10" s="7">
        <f>ROUND(+Labor!F5,0)</f>
        <v>0</v>
      </c>
      <c r="F10" s="8" t="str">
        <f>IF(D10=0,"",IF(E10=0,"",ROUND(D10/E10,2)))</f>
        <v/>
      </c>
      <c r="G10" s="7">
        <f>ROUND(+Labor!G107,0)</f>
        <v>13718599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ROUND(+Labor!G6,0)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ROUND(+Labor!G108,0)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ROUND(+Labor!G7,0)</f>
        <v>0</v>
      </c>
      <c r="E12" s="7">
        <f>ROUND(+Labor!F7,0)</f>
        <v>0</v>
      </c>
      <c r="F12" s="8" t="str">
        <f t="shared" si="0"/>
        <v/>
      </c>
      <c r="G12" s="7">
        <f>ROUND(+Labor!G109,0)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ROUND(+Labor!G8,0)</f>
        <v>0</v>
      </c>
      <c r="E13" s="7">
        <f>ROUND(+Labor!F8,0)</f>
        <v>0</v>
      </c>
      <c r="F13" s="8" t="str">
        <f t="shared" si="0"/>
        <v/>
      </c>
      <c r="G13" s="7">
        <f>ROUND(+Labor!G110,0)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ROUND(+Labor!G9,0)</f>
        <v>0</v>
      </c>
      <c r="E14" s="7">
        <f>ROUND(+Labor!F9,0)</f>
        <v>0</v>
      </c>
      <c r="F14" s="8" t="str">
        <f t="shared" si="0"/>
        <v/>
      </c>
      <c r="G14" s="7">
        <f>ROUND(+Labor!G111,0)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ROUND(+Labor!G10,0)</f>
        <v>0</v>
      </c>
      <c r="E15" s="7">
        <f>ROUND(+Labor!F10,0)</f>
        <v>0</v>
      </c>
      <c r="F15" s="8" t="str">
        <f t="shared" si="0"/>
        <v/>
      </c>
      <c r="G15" s="7">
        <f>ROUND(+Labor!G112,0)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ROUND(+Labor!G11,0)</f>
        <v>336535</v>
      </c>
      <c r="E16" s="7">
        <f>ROUND(+Labor!F11,0)</f>
        <v>80</v>
      </c>
      <c r="F16" s="8">
        <f t="shared" si="0"/>
        <v>4206.6899999999996</v>
      </c>
      <c r="G16" s="7">
        <f>ROUND(+Labor!G113,0)</f>
        <v>294876</v>
      </c>
      <c r="H16" s="7">
        <f>ROUND(+Labor!F113,0)</f>
        <v>77</v>
      </c>
      <c r="I16" s="8">
        <f t="shared" si="1"/>
        <v>3829.56</v>
      </c>
      <c r="J16" s="8"/>
      <c r="K16" s="9">
        <f t="shared" si="2"/>
        <v>-8.9700000000000002E-2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ROUND(+Labor!G12,0)</f>
        <v>0</v>
      </c>
      <c r="E17" s="7">
        <f>ROUND(+Labor!F12,0)</f>
        <v>0</v>
      </c>
      <c r="F17" s="8" t="str">
        <f t="shared" si="0"/>
        <v/>
      </c>
      <c r="G17" s="7">
        <f>ROUND(+Labor!G114,0)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ROUND(+Labor!G13,0)</f>
        <v>135905</v>
      </c>
      <c r="E18" s="7">
        <f>ROUND(+Labor!F13,0)</f>
        <v>91</v>
      </c>
      <c r="F18" s="8">
        <f t="shared" si="0"/>
        <v>1493.46</v>
      </c>
      <c r="G18" s="7">
        <f>ROUND(+Labor!G115,0)</f>
        <v>74208</v>
      </c>
      <c r="H18" s="7">
        <f>ROUND(+Labor!F115,0)</f>
        <v>92</v>
      </c>
      <c r="I18" s="8">
        <f t="shared" si="1"/>
        <v>806.61</v>
      </c>
      <c r="J18" s="8"/>
      <c r="K18" s="9">
        <f t="shared" si="2"/>
        <v>-0.45989999999999998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ROUND(+Labor!G14,0)</f>
        <v>0</v>
      </c>
      <c r="E19" s="7">
        <f>ROUND(+Labor!F14,0)</f>
        <v>877</v>
      </c>
      <c r="F19" s="8" t="str">
        <f t="shared" si="0"/>
        <v/>
      </c>
      <c r="G19" s="7">
        <f>ROUND(+Labor!G116,0)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ROUND(+Labor!G15,0)</f>
        <v>0</v>
      </c>
      <c r="E20" s="7">
        <f>ROUND(+Labor!F15,0)</f>
        <v>0</v>
      </c>
      <c r="F20" s="8" t="str">
        <f t="shared" si="0"/>
        <v/>
      </c>
      <c r="G20" s="7">
        <f>ROUND(+Labor!G117,0)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ROUND(+Labor!G16,0)</f>
        <v>10384946</v>
      </c>
      <c r="E21" s="7">
        <f>ROUND(+Labor!F16,0)</f>
        <v>16053</v>
      </c>
      <c r="F21" s="8">
        <f t="shared" si="0"/>
        <v>646.91999999999996</v>
      </c>
      <c r="G21" s="7">
        <f>ROUND(+Labor!G118,0)</f>
        <v>10814422</v>
      </c>
      <c r="H21" s="7">
        <f>ROUND(+Labor!F118,0)</f>
        <v>16889</v>
      </c>
      <c r="I21" s="8">
        <f t="shared" si="1"/>
        <v>640.32000000000005</v>
      </c>
      <c r="J21" s="8"/>
      <c r="K21" s="9">
        <f t="shared" si="2"/>
        <v>-1.0200000000000001E-2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ROUND(+Labor!G17,0)</f>
        <v>1215245</v>
      </c>
      <c r="E22" s="7">
        <f>ROUND(+Labor!F17,0)</f>
        <v>1122</v>
      </c>
      <c r="F22" s="8">
        <f t="shared" si="0"/>
        <v>1083.1099999999999</v>
      </c>
      <c r="G22" s="7">
        <f>ROUND(+Labor!G119,0)</f>
        <v>1225834</v>
      </c>
      <c r="H22" s="7">
        <f>ROUND(+Labor!F119,0)</f>
        <v>1142</v>
      </c>
      <c r="I22" s="8">
        <f t="shared" si="1"/>
        <v>1073.4100000000001</v>
      </c>
      <c r="J22" s="8"/>
      <c r="K22" s="9">
        <f t="shared" si="2"/>
        <v>-8.9999999999999993E-3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ROUND(+Labor!G18,0)</f>
        <v>2687192</v>
      </c>
      <c r="E23" s="7">
        <f>ROUND(+Labor!F18,0)</f>
        <v>1674</v>
      </c>
      <c r="F23" s="8">
        <f t="shared" si="0"/>
        <v>1605.25</v>
      </c>
      <c r="G23" s="7">
        <f>ROUND(+Labor!G120,0)</f>
        <v>2652076</v>
      </c>
      <c r="H23" s="7">
        <f>ROUND(+Labor!F120,0)</f>
        <v>1450</v>
      </c>
      <c r="I23" s="8">
        <f t="shared" si="1"/>
        <v>1829.02</v>
      </c>
      <c r="J23" s="8"/>
      <c r="K23" s="9">
        <f t="shared" si="2"/>
        <v>0.1394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ROUND(+Labor!G19,0)</f>
        <v>296656</v>
      </c>
      <c r="E24" s="7">
        <f>ROUND(+Labor!F19,0)</f>
        <v>367</v>
      </c>
      <c r="F24" s="8">
        <f t="shared" si="0"/>
        <v>808.33</v>
      </c>
      <c r="G24" s="7">
        <f>ROUND(+Labor!G121,0)</f>
        <v>298121</v>
      </c>
      <c r="H24" s="7">
        <f>ROUND(+Labor!F121,0)</f>
        <v>344</v>
      </c>
      <c r="I24" s="8">
        <f t="shared" si="1"/>
        <v>866.63</v>
      </c>
      <c r="J24" s="8"/>
      <c r="K24" s="9">
        <f t="shared" si="2"/>
        <v>7.2099999999999997E-2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ROUND(+Labor!G20,0)</f>
        <v>0</v>
      </c>
      <c r="E25" s="7">
        <f>ROUND(+Labor!F20,0)</f>
        <v>0</v>
      </c>
      <c r="F25" s="8" t="str">
        <f t="shared" si="0"/>
        <v/>
      </c>
      <c r="G25" s="7">
        <f>ROUND(+Labor!G122,0)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ROUND(+Labor!G21,0)</f>
        <v>0</v>
      </c>
      <c r="E26" s="7">
        <f>ROUND(+Labor!F21,0)</f>
        <v>0</v>
      </c>
      <c r="F26" s="8" t="str">
        <f t="shared" si="0"/>
        <v/>
      </c>
      <c r="G26" s="7">
        <f>ROUND(+Labor!G123,0)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ROUND(+Labor!G22,0)</f>
        <v>0</v>
      </c>
      <c r="E27" s="7">
        <f>ROUND(+Labor!F22,0)</f>
        <v>0</v>
      </c>
      <c r="F27" s="8" t="str">
        <f t="shared" si="0"/>
        <v/>
      </c>
      <c r="G27" s="7">
        <f>ROUND(+Labor!G124,0)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ROUND(+Labor!G23,0)</f>
        <v>0</v>
      </c>
      <c r="E28" s="7">
        <f>ROUND(+Labor!F23,0)</f>
        <v>0</v>
      </c>
      <c r="F28" s="8" t="str">
        <f t="shared" si="0"/>
        <v/>
      </c>
      <c r="G28" s="7">
        <f>ROUND(+Labor!G125,0)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ROUND(+Labor!G24,0)</f>
        <v>0</v>
      </c>
      <c r="E29" s="7">
        <f>ROUND(+Labor!F24,0)</f>
        <v>0</v>
      </c>
      <c r="F29" s="8" t="str">
        <f t="shared" si="0"/>
        <v/>
      </c>
      <c r="G29" s="7">
        <f>ROUND(+Labor!G126,0)</f>
        <v>1031210</v>
      </c>
      <c r="H29" s="7">
        <f>ROUND(+Labor!F126,0)</f>
        <v>325</v>
      </c>
      <c r="I29" s="8">
        <f t="shared" si="1"/>
        <v>3172.95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ROUND(+Labor!G25,0)</f>
        <v>2004049</v>
      </c>
      <c r="E30" s="7">
        <f>ROUND(+Labor!F25,0)</f>
        <v>0</v>
      </c>
      <c r="F30" s="8" t="str">
        <f t="shared" si="0"/>
        <v/>
      </c>
      <c r="G30" s="7">
        <f>ROUND(+Labor!G127,0)</f>
        <v>1941231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ROUND(+Labor!G26,0)</f>
        <v>0</v>
      </c>
      <c r="E31" s="7">
        <f>ROUND(+Labor!F26,0)</f>
        <v>0</v>
      </c>
      <c r="F31" s="8" t="str">
        <f t="shared" si="0"/>
        <v/>
      </c>
      <c r="G31" s="7">
        <f>ROUND(+Labor!G128,0)</f>
        <v>25525</v>
      </c>
      <c r="H31" s="7">
        <f>ROUND(+Labor!F128,0)</f>
        <v>62</v>
      </c>
      <c r="I31" s="8">
        <f t="shared" si="1"/>
        <v>411.69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ROUND(+Labor!G27,0)</f>
        <v>0</v>
      </c>
      <c r="E32" s="7">
        <f>ROUND(+Labor!F27,0)</f>
        <v>0</v>
      </c>
      <c r="F32" s="8" t="str">
        <f t="shared" si="0"/>
        <v/>
      </c>
      <c r="G32" s="7">
        <f>ROUND(+Labor!G129,0)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ROUND(+Labor!G28,0)</f>
        <v>0</v>
      </c>
      <c r="E33" s="7">
        <f>ROUND(+Labor!F28,0)</f>
        <v>0</v>
      </c>
      <c r="F33" s="8" t="str">
        <f t="shared" si="0"/>
        <v/>
      </c>
      <c r="G33" s="7">
        <f>ROUND(+Labor!G130,0)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ROUND(+Labor!G29,0)</f>
        <v>0</v>
      </c>
      <c r="E34" s="7">
        <f>ROUND(+Labor!F29,0)</f>
        <v>536</v>
      </c>
      <c r="F34" s="8" t="str">
        <f t="shared" si="0"/>
        <v/>
      </c>
      <c r="G34" s="7">
        <f>ROUND(+Labor!G131,0)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ROUND(+Labor!G30,0)</f>
        <v>0</v>
      </c>
      <c r="E35" s="7">
        <f>ROUND(+Labor!F30,0)</f>
        <v>1039</v>
      </c>
      <c r="F35" s="8" t="str">
        <f t="shared" si="0"/>
        <v/>
      </c>
      <c r="G35" s="7">
        <f>ROUND(+Labor!G132,0)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ROUND(+Labor!G31,0)</f>
        <v>600759</v>
      </c>
      <c r="E36" s="7">
        <f>ROUND(+Labor!F31,0)</f>
        <v>0</v>
      </c>
      <c r="F36" s="8" t="str">
        <f t="shared" si="0"/>
        <v/>
      </c>
      <c r="G36" s="7">
        <f>ROUND(+Labor!G133,0)</f>
        <v>542113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ROUND(+Labor!G32,0)</f>
        <v>0</v>
      </c>
      <c r="E37" s="7">
        <f>ROUND(+Labor!F32,0)</f>
        <v>0</v>
      </c>
      <c r="F37" s="8" t="str">
        <f t="shared" si="0"/>
        <v/>
      </c>
      <c r="G37" s="7">
        <f>ROUND(+Labor!G134,0)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ROUND(+Labor!G33,0)</f>
        <v>3679953</v>
      </c>
      <c r="E38" s="7">
        <f>ROUND(+Labor!F33,0)</f>
        <v>2333</v>
      </c>
      <c r="F38" s="8">
        <f t="shared" si="0"/>
        <v>1577.35</v>
      </c>
      <c r="G38" s="7">
        <f>ROUND(+Labor!G135,0)</f>
        <v>3599490</v>
      </c>
      <c r="H38" s="7">
        <f>ROUND(+Labor!F135,0)</f>
        <v>2677</v>
      </c>
      <c r="I38" s="8">
        <f t="shared" si="1"/>
        <v>1344.6</v>
      </c>
      <c r="J38" s="8"/>
      <c r="K38" s="9">
        <f t="shared" si="2"/>
        <v>-0.14760000000000001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ROUND(+Labor!G34,0)</f>
        <v>0</v>
      </c>
      <c r="E39" s="7">
        <f>ROUND(+Labor!F34,0)</f>
        <v>0</v>
      </c>
      <c r="F39" s="8" t="str">
        <f t="shared" si="0"/>
        <v/>
      </c>
      <c r="G39" s="7">
        <f>ROUND(+Labor!G136,0)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ROUND(+Labor!G35,0)</f>
        <v>13222308</v>
      </c>
      <c r="E40" s="7">
        <f>ROUND(+Labor!F35,0)</f>
        <v>10623</v>
      </c>
      <c r="F40" s="8">
        <f t="shared" si="0"/>
        <v>1244.69</v>
      </c>
      <c r="G40" s="7">
        <f>ROUND(+Labor!G137,0)</f>
        <v>14279639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ROUND(+Labor!G36,0)</f>
        <v>1050799</v>
      </c>
      <c r="E41" s="7">
        <f>ROUND(+Labor!F36,0)</f>
        <v>108</v>
      </c>
      <c r="F41" s="8">
        <f t="shared" si="0"/>
        <v>9729.6200000000008</v>
      </c>
      <c r="G41" s="7">
        <f>ROUND(+Labor!G138,0)</f>
        <v>1065554</v>
      </c>
      <c r="H41" s="7">
        <f>ROUND(+Labor!F138,0)</f>
        <v>125</v>
      </c>
      <c r="I41" s="8">
        <f t="shared" si="1"/>
        <v>8524.43</v>
      </c>
      <c r="J41" s="8"/>
      <c r="K41" s="9">
        <f t="shared" si="2"/>
        <v>-0.1239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ROUND(+Labor!G37,0)</f>
        <v>0</v>
      </c>
      <c r="E42" s="7">
        <f>ROUND(+Labor!F37,0)</f>
        <v>0</v>
      </c>
      <c r="F42" s="8" t="str">
        <f t="shared" si="0"/>
        <v/>
      </c>
      <c r="G42" s="7">
        <f>ROUND(+Labor!G139,0)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ROUND(+Labor!G38,0)</f>
        <v>0</v>
      </c>
      <c r="E43" s="7">
        <f>ROUND(+Labor!F38,0)</f>
        <v>0</v>
      </c>
      <c r="F43" s="8" t="str">
        <f t="shared" si="0"/>
        <v/>
      </c>
      <c r="G43" s="7">
        <f>ROUND(+Labor!G140,0)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ROUND(+Labor!G39,0)</f>
        <v>0</v>
      </c>
      <c r="E44" s="7">
        <f>ROUND(+Labor!F39,0)</f>
        <v>0</v>
      </c>
      <c r="F44" s="8" t="str">
        <f t="shared" si="0"/>
        <v/>
      </c>
      <c r="G44" s="7">
        <f>ROUND(+Labor!G141,0)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ROUND(+Labor!G40,0)</f>
        <v>147938</v>
      </c>
      <c r="E45" s="7">
        <f>ROUND(+Labor!F40,0)</f>
        <v>201</v>
      </c>
      <c r="F45" s="8">
        <f t="shared" si="0"/>
        <v>736.01</v>
      </c>
      <c r="G45" s="7">
        <f>ROUND(+Labor!G142,0)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ROUND(+Labor!G41,0)</f>
        <v>153940</v>
      </c>
      <c r="E46" s="7">
        <f>ROUND(+Labor!F41,0)</f>
        <v>285</v>
      </c>
      <c r="F46" s="8">
        <f t="shared" si="0"/>
        <v>540.14</v>
      </c>
      <c r="G46" s="7">
        <f>ROUND(+Labor!G143,0)</f>
        <v>158378</v>
      </c>
      <c r="H46" s="7">
        <f>ROUND(+Labor!F143,0)</f>
        <v>396</v>
      </c>
      <c r="I46" s="8">
        <f t="shared" si="1"/>
        <v>399.94</v>
      </c>
      <c r="J46" s="8"/>
      <c r="K46" s="9">
        <f t="shared" si="2"/>
        <v>-0.2596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ROUND(+Labor!G42,0)</f>
        <v>0</v>
      </c>
      <c r="E47" s="7">
        <f>ROUND(+Labor!F42,0)</f>
        <v>0</v>
      </c>
      <c r="F47" s="8" t="str">
        <f t="shared" si="0"/>
        <v/>
      </c>
      <c r="G47" s="7">
        <f>ROUND(+Labor!G144,0)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ROUND(+Labor!G43,0)</f>
        <v>0</v>
      </c>
      <c r="E48" s="7">
        <f>ROUND(+Labor!F43,0)</f>
        <v>0</v>
      </c>
      <c r="F48" s="8" t="str">
        <f t="shared" si="0"/>
        <v/>
      </c>
      <c r="G48" s="7">
        <f>ROUND(+Labor!G145,0)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ROUND(+Labor!G44,0)</f>
        <v>0</v>
      </c>
      <c r="E49" s="7">
        <f>ROUND(+Labor!F44,0)</f>
        <v>0</v>
      </c>
      <c r="F49" s="8" t="str">
        <f t="shared" si="0"/>
        <v/>
      </c>
      <c r="G49" s="7">
        <f>ROUND(+Labor!G146,0)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ROUND(+Labor!G45,0)</f>
        <v>3023783</v>
      </c>
      <c r="E50" s="7">
        <f>ROUND(+Labor!F45,0)</f>
        <v>4597</v>
      </c>
      <c r="F50" s="8">
        <f t="shared" si="0"/>
        <v>657.77</v>
      </c>
      <c r="G50" s="7">
        <f>ROUND(+Labor!G147,0)</f>
        <v>3416811</v>
      </c>
      <c r="H50" s="7">
        <f>ROUND(+Labor!F147,0)</f>
        <v>1677</v>
      </c>
      <c r="I50" s="8">
        <f t="shared" si="1"/>
        <v>2037.45</v>
      </c>
      <c r="J50" s="8"/>
      <c r="K50" s="9">
        <f t="shared" si="2"/>
        <v>2.0975000000000001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ROUND(+Labor!G46,0)</f>
        <v>0</v>
      </c>
      <c r="E51" s="7">
        <f>ROUND(+Labor!F46,0)</f>
        <v>2002</v>
      </c>
      <c r="F51" s="8" t="str">
        <f t="shared" si="0"/>
        <v/>
      </c>
      <c r="G51" s="7">
        <f>ROUND(+Labor!G148,0)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ROUND(+Labor!G47,0)</f>
        <v>0</v>
      </c>
      <c r="E52" s="7">
        <f>ROUND(+Labor!F47,0)</f>
        <v>0</v>
      </c>
      <c r="F52" s="8" t="str">
        <f t="shared" si="0"/>
        <v/>
      </c>
      <c r="G52" s="7">
        <f>ROUND(+Labor!G149,0)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ROUND(+Labor!G48,0)</f>
        <v>0</v>
      </c>
      <c r="E53" s="7">
        <f>ROUND(+Labor!F48,0)</f>
        <v>0</v>
      </c>
      <c r="F53" s="8" t="str">
        <f t="shared" si="0"/>
        <v/>
      </c>
      <c r="G53" s="7">
        <f>ROUND(+Labor!G150,0)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ROUND(+Labor!G49,0)</f>
        <v>5958142</v>
      </c>
      <c r="E54" s="7">
        <f>ROUND(+Labor!F49,0)</f>
        <v>3557</v>
      </c>
      <c r="F54" s="8">
        <f t="shared" si="0"/>
        <v>1675.05</v>
      </c>
      <c r="G54" s="7">
        <f>ROUND(+Labor!G151,0)</f>
        <v>6012201</v>
      </c>
      <c r="H54" s="7">
        <f>ROUND(+Labor!F151,0)</f>
        <v>3746</v>
      </c>
      <c r="I54" s="8">
        <f t="shared" si="1"/>
        <v>1604.97</v>
      </c>
      <c r="J54" s="8"/>
      <c r="K54" s="9">
        <f t="shared" si="2"/>
        <v>-4.1799999999999997E-2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ROUND(+Labor!G50,0)</f>
        <v>0</v>
      </c>
      <c r="E55" s="7">
        <f>ROUND(+Labor!F50,0)</f>
        <v>0</v>
      </c>
      <c r="F55" s="8" t="str">
        <f t="shared" si="0"/>
        <v/>
      </c>
      <c r="G55" s="7">
        <f>ROUND(+Labor!G152,0)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ROUND(+Labor!G51,0)</f>
        <v>1390477</v>
      </c>
      <c r="E56" s="7">
        <f>ROUND(+Labor!F51,0)</f>
        <v>1792</v>
      </c>
      <c r="F56" s="8">
        <f t="shared" si="0"/>
        <v>775.94</v>
      </c>
      <c r="G56" s="7">
        <f>ROUND(+Labor!G153,0)</f>
        <v>1372300</v>
      </c>
      <c r="H56" s="7">
        <f>ROUND(+Labor!F153,0)</f>
        <v>1711</v>
      </c>
      <c r="I56" s="8">
        <f t="shared" si="1"/>
        <v>802.05</v>
      </c>
      <c r="J56" s="8"/>
      <c r="K56" s="9">
        <f t="shared" si="2"/>
        <v>3.3599999999999998E-2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ROUND(+Labor!G52,0)</f>
        <v>0</v>
      </c>
      <c r="E57" s="7">
        <f>ROUND(+Labor!F52,0)</f>
        <v>0</v>
      </c>
      <c r="F57" s="8" t="str">
        <f t="shared" si="0"/>
        <v/>
      </c>
      <c r="G57" s="7">
        <f>ROUND(+Labor!G154,0)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ROUND(+Labor!G53,0)</f>
        <v>4240969</v>
      </c>
      <c r="E58" s="7">
        <f>ROUND(+Labor!F53,0)</f>
        <v>1704</v>
      </c>
      <c r="F58" s="8">
        <f t="shared" si="0"/>
        <v>2488.83</v>
      </c>
      <c r="G58" s="7">
        <f>ROUND(+Labor!G155,0)</f>
        <v>4875756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ROUND(+Labor!G54,0)</f>
        <v>0</v>
      </c>
      <c r="E59" s="7">
        <f>ROUND(+Labor!F54,0)</f>
        <v>1217</v>
      </c>
      <c r="F59" s="8" t="str">
        <f t="shared" si="0"/>
        <v/>
      </c>
      <c r="G59" s="7">
        <f>ROUND(+Labor!G156,0)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ROUND(+Labor!G55,0)</f>
        <v>473866</v>
      </c>
      <c r="E60" s="7">
        <f>ROUND(+Labor!F55,0)</f>
        <v>334</v>
      </c>
      <c r="F60" s="8">
        <f t="shared" si="0"/>
        <v>1418.76</v>
      </c>
      <c r="G60" s="7">
        <f>ROUND(+Labor!G157,0)</f>
        <v>476067</v>
      </c>
      <c r="H60" s="7">
        <f>ROUND(+Labor!F157,0)</f>
        <v>368</v>
      </c>
      <c r="I60" s="8">
        <f t="shared" si="1"/>
        <v>1293.6600000000001</v>
      </c>
      <c r="J60" s="8"/>
      <c r="K60" s="9">
        <f t="shared" si="2"/>
        <v>-8.8200000000000001E-2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ROUND(+Labor!G56,0)</f>
        <v>0</v>
      </c>
      <c r="E61" s="7">
        <f>ROUND(+Labor!F56,0)</f>
        <v>0</v>
      </c>
      <c r="F61" s="8" t="str">
        <f t="shared" si="0"/>
        <v/>
      </c>
      <c r="G61" s="7">
        <f>ROUND(+Labor!G158,0)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ROUND(+Labor!G57,0)</f>
        <v>0</v>
      </c>
      <c r="E62" s="7">
        <f>ROUND(+Labor!F57,0)</f>
        <v>0</v>
      </c>
      <c r="F62" s="8" t="str">
        <f t="shared" si="0"/>
        <v/>
      </c>
      <c r="G62" s="7">
        <f>ROUND(+Labor!G159,0)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ROUND(+Labor!G58,0)</f>
        <v>5154578</v>
      </c>
      <c r="E63" s="7">
        <f>ROUND(+Labor!F58,0)</f>
        <v>1922</v>
      </c>
      <c r="F63" s="8">
        <f t="shared" si="0"/>
        <v>2681.88</v>
      </c>
      <c r="G63" s="7">
        <f>ROUND(+Labor!G160,0)</f>
        <v>5130784</v>
      </c>
      <c r="H63" s="7">
        <f>ROUND(+Labor!F160,0)</f>
        <v>2074</v>
      </c>
      <c r="I63" s="8">
        <f t="shared" si="1"/>
        <v>2473.86</v>
      </c>
      <c r="J63" s="8"/>
      <c r="K63" s="9">
        <f t="shared" si="2"/>
        <v>-7.7600000000000002E-2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ROUND(+Labor!G59,0)</f>
        <v>639383</v>
      </c>
      <c r="E64" s="7">
        <f>ROUND(+Labor!F59,0)</f>
        <v>230</v>
      </c>
      <c r="F64" s="8">
        <f t="shared" si="0"/>
        <v>2779.93</v>
      </c>
      <c r="G64" s="7">
        <f>ROUND(+Labor!G161,0)</f>
        <v>742372</v>
      </c>
      <c r="H64" s="7">
        <f>ROUND(+Labor!F161,0)</f>
        <v>227</v>
      </c>
      <c r="I64" s="8">
        <f t="shared" si="1"/>
        <v>3270.36</v>
      </c>
      <c r="J64" s="8"/>
      <c r="K64" s="9">
        <f t="shared" si="2"/>
        <v>0.1764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ROUND(+Labor!G60,0)</f>
        <v>0</v>
      </c>
      <c r="E65" s="7">
        <f>ROUND(+Labor!F60,0)</f>
        <v>0</v>
      </c>
      <c r="F65" s="8" t="str">
        <f t="shared" si="0"/>
        <v/>
      </c>
      <c r="G65" s="7">
        <f>ROUND(+Labor!G162,0)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ROUND(+Labor!G61,0)</f>
        <v>238219</v>
      </c>
      <c r="E66" s="7">
        <f>ROUND(+Labor!F61,0)</f>
        <v>65</v>
      </c>
      <c r="F66" s="8">
        <f t="shared" si="0"/>
        <v>3664.91</v>
      </c>
      <c r="G66" s="7">
        <f>ROUND(+Labor!G163,0)</f>
        <v>190369</v>
      </c>
      <c r="H66" s="7">
        <f>ROUND(+Labor!F163,0)</f>
        <v>57</v>
      </c>
      <c r="I66" s="8">
        <f t="shared" si="1"/>
        <v>3339.81</v>
      </c>
      <c r="J66" s="8"/>
      <c r="K66" s="9">
        <f t="shared" si="2"/>
        <v>-8.8700000000000001E-2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ROUND(+Labor!G62,0)</f>
        <v>0</v>
      </c>
      <c r="E67" s="7">
        <f>ROUND(+Labor!F62,0)</f>
        <v>836</v>
      </c>
      <c r="F67" s="8" t="str">
        <f t="shared" si="0"/>
        <v/>
      </c>
      <c r="G67" s="7">
        <f>ROUND(+Labor!G164,0)</f>
        <v>0</v>
      </c>
      <c r="H67" s="7">
        <f>ROUND(+Labor!F164,0)</f>
        <v>777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ROUND(+Labor!G63,0)</f>
        <v>134667</v>
      </c>
      <c r="E68" s="7">
        <f>ROUND(+Labor!F63,0)</f>
        <v>54</v>
      </c>
      <c r="F68" s="8">
        <f t="shared" si="0"/>
        <v>2493.83</v>
      </c>
      <c r="G68" s="7">
        <f>ROUND(+Labor!G165,0)</f>
        <v>100155</v>
      </c>
      <c r="H68" s="7">
        <f>ROUND(+Labor!F165,0)</f>
        <v>41</v>
      </c>
      <c r="I68" s="8">
        <f t="shared" si="1"/>
        <v>2442.8000000000002</v>
      </c>
      <c r="J68" s="8"/>
      <c r="K68" s="9">
        <f t="shared" si="2"/>
        <v>-2.0500000000000001E-2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ROUND(+Labor!G64,0)</f>
        <v>10645175</v>
      </c>
      <c r="E69" s="7">
        <f>ROUND(+Labor!F64,0)</f>
        <v>0</v>
      </c>
      <c r="F69" s="8" t="str">
        <f t="shared" si="0"/>
        <v/>
      </c>
      <c r="G69" s="7">
        <f>ROUND(+Labor!G166,0)</f>
        <v>11096889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ROUND(+Labor!G65,0)</f>
        <v>1083548</v>
      </c>
      <c r="E70" s="7">
        <f>ROUND(+Labor!F65,0)</f>
        <v>494</v>
      </c>
      <c r="F70" s="8">
        <f t="shared" si="0"/>
        <v>2193.42</v>
      </c>
      <c r="G70" s="7">
        <f>ROUND(+Labor!G167,0)</f>
        <v>1249595</v>
      </c>
      <c r="H70" s="7">
        <f>ROUND(+Labor!F167,0)</f>
        <v>461</v>
      </c>
      <c r="I70" s="8">
        <f t="shared" si="1"/>
        <v>2710.62</v>
      </c>
      <c r="J70" s="8"/>
      <c r="K70" s="9">
        <f t="shared" si="2"/>
        <v>0.23580000000000001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ROUND(+Labor!G66,0)</f>
        <v>0</v>
      </c>
      <c r="E71" s="7">
        <f>ROUND(+Labor!F66,0)</f>
        <v>0</v>
      </c>
      <c r="F71" s="8" t="str">
        <f t="shared" si="0"/>
        <v/>
      </c>
      <c r="G71" s="7">
        <f>ROUND(+Labor!G168,0)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ROUND(+Labor!G67,0)</f>
        <v>0</v>
      </c>
      <c r="E72" s="7">
        <f>ROUND(+Labor!F67,0)</f>
        <v>0</v>
      </c>
      <c r="F72" s="8" t="str">
        <f t="shared" si="0"/>
        <v/>
      </c>
      <c r="G72" s="7">
        <f>ROUND(+Labor!G169,0)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ROUND(+Labor!G68,0)</f>
        <v>0</v>
      </c>
      <c r="E73" s="7">
        <f>ROUND(+Labor!F68,0)</f>
        <v>2191</v>
      </c>
      <c r="F73" s="8" t="str">
        <f t="shared" si="0"/>
        <v/>
      </c>
      <c r="G73" s="7">
        <f>ROUND(+Labor!G170,0)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ROUND(+Labor!G69,0)</f>
        <v>0</v>
      </c>
      <c r="E74" s="7">
        <f>ROUND(+Labor!F69,0)</f>
        <v>0</v>
      </c>
      <c r="F74" s="8" t="str">
        <f t="shared" si="0"/>
        <v/>
      </c>
      <c r="G74" s="7">
        <f>ROUND(+Labor!G171,0)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ROUND(+Labor!G70,0)</f>
        <v>4513658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ROUND(+Labor!G172,0)</f>
        <v>4782899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ROUND(+Labor!G71,0)</f>
        <v>0</v>
      </c>
      <c r="E76" s="7">
        <f>ROUND(+Labor!F71,0)</f>
        <v>0</v>
      </c>
      <c r="F76" s="8" t="str">
        <f t="shared" si="3"/>
        <v/>
      </c>
      <c r="G76" s="7">
        <f>ROUND(+Labor!G173,0)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ROUND(+Labor!G72,0)</f>
        <v>328706</v>
      </c>
      <c r="E77" s="7">
        <f>ROUND(+Labor!F72,0)</f>
        <v>101</v>
      </c>
      <c r="F77" s="8">
        <f t="shared" si="3"/>
        <v>3254.51</v>
      </c>
      <c r="G77" s="7">
        <f>ROUND(+Labor!G174,0)</f>
        <v>369743</v>
      </c>
      <c r="H77" s="7">
        <f>ROUND(+Labor!F174,0)</f>
        <v>113</v>
      </c>
      <c r="I77" s="8">
        <f t="shared" si="4"/>
        <v>3272.06</v>
      </c>
      <c r="J77" s="8"/>
      <c r="K77" s="9">
        <f t="shared" si="5"/>
        <v>5.4000000000000003E-3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ROUND(+Labor!G73,0)</f>
        <v>0</v>
      </c>
      <c r="E78" s="7">
        <f>ROUND(+Labor!F73,0)</f>
        <v>0</v>
      </c>
      <c r="F78" s="8" t="str">
        <f t="shared" si="3"/>
        <v/>
      </c>
      <c r="G78" s="7">
        <f>ROUND(+Labor!G175,0)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ROUND(+Labor!G74,0)</f>
        <v>2150556</v>
      </c>
      <c r="E79" s="7">
        <f>ROUND(+Labor!F74,0)</f>
        <v>1384</v>
      </c>
      <c r="F79" s="8">
        <f t="shared" si="3"/>
        <v>1553.87</v>
      </c>
      <c r="G79" s="7">
        <f>ROUND(+Labor!G176,0)</f>
        <v>2266288</v>
      </c>
      <c r="H79" s="7">
        <f>ROUND(+Labor!F176,0)</f>
        <v>1460</v>
      </c>
      <c r="I79" s="8">
        <f t="shared" si="4"/>
        <v>1552.25</v>
      </c>
      <c r="J79" s="8"/>
      <c r="K79" s="9">
        <f t="shared" si="5"/>
        <v>-1E-3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ROUND(+Labor!G75,0)</f>
        <v>0</v>
      </c>
      <c r="E80" s="7">
        <f>ROUND(+Labor!F75,0)</f>
        <v>0</v>
      </c>
      <c r="F80" s="8" t="str">
        <f t="shared" si="3"/>
        <v/>
      </c>
      <c r="G80" s="7">
        <f>ROUND(+Labor!G177,0)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ROUND(+Labor!G76,0)</f>
        <v>1734459</v>
      </c>
      <c r="E81" s="7">
        <f>ROUND(+Labor!F76,0)</f>
        <v>424</v>
      </c>
      <c r="F81" s="8">
        <f t="shared" si="3"/>
        <v>4090.71</v>
      </c>
      <c r="G81" s="7">
        <f>ROUND(+Labor!G178,0)</f>
        <v>1778013</v>
      </c>
      <c r="H81" s="7">
        <f>ROUND(+Labor!F178,0)</f>
        <v>452</v>
      </c>
      <c r="I81" s="8">
        <f t="shared" si="4"/>
        <v>3933.66</v>
      </c>
      <c r="J81" s="8"/>
      <c r="K81" s="9">
        <f t="shared" si="5"/>
        <v>-3.8399999999999997E-2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ROUND(+Labor!G77,0)</f>
        <v>0</v>
      </c>
      <c r="E82" s="7">
        <f>ROUND(+Labor!F77,0)</f>
        <v>0</v>
      </c>
      <c r="F82" s="8" t="str">
        <f t="shared" si="3"/>
        <v/>
      </c>
      <c r="G82" s="7">
        <f>ROUND(+Labor!G179,0)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ROUND(+Labor!G78,0)</f>
        <v>0</v>
      </c>
      <c r="E83" s="7">
        <f>ROUND(+Labor!F78,0)</f>
        <v>0</v>
      </c>
      <c r="F83" s="8" t="str">
        <f t="shared" si="3"/>
        <v/>
      </c>
      <c r="G83" s="7">
        <f>ROUND(+Labor!G180,0)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ROUND(+Labor!G79,0)</f>
        <v>5445338</v>
      </c>
      <c r="E84" s="7">
        <f>ROUND(+Labor!F79,0)</f>
        <v>324</v>
      </c>
      <c r="F84" s="8">
        <f t="shared" si="3"/>
        <v>16806.599999999999</v>
      </c>
      <c r="G84" s="7">
        <f>ROUND(+Labor!G181,0)</f>
        <v>10871978</v>
      </c>
      <c r="H84" s="7">
        <f>ROUND(+Labor!F181,0)</f>
        <v>2545</v>
      </c>
      <c r="I84" s="8">
        <f t="shared" si="4"/>
        <v>4271.8999999999996</v>
      </c>
      <c r="J84" s="8"/>
      <c r="K84" s="9">
        <f t="shared" si="5"/>
        <v>-0.74580000000000002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ROUND(+Labor!G80,0)</f>
        <v>2270970</v>
      </c>
      <c r="E85" s="7">
        <f>ROUND(+Labor!F80,0)</f>
        <v>714</v>
      </c>
      <c r="F85" s="8">
        <f t="shared" si="3"/>
        <v>3180.63</v>
      </c>
      <c r="G85" s="7">
        <f>ROUND(+Labor!G182,0)</f>
        <v>2279637</v>
      </c>
      <c r="H85" s="7">
        <f>ROUND(+Labor!F182,0)</f>
        <v>689</v>
      </c>
      <c r="I85" s="8">
        <f t="shared" si="4"/>
        <v>3308.62</v>
      </c>
      <c r="J85" s="8"/>
      <c r="K85" s="9">
        <f t="shared" si="5"/>
        <v>4.02E-2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ROUND(+Labor!G81,0)</f>
        <v>3517095</v>
      </c>
      <c r="E86" s="7">
        <f>ROUND(+Labor!F81,0)</f>
        <v>1283</v>
      </c>
      <c r="F86" s="8">
        <f t="shared" si="3"/>
        <v>2741.31</v>
      </c>
      <c r="G86" s="7">
        <f>ROUND(+Labor!G183,0)</f>
        <v>3469352</v>
      </c>
      <c r="H86" s="7">
        <f>ROUND(+Labor!F183,0)</f>
        <v>1198</v>
      </c>
      <c r="I86" s="8">
        <f t="shared" si="4"/>
        <v>2895.95</v>
      </c>
      <c r="J86" s="8"/>
      <c r="K86" s="9">
        <f t="shared" si="5"/>
        <v>5.6399999999999999E-2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ROUND(+Labor!G82,0)</f>
        <v>0</v>
      </c>
      <c r="E87" s="7">
        <f>ROUND(+Labor!F82,0)</f>
        <v>0</v>
      </c>
      <c r="F87" s="8" t="str">
        <f t="shared" si="3"/>
        <v/>
      </c>
      <c r="G87" s="7">
        <f>ROUND(+Labor!G184,0)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ROUND(+Labor!G83,0)</f>
        <v>0</v>
      </c>
      <c r="E88" s="7">
        <f>ROUND(+Labor!F83,0)</f>
        <v>0</v>
      </c>
      <c r="F88" s="8" t="str">
        <f t="shared" si="3"/>
        <v/>
      </c>
      <c r="G88" s="7">
        <f>ROUND(+Labor!G185,0)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ROUND(+Labor!G84,0)</f>
        <v>593027</v>
      </c>
      <c r="E89" s="7">
        <f>ROUND(+Labor!F84,0)</f>
        <v>269</v>
      </c>
      <c r="F89" s="8">
        <f t="shared" si="3"/>
        <v>2204.56</v>
      </c>
      <c r="G89" s="7">
        <f>ROUND(+Labor!G186,0)</f>
        <v>639839</v>
      </c>
      <c r="H89" s="7">
        <f>ROUND(+Labor!F186,0)</f>
        <v>382</v>
      </c>
      <c r="I89" s="8">
        <f t="shared" si="4"/>
        <v>1674.97</v>
      </c>
      <c r="J89" s="8"/>
      <c r="K89" s="9">
        <f t="shared" si="5"/>
        <v>-0.2402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ROUND(+Labor!G85,0)</f>
        <v>0</v>
      </c>
      <c r="E90" s="7">
        <f>ROUND(+Labor!F85,0)</f>
        <v>0</v>
      </c>
      <c r="F90" s="8" t="str">
        <f t="shared" si="3"/>
        <v/>
      </c>
      <c r="G90" s="7">
        <f>ROUND(+Labor!G187,0)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ROUND(+Labor!G86,0)</f>
        <v>0</v>
      </c>
      <c r="E91" s="7">
        <f>ROUND(+Labor!F86,0)</f>
        <v>0</v>
      </c>
      <c r="F91" s="8" t="str">
        <f t="shared" si="3"/>
        <v/>
      </c>
      <c r="G91" s="7">
        <f>ROUND(+Labor!G188,0)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ROUND(+Labor!G87,0)</f>
        <v>1963531</v>
      </c>
      <c r="E92" s="7">
        <f>ROUND(+Labor!F87,0)</f>
        <v>1328</v>
      </c>
      <c r="F92" s="8">
        <f t="shared" si="3"/>
        <v>1478.56</v>
      </c>
      <c r="G92" s="7">
        <f>ROUND(+Labor!G189,0)</f>
        <v>2049164</v>
      </c>
      <c r="H92" s="7">
        <f>ROUND(+Labor!F189,0)</f>
        <v>1375</v>
      </c>
      <c r="I92" s="8">
        <f t="shared" si="4"/>
        <v>1490.3</v>
      </c>
      <c r="J92" s="8"/>
      <c r="K92" s="9">
        <f t="shared" si="5"/>
        <v>7.9000000000000008E-3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ROUND(+Labor!G88,0)</f>
        <v>0</v>
      </c>
      <c r="E93" s="7">
        <f>ROUND(+Labor!F88,0)</f>
        <v>722</v>
      </c>
      <c r="F93" s="8" t="str">
        <f t="shared" si="3"/>
        <v/>
      </c>
      <c r="G93" s="7">
        <f>ROUND(+Labor!G190,0)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ROUND(+Labor!G89,0)</f>
        <v>1189052</v>
      </c>
      <c r="E94" s="7">
        <f>ROUND(+Labor!F89,0)</f>
        <v>464</v>
      </c>
      <c r="F94" s="8">
        <f t="shared" si="3"/>
        <v>2562.61</v>
      </c>
      <c r="G94" s="7">
        <f>ROUND(+Labor!G191,0)</f>
        <v>1195465</v>
      </c>
      <c r="H94" s="7">
        <f>ROUND(+Labor!F191,0)</f>
        <v>432</v>
      </c>
      <c r="I94" s="8">
        <f t="shared" si="4"/>
        <v>2767.28</v>
      </c>
      <c r="J94" s="8"/>
      <c r="K94" s="9">
        <f t="shared" si="5"/>
        <v>7.9899999999999999E-2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ROUND(+Labor!G90,0)</f>
        <v>5116418</v>
      </c>
      <c r="E95" s="7">
        <f>ROUND(+Labor!F90,0)</f>
        <v>4571</v>
      </c>
      <c r="F95" s="8">
        <f t="shared" si="3"/>
        <v>1119.32</v>
      </c>
      <c r="G95" s="7">
        <f>ROUND(+Labor!G192,0)</f>
        <v>5441440</v>
      </c>
      <c r="H95" s="7">
        <f>ROUND(+Labor!F192,0)</f>
        <v>5040</v>
      </c>
      <c r="I95" s="8">
        <f t="shared" si="4"/>
        <v>1079.6500000000001</v>
      </c>
      <c r="J95" s="8"/>
      <c r="K95" s="9">
        <f t="shared" si="5"/>
        <v>-3.5400000000000001E-2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ROUND(+Labor!G91,0)</f>
        <v>0</v>
      </c>
      <c r="E96" s="7">
        <f>ROUND(+Labor!F91,0)</f>
        <v>0</v>
      </c>
      <c r="F96" s="8" t="str">
        <f t="shared" si="3"/>
        <v/>
      </c>
      <c r="G96" s="7">
        <f>ROUND(+Labor!G193,0)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ROUND(+Labor!G92,0)</f>
        <v>0</v>
      </c>
      <c r="E97" s="7">
        <f>ROUND(+Labor!F92,0)</f>
        <v>0</v>
      </c>
      <c r="F97" s="8" t="str">
        <f t="shared" si="3"/>
        <v/>
      </c>
      <c r="G97" s="7">
        <f>ROUND(+Labor!G194,0)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ROUND(+Labor!G93,0)</f>
        <v>0</v>
      </c>
      <c r="E98" s="7">
        <f>ROUND(+Labor!F93,0)</f>
        <v>0</v>
      </c>
      <c r="F98" s="8" t="str">
        <f t="shared" si="3"/>
        <v/>
      </c>
      <c r="G98" s="7">
        <f>ROUND(+Labor!G195,0)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ROUND(+Labor!G94,0)</f>
        <v>0</v>
      </c>
      <c r="E99" s="7">
        <f>ROUND(+Labor!F94,0)</f>
        <v>0</v>
      </c>
      <c r="F99" s="8" t="str">
        <f t="shared" si="3"/>
        <v/>
      </c>
      <c r="G99" s="7">
        <f>ROUND(+Labor!G196,0)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ROUND(+Labor!G95,0)</f>
        <v>1714790</v>
      </c>
      <c r="E100" s="7">
        <f>ROUND(+Labor!F95,0)</f>
        <v>1187</v>
      </c>
      <c r="F100" s="8">
        <f t="shared" si="3"/>
        <v>1444.64</v>
      </c>
      <c r="G100" s="7">
        <f>ROUND(+Labor!G197,0)</f>
        <v>1471777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ROUND(+Labor!G96,0)</f>
        <v>0</v>
      </c>
      <c r="E101" s="7">
        <f>ROUND(+Labor!F96,0)</f>
        <v>0</v>
      </c>
      <c r="F101" s="8" t="str">
        <f t="shared" si="3"/>
        <v/>
      </c>
      <c r="G101" s="7">
        <f>ROUND(+Labor!G198,0)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ROUND(+Labor!G97,0)</f>
        <v>0</v>
      </c>
      <c r="E102" s="7">
        <f>ROUND(+Labor!F97,0)</f>
        <v>0</v>
      </c>
      <c r="F102" s="8" t="str">
        <f t="shared" si="3"/>
        <v/>
      </c>
      <c r="G102" s="7">
        <f>ROUND(+Labor!G199,0)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ROUND(+Labor!G98,0)</f>
        <v>3021071</v>
      </c>
      <c r="E103" s="7">
        <f>ROUND(+Labor!F98,0)</f>
        <v>465</v>
      </c>
      <c r="F103" s="8">
        <f t="shared" si="3"/>
        <v>6496.93</v>
      </c>
      <c r="G103" s="7">
        <f>ROUND(+Labor!G200,0)</f>
        <v>3616718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ROUND(+Labor!G99,0)</f>
        <v>0</v>
      </c>
      <c r="E104" s="7">
        <f>ROUND(+Labor!F99,0)</f>
        <v>0</v>
      </c>
      <c r="F104" s="8" t="str">
        <f t="shared" si="3"/>
        <v/>
      </c>
      <c r="G104" s="7">
        <f>ROUND(+Labor!G201,0)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ROUND(+Labor!G100,0)</f>
        <v>0</v>
      </c>
      <c r="E105" s="7">
        <f>ROUND(+Labor!F100,0)</f>
        <v>0</v>
      </c>
      <c r="F105" s="8" t="str">
        <f t="shared" si="3"/>
        <v/>
      </c>
      <c r="G105" s="7">
        <f>ROUND(+Labor!G202,0)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ROUND(+Labor!G101,0)</f>
        <v>0</v>
      </c>
      <c r="E106" s="7">
        <f>ROUND(+Labor!F101,0)</f>
        <v>0</v>
      </c>
      <c r="F106" s="8" t="str">
        <f t="shared" si="3"/>
        <v/>
      </c>
      <c r="G106" s="7">
        <f>ROUND(+Labor!G203,0)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ROUND(+Labor!G102,0)</f>
        <v>0</v>
      </c>
      <c r="E107" s="7">
        <f>ROUND(+Labor!F102,0)</f>
        <v>0</v>
      </c>
      <c r="F107" s="8" t="str">
        <f t="shared" si="3"/>
        <v/>
      </c>
      <c r="G107" s="7">
        <f>ROUND(+Labor!G204,0)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ROUND(+Labor!G103,0)</f>
        <v>0</v>
      </c>
      <c r="E108" s="7">
        <f>ROUND(+Labor!F103,0)</f>
        <v>0</v>
      </c>
      <c r="F108" s="8" t="str">
        <f t="shared" si="3"/>
        <v/>
      </c>
      <c r="G108" s="7">
        <f>ROUND(+Labor!G205,0)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ROUND(+Labor!G104,0)</f>
        <v>0</v>
      </c>
      <c r="E109" s="7">
        <f>ROUND(+Labor!F104,0)</f>
        <v>0</v>
      </c>
      <c r="F109" s="8" t="str">
        <f t="shared" si="3"/>
        <v/>
      </c>
      <c r="G109" s="7">
        <f>ROUND(+Labor!G206,0)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C54" sqref="C54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109375" style="1" bestFit="1" customWidth="1"/>
    <col min="5" max="6" width="6.88671875" style="1" bestFit="1" customWidth="1"/>
    <col min="7" max="7" width="10.1093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11" style="1" bestFit="1" customWidth="1"/>
    <col min="12" max="16384" width="9" style="1"/>
  </cols>
  <sheetData>
    <row r="1" spans="1:1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11</v>
      </c>
      <c r="F8" s="6" t="s">
        <v>2</v>
      </c>
      <c r="G8" s="6" t="s">
        <v>11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12</v>
      </c>
      <c r="E9" s="6" t="s">
        <v>4</v>
      </c>
      <c r="F9" s="6" t="s">
        <v>4</v>
      </c>
      <c r="G9" s="6" t="s">
        <v>12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ROUND(+Labor!H5,0)</f>
        <v>1591055</v>
      </c>
      <c r="E10" s="7">
        <f>ROUND(+Labor!F5,0)</f>
        <v>0</v>
      </c>
      <c r="F10" s="8" t="str">
        <f>IF(D10=0,"",IF(E10=0,"",ROUND(D10/E10,2)))</f>
        <v/>
      </c>
      <c r="G10" s="7">
        <f>ROUND(+Labor!H107,0)</f>
        <v>825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ROUND(+Labor!H6,0)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ROUND(+Labor!H108,0)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ROUND(+Labor!H7,0)</f>
        <v>0</v>
      </c>
      <c r="E12" s="7">
        <f>ROUND(+Labor!F7,0)</f>
        <v>0</v>
      </c>
      <c r="F12" s="8" t="str">
        <f t="shared" si="0"/>
        <v/>
      </c>
      <c r="G12" s="7">
        <f>ROUND(+Labor!H109,0)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ROUND(+Labor!H8,0)</f>
        <v>0</v>
      </c>
      <c r="E13" s="7">
        <f>ROUND(+Labor!F8,0)</f>
        <v>0</v>
      </c>
      <c r="F13" s="8" t="str">
        <f t="shared" si="0"/>
        <v/>
      </c>
      <c r="G13" s="7">
        <f>ROUND(+Labor!H110,0)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ROUND(+Labor!H9,0)</f>
        <v>0</v>
      </c>
      <c r="E14" s="7">
        <f>ROUND(+Labor!F9,0)</f>
        <v>0</v>
      </c>
      <c r="F14" s="8" t="str">
        <f t="shared" si="0"/>
        <v/>
      </c>
      <c r="G14" s="7">
        <f>ROUND(+Labor!H111,0)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ROUND(+Labor!H10,0)</f>
        <v>0</v>
      </c>
      <c r="E15" s="7">
        <f>ROUND(+Labor!F10,0)</f>
        <v>0</v>
      </c>
      <c r="F15" s="8" t="str">
        <f t="shared" si="0"/>
        <v/>
      </c>
      <c r="G15" s="7">
        <f>ROUND(+Labor!H112,0)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ROUND(+Labor!H11,0)</f>
        <v>75945</v>
      </c>
      <c r="E16" s="7">
        <f>ROUND(+Labor!F11,0)</f>
        <v>80</v>
      </c>
      <c r="F16" s="8">
        <f t="shared" si="0"/>
        <v>949.31</v>
      </c>
      <c r="G16" s="7">
        <f>ROUND(+Labor!H113,0)</f>
        <v>77057</v>
      </c>
      <c r="H16" s="7">
        <f>ROUND(+Labor!F113,0)</f>
        <v>77</v>
      </c>
      <c r="I16" s="8">
        <f t="shared" si="1"/>
        <v>1000.74</v>
      </c>
      <c r="J16" s="8"/>
      <c r="K16" s="9">
        <f t="shared" si="2"/>
        <v>5.4199999999999998E-2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ROUND(+Labor!H12,0)</f>
        <v>0</v>
      </c>
      <c r="E17" s="7">
        <f>ROUND(+Labor!F12,0)</f>
        <v>0</v>
      </c>
      <c r="F17" s="8" t="str">
        <f t="shared" si="0"/>
        <v/>
      </c>
      <c r="G17" s="7">
        <f>ROUND(+Labor!H114,0)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ROUND(+Labor!H13,0)</f>
        <v>26285</v>
      </c>
      <c r="E18" s="7">
        <f>ROUND(+Labor!F13,0)</f>
        <v>91</v>
      </c>
      <c r="F18" s="8">
        <f t="shared" si="0"/>
        <v>288.85000000000002</v>
      </c>
      <c r="G18" s="7">
        <f>ROUND(+Labor!H115,0)</f>
        <v>14376</v>
      </c>
      <c r="H18" s="7">
        <f>ROUND(+Labor!F115,0)</f>
        <v>92</v>
      </c>
      <c r="I18" s="8">
        <f t="shared" si="1"/>
        <v>156.26</v>
      </c>
      <c r="J18" s="8"/>
      <c r="K18" s="9">
        <f t="shared" si="2"/>
        <v>-0.45900000000000002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ROUND(+Labor!H14,0)</f>
        <v>0</v>
      </c>
      <c r="E19" s="7">
        <f>ROUND(+Labor!F14,0)</f>
        <v>877</v>
      </c>
      <c r="F19" s="8" t="str">
        <f t="shared" si="0"/>
        <v/>
      </c>
      <c r="G19" s="7">
        <f>ROUND(+Labor!H116,0)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ROUND(+Labor!H15,0)</f>
        <v>0</v>
      </c>
      <c r="E20" s="7">
        <f>ROUND(+Labor!F15,0)</f>
        <v>0</v>
      </c>
      <c r="F20" s="8" t="str">
        <f t="shared" si="0"/>
        <v/>
      </c>
      <c r="G20" s="7">
        <f>ROUND(+Labor!H117,0)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ROUND(+Labor!H16,0)</f>
        <v>2751894</v>
      </c>
      <c r="E21" s="7">
        <f>ROUND(+Labor!F16,0)</f>
        <v>16053</v>
      </c>
      <c r="F21" s="8">
        <f t="shared" si="0"/>
        <v>171.43</v>
      </c>
      <c r="G21" s="7">
        <f>ROUND(+Labor!H118,0)</f>
        <v>2932770</v>
      </c>
      <c r="H21" s="7">
        <f>ROUND(+Labor!F118,0)</f>
        <v>16889</v>
      </c>
      <c r="I21" s="8">
        <f t="shared" si="1"/>
        <v>173.65</v>
      </c>
      <c r="J21" s="8"/>
      <c r="K21" s="9">
        <f t="shared" si="2"/>
        <v>1.29E-2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ROUND(+Labor!H17,0)</f>
        <v>262529</v>
      </c>
      <c r="E22" s="7">
        <f>ROUND(+Labor!F17,0)</f>
        <v>1122</v>
      </c>
      <c r="F22" s="8">
        <f t="shared" si="0"/>
        <v>233.98</v>
      </c>
      <c r="G22" s="7">
        <f>ROUND(+Labor!H119,0)</f>
        <v>282081</v>
      </c>
      <c r="H22" s="7">
        <f>ROUND(+Labor!F119,0)</f>
        <v>1142</v>
      </c>
      <c r="I22" s="8">
        <f t="shared" si="1"/>
        <v>247.01</v>
      </c>
      <c r="J22" s="8"/>
      <c r="K22" s="9">
        <f t="shared" si="2"/>
        <v>5.57E-2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ROUND(+Labor!H18,0)</f>
        <v>744896</v>
      </c>
      <c r="E23" s="7">
        <f>ROUND(+Labor!F18,0)</f>
        <v>1674</v>
      </c>
      <c r="F23" s="8">
        <f t="shared" si="0"/>
        <v>444.98</v>
      </c>
      <c r="G23" s="7">
        <f>ROUND(+Labor!H120,0)</f>
        <v>708882</v>
      </c>
      <c r="H23" s="7">
        <f>ROUND(+Labor!F120,0)</f>
        <v>1450</v>
      </c>
      <c r="I23" s="8">
        <f t="shared" si="1"/>
        <v>488.88</v>
      </c>
      <c r="J23" s="8"/>
      <c r="K23" s="9">
        <f t="shared" si="2"/>
        <v>9.8699999999999996E-2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ROUND(+Labor!H19,0)</f>
        <v>84006</v>
      </c>
      <c r="E24" s="7">
        <f>ROUND(+Labor!F19,0)</f>
        <v>367</v>
      </c>
      <c r="F24" s="8">
        <f t="shared" si="0"/>
        <v>228.9</v>
      </c>
      <c r="G24" s="7">
        <f>ROUND(+Labor!H121,0)</f>
        <v>88011</v>
      </c>
      <c r="H24" s="7">
        <f>ROUND(+Labor!F121,0)</f>
        <v>344</v>
      </c>
      <c r="I24" s="8">
        <f t="shared" si="1"/>
        <v>255.85</v>
      </c>
      <c r="J24" s="8"/>
      <c r="K24" s="9">
        <f t="shared" si="2"/>
        <v>0.1177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ROUND(+Labor!H20,0)</f>
        <v>0</v>
      </c>
      <c r="E25" s="7">
        <f>ROUND(+Labor!F20,0)</f>
        <v>0</v>
      </c>
      <c r="F25" s="8" t="str">
        <f t="shared" si="0"/>
        <v/>
      </c>
      <c r="G25" s="7">
        <f>ROUND(+Labor!H122,0)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ROUND(+Labor!H21,0)</f>
        <v>0</v>
      </c>
      <c r="E26" s="7">
        <f>ROUND(+Labor!F21,0)</f>
        <v>0</v>
      </c>
      <c r="F26" s="8" t="str">
        <f t="shared" si="0"/>
        <v/>
      </c>
      <c r="G26" s="7">
        <f>ROUND(+Labor!H123,0)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ROUND(+Labor!H22,0)</f>
        <v>0</v>
      </c>
      <c r="E27" s="7">
        <f>ROUND(+Labor!F22,0)</f>
        <v>0</v>
      </c>
      <c r="F27" s="8" t="str">
        <f t="shared" si="0"/>
        <v/>
      </c>
      <c r="G27" s="7">
        <f>ROUND(+Labor!H124,0)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ROUND(+Labor!H23,0)</f>
        <v>0</v>
      </c>
      <c r="E28" s="7">
        <f>ROUND(+Labor!F23,0)</f>
        <v>0</v>
      </c>
      <c r="F28" s="8" t="str">
        <f t="shared" si="0"/>
        <v/>
      </c>
      <c r="G28" s="7">
        <f>ROUND(+Labor!H125,0)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ROUND(+Labor!H24,0)</f>
        <v>0</v>
      </c>
      <c r="E29" s="7">
        <f>ROUND(+Labor!F24,0)</f>
        <v>0</v>
      </c>
      <c r="F29" s="8" t="str">
        <f t="shared" si="0"/>
        <v/>
      </c>
      <c r="G29" s="7">
        <f>ROUND(+Labor!H126,0)</f>
        <v>188588</v>
      </c>
      <c r="H29" s="7">
        <f>ROUND(+Labor!F126,0)</f>
        <v>325</v>
      </c>
      <c r="I29" s="8">
        <f t="shared" si="1"/>
        <v>580.27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ROUND(+Labor!H25,0)</f>
        <v>200413</v>
      </c>
      <c r="E30" s="7">
        <f>ROUND(+Labor!F25,0)</f>
        <v>0</v>
      </c>
      <c r="F30" s="8" t="str">
        <f t="shared" si="0"/>
        <v/>
      </c>
      <c r="G30" s="7">
        <f>ROUND(+Labor!H127,0)</f>
        <v>181271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ROUND(+Labor!H26,0)</f>
        <v>0</v>
      </c>
      <c r="E31" s="7">
        <f>ROUND(+Labor!F26,0)</f>
        <v>0</v>
      </c>
      <c r="F31" s="8" t="str">
        <f t="shared" si="0"/>
        <v/>
      </c>
      <c r="G31" s="7">
        <f>ROUND(+Labor!H128,0)</f>
        <v>7823</v>
      </c>
      <c r="H31" s="7">
        <f>ROUND(+Labor!F128,0)</f>
        <v>62</v>
      </c>
      <c r="I31" s="8">
        <f t="shared" si="1"/>
        <v>126.18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ROUND(+Labor!H27,0)</f>
        <v>0</v>
      </c>
      <c r="E32" s="7">
        <f>ROUND(+Labor!F27,0)</f>
        <v>0</v>
      </c>
      <c r="F32" s="8" t="str">
        <f t="shared" si="0"/>
        <v/>
      </c>
      <c r="G32" s="7">
        <f>ROUND(+Labor!H129,0)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ROUND(+Labor!H28,0)</f>
        <v>0</v>
      </c>
      <c r="E33" s="7">
        <f>ROUND(+Labor!F28,0)</f>
        <v>0</v>
      </c>
      <c r="F33" s="8" t="str">
        <f t="shared" si="0"/>
        <v/>
      </c>
      <c r="G33" s="7">
        <f>ROUND(+Labor!H130,0)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ROUND(+Labor!H29,0)</f>
        <v>0</v>
      </c>
      <c r="E34" s="7">
        <f>ROUND(+Labor!F29,0)</f>
        <v>536</v>
      </c>
      <c r="F34" s="8" t="str">
        <f t="shared" si="0"/>
        <v/>
      </c>
      <c r="G34" s="7">
        <f>ROUND(+Labor!H131,0)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ROUND(+Labor!H30,0)</f>
        <v>0</v>
      </c>
      <c r="E35" s="7">
        <f>ROUND(+Labor!F30,0)</f>
        <v>1039</v>
      </c>
      <c r="F35" s="8" t="str">
        <f t="shared" si="0"/>
        <v/>
      </c>
      <c r="G35" s="7">
        <f>ROUND(+Labor!H132,0)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ROUND(+Labor!H31,0)</f>
        <v>188864</v>
      </c>
      <c r="E36" s="7">
        <f>ROUND(+Labor!F31,0)</f>
        <v>0</v>
      </c>
      <c r="F36" s="8" t="str">
        <f t="shared" si="0"/>
        <v/>
      </c>
      <c r="G36" s="7">
        <f>ROUND(+Labor!H133,0)</f>
        <v>157766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ROUND(+Labor!H32,0)</f>
        <v>0</v>
      </c>
      <c r="E37" s="7">
        <f>ROUND(+Labor!F32,0)</f>
        <v>0</v>
      </c>
      <c r="F37" s="8" t="str">
        <f t="shared" si="0"/>
        <v/>
      </c>
      <c r="G37" s="7">
        <f>ROUND(+Labor!H134,0)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ROUND(+Labor!H33,0)</f>
        <v>912609</v>
      </c>
      <c r="E38" s="7">
        <f>ROUND(+Labor!F33,0)</f>
        <v>2333</v>
      </c>
      <c r="F38" s="8">
        <f t="shared" si="0"/>
        <v>391.17</v>
      </c>
      <c r="G38" s="7">
        <f>ROUND(+Labor!H135,0)</f>
        <v>980666</v>
      </c>
      <c r="H38" s="7">
        <f>ROUND(+Labor!F135,0)</f>
        <v>2677</v>
      </c>
      <c r="I38" s="8">
        <f t="shared" si="1"/>
        <v>366.33</v>
      </c>
      <c r="J38" s="8"/>
      <c r="K38" s="9">
        <f t="shared" si="2"/>
        <v>-6.3500000000000001E-2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ROUND(+Labor!H34,0)</f>
        <v>0</v>
      </c>
      <c r="E39" s="7">
        <f>ROUND(+Labor!F34,0)</f>
        <v>0</v>
      </c>
      <c r="F39" s="8" t="str">
        <f t="shared" si="0"/>
        <v/>
      </c>
      <c r="G39" s="7">
        <f>ROUND(+Labor!H136,0)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ROUND(+Labor!H35,0)</f>
        <v>1253382</v>
      </c>
      <c r="E40" s="7">
        <f>ROUND(+Labor!F35,0)</f>
        <v>10623</v>
      </c>
      <c r="F40" s="8">
        <f t="shared" si="0"/>
        <v>117.99</v>
      </c>
      <c r="G40" s="7">
        <f>ROUND(+Labor!H137,0)</f>
        <v>1027682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ROUND(+Labor!H36,0)</f>
        <v>248808</v>
      </c>
      <c r="E41" s="7">
        <f>ROUND(+Labor!F36,0)</f>
        <v>108</v>
      </c>
      <c r="F41" s="8">
        <f t="shared" si="0"/>
        <v>2303.7800000000002</v>
      </c>
      <c r="G41" s="7">
        <f>ROUND(+Labor!H138,0)</f>
        <v>256196</v>
      </c>
      <c r="H41" s="7">
        <f>ROUND(+Labor!F138,0)</f>
        <v>125</v>
      </c>
      <c r="I41" s="8">
        <f t="shared" si="1"/>
        <v>2049.5700000000002</v>
      </c>
      <c r="J41" s="8"/>
      <c r="K41" s="9">
        <f t="shared" si="2"/>
        <v>-0.1103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ROUND(+Labor!H37,0)</f>
        <v>0</v>
      </c>
      <c r="E42" s="7">
        <f>ROUND(+Labor!F37,0)</f>
        <v>0</v>
      </c>
      <c r="F42" s="8" t="str">
        <f t="shared" si="0"/>
        <v/>
      </c>
      <c r="G42" s="7">
        <f>ROUND(+Labor!H139,0)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ROUND(+Labor!H38,0)</f>
        <v>0</v>
      </c>
      <c r="E43" s="7">
        <f>ROUND(+Labor!F38,0)</f>
        <v>0</v>
      </c>
      <c r="F43" s="8" t="str">
        <f t="shared" si="0"/>
        <v/>
      </c>
      <c r="G43" s="7">
        <f>ROUND(+Labor!H140,0)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ROUND(+Labor!H39,0)</f>
        <v>0</v>
      </c>
      <c r="E44" s="7">
        <f>ROUND(+Labor!F39,0)</f>
        <v>0</v>
      </c>
      <c r="F44" s="8" t="str">
        <f t="shared" si="0"/>
        <v/>
      </c>
      <c r="G44" s="7">
        <f>ROUND(+Labor!H141,0)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ROUND(+Labor!H40,0)</f>
        <v>32505</v>
      </c>
      <c r="E45" s="7">
        <f>ROUND(+Labor!F40,0)</f>
        <v>201</v>
      </c>
      <c r="F45" s="8">
        <f t="shared" si="0"/>
        <v>161.72</v>
      </c>
      <c r="G45" s="7">
        <f>ROUND(+Labor!H142,0)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ROUND(+Labor!H41,0)</f>
        <v>23081</v>
      </c>
      <c r="E46" s="7">
        <f>ROUND(+Labor!F41,0)</f>
        <v>285</v>
      </c>
      <c r="F46" s="8">
        <f t="shared" si="0"/>
        <v>80.989999999999995</v>
      </c>
      <c r="G46" s="7">
        <f>ROUND(+Labor!H143,0)</f>
        <v>36385</v>
      </c>
      <c r="H46" s="7">
        <f>ROUND(+Labor!F143,0)</f>
        <v>396</v>
      </c>
      <c r="I46" s="8">
        <f t="shared" si="1"/>
        <v>91.88</v>
      </c>
      <c r="J46" s="8"/>
      <c r="K46" s="9">
        <f t="shared" si="2"/>
        <v>0.13450000000000001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ROUND(+Labor!H42,0)</f>
        <v>0</v>
      </c>
      <c r="E47" s="7">
        <f>ROUND(+Labor!F42,0)</f>
        <v>0</v>
      </c>
      <c r="F47" s="8" t="str">
        <f t="shared" si="0"/>
        <v/>
      </c>
      <c r="G47" s="7">
        <f>ROUND(+Labor!H144,0)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ROUND(+Labor!H43,0)</f>
        <v>0</v>
      </c>
      <c r="E48" s="7">
        <f>ROUND(+Labor!F43,0)</f>
        <v>0</v>
      </c>
      <c r="F48" s="8" t="str">
        <f t="shared" si="0"/>
        <v/>
      </c>
      <c r="G48" s="7">
        <f>ROUND(+Labor!H145,0)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ROUND(+Labor!H44,0)</f>
        <v>0</v>
      </c>
      <c r="E49" s="7">
        <f>ROUND(+Labor!F44,0)</f>
        <v>0</v>
      </c>
      <c r="F49" s="8" t="str">
        <f t="shared" si="0"/>
        <v/>
      </c>
      <c r="G49" s="7">
        <f>ROUND(+Labor!H146,0)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ROUND(+Labor!H45,0)</f>
        <v>936551</v>
      </c>
      <c r="E50" s="7">
        <f>ROUND(+Labor!F45,0)</f>
        <v>4597</v>
      </c>
      <c r="F50" s="8">
        <f t="shared" si="0"/>
        <v>203.73</v>
      </c>
      <c r="G50" s="7">
        <f>ROUND(+Labor!H147,0)</f>
        <v>856820</v>
      </c>
      <c r="H50" s="7">
        <f>ROUND(+Labor!F147,0)</f>
        <v>1677</v>
      </c>
      <c r="I50" s="8">
        <f t="shared" si="1"/>
        <v>510.92</v>
      </c>
      <c r="J50" s="8"/>
      <c r="K50" s="9">
        <f t="shared" si="2"/>
        <v>1.5078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ROUND(+Labor!H46,0)</f>
        <v>0</v>
      </c>
      <c r="E51" s="7">
        <f>ROUND(+Labor!F46,0)</f>
        <v>2002</v>
      </c>
      <c r="F51" s="8" t="str">
        <f t="shared" si="0"/>
        <v/>
      </c>
      <c r="G51" s="7">
        <f>ROUND(+Labor!H148,0)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ROUND(+Labor!H47,0)</f>
        <v>0</v>
      </c>
      <c r="E52" s="7">
        <f>ROUND(+Labor!F47,0)</f>
        <v>0</v>
      </c>
      <c r="F52" s="8" t="str">
        <f t="shared" si="0"/>
        <v/>
      </c>
      <c r="G52" s="7">
        <f>ROUND(+Labor!H149,0)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ROUND(+Labor!H48,0)</f>
        <v>0</v>
      </c>
      <c r="E53" s="7">
        <f>ROUND(+Labor!F48,0)</f>
        <v>0</v>
      </c>
      <c r="F53" s="8" t="str">
        <f t="shared" si="0"/>
        <v/>
      </c>
      <c r="G53" s="7">
        <f>ROUND(+Labor!H150,0)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ROUND(+Labor!H49,0)</f>
        <v>1303383</v>
      </c>
      <c r="E54" s="7">
        <f>ROUND(+Labor!F49,0)</f>
        <v>3557</v>
      </c>
      <c r="F54" s="8">
        <f t="shared" si="0"/>
        <v>366.43</v>
      </c>
      <c r="G54" s="7">
        <f>ROUND(+Labor!H151,0)</f>
        <v>1318470</v>
      </c>
      <c r="H54" s="7">
        <f>ROUND(+Labor!F151,0)</f>
        <v>3746</v>
      </c>
      <c r="I54" s="8">
        <f t="shared" si="1"/>
        <v>351.97</v>
      </c>
      <c r="J54" s="8"/>
      <c r="K54" s="9">
        <f t="shared" si="2"/>
        <v>-3.95E-2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ROUND(+Labor!H50,0)</f>
        <v>0</v>
      </c>
      <c r="E55" s="7">
        <f>ROUND(+Labor!F50,0)</f>
        <v>0</v>
      </c>
      <c r="F55" s="8" t="str">
        <f t="shared" si="0"/>
        <v/>
      </c>
      <c r="G55" s="7">
        <f>ROUND(+Labor!H152,0)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ROUND(+Labor!H51,0)</f>
        <v>297296</v>
      </c>
      <c r="E56" s="7">
        <f>ROUND(+Labor!F51,0)</f>
        <v>1792</v>
      </c>
      <c r="F56" s="8">
        <f t="shared" si="0"/>
        <v>165.9</v>
      </c>
      <c r="G56" s="7">
        <f>ROUND(+Labor!H153,0)</f>
        <v>292880</v>
      </c>
      <c r="H56" s="7">
        <f>ROUND(+Labor!F153,0)</f>
        <v>1711</v>
      </c>
      <c r="I56" s="8">
        <f t="shared" si="1"/>
        <v>171.17</v>
      </c>
      <c r="J56" s="8"/>
      <c r="K56" s="9">
        <f t="shared" si="2"/>
        <v>3.1800000000000002E-2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ROUND(+Labor!H52,0)</f>
        <v>0</v>
      </c>
      <c r="E57" s="7">
        <f>ROUND(+Labor!F52,0)</f>
        <v>0</v>
      </c>
      <c r="F57" s="8" t="str">
        <f t="shared" si="0"/>
        <v/>
      </c>
      <c r="G57" s="7">
        <f>ROUND(+Labor!H154,0)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ROUND(+Labor!H53,0)</f>
        <v>754205</v>
      </c>
      <c r="E58" s="7">
        <f>ROUND(+Labor!F53,0)</f>
        <v>1704</v>
      </c>
      <c r="F58" s="8">
        <f t="shared" si="0"/>
        <v>442.61</v>
      </c>
      <c r="G58" s="7">
        <f>ROUND(+Labor!H155,0)</f>
        <v>296526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ROUND(+Labor!H54,0)</f>
        <v>0</v>
      </c>
      <c r="E59" s="7">
        <f>ROUND(+Labor!F54,0)</f>
        <v>1217</v>
      </c>
      <c r="F59" s="8" t="str">
        <f t="shared" si="0"/>
        <v/>
      </c>
      <c r="G59" s="7">
        <f>ROUND(+Labor!H156,0)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ROUND(+Labor!H55,0)</f>
        <v>104216</v>
      </c>
      <c r="E60" s="7">
        <f>ROUND(+Labor!F55,0)</f>
        <v>334</v>
      </c>
      <c r="F60" s="8">
        <f t="shared" si="0"/>
        <v>312.02</v>
      </c>
      <c r="G60" s="7">
        <f>ROUND(+Labor!H157,0)</f>
        <v>113663</v>
      </c>
      <c r="H60" s="7">
        <f>ROUND(+Labor!F157,0)</f>
        <v>368</v>
      </c>
      <c r="I60" s="8">
        <f t="shared" si="1"/>
        <v>308.87</v>
      </c>
      <c r="J60" s="8"/>
      <c r="K60" s="9">
        <f t="shared" si="2"/>
        <v>-1.01E-2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ROUND(+Labor!H56,0)</f>
        <v>0</v>
      </c>
      <c r="E61" s="7">
        <f>ROUND(+Labor!F56,0)</f>
        <v>0</v>
      </c>
      <c r="F61" s="8" t="str">
        <f t="shared" si="0"/>
        <v/>
      </c>
      <c r="G61" s="7">
        <f>ROUND(+Labor!H158,0)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ROUND(+Labor!H57,0)</f>
        <v>0</v>
      </c>
      <c r="E62" s="7">
        <f>ROUND(+Labor!F57,0)</f>
        <v>0</v>
      </c>
      <c r="F62" s="8" t="str">
        <f t="shared" si="0"/>
        <v/>
      </c>
      <c r="G62" s="7">
        <f>ROUND(+Labor!H159,0)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ROUND(+Labor!H58,0)</f>
        <v>1653678</v>
      </c>
      <c r="E63" s="7">
        <f>ROUND(+Labor!F58,0)</f>
        <v>1922</v>
      </c>
      <c r="F63" s="8">
        <f t="shared" si="0"/>
        <v>860.39</v>
      </c>
      <c r="G63" s="7">
        <f>ROUND(+Labor!H160,0)</f>
        <v>1469587</v>
      </c>
      <c r="H63" s="7">
        <f>ROUND(+Labor!F160,0)</f>
        <v>2074</v>
      </c>
      <c r="I63" s="8">
        <f t="shared" si="1"/>
        <v>708.58</v>
      </c>
      <c r="J63" s="8"/>
      <c r="K63" s="9">
        <f t="shared" si="2"/>
        <v>-0.1764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ROUND(+Labor!H59,0)</f>
        <v>163836</v>
      </c>
      <c r="E64" s="7">
        <f>ROUND(+Labor!F59,0)</f>
        <v>230</v>
      </c>
      <c r="F64" s="8">
        <f t="shared" si="0"/>
        <v>712.33</v>
      </c>
      <c r="G64" s="7">
        <f>ROUND(+Labor!H161,0)</f>
        <v>177172</v>
      </c>
      <c r="H64" s="7">
        <f>ROUND(+Labor!F161,0)</f>
        <v>227</v>
      </c>
      <c r="I64" s="8">
        <f t="shared" si="1"/>
        <v>780.49</v>
      </c>
      <c r="J64" s="8"/>
      <c r="K64" s="9">
        <f t="shared" si="2"/>
        <v>9.5699999999999993E-2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ROUND(+Labor!H60,0)</f>
        <v>0</v>
      </c>
      <c r="E65" s="7">
        <f>ROUND(+Labor!F60,0)</f>
        <v>0</v>
      </c>
      <c r="F65" s="8" t="str">
        <f t="shared" si="0"/>
        <v/>
      </c>
      <c r="G65" s="7">
        <f>ROUND(+Labor!H162,0)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ROUND(+Labor!H61,0)</f>
        <v>33083</v>
      </c>
      <c r="E66" s="7">
        <f>ROUND(+Labor!F61,0)</f>
        <v>65</v>
      </c>
      <c r="F66" s="8">
        <f t="shared" si="0"/>
        <v>508.97</v>
      </c>
      <c r="G66" s="7">
        <f>ROUND(+Labor!H163,0)</f>
        <v>38320</v>
      </c>
      <c r="H66" s="7">
        <f>ROUND(+Labor!F163,0)</f>
        <v>57</v>
      </c>
      <c r="I66" s="8">
        <f t="shared" si="1"/>
        <v>672.28</v>
      </c>
      <c r="J66" s="8"/>
      <c r="K66" s="9">
        <f t="shared" si="2"/>
        <v>0.32090000000000002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ROUND(+Labor!H62,0)</f>
        <v>0</v>
      </c>
      <c r="E67" s="7">
        <f>ROUND(+Labor!F62,0)</f>
        <v>836</v>
      </c>
      <c r="F67" s="8" t="str">
        <f t="shared" si="0"/>
        <v/>
      </c>
      <c r="G67" s="7">
        <f>ROUND(+Labor!H164,0)</f>
        <v>0</v>
      </c>
      <c r="H67" s="7">
        <f>ROUND(+Labor!F164,0)</f>
        <v>777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ROUND(+Labor!H63,0)</f>
        <v>31248</v>
      </c>
      <c r="E68" s="7">
        <f>ROUND(+Labor!F63,0)</f>
        <v>54</v>
      </c>
      <c r="F68" s="8">
        <f t="shared" si="0"/>
        <v>578.66999999999996</v>
      </c>
      <c r="G68" s="7">
        <f>ROUND(+Labor!H165,0)</f>
        <v>14519</v>
      </c>
      <c r="H68" s="7">
        <f>ROUND(+Labor!F165,0)</f>
        <v>41</v>
      </c>
      <c r="I68" s="8">
        <f t="shared" si="1"/>
        <v>354.12</v>
      </c>
      <c r="J68" s="8"/>
      <c r="K68" s="9">
        <f t="shared" si="2"/>
        <v>-0.38800000000000001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ROUND(+Labor!H64,0)</f>
        <v>3032688</v>
      </c>
      <c r="E69" s="7">
        <f>ROUND(+Labor!F64,0)</f>
        <v>0</v>
      </c>
      <c r="F69" s="8" t="str">
        <f t="shared" si="0"/>
        <v/>
      </c>
      <c r="G69" s="7">
        <f>ROUND(+Labor!H166,0)</f>
        <v>2972559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ROUND(+Labor!H65,0)</f>
        <v>273046</v>
      </c>
      <c r="E70" s="7">
        <f>ROUND(+Labor!F65,0)</f>
        <v>494</v>
      </c>
      <c r="F70" s="8">
        <f t="shared" si="0"/>
        <v>552.72</v>
      </c>
      <c r="G70" s="7">
        <f>ROUND(+Labor!H167,0)</f>
        <v>320420</v>
      </c>
      <c r="H70" s="7">
        <f>ROUND(+Labor!F167,0)</f>
        <v>461</v>
      </c>
      <c r="I70" s="8">
        <f t="shared" si="1"/>
        <v>695.05</v>
      </c>
      <c r="J70" s="8"/>
      <c r="K70" s="9">
        <f t="shared" si="2"/>
        <v>0.25750000000000001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ROUND(+Labor!H66,0)</f>
        <v>0</v>
      </c>
      <c r="E71" s="7">
        <f>ROUND(+Labor!F66,0)</f>
        <v>0</v>
      </c>
      <c r="F71" s="8" t="str">
        <f t="shared" si="0"/>
        <v/>
      </c>
      <c r="G71" s="7">
        <f>ROUND(+Labor!H168,0)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ROUND(+Labor!H67,0)</f>
        <v>0</v>
      </c>
      <c r="E72" s="7">
        <f>ROUND(+Labor!F67,0)</f>
        <v>0</v>
      </c>
      <c r="F72" s="8" t="str">
        <f t="shared" si="0"/>
        <v/>
      </c>
      <c r="G72" s="7">
        <f>ROUND(+Labor!H169,0)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ROUND(+Labor!H68,0)</f>
        <v>0</v>
      </c>
      <c r="E73" s="7">
        <f>ROUND(+Labor!F68,0)</f>
        <v>2191</v>
      </c>
      <c r="F73" s="8" t="str">
        <f t="shared" si="0"/>
        <v/>
      </c>
      <c r="G73" s="7">
        <f>ROUND(+Labor!H170,0)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ROUND(+Labor!H69,0)</f>
        <v>0</v>
      </c>
      <c r="E74" s="7">
        <f>ROUND(+Labor!F69,0)</f>
        <v>0</v>
      </c>
      <c r="F74" s="8" t="str">
        <f t="shared" si="0"/>
        <v/>
      </c>
      <c r="G74" s="7">
        <f>ROUND(+Labor!H171,0)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ROUND(+Labor!H70,0)</f>
        <v>408979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ROUND(+Labor!H172,0)</f>
        <v>406364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ROUND(+Labor!H71,0)</f>
        <v>0</v>
      </c>
      <c r="E76" s="7">
        <f>ROUND(+Labor!F71,0)</f>
        <v>0</v>
      </c>
      <c r="F76" s="8" t="str">
        <f t="shared" si="3"/>
        <v/>
      </c>
      <c r="G76" s="7">
        <f>ROUND(+Labor!H173,0)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ROUND(+Labor!H72,0)</f>
        <v>83987</v>
      </c>
      <c r="E77" s="7">
        <f>ROUND(+Labor!F72,0)</f>
        <v>101</v>
      </c>
      <c r="F77" s="8">
        <f t="shared" si="3"/>
        <v>831.55</v>
      </c>
      <c r="G77" s="7">
        <f>ROUND(+Labor!H174,0)</f>
        <v>80595</v>
      </c>
      <c r="H77" s="7">
        <f>ROUND(+Labor!F174,0)</f>
        <v>113</v>
      </c>
      <c r="I77" s="8">
        <f t="shared" si="4"/>
        <v>713.23</v>
      </c>
      <c r="J77" s="8"/>
      <c r="K77" s="9">
        <f t="shared" si="5"/>
        <v>-0.14230000000000001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ROUND(+Labor!H73,0)</f>
        <v>0</v>
      </c>
      <c r="E78" s="7">
        <f>ROUND(+Labor!F73,0)</f>
        <v>0</v>
      </c>
      <c r="F78" s="8" t="str">
        <f t="shared" si="3"/>
        <v/>
      </c>
      <c r="G78" s="7">
        <f>ROUND(+Labor!H175,0)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ROUND(+Labor!H74,0)</f>
        <v>601508</v>
      </c>
      <c r="E79" s="7">
        <f>ROUND(+Labor!F74,0)</f>
        <v>1384</v>
      </c>
      <c r="F79" s="8">
        <f t="shared" si="3"/>
        <v>434.62</v>
      </c>
      <c r="G79" s="7">
        <f>ROUND(+Labor!H176,0)</f>
        <v>607850</v>
      </c>
      <c r="H79" s="7">
        <f>ROUND(+Labor!F176,0)</f>
        <v>1460</v>
      </c>
      <c r="I79" s="8">
        <f t="shared" si="4"/>
        <v>416.34</v>
      </c>
      <c r="J79" s="8"/>
      <c r="K79" s="9">
        <f t="shared" si="5"/>
        <v>-4.2099999999999999E-2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ROUND(+Labor!H75,0)</f>
        <v>0</v>
      </c>
      <c r="E80" s="7">
        <f>ROUND(+Labor!F75,0)</f>
        <v>0</v>
      </c>
      <c r="F80" s="8" t="str">
        <f t="shared" si="3"/>
        <v/>
      </c>
      <c r="G80" s="7">
        <f>ROUND(+Labor!H177,0)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ROUND(+Labor!H76,0)</f>
        <v>371425</v>
      </c>
      <c r="E81" s="7">
        <f>ROUND(+Labor!F76,0)</f>
        <v>424</v>
      </c>
      <c r="F81" s="8">
        <f t="shared" si="3"/>
        <v>876</v>
      </c>
      <c r="G81" s="7">
        <f>ROUND(+Labor!H178,0)</f>
        <v>399553</v>
      </c>
      <c r="H81" s="7">
        <f>ROUND(+Labor!F178,0)</f>
        <v>452</v>
      </c>
      <c r="I81" s="8">
        <f t="shared" si="4"/>
        <v>883.97</v>
      </c>
      <c r="J81" s="8"/>
      <c r="K81" s="9">
        <f t="shared" si="5"/>
        <v>9.1000000000000004E-3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ROUND(+Labor!H77,0)</f>
        <v>0</v>
      </c>
      <c r="E82" s="7">
        <f>ROUND(+Labor!F77,0)</f>
        <v>0</v>
      </c>
      <c r="F82" s="8" t="str">
        <f t="shared" si="3"/>
        <v/>
      </c>
      <c r="G82" s="7">
        <f>ROUND(+Labor!H179,0)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ROUND(+Labor!H78,0)</f>
        <v>0</v>
      </c>
      <c r="E83" s="7">
        <f>ROUND(+Labor!F78,0)</f>
        <v>0</v>
      </c>
      <c r="F83" s="8" t="str">
        <f t="shared" si="3"/>
        <v/>
      </c>
      <c r="G83" s="7">
        <f>ROUND(+Labor!H180,0)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ROUND(+Labor!H79,0)</f>
        <v>1483737</v>
      </c>
      <c r="E84" s="7">
        <f>ROUND(+Labor!F79,0)</f>
        <v>324</v>
      </c>
      <c r="F84" s="8">
        <f t="shared" si="3"/>
        <v>4579.4399999999996</v>
      </c>
      <c r="G84" s="7">
        <f>ROUND(+Labor!H181,0)</f>
        <v>2728432</v>
      </c>
      <c r="H84" s="7">
        <f>ROUND(+Labor!F181,0)</f>
        <v>2545</v>
      </c>
      <c r="I84" s="8">
        <f t="shared" si="4"/>
        <v>1072.08</v>
      </c>
      <c r="J84" s="8"/>
      <c r="K84" s="9">
        <f t="shared" si="5"/>
        <v>-0.76590000000000003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ROUND(+Labor!H80,0)</f>
        <v>601550</v>
      </c>
      <c r="E85" s="7">
        <f>ROUND(+Labor!F80,0)</f>
        <v>714</v>
      </c>
      <c r="F85" s="8">
        <f t="shared" si="3"/>
        <v>842.51</v>
      </c>
      <c r="G85" s="7">
        <f>ROUND(+Labor!H182,0)</f>
        <v>642015</v>
      </c>
      <c r="H85" s="7">
        <f>ROUND(+Labor!F182,0)</f>
        <v>689</v>
      </c>
      <c r="I85" s="8">
        <f t="shared" si="4"/>
        <v>931.81</v>
      </c>
      <c r="J85" s="8"/>
      <c r="K85" s="9">
        <f t="shared" si="5"/>
        <v>0.106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ROUND(+Labor!H81,0)</f>
        <v>926388</v>
      </c>
      <c r="E86" s="7">
        <f>ROUND(+Labor!F81,0)</f>
        <v>1283</v>
      </c>
      <c r="F86" s="8">
        <f t="shared" si="3"/>
        <v>722.05</v>
      </c>
      <c r="G86" s="7">
        <f>ROUND(+Labor!H183,0)</f>
        <v>907766</v>
      </c>
      <c r="H86" s="7">
        <f>ROUND(+Labor!F183,0)</f>
        <v>1198</v>
      </c>
      <c r="I86" s="8">
        <f t="shared" si="4"/>
        <v>757.73</v>
      </c>
      <c r="J86" s="8"/>
      <c r="K86" s="9">
        <f t="shared" si="5"/>
        <v>4.9399999999999999E-2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ROUND(+Labor!H82,0)</f>
        <v>0</v>
      </c>
      <c r="E87" s="7">
        <f>ROUND(+Labor!F82,0)</f>
        <v>0</v>
      </c>
      <c r="F87" s="8" t="str">
        <f t="shared" si="3"/>
        <v/>
      </c>
      <c r="G87" s="7">
        <f>ROUND(+Labor!H184,0)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ROUND(+Labor!H83,0)</f>
        <v>0</v>
      </c>
      <c r="E88" s="7">
        <f>ROUND(+Labor!F83,0)</f>
        <v>0</v>
      </c>
      <c r="F88" s="8" t="str">
        <f t="shared" si="3"/>
        <v/>
      </c>
      <c r="G88" s="7">
        <f>ROUND(+Labor!H185,0)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ROUND(+Labor!H84,0)</f>
        <v>54592</v>
      </c>
      <c r="E89" s="7">
        <f>ROUND(+Labor!F84,0)</f>
        <v>269</v>
      </c>
      <c r="F89" s="8">
        <f t="shared" si="3"/>
        <v>202.94</v>
      </c>
      <c r="G89" s="7">
        <f>ROUND(+Labor!H186,0)</f>
        <v>59610</v>
      </c>
      <c r="H89" s="7">
        <f>ROUND(+Labor!F186,0)</f>
        <v>382</v>
      </c>
      <c r="I89" s="8">
        <f t="shared" si="4"/>
        <v>156.05000000000001</v>
      </c>
      <c r="J89" s="8"/>
      <c r="K89" s="9">
        <f t="shared" si="5"/>
        <v>-0.2311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ROUND(+Labor!H85,0)</f>
        <v>0</v>
      </c>
      <c r="E90" s="7">
        <f>ROUND(+Labor!F85,0)</f>
        <v>0</v>
      </c>
      <c r="F90" s="8" t="str">
        <f t="shared" si="3"/>
        <v/>
      </c>
      <c r="G90" s="7">
        <f>ROUND(+Labor!H187,0)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ROUND(+Labor!H86,0)</f>
        <v>0</v>
      </c>
      <c r="E91" s="7">
        <f>ROUND(+Labor!F86,0)</f>
        <v>0</v>
      </c>
      <c r="F91" s="8" t="str">
        <f t="shared" si="3"/>
        <v/>
      </c>
      <c r="G91" s="7">
        <f>ROUND(+Labor!H188,0)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ROUND(+Labor!H87,0)</f>
        <v>141426</v>
      </c>
      <c r="E92" s="7">
        <f>ROUND(+Labor!F87,0)</f>
        <v>1328</v>
      </c>
      <c r="F92" s="8">
        <f t="shared" si="3"/>
        <v>106.5</v>
      </c>
      <c r="G92" s="7">
        <f>ROUND(+Labor!H189,0)</f>
        <v>144950</v>
      </c>
      <c r="H92" s="7">
        <f>ROUND(+Labor!F189,0)</f>
        <v>1375</v>
      </c>
      <c r="I92" s="8">
        <f t="shared" si="4"/>
        <v>105.42</v>
      </c>
      <c r="J92" s="8"/>
      <c r="K92" s="9">
        <f t="shared" si="5"/>
        <v>-1.01E-2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ROUND(+Labor!H88,0)</f>
        <v>0</v>
      </c>
      <c r="E93" s="7">
        <f>ROUND(+Labor!F88,0)</f>
        <v>722</v>
      </c>
      <c r="F93" s="8" t="str">
        <f t="shared" si="3"/>
        <v/>
      </c>
      <c r="G93" s="7">
        <f>ROUND(+Labor!H190,0)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ROUND(+Labor!H89,0)</f>
        <v>316571</v>
      </c>
      <c r="E94" s="7">
        <f>ROUND(+Labor!F89,0)</f>
        <v>464</v>
      </c>
      <c r="F94" s="8">
        <f t="shared" si="3"/>
        <v>682.27</v>
      </c>
      <c r="G94" s="7">
        <f>ROUND(+Labor!H191,0)</f>
        <v>304768</v>
      </c>
      <c r="H94" s="7">
        <f>ROUND(+Labor!F191,0)</f>
        <v>432</v>
      </c>
      <c r="I94" s="8">
        <f t="shared" si="4"/>
        <v>705.48</v>
      </c>
      <c r="J94" s="8"/>
      <c r="K94" s="9">
        <f t="shared" si="5"/>
        <v>3.4000000000000002E-2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ROUND(+Labor!H90,0)</f>
        <v>1247840</v>
      </c>
      <c r="E95" s="7">
        <f>ROUND(+Labor!F90,0)</f>
        <v>4571</v>
      </c>
      <c r="F95" s="8">
        <f t="shared" si="3"/>
        <v>272.99</v>
      </c>
      <c r="G95" s="7">
        <f>ROUND(+Labor!H192,0)</f>
        <v>1327102</v>
      </c>
      <c r="H95" s="7">
        <f>ROUND(+Labor!F192,0)</f>
        <v>5040</v>
      </c>
      <c r="I95" s="8">
        <f t="shared" si="4"/>
        <v>263.31</v>
      </c>
      <c r="J95" s="8"/>
      <c r="K95" s="9">
        <f t="shared" si="5"/>
        <v>-3.5499999999999997E-2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ROUND(+Labor!H91,0)</f>
        <v>0</v>
      </c>
      <c r="E96" s="7">
        <f>ROUND(+Labor!F91,0)</f>
        <v>0</v>
      </c>
      <c r="F96" s="8" t="str">
        <f t="shared" si="3"/>
        <v/>
      </c>
      <c r="G96" s="7">
        <f>ROUND(+Labor!H193,0)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ROUND(+Labor!H92,0)</f>
        <v>0</v>
      </c>
      <c r="E97" s="7">
        <f>ROUND(+Labor!F92,0)</f>
        <v>0</v>
      </c>
      <c r="F97" s="8" t="str">
        <f t="shared" si="3"/>
        <v/>
      </c>
      <c r="G97" s="7">
        <f>ROUND(+Labor!H194,0)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ROUND(+Labor!H93,0)</f>
        <v>0</v>
      </c>
      <c r="E98" s="7">
        <f>ROUND(+Labor!F93,0)</f>
        <v>0</v>
      </c>
      <c r="F98" s="8" t="str">
        <f t="shared" si="3"/>
        <v/>
      </c>
      <c r="G98" s="7">
        <f>ROUND(+Labor!H195,0)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ROUND(+Labor!H94,0)</f>
        <v>0</v>
      </c>
      <c r="E99" s="7">
        <f>ROUND(+Labor!F94,0)</f>
        <v>0</v>
      </c>
      <c r="F99" s="8" t="str">
        <f t="shared" si="3"/>
        <v/>
      </c>
      <c r="G99" s="7">
        <f>ROUND(+Labor!H196,0)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ROUND(+Labor!H95,0)</f>
        <v>352470</v>
      </c>
      <c r="E100" s="7">
        <f>ROUND(+Labor!F95,0)</f>
        <v>1187</v>
      </c>
      <c r="F100" s="8">
        <f t="shared" si="3"/>
        <v>296.94</v>
      </c>
      <c r="G100" s="7">
        <f>ROUND(+Labor!H197,0)</f>
        <v>319046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ROUND(+Labor!H96,0)</f>
        <v>0</v>
      </c>
      <c r="E101" s="7">
        <f>ROUND(+Labor!F96,0)</f>
        <v>0</v>
      </c>
      <c r="F101" s="8" t="str">
        <f t="shared" si="3"/>
        <v/>
      </c>
      <c r="G101" s="7">
        <f>ROUND(+Labor!H198,0)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ROUND(+Labor!H97,0)</f>
        <v>0</v>
      </c>
      <c r="E102" s="7">
        <f>ROUND(+Labor!F97,0)</f>
        <v>0</v>
      </c>
      <c r="F102" s="8" t="str">
        <f t="shared" si="3"/>
        <v/>
      </c>
      <c r="G102" s="7">
        <f>ROUND(+Labor!H199,0)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ROUND(+Labor!H98,0)</f>
        <v>548374</v>
      </c>
      <c r="E103" s="7">
        <f>ROUND(+Labor!F98,0)</f>
        <v>465</v>
      </c>
      <c r="F103" s="8">
        <f t="shared" si="3"/>
        <v>1179.3</v>
      </c>
      <c r="G103" s="7">
        <f>ROUND(+Labor!H200,0)</f>
        <v>-690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ROUND(+Labor!H99,0)</f>
        <v>0</v>
      </c>
      <c r="E104" s="7">
        <f>ROUND(+Labor!F99,0)</f>
        <v>0</v>
      </c>
      <c r="F104" s="8" t="str">
        <f t="shared" si="3"/>
        <v/>
      </c>
      <c r="G104" s="7">
        <f>ROUND(+Labor!H201,0)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ROUND(+Labor!H100,0)</f>
        <v>0</v>
      </c>
      <c r="E105" s="7">
        <f>ROUND(+Labor!F100,0)</f>
        <v>0</v>
      </c>
      <c r="F105" s="8" t="str">
        <f t="shared" si="3"/>
        <v/>
      </c>
      <c r="G105" s="7">
        <f>ROUND(+Labor!H202,0)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ROUND(+Labor!H101,0)</f>
        <v>0</v>
      </c>
      <c r="E106" s="7">
        <f>ROUND(+Labor!F101,0)</f>
        <v>0</v>
      </c>
      <c r="F106" s="8" t="str">
        <f t="shared" si="3"/>
        <v/>
      </c>
      <c r="G106" s="7">
        <f>ROUND(+Labor!H203,0)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ROUND(+Labor!H102,0)</f>
        <v>0</v>
      </c>
      <c r="E107" s="7">
        <f>ROUND(+Labor!F102,0)</f>
        <v>0</v>
      </c>
      <c r="F107" s="8" t="str">
        <f t="shared" si="3"/>
        <v/>
      </c>
      <c r="G107" s="7">
        <f>ROUND(+Labor!H204,0)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ROUND(+Labor!H103,0)</f>
        <v>0</v>
      </c>
      <c r="E108" s="7">
        <f>ROUND(+Labor!F103,0)</f>
        <v>0</v>
      </c>
      <c r="F108" s="8" t="str">
        <f t="shared" si="3"/>
        <v/>
      </c>
      <c r="G108" s="7">
        <f>ROUND(+Labor!H205,0)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ROUND(+Labor!H104,0)</f>
        <v>0</v>
      </c>
      <c r="E109" s="7">
        <f>ROUND(+Labor!F104,0)</f>
        <v>0</v>
      </c>
      <c r="F109" s="8" t="str">
        <f t="shared" si="3"/>
        <v/>
      </c>
      <c r="G109" s="7">
        <f>ROUND(+Labor!H206,0)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5" width="6.88671875" style="1" bestFit="1" customWidth="1"/>
    <col min="6" max="6" width="9" style="1" bestFit="1" customWidth="1"/>
    <col min="7" max="7" width="10" style="1" bestFit="1" customWidth="1"/>
    <col min="8" max="8" width="5.88671875" style="1" bestFit="1" customWidth="1"/>
    <col min="9" max="9" width="8.88671875" style="1" bestFit="1" customWidth="1"/>
    <col min="10" max="10" width="2.6640625" style="1" customWidth="1"/>
    <col min="11" max="11" width="9.109375" style="1" bestFit="1" customWidth="1"/>
    <col min="12" max="16384" width="9" style="1"/>
  </cols>
  <sheetData>
    <row r="1" spans="1:11" x14ac:dyDescent="0.2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144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41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14</v>
      </c>
      <c r="F8" s="6" t="s">
        <v>2</v>
      </c>
      <c r="G8" s="6" t="s">
        <v>14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15</v>
      </c>
      <c r="E9" s="6" t="s">
        <v>4</v>
      </c>
      <c r="F9" s="6" t="s">
        <v>4</v>
      </c>
      <c r="G9" s="6" t="s">
        <v>15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ROUND(+Labor!I5,0)</f>
        <v>0</v>
      </c>
      <c r="E10" s="7">
        <f>ROUND(+Labor!F5,0)</f>
        <v>0</v>
      </c>
      <c r="F10" s="8" t="str">
        <f>IF(D10=0,"",IF(E10=0,"",ROUND(D10/E10,2)))</f>
        <v/>
      </c>
      <c r="G10" s="7">
        <f>ROUND(+Labor!I107,0)</f>
        <v>142810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ROUND(+Labor!I6,0)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ROUND(+Labor!I108,0)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ROUND(+Labor!I7,0)</f>
        <v>0</v>
      </c>
      <c r="E12" s="7">
        <f>ROUND(+Labor!F7,0)</f>
        <v>0</v>
      </c>
      <c r="F12" s="8" t="str">
        <f t="shared" si="0"/>
        <v/>
      </c>
      <c r="G12" s="7">
        <f>ROUND(+Labor!I109,0)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ROUND(+Labor!I8,0)</f>
        <v>0</v>
      </c>
      <c r="E13" s="7">
        <f>ROUND(+Labor!F8,0)</f>
        <v>0</v>
      </c>
      <c r="F13" s="8" t="str">
        <f t="shared" si="0"/>
        <v/>
      </c>
      <c r="G13" s="7">
        <f>ROUND(+Labor!I110,0)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ROUND(+Labor!I9,0)</f>
        <v>0</v>
      </c>
      <c r="E14" s="7">
        <f>ROUND(+Labor!F9,0)</f>
        <v>0</v>
      </c>
      <c r="F14" s="8" t="str">
        <f t="shared" si="0"/>
        <v/>
      </c>
      <c r="G14" s="7">
        <f>ROUND(+Labor!I111,0)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ROUND(+Labor!I10,0)</f>
        <v>0</v>
      </c>
      <c r="E15" s="7">
        <f>ROUND(+Labor!F10,0)</f>
        <v>0</v>
      </c>
      <c r="F15" s="8" t="str">
        <f t="shared" si="0"/>
        <v/>
      </c>
      <c r="G15" s="7">
        <f>ROUND(+Labor!I112,0)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ROUND(+Labor!I11,0)</f>
        <v>0</v>
      </c>
      <c r="E16" s="7">
        <f>ROUND(+Labor!F11,0)</f>
        <v>80</v>
      </c>
      <c r="F16" s="8" t="str">
        <f t="shared" si="0"/>
        <v/>
      </c>
      <c r="G16" s="7">
        <f>ROUND(+Labor!I113,0)</f>
        <v>6480</v>
      </c>
      <c r="H16" s="7">
        <f>ROUND(+Labor!F113,0)</f>
        <v>77</v>
      </c>
      <c r="I16" s="8">
        <f t="shared" si="1"/>
        <v>84.16</v>
      </c>
      <c r="J16" s="8"/>
      <c r="K16" s="9" t="str">
        <f t="shared" si="2"/>
        <v/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ROUND(+Labor!I12,0)</f>
        <v>0</v>
      </c>
      <c r="E17" s="7">
        <f>ROUND(+Labor!F12,0)</f>
        <v>0</v>
      </c>
      <c r="F17" s="8" t="str">
        <f t="shared" si="0"/>
        <v/>
      </c>
      <c r="G17" s="7">
        <f>ROUND(+Labor!I114,0)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ROUND(+Labor!I13,0)</f>
        <v>96152</v>
      </c>
      <c r="E18" s="7">
        <f>ROUND(+Labor!F13,0)</f>
        <v>91</v>
      </c>
      <c r="F18" s="8">
        <f t="shared" si="0"/>
        <v>1056.6199999999999</v>
      </c>
      <c r="G18" s="7">
        <f>ROUND(+Labor!I115,0)</f>
        <v>70475</v>
      </c>
      <c r="H18" s="7">
        <f>ROUND(+Labor!F115,0)</f>
        <v>92</v>
      </c>
      <c r="I18" s="8">
        <f t="shared" si="1"/>
        <v>766.03</v>
      </c>
      <c r="J18" s="8"/>
      <c r="K18" s="9">
        <f t="shared" si="2"/>
        <v>-0.27500000000000002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ROUND(+Labor!I14,0)</f>
        <v>0</v>
      </c>
      <c r="E19" s="7">
        <f>ROUND(+Labor!F14,0)</f>
        <v>877</v>
      </c>
      <c r="F19" s="8" t="str">
        <f t="shared" si="0"/>
        <v/>
      </c>
      <c r="G19" s="7">
        <f>ROUND(+Labor!I116,0)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ROUND(+Labor!I15,0)</f>
        <v>0</v>
      </c>
      <c r="E20" s="7">
        <f>ROUND(+Labor!F15,0)</f>
        <v>0</v>
      </c>
      <c r="F20" s="8" t="str">
        <f t="shared" si="0"/>
        <v/>
      </c>
      <c r="G20" s="7">
        <f>ROUND(+Labor!I117,0)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ROUND(+Labor!I16,0)</f>
        <v>1368171</v>
      </c>
      <c r="E21" s="7">
        <f>ROUND(+Labor!F16,0)</f>
        <v>16053</v>
      </c>
      <c r="F21" s="8">
        <f t="shared" si="0"/>
        <v>85.23</v>
      </c>
      <c r="G21" s="7">
        <f>ROUND(+Labor!I118,0)</f>
        <v>1398684</v>
      </c>
      <c r="H21" s="7">
        <f>ROUND(+Labor!F118,0)</f>
        <v>16889</v>
      </c>
      <c r="I21" s="8">
        <f t="shared" si="1"/>
        <v>82.82</v>
      </c>
      <c r="J21" s="8"/>
      <c r="K21" s="9">
        <f t="shared" si="2"/>
        <v>-2.8299999999999999E-2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ROUND(+Labor!I17,0)</f>
        <v>0</v>
      </c>
      <c r="E22" s="7">
        <f>ROUND(+Labor!F17,0)</f>
        <v>1122</v>
      </c>
      <c r="F22" s="8" t="str">
        <f t="shared" si="0"/>
        <v/>
      </c>
      <c r="G22" s="7">
        <f>ROUND(+Labor!I119,0)</f>
        <v>0</v>
      </c>
      <c r="H22" s="7">
        <f>ROUND(+Labor!F119,0)</f>
        <v>1142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ROUND(+Labor!I18,0)</f>
        <v>0</v>
      </c>
      <c r="E23" s="7">
        <f>ROUND(+Labor!F18,0)</f>
        <v>1674</v>
      </c>
      <c r="F23" s="8" t="str">
        <f t="shared" si="0"/>
        <v/>
      </c>
      <c r="G23" s="7">
        <f>ROUND(+Labor!I120,0)</f>
        <v>0</v>
      </c>
      <c r="H23" s="7">
        <f>ROUND(+Labor!F120,0)</f>
        <v>1450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ROUND(+Labor!I19,0)</f>
        <v>0</v>
      </c>
      <c r="E24" s="7">
        <f>ROUND(+Labor!F19,0)</f>
        <v>367</v>
      </c>
      <c r="F24" s="8" t="str">
        <f t="shared" si="0"/>
        <v/>
      </c>
      <c r="G24" s="7">
        <f>ROUND(+Labor!I121,0)</f>
        <v>0</v>
      </c>
      <c r="H24" s="7">
        <f>ROUND(+Labor!F121,0)</f>
        <v>344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ROUND(+Labor!I20,0)</f>
        <v>0</v>
      </c>
      <c r="E25" s="7">
        <f>ROUND(+Labor!F20,0)</f>
        <v>0</v>
      </c>
      <c r="F25" s="8" t="str">
        <f t="shared" si="0"/>
        <v/>
      </c>
      <c r="G25" s="7">
        <f>ROUND(+Labor!I122,0)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ROUND(+Labor!I21,0)</f>
        <v>0</v>
      </c>
      <c r="E26" s="7">
        <f>ROUND(+Labor!F21,0)</f>
        <v>0</v>
      </c>
      <c r="F26" s="8" t="str">
        <f t="shared" si="0"/>
        <v/>
      </c>
      <c r="G26" s="7">
        <f>ROUND(+Labor!I123,0)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ROUND(+Labor!I22,0)</f>
        <v>0</v>
      </c>
      <c r="E27" s="7">
        <f>ROUND(+Labor!F22,0)</f>
        <v>0</v>
      </c>
      <c r="F27" s="8" t="str">
        <f t="shared" si="0"/>
        <v/>
      </c>
      <c r="G27" s="7">
        <f>ROUND(+Labor!I124,0)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ROUND(+Labor!I23,0)</f>
        <v>0</v>
      </c>
      <c r="E28" s="7">
        <f>ROUND(+Labor!F23,0)</f>
        <v>0</v>
      </c>
      <c r="F28" s="8" t="str">
        <f t="shared" si="0"/>
        <v/>
      </c>
      <c r="G28" s="7">
        <f>ROUND(+Labor!I125,0)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ROUND(+Labor!I24,0)</f>
        <v>0</v>
      </c>
      <c r="E29" s="7">
        <f>ROUND(+Labor!F24,0)</f>
        <v>0</v>
      </c>
      <c r="F29" s="8" t="str">
        <f t="shared" si="0"/>
        <v/>
      </c>
      <c r="G29" s="7">
        <f>ROUND(+Labor!I126,0)</f>
        <v>385260</v>
      </c>
      <c r="H29" s="7">
        <f>ROUND(+Labor!F126,0)</f>
        <v>325</v>
      </c>
      <c r="I29" s="8">
        <f t="shared" si="1"/>
        <v>1185.42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ROUND(+Labor!I25,0)</f>
        <v>0</v>
      </c>
      <c r="E30" s="7">
        <f>ROUND(+Labor!F25,0)</f>
        <v>0</v>
      </c>
      <c r="F30" s="8" t="str">
        <f t="shared" si="0"/>
        <v/>
      </c>
      <c r="G30" s="7">
        <f>ROUND(+Labor!I127,0)</f>
        <v>120022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ROUND(+Labor!I26,0)</f>
        <v>0</v>
      </c>
      <c r="E31" s="7">
        <f>ROUND(+Labor!F26,0)</f>
        <v>0</v>
      </c>
      <c r="F31" s="8" t="str">
        <f t="shared" si="0"/>
        <v/>
      </c>
      <c r="G31" s="7">
        <f>ROUND(+Labor!I128,0)</f>
        <v>98</v>
      </c>
      <c r="H31" s="7">
        <f>ROUND(+Labor!F128,0)</f>
        <v>62</v>
      </c>
      <c r="I31" s="8">
        <f t="shared" si="1"/>
        <v>1.58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ROUND(+Labor!I27,0)</f>
        <v>0</v>
      </c>
      <c r="E32" s="7">
        <f>ROUND(+Labor!F27,0)</f>
        <v>0</v>
      </c>
      <c r="F32" s="8" t="str">
        <f t="shared" si="0"/>
        <v/>
      </c>
      <c r="G32" s="7">
        <f>ROUND(+Labor!I129,0)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ROUND(+Labor!I28,0)</f>
        <v>0</v>
      </c>
      <c r="E33" s="7">
        <f>ROUND(+Labor!F28,0)</f>
        <v>0</v>
      </c>
      <c r="F33" s="8" t="str">
        <f t="shared" si="0"/>
        <v/>
      </c>
      <c r="G33" s="7">
        <f>ROUND(+Labor!I130,0)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ROUND(+Labor!I29,0)</f>
        <v>0</v>
      </c>
      <c r="E34" s="7">
        <f>ROUND(+Labor!F29,0)</f>
        <v>536</v>
      </c>
      <c r="F34" s="8" t="str">
        <f t="shared" si="0"/>
        <v/>
      </c>
      <c r="G34" s="7">
        <f>ROUND(+Labor!I131,0)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ROUND(+Labor!I30,0)</f>
        <v>0</v>
      </c>
      <c r="E35" s="7">
        <f>ROUND(+Labor!F30,0)</f>
        <v>1039</v>
      </c>
      <c r="F35" s="8" t="str">
        <f t="shared" si="0"/>
        <v/>
      </c>
      <c r="G35" s="7">
        <f>ROUND(+Labor!I132,0)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ROUND(+Labor!I31,0)</f>
        <v>12912</v>
      </c>
      <c r="E36" s="7">
        <f>ROUND(+Labor!F31,0)</f>
        <v>0</v>
      </c>
      <c r="F36" s="8" t="str">
        <f t="shared" si="0"/>
        <v/>
      </c>
      <c r="G36" s="7">
        <f>ROUND(+Labor!I133,0)</f>
        <v>31411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ROUND(+Labor!I32,0)</f>
        <v>0</v>
      </c>
      <c r="E37" s="7">
        <f>ROUND(+Labor!F32,0)</f>
        <v>0</v>
      </c>
      <c r="F37" s="8" t="str">
        <f t="shared" si="0"/>
        <v/>
      </c>
      <c r="G37" s="7">
        <f>ROUND(+Labor!I134,0)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ROUND(+Labor!I33,0)</f>
        <v>0</v>
      </c>
      <c r="E38" s="7">
        <f>ROUND(+Labor!F33,0)</f>
        <v>2333</v>
      </c>
      <c r="F38" s="8" t="str">
        <f t="shared" si="0"/>
        <v/>
      </c>
      <c r="G38" s="7">
        <f>ROUND(+Labor!I135,0)</f>
        <v>0</v>
      </c>
      <c r="H38" s="7">
        <f>ROUND(+Labor!F135,0)</f>
        <v>2677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ROUND(+Labor!I34,0)</f>
        <v>0</v>
      </c>
      <c r="E39" s="7">
        <f>ROUND(+Labor!F34,0)</f>
        <v>0</v>
      </c>
      <c r="F39" s="8" t="str">
        <f t="shared" si="0"/>
        <v/>
      </c>
      <c r="G39" s="7">
        <f>ROUND(+Labor!I136,0)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ROUND(+Labor!I35,0)</f>
        <v>80</v>
      </c>
      <c r="E40" s="7">
        <f>ROUND(+Labor!F35,0)</f>
        <v>10623</v>
      </c>
      <c r="F40" s="8">
        <f t="shared" si="0"/>
        <v>0.01</v>
      </c>
      <c r="G40" s="7">
        <f>ROUND(+Labor!I137,0)</f>
        <v>422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ROUND(+Labor!I36,0)</f>
        <v>0</v>
      </c>
      <c r="E41" s="7">
        <f>ROUND(+Labor!F36,0)</f>
        <v>108</v>
      </c>
      <c r="F41" s="8" t="str">
        <f t="shared" si="0"/>
        <v/>
      </c>
      <c r="G41" s="7">
        <f>ROUND(+Labor!I138,0)</f>
        <v>0</v>
      </c>
      <c r="H41" s="7">
        <f>ROUND(+Labor!F138,0)</f>
        <v>125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ROUND(+Labor!I37,0)</f>
        <v>0</v>
      </c>
      <c r="E42" s="7">
        <f>ROUND(+Labor!F37,0)</f>
        <v>0</v>
      </c>
      <c r="F42" s="8" t="str">
        <f t="shared" si="0"/>
        <v/>
      </c>
      <c r="G42" s="7">
        <f>ROUND(+Labor!I139,0)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ROUND(+Labor!I38,0)</f>
        <v>0</v>
      </c>
      <c r="E43" s="7">
        <f>ROUND(+Labor!F38,0)</f>
        <v>0</v>
      </c>
      <c r="F43" s="8" t="str">
        <f t="shared" si="0"/>
        <v/>
      </c>
      <c r="G43" s="7">
        <f>ROUND(+Labor!I140,0)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ROUND(+Labor!I39,0)</f>
        <v>0</v>
      </c>
      <c r="E44" s="7">
        <f>ROUND(+Labor!F39,0)</f>
        <v>0</v>
      </c>
      <c r="F44" s="8" t="str">
        <f t="shared" si="0"/>
        <v/>
      </c>
      <c r="G44" s="7">
        <f>ROUND(+Labor!I141,0)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ROUND(+Labor!I40,0)</f>
        <v>0</v>
      </c>
      <c r="E45" s="7">
        <f>ROUND(+Labor!F40,0)</f>
        <v>201</v>
      </c>
      <c r="F45" s="8" t="str">
        <f t="shared" si="0"/>
        <v/>
      </c>
      <c r="G45" s="7">
        <f>ROUND(+Labor!I142,0)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ROUND(+Labor!I41,0)</f>
        <v>0</v>
      </c>
      <c r="E46" s="7">
        <f>ROUND(+Labor!F41,0)</f>
        <v>285</v>
      </c>
      <c r="F46" s="8" t="str">
        <f t="shared" si="0"/>
        <v/>
      </c>
      <c r="G46" s="7">
        <f>ROUND(+Labor!I143,0)</f>
        <v>0</v>
      </c>
      <c r="H46" s="7">
        <f>ROUND(+Labor!F143,0)</f>
        <v>396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ROUND(+Labor!I42,0)</f>
        <v>0</v>
      </c>
      <c r="E47" s="7">
        <f>ROUND(+Labor!F42,0)</f>
        <v>0</v>
      </c>
      <c r="F47" s="8" t="str">
        <f t="shared" si="0"/>
        <v/>
      </c>
      <c r="G47" s="7">
        <f>ROUND(+Labor!I144,0)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ROUND(+Labor!I43,0)</f>
        <v>0</v>
      </c>
      <c r="E48" s="7">
        <f>ROUND(+Labor!F43,0)</f>
        <v>0</v>
      </c>
      <c r="F48" s="8" t="str">
        <f t="shared" si="0"/>
        <v/>
      </c>
      <c r="G48" s="7">
        <f>ROUND(+Labor!I145,0)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ROUND(+Labor!I44,0)</f>
        <v>0</v>
      </c>
      <c r="E49" s="7">
        <f>ROUND(+Labor!F44,0)</f>
        <v>0</v>
      </c>
      <c r="F49" s="8" t="str">
        <f t="shared" si="0"/>
        <v/>
      </c>
      <c r="G49" s="7">
        <f>ROUND(+Labor!I146,0)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ROUND(+Labor!I45,0)</f>
        <v>71711</v>
      </c>
      <c r="E50" s="7">
        <f>ROUND(+Labor!F45,0)</f>
        <v>4597</v>
      </c>
      <c r="F50" s="8">
        <f t="shared" si="0"/>
        <v>15.6</v>
      </c>
      <c r="G50" s="7">
        <f>ROUND(+Labor!I147,0)</f>
        <v>70812</v>
      </c>
      <c r="H50" s="7">
        <f>ROUND(+Labor!F147,0)</f>
        <v>1677</v>
      </c>
      <c r="I50" s="8">
        <f t="shared" si="1"/>
        <v>42.23</v>
      </c>
      <c r="J50" s="8"/>
      <c r="K50" s="9">
        <f t="shared" si="2"/>
        <v>1.7071000000000001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ROUND(+Labor!I46,0)</f>
        <v>0</v>
      </c>
      <c r="E51" s="7">
        <f>ROUND(+Labor!F46,0)</f>
        <v>2002</v>
      </c>
      <c r="F51" s="8" t="str">
        <f t="shared" si="0"/>
        <v/>
      </c>
      <c r="G51" s="7">
        <f>ROUND(+Labor!I148,0)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ROUND(+Labor!I47,0)</f>
        <v>0</v>
      </c>
      <c r="E52" s="7">
        <f>ROUND(+Labor!F47,0)</f>
        <v>0</v>
      </c>
      <c r="F52" s="8" t="str">
        <f t="shared" si="0"/>
        <v/>
      </c>
      <c r="G52" s="7">
        <f>ROUND(+Labor!I149,0)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ROUND(+Labor!I48,0)</f>
        <v>0</v>
      </c>
      <c r="E53" s="7">
        <f>ROUND(+Labor!F48,0)</f>
        <v>0</v>
      </c>
      <c r="F53" s="8" t="str">
        <f t="shared" si="0"/>
        <v/>
      </c>
      <c r="G53" s="7">
        <f>ROUND(+Labor!I150,0)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ROUND(+Labor!I49,0)</f>
        <v>161188</v>
      </c>
      <c r="E54" s="7">
        <f>ROUND(+Labor!F49,0)</f>
        <v>3557</v>
      </c>
      <c r="F54" s="8">
        <f t="shared" si="0"/>
        <v>45.32</v>
      </c>
      <c r="G54" s="7">
        <f>ROUND(+Labor!I151,0)</f>
        <v>516313</v>
      </c>
      <c r="H54" s="7">
        <f>ROUND(+Labor!F151,0)</f>
        <v>3746</v>
      </c>
      <c r="I54" s="8">
        <f t="shared" si="1"/>
        <v>137.83000000000001</v>
      </c>
      <c r="J54" s="8"/>
      <c r="K54" s="9">
        <f t="shared" si="2"/>
        <v>2.0413000000000001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ROUND(+Labor!I50,0)</f>
        <v>0</v>
      </c>
      <c r="E55" s="7">
        <f>ROUND(+Labor!F50,0)</f>
        <v>0</v>
      </c>
      <c r="F55" s="8" t="str">
        <f t="shared" si="0"/>
        <v/>
      </c>
      <c r="G55" s="7">
        <f>ROUND(+Labor!I152,0)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ROUND(+Labor!I51,0)</f>
        <v>220750</v>
      </c>
      <c r="E56" s="7">
        <f>ROUND(+Labor!F51,0)</f>
        <v>1792</v>
      </c>
      <c r="F56" s="8">
        <f t="shared" si="0"/>
        <v>123.19</v>
      </c>
      <c r="G56" s="7">
        <f>ROUND(+Labor!I153,0)</f>
        <v>228867</v>
      </c>
      <c r="H56" s="7">
        <f>ROUND(+Labor!F153,0)</f>
        <v>1711</v>
      </c>
      <c r="I56" s="8">
        <f t="shared" si="1"/>
        <v>133.76</v>
      </c>
      <c r="J56" s="8"/>
      <c r="K56" s="9">
        <f t="shared" si="2"/>
        <v>8.5800000000000001E-2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ROUND(+Labor!I52,0)</f>
        <v>0</v>
      </c>
      <c r="E57" s="7">
        <f>ROUND(+Labor!F52,0)</f>
        <v>0</v>
      </c>
      <c r="F57" s="8" t="str">
        <f t="shared" si="0"/>
        <v/>
      </c>
      <c r="G57" s="7">
        <f>ROUND(+Labor!I154,0)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ROUND(+Labor!I53,0)</f>
        <v>838</v>
      </c>
      <c r="E58" s="7">
        <f>ROUND(+Labor!F53,0)</f>
        <v>1704</v>
      </c>
      <c r="F58" s="8">
        <f t="shared" si="0"/>
        <v>0.49</v>
      </c>
      <c r="G58" s="7">
        <f>ROUND(+Labor!I155,0)</f>
        <v>421074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ROUND(+Labor!I54,0)</f>
        <v>0</v>
      </c>
      <c r="E59" s="7">
        <f>ROUND(+Labor!F54,0)</f>
        <v>1217</v>
      </c>
      <c r="F59" s="8" t="str">
        <f t="shared" si="0"/>
        <v/>
      </c>
      <c r="G59" s="7">
        <f>ROUND(+Labor!I156,0)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ROUND(+Labor!I55,0)</f>
        <v>591</v>
      </c>
      <c r="E60" s="7">
        <f>ROUND(+Labor!F55,0)</f>
        <v>334</v>
      </c>
      <c r="F60" s="8">
        <f t="shared" si="0"/>
        <v>1.77</v>
      </c>
      <c r="G60" s="7">
        <f>ROUND(+Labor!I157,0)</f>
        <v>2605</v>
      </c>
      <c r="H60" s="7">
        <f>ROUND(+Labor!F157,0)</f>
        <v>368</v>
      </c>
      <c r="I60" s="8">
        <f t="shared" si="1"/>
        <v>7.08</v>
      </c>
      <c r="J60" s="8"/>
      <c r="K60" s="9">
        <f t="shared" si="2"/>
        <v>3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ROUND(+Labor!I56,0)</f>
        <v>0</v>
      </c>
      <c r="E61" s="7">
        <f>ROUND(+Labor!F56,0)</f>
        <v>0</v>
      </c>
      <c r="F61" s="8" t="str">
        <f t="shared" si="0"/>
        <v/>
      </c>
      <c r="G61" s="7">
        <f>ROUND(+Labor!I158,0)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ROUND(+Labor!I57,0)</f>
        <v>0</v>
      </c>
      <c r="E62" s="7">
        <f>ROUND(+Labor!F57,0)</f>
        <v>0</v>
      </c>
      <c r="F62" s="8" t="str">
        <f t="shared" si="0"/>
        <v/>
      </c>
      <c r="G62" s="7">
        <f>ROUND(+Labor!I159,0)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ROUND(+Labor!I58,0)</f>
        <v>0</v>
      </c>
      <c r="E63" s="7">
        <f>ROUND(+Labor!F58,0)</f>
        <v>1922</v>
      </c>
      <c r="F63" s="8" t="str">
        <f t="shared" si="0"/>
        <v/>
      </c>
      <c r="G63" s="7">
        <f>ROUND(+Labor!I160,0)</f>
        <v>0</v>
      </c>
      <c r="H63" s="7">
        <f>ROUND(+Labor!F160,0)</f>
        <v>2074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ROUND(+Labor!I59,0)</f>
        <v>0</v>
      </c>
      <c r="E64" s="7">
        <f>ROUND(+Labor!F59,0)</f>
        <v>230</v>
      </c>
      <c r="F64" s="8" t="str">
        <f t="shared" si="0"/>
        <v/>
      </c>
      <c r="G64" s="7">
        <f>ROUND(+Labor!I161,0)</f>
        <v>0</v>
      </c>
      <c r="H64" s="7">
        <f>ROUND(+Labor!F161,0)</f>
        <v>227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ROUND(+Labor!I60,0)</f>
        <v>0</v>
      </c>
      <c r="E65" s="7">
        <f>ROUND(+Labor!F60,0)</f>
        <v>0</v>
      </c>
      <c r="F65" s="8" t="str">
        <f t="shared" si="0"/>
        <v/>
      </c>
      <c r="G65" s="7">
        <f>ROUND(+Labor!I162,0)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ROUND(+Labor!I61,0)</f>
        <v>0</v>
      </c>
      <c r="E66" s="7">
        <f>ROUND(+Labor!F61,0)</f>
        <v>65</v>
      </c>
      <c r="F66" s="8" t="str">
        <f t="shared" si="0"/>
        <v/>
      </c>
      <c r="G66" s="7">
        <f>ROUND(+Labor!I163,0)</f>
        <v>0</v>
      </c>
      <c r="H66" s="7">
        <f>ROUND(+Labor!F163,0)</f>
        <v>57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ROUND(+Labor!I62,0)</f>
        <v>0</v>
      </c>
      <c r="E67" s="7">
        <f>ROUND(+Labor!F62,0)</f>
        <v>836</v>
      </c>
      <c r="F67" s="8" t="str">
        <f t="shared" si="0"/>
        <v/>
      </c>
      <c r="G67" s="7">
        <f>ROUND(+Labor!I164,0)</f>
        <v>0</v>
      </c>
      <c r="H67" s="7">
        <f>ROUND(+Labor!F164,0)</f>
        <v>777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ROUND(+Labor!I63,0)</f>
        <v>0</v>
      </c>
      <c r="E68" s="7">
        <f>ROUND(+Labor!F63,0)</f>
        <v>54</v>
      </c>
      <c r="F68" s="8" t="str">
        <f t="shared" si="0"/>
        <v/>
      </c>
      <c r="G68" s="7">
        <f>ROUND(+Labor!I165,0)</f>
        <v>0</v>
      </c>
      <c r="H68" s="7">
        <f>ROUND(+Labor!F165,0)</f>
        <v>41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ROUND(+Labor!I64,0)</f>
        <v>1569632</v>
      </c>
      <c r="E69" s="7">
        <f>ROUND(+Labor!F64,0)</f>
        <v>0</v>
      </c>
      <c r="F69" s="8" t="str">
        <f t="shared" si="0"/>
        <v/>
      </c>
      <c r="G69" s="7">
        <f>ROUND(+Labor!I166,0)</f>
        <v>1618072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ROUND(+Labor!I65,0)</f>
        <v>0</v>
      </c>
      <c r="E70" s="7">
        <f>ROUND(+Labor!F65,0)</f>
        <v>494</v>
      </c>
      <c r="F70" s="8" t="str">
        <f t="shared" si="0"/>
        <v/>
      </c>
      <c r="G70" s="7">
        <f>ROUND(+Labor!I167,0)</f>
        <v>0</v>
      </c>
      <c r="H70" s="7">
        <f>ROUND(+Labor!F167,0)</f>
        <v>461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ROUND(+Labor!I66,0)</f>
        <v>0</v>
      </c>
      <c r="E71" s="7">
        <f>ROUND(+Labor!F66,0)</f>
        <v>0</v>
      </c>
      <c r="F71" s="8" t="str">
        <f t="shared" si="0"/>
        <v/>
      </c>
      <c r="G71" s="7">
        <f>ROUND(+Labor!I168,0)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ROUND(+Labor!I67,0)</f>
        <v>0</v>
      </c>
      <c r="E72" s="7">
        <f>ROUND(+Labor!F67,0)</f>
        <v>0</v>
      </c>
      <c r="F72" s="8" t="str">
        <f t="shared" si="0"/>
        <v/>
      </c>
      <c r="G72" s="7">
        <f>ROUND(+Labor!I169,0)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ROUND(+Labor!I68,0)</f>
        <v>0</v>
      </c>
      <c r="E73" s="7">
        <f>ROUND(+Labor!F68,0)</f>
        <v>2191</v>
      </c>
      <c r="F73" s="8" t="str">
        <f t="shared" si="0"/>
        <v/>
      </c>
      <c r="G73" s="7">
        <f>ROUND(+Labor!I170,0)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ROUND(+Labor!I69,0)</f>
        <v>0</v>
      </c>
      <c r="E74" s="7">
        <f>ROUND(+Labor!F69,0)</f>
        <v>0</v>
      </c>
      <c r="F74" s="8" t="str">
        <f t="shared" si="0"/>
        <v/>
      </c>
      <c r="G74" s="7">
        <f>ROUND(+Labor!I171,0)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ROUND(+Labor!I70,0)</f>
        <v>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ROUND(+Labor!I172,0)</f>
        <v>0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ROUND(+Labor!I71,0)</f>
        <v>0</v>
      </c>
      <c r="E76" s="7">
        <f>ROUND(+Labor!F71,0)</f>
        <v>0</v>
      </c>
      <c r="F76" s="8" t="str">
        <f t="shared" si="3"/>
        <v/>
      </c>
      <c r="G76" s="7">
        <f>ROUND(+Labor!I173,0)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ROUND(+Labor!I72,0)</f>
        <v>0</v>
      </c>
      <c r="E77" s="7">
        <f>ROUND(+Labor!F72,0)</f>
        <v>101</v>
      </c>
      <c r="F77" s="8" t="str">
        <f t="shared" si="3"/>
        <v/>
      </c>
      <c r="G77" s="7">
        <f>ROUND(+Labor!I174,0)</f>
        <v>0</v>
      </c>
      <c r="H77" s="7">
        <f>ROUND(+Labor!F174,0)</f>
        <v>113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ROUND(+Labor!I73,0)</f>
        <v>0</v>
      </c>
      <c r="E78" s="7">
        <f>ROUND(+Labor!F73,0)</f>
        <v>0</v>
      </c>
      <c r="F78" s="8" t="str">
        <f t="shared" si="3"/>
        <v/>
      </c>
      <c r="G78" s="7">
        <f>ROUND(+Labor!I175,0)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ROUND(+Labor!I74,0)</f>
        <v>34363</v>
      </c>
      <c r="E79" s="7">
        <f>ROUND(+Labor!F74,0)</f>
        <v>1384</v>
      </c>
      <c r="F79" s="8">
        <f t="shared" si="3"/>
        <v>24.83</v>
      </c>
      <c r="G79" s="7">
        <f>ROUND(+Labor!I176,0)</f>
        <v>0</v>
      </c>
      <c r="H79" s="7">
        <f>ROUND(+Labor!F176,0)</f>
        <v>1460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ROUND(+Labor!I75,0)</f>
        <v>0</v>
      </c>
      <c r="E80" s="7">
        <f>ROUND(+Labor!F75,0)</f>
        <v>0</v>
      </c>
      <c r="F80" s="8" t="str">
        <f t="shared" si="3"/>
        <v/>
      </c>
      <c r="G80" s="7">
        <f>ROUND(+Labor!I177,0)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ROUND(+Labor!I76,0)</f>
        <v>466</v>
      </c>
      <c r="E81" s="7">
        <f>ROUND(+Labor!F76,0)</f>
        <v>424</v>
      </c>
      <c r="F81" s="8">
        <f t="shared" si="3"/>
        <v>1.1000000000000001</v>
      </c>
      <c r="G81" s="7">
        <f>ROUND(+Labor!I178,0)</f>
        <v>117</v>
      </c>
      <c r="H81" s="7">
        <f>ROUND(+Labor!F178,0)</f>
        <v>452</v>
      </c>
      <c r="I81" s="8">
        <f t="shared" si="4"/>
        <v>0.26</v>
      </c>
      <c r="J81" s="8"/>
      <c r="K81" s="9">
        <f t="shared" si="5"/>
        <v>-0.76359999999999995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ROUND(+Labor!I77,0)</f>
        <v>0</v>
      </c>
      <c r="E82" s="7">
        <f>ROUND(+Labor!F77,0)</f>
        <v>0</v>
      </c>
      <c r="F82" s="8" t="str">
        <f t="shared" si="3"/>
        <v/>
      </c>
      <c r="G82" s="7">
        <f>ROUND(+Labor!I179,0)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ROUND(+Labor!I78,0)</f>
        <v>0</v>
      </c>
      <c r="E83" s="7">
        <f>ROUND(+Labor!F78,0)</f>
        <v>0</v>
      </c>
      <c r="F83" s="8" t="str">
        <f t="shared" si="3"/>
        <v/>
      </c>
      <c r="G83" s="7">
        <f>ROUND(+Labor!I180,0)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ROUND(+Labor!I79,0)</f>
        <v>0</v>
      </c>
      <c r="E84" s="7">
        <f>ROUND(+Labor!F79,0)</f>
        <v>324</v>
      </c>
      <c r="F84" s="8" t="str">
        <f t="shared" si="3"/>
        <v/>
      </c>
      <c r="G84" s="7">
        <f>ROUND(+Labor!I181,0)</f>
        <v>0</v>
      </c>
      <c r="H84" s="7">
        <f>ROUND(+Labor!F181,0)</f>
        <v>2545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ROUND(+Labor!I80,0)</f>
        <v>0</v>
      </c>
      <c r="E85" s="7">
        <f>ROUND(+Labor!F80,0)</f>
        <v>714</v>
      </c>
      <c r="F85" s="8" t="str">
        <f t="shared" si="3"/>
        <v/>
      </c>
      <c r="G85" s="7">
        <f>ROUND(+Labor!I182,0)</f>
        <v>0</v>
      </c>
      <c r="H85" s="7">
        <f>ROUND(+Labor!F182,0)</f>
        <v>689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ROUND(+Labor!I81,0)</f>
        <v>0</v>
      </c>
      <c r="E86" s="7">
        <f>ROUND(+Labor!F81,0)</f>
        <v>1283</v>
      </c>
      <c r="F86" s="8" t="str">
        <f t="shared" si="3"/>
        <v/>
      </c>
      <c r="G86" s="7">
        <f>ROUND(+Labor!I183,0)</f>
        <v>0</v>
      </c>
      <c r="H86" s="7">
        <f>ROUND(+Labor!F183,0)</f>
        <v>1198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ROUND(+Labor!I82,0)</f>
        <v>0</v>
      </c>
      <c r="E87" s="7">
        <f>ROUND(+Labor!F82,0)</f>
        <v>0</v>
      </c>
      <c r="F87" s="8" t="str">
        <f t="shared" si="3"/>
        <v/>
      </c>
      <c r="G87" s="7">
        <f>ROUND(+Labor!I184,0)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ROUND(+Labor!I83,0)</f>
        <v>0</v>
      </c>
      <c r="E88" s="7">
        <f>ROUND(+Labor!F83,0)</f>
        <v>0</v>
      </c>
      <c r="F88" s="8" t="str">
        <f t="shared" si="3"/>
        <v/>
      </c>
      <c r="G88" s="7">
        <f>ROUND(+Labor!I185,0)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ROUND(+Labor!I84,0)</f>
        <v>18369</v>
      </c>
      <c r="E89" s="7">
        <f>ROUND(+Labor!F84,0)</f>
        <v>269</v>
      </c>
      <c r="F89" s="8">
        <f t="shared" si="3"/>
        <v>68.290000000000006</v>
      </c>
      <c r="G89" s="7">
        <f>ROUND(+Labor!I186,0)</f>
        <v>31174</v>
      </c>
      <c r="H89" s="7">
        <f>ROUND(+Labor!F186,0)</f>
        <v>382</v>
      </c>
      <c r="I89" s="8">
        <f t="shared" si="4"/>
        <v>81.61</v>
      </c>
      <c r="J89" s="8"/>
      <c r="K89" s="9">
        <f t="shared" si="5"/>
        <v>0.1951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ROUND(+Labor!I85,0)</f>
        <v>0</v>
      </c>
      <c r="E90" s="7">
        <f>ROUND(+Labor!F85,0)</f>
        <v>0</v>
      </c>
      <c r="F90" s="8" t="str">
        <f t="shared" si="3"/>
        <v/>
      </c>
      <c r="G90" s="7">
        <f>ROUND(+Labor!I187,0)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ROUND(+Labor!I86,0)</f>
        <v>0</v>
      </c>
      <c r="E91" s="7">
        <f>ROUND(+Labor!F86,0)</f>
        <v>0</v>
      </c>
      <c r="F91" s="8" t="str">
        <f t="shared" si="3"/>
        <v/>
      </c>
      <c r="G91" s="7">
        <f>ROUND(+Labor!I188,0)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ROUND(+Labor!I87,0)</f>
        <v>92550</v>
      </c>
      <c r="E92" s="7">
        <f>ROUND(+Labor!F87,0)</f>
        <v>1328</v>
      </c>
      <c r="F92" s="8">
        <f t="shared" si="3"/>
        <v>69.69</v>
      </c>
      <c r="G92" s="7">
        <f>ROUND(+Labor!I189,0)</f>
        <v>98280</v>
      </c>
      <c r="H92" s="7">
        <f>ROUND(+Labor!F189,0)</f>
        <v>1375</v>
      </c>
      <c r="I92" s="8">
        <f t="shared" si="4"/>
        <v>71.48</v>
      </c>
      <c r="J92" s="8"/>
      <c r="K92" s="9">
        <f t="shared" si="5"/>
        <v>2.5700000000000001E-2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ROUND(+Labor!I88,0)</f>
        <v>0</v>
      </c>
      <c r="E93" s="7">
        <f>ROUND(+Labor!F88,0)</f>
        <v>722</v>
      </c>
      <c r="F93" s="8" t="str">
        <f t="shared" si="3"/>
        <v/>
      </c>
      <c r="G93" s="7">
        <f>ROUND(+Labor!I190,0)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ROUND(+Labor!I89,0)</f>
        <v>0</v>
      </c>
      <c r="E94" s="7">
        <f>ROUND(+Labor!F89,0)</f>
        <v>464</v>
      </c>
      <c r="F94" s="8" t="str">
        <f t="shared" si="3"/>
        <v/>
      </c>
      <c r="G94" s="7">
        <f>ROUND(+Labor!I191,0)</f>
        <v>0</v>
      </c>
      <c r="H94" s="7">
        <f>ROUND(+Labor!F191,0)</f>
        <v>432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ROUND(+Labor!I90,0)</f>
        <v>-14239</v>
      </c>
      <c r="E95" s="7">
        <f>ROUND(+Labor!F90,0)</f>
        <v>4571</v>
      </c>
      <c r="F95" s="8">
        <f t="shared" si="3"/>
        <v>-3.12</v>
      </c>
      <c r="G95" s="7">
        <f>ROUND(+Labor!I192,0)</f>
        <v>0</v>
      </c>
      <c r="H95" s="7">
        <f>ROUND(+Labor!F192,0)</f>
        <v>5040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ROUND(+Labor!I91,0)</f>
        <v>0</v>
      </c>
      <c r="E96" s="7">
        <f>ROUND(+Labor!F91,0)</f>
        <v>0</v>
      </c>
      <c r="F96" s="8" t="str">
        <f t="shared" si="3"/>
        <v/>
      </c>
      <c r="G96" s="7">
        <f>ROUND(+Labor!I193,0)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ROUND(+Labor!I92,0)</f>
        <v>0</v>
      </c>
      <c r="E97" s="7">
        <f>ROUND(+Labor!F92,0)</f>
        <v>0</v>
      </c>
      <c r="F97" s="8" t="str">
        <f t="shared" si="3"/>
        <v/>
      </c>
      <c r="G97" s="7">
        <f>ROUND(+Labor!I194,0)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ROUND(+Labor!I93,0)</f>
        <v>0</v>
      </c>
      <c r="E98" s="7">
        <f>ROUND(+Labor!F93,0)</f>
        <v>0</v>
      </c>
      <c r="F98" s="8" t="str">
        <f t="shared" si="3"/>
        <v/>
      </c>
      <c r="G98" s="7">
        <f>ROUND(+Labor!I195,0)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ROUND(+Labor!I94,0)</f>
        <v>0</v>
      </c>
      <c r="E99" s="7">
        <f>ROUND(+Labor!F94,0)</f>
        <v>0</v>
      </c>
      <c r="F99" s="8" t="str">
        <f t="shared" si="3"/>
        <v/>
      </c>
      <c r="G99" s="7">
        <f>ROUND(+Labor!I196,0)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ROUND(+Labor!I95,0)</f>
        <v>192444</v>
      </c>
      <c r="E100" s="7">
        <f>ROUND(+Labor!F95,0)</f>
        <v>1187</v>
      </c>
      <c r="F100" s="8">
        <f t="shared" si="3"/>
        <v>162.13</v>
      </c>
      <c r="G100" s="7">
        <f>ROUND(+Labor!I197,0)</f>
        <v>222927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ROUND(+Labor!I96,0)</f>
        <v>0</v>
      </c>
      <c r="E101" s="7">
        <f>ROUND(+Labor!F96,0)</f>
        <v>0</v>
      </c>
      <c r="F101" s="8" t="str">
        <f t="shared" si="3"/>
        <v/>
      </c>
      <c r="G101" s="7">
        <f>ROUND(+Labor!I198,0)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ROUND(+Labor!I97,0)</f>
        <v>0</v>
      </c>
      <c r="E102" s="7">
        <f>ROUND(+Labor!F97,0)</f>
        <v>0</v>
      </c>
      <c r="F102" s="8" t="str">
        <f t="shared" si="3"/>
        <v/>
      </c>
      <c r="G102" s="7">
        <f>ROUND(+Labor!I199,0)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ROUND(+Labor!I98,0)</f>
        <v>1600000</v>
      </c>
      <c r="E103" s="7">
        <f>ROUND(+Labor!F98,0)</f>
        <v>465</v>
      </c>
      <c r="F103" s="8">
        <f t="shared" si="3"/>
        <v>3440.86</v>
      </c>
      <c r="G103" s="7">
        <f>ROUND(+Labor!I200,0)</f>
        <v>1650846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ROUND(+Labor!I99,0)</f>
        <v>0</v>
      </c>
      <c r="E104" s="7">
        <f>ROUND(+Labor!F99,0)</f>
        <v>0</v>
      </c>
      <c r="F104" s="8" t="str">
        <f t="shared" si="3"/>
        <v/>
      </c>
      <c r="G104" s="7">
        <f>ROUND(+Labor!I201,0)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ROUND(+Labor!I100,0)</f>
        <v>0</v>
      </c>
      <c r="E105" s="7">
        <f>ROUND(+Labor!F100,0)</f>
        <v>0</v>
      </c>
      <c r="F105" s="8" t="str">
        <f t="shared" si="3"/>
        <v/>
      </c>
      <c r="G105" s="7">
        <f>ROUND(+Labor!I202,0)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ROUND(+Labor!I101,0)</f>
        <v>0</v>
      </c>
      <c r="E106" s="7">
        <f>ROUND(+Labor!F101,0)</f>
        <v>0</v>
      </c>
      <c r="F106" s="8" t="str">
        <f t="shared" si="3"/>
        <v/>
      </c>
      <c r="G106" s="7">
        <f>ROUND(+Labor!I203,0)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ROUND(+Labor!I102,0)</f>
        <v>0</v>
      </c>
      <c r="E107" s="7">
        <f>ROUND(+Labor!F102,0)</f>
        <v>0</v>
      </c>
      <c r="F107" s="8" t="str">
        <f t="shared" si="3"/>
        <v/>
      </c>
      <c r="G107" s="7">
        <f>ROUND(+Labor!I204,0)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ROUND(+Labor!I103,0)</f>
        <v>0</v>
      </c>
      <c r="E108" s="7">
        <f>ROUND(+Labor!F103,0)</f>
        <v>0</v>
      </c>
      <c r="F108" s="8" t="str">
        <f t="shared" si="3"/>
        <v/>
      </c>
      <c r="G108" s="7">
        <f>ROUND(+Labor!I205,0)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ROUND(+Labor!I104,0)</f>
        <v>0</v>
      </c>
      <c r="E109" s="7">
        <f>ROUND(+Labor!F104,0)</f>
        <v>0</v>
      </c>
      <c r="F109" s="8" t="str">
        <f t="shared" si="3"/>
        <v/>
      </c>
      <c r="G109" s="7">
        <f>ROUND(+Labor!I206,0)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9.21875" style="1" bestFit="1" customWidth="1"/>
    <col min="5" max="6" width="6.88671875" style="1" bestFit="1" customWidth="1"/>
    <col min="7" max="7" width="9.2187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146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42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/>
      <c r="F8" s="6" t="s">
        <v>2</v>
      </c>
      <c r="G8" s="6"/>
      <c r="I8" s="6" t="s">
        <v>2</v>
      </c>
      <c r="J8" s="6"/>
      <c r="K8" s="4" t="s">
        <v>68</v>
      </c>
    </row>
    <row r="9" spans="1:11" ht="12" customHeight="1" x14ac:dyDescent="0.2">
      <c r="A9" s="4"/>
      <c r="B9" s="4" t="s">
        <v>33</v>
      </c>
      <c r="C9" s="4" t="s">
        <v>34</v>
      </c>
      <c r="D9" s="6" t="s">
        <v>17</v>
      </c>
      <c r="E9" s="6" t="s">
        <v>4</v>
      </c>
      <c r="F9" s="6" t="s">
        <v>4</v>
      </c>
      <c r="G9" s="6" t="s">
        <v>17</v>
      </c>
      <c r="H9" s="6" t="s">
        <v>4</v>
      </c>
      <c r="I9" s="6" t="s">
        <v>4</v>
      </c>
      <c r="J9" s="6"/>
      <c r="K9" s="4" t="s">
        <v>69</v>
      </c>
    </row>
    <row r="10" spans="1:11" ht="12" customHeight="1" x14ac:dyDescent="0.2">
      <c r="B10" s="1">
        <f>+Labor!A5</f>
        <v>1</v>
      </c>
      <c r="C10" s="1" t="str">
        <f>+Labor!B5</f>
        <v>SWEDISH MEDICAL CENTER - FIRST HILL</v>
      </c>
      <c r="D10" s="7">
        <f>ROUND(+Labor!J5,0)</f>
        <v>1054897</v>
      </c>
      <c r="E10" s="7">
        <f>ROUND(+Labor!F5,0)</f>
        <v>0</v>
      </c>
      <c r="F10" s="8" t="str">
        <f>IF(D10=0,"",IF(E10=0,"",ROUND(D10/E10,2)))</f>
        <v/>
      </c>
      <c r="G10" s="7">
        <f>ROUND(+Labor!J107,0)</f>
        <v>1563555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ht="12" customHeight="1" x14ac:dyDescent="0.2">
      <c r="B11" s="1">
        <f>+Labor!A6</f>
        <v>3</v>
      </c>
      <c r="C11" s="1" t="str">
        <f>+Labor!B6</f>
        <v>SWEDISH MEDICAL CENTER - CHERRY HILL</v>
      </c>
      <c r="D11" s="7">
        <f>ROUND(+Labor!J6,0)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ROUND(+Labor!J108,0)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ht="12" customHeight="1" x14ac:dyDescent="0.2">
      <c r="B12" s="1">
        <f>+Labor!A7</f>
        <v>8</v>
      </c>
      <c r="C12" s="1" t="str">
        <f>+Labor!B7</f>
        <v>KLICKITAT VALLEY HEALTH</v>
      </c>
      <c r="D12" s="7">
        <f>ROUND(+Labor!J7,0)</f>
        <v>0</v>
      </c>
      <c r="E12" s="7">
        <f>ROUND(+Labor!F7,0)</f>
        <v>0</v>
      </c>
      <c r="F12" s="8" t="str">
        <f t="shared" si="0"/>
        <v/>
      </c>
      <c r="G12" s="7">
        <f>ROUND(+Labor!J109,0)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ht="12" customHeight="1" x14ac:dyDescent="0.2">
      <c r="B13" s="1">
        <f>+Labor!A8</f>
        <v>10</v>
      </c>
      <c r="C13" s="1" t="str">
        <f>+Labor!B8</f>
        <v>VIRGINIA MASON MEDICAL CENTER</v>
      </c>
      <c r="D13" s="7">
        <f>ROUND(+Labor!J8,0)</f>
        <v>0</v>
      </c>
      <c r="E13" s="7">
        <f>ROUND(+Labor!F8,0)</f>
        <v>0</v>
      </c>
      <c r="F13" s="8" t="str">
        <f t="shared" si="0"/>
        <v/>
      </c>
      <c r="G13" s="7">
        <f>ROUND(+Labor!J110,0)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ht="12" customHeight="1" x14ac:dyDescent="0.2">
      <c r="B14" s="1">
        <f>+Labor!A9</f>
        <v>14</v>
      </c>
      <c r="C14" s="1" t="str">
        <f>+Labor!B9</f>
        <v>SEATTLE CHILDRENS HOSPITAL</v>
      </c>
      <c r="D14" s="7">
        <f>ROUND(+Labor!J9,0)</f>
        <v>0</v>
      </c>
      <c r="E14" s="7">
        <f>ROUND(+Labor!F9,0)</f>
        <v>0</v>
      </c>
      <c r="F14" s="8" t="str">
        <f t="shared" si="0"/>
        <v/>
      </c>
      <c r="G14" s="7">
        <f>ROUND(+Labor!J111,0)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ht="12" customHeight="1" x14ac:dyDescent="0.2">
      <c r="B15" s="1">
        <f>+Labor!A10</f>
        <v>20</v>
      </c>
      <c r="C15" s="1" t="str">
        <f>+Labor!B10</f>
        <v>GROUP HEALTH CENTRAL HOSPITAL</v>
      </c>
      <c r="D15" s="7">
        <f>ROUND(+Labor!J10,0)</f>
        <v>0</v>
      </c>
      <c r="E15" s="7">
        <f>ROUND(+Labor!F10,0)</f>
        <v>0</v>
      </c>
      <c r="F15" s="8" t="str">
        <f t="shared" si="0"/>
        <v/>
      </c>
      <c r="G15" s="7">
        <f>ROUND(+Labor!J112,0)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ht="12" customHeight="1" x14ac:dyDescent="0.2">
      <c r="B16" s="1">
        <f>+Labor!A11</f>
        <v>21</v>
      </c>
      <c r="C16" s="1" t="str">
        <f>+Labor!B11</f>
        <v>NEWPORT HOSPITAL AND HEALTH SERVICES</v>
      </c>
      <c r="D16" s="7">
        <f>ROUND(+Labor!J11,0)</f>
        <v>22859</v>
      </c>
      <c r="E16" s="7">
        <f>ROUND(+Labor!F11,0)</f>
        <v>80</v>
      </c>
      <c r="F16" s="8">
        <f t="shared" si="0"/>
        <v>285.74</v>
      </c>
      <c r="G16" s="7">
        <f>ROUND(+Labor!J113,0)</f>
        <v>24654</v>
      </c>
      <c r="H16" s="7">
        <f>ROUND(+Labor!F113,0)</f>
        <v>77</v>
      </c>
      <c r="I16" s="8">
        <f t="shared" si="1"/>
        <v>320.18</v>
      </c>
      <c r="J16" s="8"/>
      <c r="K16" s="9">
        <f t="shared" si="2"/>
        <v>0.1205</v>
      </c>
    </row>
    <row r="17" spans="2:11" ht="12" customHeight="1" x14ac:dyDescent="0.2">
      <c r="B17" s="1">
        <f>+Labor!A12</f>
        <v>22</v>
      </c>
      <c r="C17" s="1" t="str">
        <f>+Labor!B12</f>
        <v>LOURDES MEDICAL CENTER</v>
      </c>
      <c r="D17" s="7">
        <f>ROUND(+Labor!J12,0)</f>
        <v>0</v>
      </c>
      <c r="E17" s="7">
        <f>ROUND(+Labor!F12,0)</f>
        <v>0</v>
      </c>
      <c r="F17" s="8" t="str">
        <f t="shared" si="0"/>
        <v/>
      </c>
      <c r="G17" s="7">
        <f>ROUND(+Labor!J114,0)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ht="12" customHeight="1" x14ac:dyDescent="0.2">
      <c r="B18" s="1">
        <f>+Labor!A13</f>
        <v>23</v>
      </c>
      <c r="C18" s="1" t="str">
        <f>+Labor!B13</f>
        <v>THREE RIVERS HOSPITAL</v>
      </c>
      <c r="D18" s="7">
        <f>ROUND(+Labor!J13,0)</f>
        <v>2017</v>
      </c>
      <c r="E18" s="7">
        <f>ROUND(+Labor!F13,0)</f>
        <v>91</v>
      </c>
      <c r="F18" s="8">
        <f t="shared" si="0"/>
        <v>22.16</v>
      </c>
      <c r="G18" s="7">
        <f>ROUND(+Labor!J115,0)</f>
        <v>5804</v>
      </c>
      <c r="H18" s="7">
        <f>ROUND(+Labor!F115,0)</f>
        <v>92</v>
      </c>
      <c r="I18" s="8">
        <f t="shared" si="1"/>
        <v>63.09</v>
      </c>
      <c r="J18" s="8"/>
      <c r="K18" s="9">
        <f t="shared" si="2"/>
        <v>1.847</v>
      </c>
    </row>
    <row r="19" spans="2:11" ht="12" customHeight="1" x14ac:dyDescent="0.2">
      <c r="B19" s="1">
        <f>+Labor!A14</f>
        <v>26</v>
      </c>
      <c r="C19" s="1" t="str">
        <f>+Labor!B14</f>
        <v>PEACEHEALTH ST JOHN MEDICAL CENTER</v>
      </c>
      <c r="D19" s="7">
        <f>ROUND(+Labor!J14,0)</f>
        <v>0</v>
      </c>
      <c r="E19" s="7">
        <f>ROUND(+Labor!F14,0)</f>
        <v>877</v>
      </c>
      <c r="F19" s="8" t="str">
        <f t="shared" si="0"/>
        <v/>
      </c>
      <c r="G19" s="7">
        <f>ROUND(+Labor!J116,0)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ht="12" customHeight="1" x14ac:dyDescent="0.2">
      <c r="B20" s="1">
        <f>+Labor!A15</f>
        <v>29</v>
      </c>
      <c r="C20" s="1" t="str">
        <f>+Labor!B15</f>
        <v>HARBORVIEW MEDICAL CENTER</v>
      </c>
      <c r="D20" s="7">
        <f>ROUND(+Labor!J15,0)</f>
        <v>0</v>
      </c>
      <c r="E20" s="7">
        <f>ROUND(+Labor!F15,0)</f>
        <v>0</v>
      </c>
      <c r="F20" s="8" t="str">
        <f t="shared" si="0"/>
        <v/>
      </c>
      <c r="G20" s="7">
        <f>ROUND(+Labor!J117,0)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ht="12" customHeight="1" x14ac:dyDescent="0.2">
      <c r="B21" s="1">
        <f>+Labor!A16</f>
        <v>32</v>
      </c>
      <c r="C21" s="1" t="str">
        <f>+Labor!B16</f>
        <v>ST JOSEPH MEDICAL CENTER</v>
      </c>
      <c r="D21" s="7">
        <f>ROUND(+Labor!J16,0)</f>
        <v>1111823</v>
      </c>
      <c r="E21" s="7">
        <f>ROUND(+Labor!F16,0)</f>
        <v>16053</v>
      </c>
      <c r="F21" s="8">
        <f t="shared" si="0"/>
        <v>69.260000000000005</v>
      </c>
      <c r="G21" s="7">
        <f>ROUND(+Labor!J118,0)</f>
        <v>1230193</v>
      </c>
      <c r="H21" s="7">
        <f>ROUND(+Labor!F118,0)</f>
        <v>16889</v>
      </c>
      <c r="I21" s="8">
        <f t="shared" si="1"/>
        <v>72.84</v>
      </c>
      <c r="J21" s="8"/>
      <c r="K21" s="9">
        <f t="shared" si="2"/>
        <v>5.1700000000000003E-2</v>
      </c>
    </row>
    <row r="22" spans="2:11" ht="12" customHeight="1" x14ac:dyDescent="0.2">
      <c r="B22" s="1">
        <f>+Labor!A17</f>
        <v>35</v>
      </c>
      <c r="C22" s="1" t="str">
        <f>+Labor!B17</f>
        <v>ST ELIZABETH HOSPITAL</v>
      </c>
      <c r="D22" s="7">
        <f>ROUND(+Labor!J17,0)</f>
        <v>84149</v>
      </c>
      <c r="E22" s="7">
        <f>ROUND(+Labor!F17,0)</f>
        <v>1122</v>
      </c>
      <c r="F22" s="8">
        <f t="shared" si="0"/>
        <v>75</v>
      </c>
      <c r="G22" s="7">
        <f>ROUND(+Labor!J119,0)</f>
        <v>88425</v>
      </c>
      <c r="H22" s="7">
        <f>ROUND(+Labor!F119,0)</f>
        <v>1142</v>
      </c>
      <c r="I22" s="8">
        <f t="shared" si="1"/>
        <v>77.430000000000007</v>
      </c>
      <c r="J22" s="8"/>
      <c r="K22" s="9">
        <f t="shared" si="2"/>
        <v>3.2399999999999998E-2</v>
      </c>
    </row>
    <row r="23" spans="2:11" ht="12" customHeight="1" x14ac:dyDescent="0.2">
      <c r="B23" s="1">
        <f>+Labor!A18</f>
        <v>37</v>
      </c>
      <c r="C23" s="1" t="str">
        <f>+Labor!B18</f>
        <v>DEACONESS HOSPITAL</v>
      </c>
      <c r="D23" s="7">
        <f>ROUND(+Labor!J18,0)</f>
        <v>380234</v>
      </c>
      <c r="E23" s="7">
        <f>ROUND(+Labor!F18,0)</f>
        <v>1674</v>
      </c>
      <c r="F23" s="8">
        <f t="shared" si="0"/>
        <v>227.14</v>
      </c>
      <c r="G23" s="7">
        <f>ROUND(+Labor!J120,0)</f>
        <v>351899</v>
      </c>
      <c r="H23" s="7">
        <f>ROUND(+Labor!F120,0)</f>
        <v>1450</v>
      </c>
      <c r="I23" s="8">
        <f t="shared" si="1"/>
        <v>242.69</v>
      </c>
      <c r="J23" s="8"/>
      <c r="K23" s="9">
        <f t="shared" si="2"/>
        <v>6.8500000000000005E-2</v>
      </c>
    </row>
    <row r="24" spans="2:11" ht="12" customHeight="1" x14ac:dyDescent="0.2">
      <c r="B24" s="1">
        <f>+Labor!A19</f>
        <v>38</v>
      </c>
      <c r="C24" s="1" t="str">
        <f>+Labor!B19</f>
        <v>OLYMPIC MEDICAL CENTER</v>
      </c>
      <c r="D24" s="7">
        <f>ROUND(+Labor!J19,0)</f>
        <v>21551</v>
      </c>
      <c r="E24" s="7">
        <f>ROUND(+Labor!F19,0)</f>
        <v>367</v>
      </c>
      <c r="F24" s="8">
        <f t="shared" si="0"/>
        <v>58.72</v>
      </c>
      <c r="G24" s="7">
        <f>ROUND(+Labor!J121,0)</f>
        <v>22057</v>
      </c>
      <c r="H24" s="7">
        <f>ROUND(+Labor!F121,0)</f>
        <v>344</v>
      </c>
      <c r="I24" s="8">
        <f t="shared" si="1"/>
        <v>64.12</v>
      </c>
      <c r="J24" s="8"/>
      <c r="K24" s="9">
        <f t="shared" si="2"/>
        <v>9.1999999999999998E-2</v>
      </c>
    </row>
    <row r="25" spans="2:11" ht="12" customHeight="1" x14ac:dyDescent="0.2">
      <c r="B25" s="1">
        <f>+Labor!A20</f>
        <v>39</v>
      </c>
      <c r="C25" s="1" t="str">
        <f>+Labor!B20</f>
        <v>TRIOS HEALTH</v>
      </c>
      <c r="D25" s="7">
        <f>ROUND(+Labor!J20,0)</f>
        <v>0</v>
      </c>
      <c r="E25" s="7">
        <f>ROUND(+Labor!F20,0)</f>
        <v>0</v>
      </c>
      <c r="F25" s="8" t="str">
        <f t="shared" si="0"/>
        <v/>
      </c>
      <c r="G25" s="7">
        <f>ROUND(+Labor!J122,0)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ht="12" customHeight="1" x14ac:dyDescent="0.2">
      <c r="B26" s="1">
        <f>+Labor!A21</f>
        <v>42</v>
      </c>
      <c r="C26" s="1" t="str">
        <f>+Labor!B21</f>
        <v>SHRINERS HOSPITAL FOR CHILDREN</v>
      </c>
      <c r="D26" s="7">
        <f>ROUND(+Labor!J21,0)</f>
        <v>0</v>
      </c>
      <c r="E26" s="7">
        <f>ROUND(+Labor!F21,0)</f>
        <v>0</v>
      </c>
      <c r="F26" s="8" t="str">
        <f t="shared" si="0"/>
        <v/>
      </c>
      <c r="G26" s="7">
        <f>ROUND(+Labor!J123,0)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ht="12" customHeight="1" x14ac:dyDescent="0.2">
      <c r="B27" s="1">
        <f>+Labor!A22</f>
        <v>43</v>
      </c>
      <c r="C27" s="1" t="str">
        <f>+Labor!B22</f>
        <v>WALLA WALLA GENERAL HOSPITAL</v>
      </c>
      <c r="D27" s="7">
        <f>ROUND(+Labor!J22,0)</f>
        <v>0</v>
      </c>
      <c r="E27" s="7">
        <f>ROUND(+Labor!F22,0)</f>
        <v>0</v>
      </c>
      <c r="F27" s="8" t="str">
        <f t="shared" si="0"/>
        <v/>
      </c>
      <c r="G27" s="7">
        <f>ROUND(+Labor!J124,0)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ht="12" customHeight="1" x14ac:dyDescent="0.2">
      <c r="B28" s="1">
        <f>+Labor!A23</f>
        <v>45</v>
      </c>
      <c r="C28" s="1" t="str">
        <f>+Labor!B23</f>
        <v>COLUMBIA BASIN HOSPITAL</v>
      </c>
      <c r="D28" s="7">
        <f>ROUND(+Labor!J23,0)</f>
        <v>0</v>
      </c>
      <c r="E28" s="7">
        <f>ROUND(+Labor!F23,0)</f>
        <v>0</v>
      </c>
      <c r="F28" s="8" t="str">
        <f t="shared" si="0"/>
        <v/>
      </c>
      <c r="G28" s="7">
        <f>ROUND(+Labor!J125,0)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ht="12" customHeight="1" x14ac:dyDescent="0.2">
      <c r="B29" s="1">
        <f>+Labor!A24</f>
        <v>46</v>
      </c>
      <c r="C29" s="1" t="str">
        <f>+Labor!B24</f>
        <v>PMH MEDICAL CENTER</v>
      </c>
      <c r="D29" s="7">
        <f>ROUND(+Labor!J24,0)</f>
        <v>0</v>
      </c>
      <c r="E29" s="7">
        <f>ROUND(+Labor!F24,0)</f>
        <v>0</v>
      </c>
      <c r="F29" s="8" t="str">
        <f t="shared" si="0"/>
        <v/>
      </c>
      <c r="G29" s="7">
        <f>ROUND(+Labor!J126,0)</f>
        <v>108721</v>
      </c>
      <c r="H29" s="7">
        <f>ROUND(+Labor!F126,0)</f>
        <v>325</v>
      </c>
      <c r="I29" s="8">
        <f t="shared" si="1"/>
        <v>334.53</v>
      </c>
      <c r="J29" s="8"/>
      <c r="K29" s="9" t="str">
        <f t="shared" si="2"/>
        <v/>
      </c>
    </row>
    <row r="30" spans="2:11" ht="12" customHeight="1" x14ac:dyDescent="0.2">
      <c r="B30" s="1">
        <f>+Labor!A25</f>
        <v>50</v>
      </c>
      <c r="C30" s="1" t="str">
        <f>+Labor!B25</f>
        <v>PROVIDENCE ST MARY MEDICAL CENTER</v>
      </c>
      <c r="D30" s="7">
        <f>ROUND(+Labor!J25,0)</f>
        <v>244423</v>
      </c>
      <c r="E30" s="7">
        <f>ROUND(+Labor!F25,0)</f>
        <v>0</v>
      </c>
      <c r="F30" s="8" t="str">
        <f t="shared" si="0"/>
        <v/>
      </c>
      <c r="G30" s="7">
        <f>ROUND(+Labor!J127,0)</f>
        <v>232753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ht="12" customHeight="1" x14ac:dyDescent="0.2">
      <c r="B31" s="1">
        <f>+Labor!A26</f>
        <v>54</v>
      </c>
      <c r="C31" s="1" t="str">
        <f>+Labor!B26</f>
        <v>FORKS COMMUNITY HOSPITAL</v>
      </c>
      <c r="D31" s="7">
        <f>ROUND(+Labor!J26,0)</f>
        <v>0</v>
      </c>
      <c r="E31" s="7">
        <f>ROUND(+Labor!F26,0)</f>
        <v>0</v>
      </c>
      <c r="F31" s="8" t="str">
        <f t="shared" si="0"/>
        <v/>
      </c>
      <c r="G31" s="7">
        <f>ROUND(+Labor!J128,0)</f>
        <v>8027</v>
      </c>
      <c r="H31" s="7">
        <f>ROUND(+Labor!F128,0)</f>
        <v>62</v>
      </c>
      <c r="I31" s="8">
        <f t="shared" si="1"/>
        <v>129.47</v>
      </c>
      <c r="J31" s="8"/>
      <c r="K31" s="9" t="str">
        <f t="shared" si="2"/>
        <v/>
      </c>
    </row>
    <row r="32" spans="2:11" ht="12" customHeight="1" x14ac:dyDescent="0.2">
      <c r="B32" s="1">
        <f>+Labor!A27</f>
        <v>56</v>
      </c>
      <c r="C32" s="1" t="str">
        <f>+Labor!B27</f>
        <v>WILLAPA HARBOR HOSPITAL</v>
      </c>
      <c r="D32" s="7">
        <f>ROUND(+Labor!J27,0)</f>
        <v>0</v>
      </c>
      <c r="E32" s="7">
        <f>ROUND(+Labor!F27,0)</f>
        <v>0</v>
      </c>
      <c r="F32" s="8" t="str">
        <f t="shared" si="0"/>
        <v/>
      </c>
      <c r="G32" s="7">
        <f>ROUND(+Labor!J129,0)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ht="12" customHeight="1" x14ac:dyDescent="0.2">
      <c r="B33" s="1">
        <f>+Labor!A28</f>
        <v>58</v>
      </c>
      <c r="C33" s="1" t="str">
        <f>+Labor!B28</f>
        <v>YAKIMA VALLEY MEMORIAL HOSPITAL</v>
      </c>
      <c r="D33" s="7">
        <f>ROUND(+Labor!J28,0)</f>
        <v>0</v>
      </c>
      <c r="E33" s="7">
        <f>ROUND(+Labor!F28,0)</f>
        <v>0</v>
      </c>
      <c r="F33" s="8" t="str">
        <f t="shared" si="0"/>
        <v/>
      </c>
      <c r="G33" s="7">
        <f>ROUND(+Labor!J130,0)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ht="12" customHeight="1" x14ac:dyDescent="0.2">
      <c r="B34" s="1">
        <f>+Labor!A29</f>
        <v>63</v>
      </c>
      <c r="C34" s="1" t="str">
        <f>+Labor!B29</f>
        <v>GRAYS HARBOR COMMUNITY HOSPITAL</v>
      </c>
      <c r="D34" s="7">
        <f>ROUND(+Labor!J29,0)</f>
        <v>0</v>
      </c>
      <c r="E34" s="7">
        <f>ROUND(+Labor!F29,0)</f>
        <v>536</v>
      </c>
      <c r="F34" s="8" t="str">
        <f t="shared" si="0"/>
        <v/>
      </c>
      <c r="G34" s="7">
        <f>ROUND(+Labor!J131,0)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ht="12" customHeight="1" x14ac:dyDescent="0.2">
      <c r="B35" s="1">
        <f>+Labor!A30</f>
        <v>78</v>
      </c>
      <c r="C35" s="1" t="str">
        <f>+Labor!B30</f>
        <v>SAMARITAN HEALTHCARE</v>
      </c>
      <c r="D35" s="7">
        <f>ROUND(+Labor!J30,0)</f>
        <v>205818</v>
      </c>
      <c r="E35" s="7">
        <f>ROUND(+Labor!F30,0)</f>
        <v>1039</v>
      </c>
      <c r="F35" s="8">
        <f t="shared" si="0"/>
        <v>198.09</v>
      </c>
      <c r="G35" s="7">
        <f>ROUND(+Labor!J132,0)</f>
        <v>147442</v>
      </c>
      <c r="H35" s="7">
        <f>ROUND(+Labor!F132,0)</f>
        <v>1018</v>
      </c>
      <c r="I35" s="8">
        <f t="shared" si="1"/>
        <v>144.83000000000001</v>
      </c>
      <c r="J35" s="8"/>
      <c r="K35" s="9">
        <f t="shared" si="2"/>
        <v>-0.26889999999999997</v>
      </c>
    </row>
    <row r="36" spans="2:11" ht="12" customHeight="1" x14ac:dyDescent="0.2">
      <c r="B36" s="1">
        <f>+Labor!A31</f>
        <v>79</v>
      </c>
      <c r="C36" s="1" t="str">
        <f>+Labor!B31</f>
        <v>OCEAN BEACH HOSPITAL</v>
      </c>
      <c r="D36" s="7">
        <f>ROUND(+Labor!J31,0)</f>
        <v>446035</v>
      </c>
      <c r="E36" s="7">
        <f>ROUND(+Labor!F31,0)</f>
        <v>0</v>
      </c>
      <c r="F36" s="8" t="str">
        <f t="shared" si="0"/>
        <v/>
      </c>
      <c r="G36" s="7">
        <f>ROUND(+Labor!J133,0)</f>
        <v>277723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ht="12" customHeight="1" x14ac:dyDescent="0.2">
      <c r="B37" s="1">
        <f>+Labor!A32</f>
        <v>80</v>
      </c>
      <c r="C37" s="1" t="str">
        <f>+Labor!B32</f>
        <v>ODESSA MEMORIAL HEALTHCARE CENTER</v>
      </c>
      <c r="D37" s="7">
        <f>ROUND(+Labor!J32,0)</f>
        <v>0</v>
      </c>
      <c r="E37" s="7">
        <f>ROUND(+Labor!F32,0)</f>
        <v>0</v>
      </c>
      <c r="F37" s="8" t="str">
        <f t="shared" si="0"/>
        <v/>
      </c>
      <c r="G37" s="7">
        <f>ROUND(+Labor!J134,0)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ht="12" customHeight="1" x14ac:dyDescent="0.2">
      <c r="B38" s="1">
        <f>+Labor!A33</f>
        <v>81</v>
      </c>
      <c r="C38" s="1" t="str">
        <f>+Labor!B33</f>
        <v>MULTICARE GOOD SAMARITAN</v>
      </c>
      <c r="D38" s="7">
        <f>ROUND(+Labor!J33,0)</f>
        <v>640893</v>
      </c>
      <c r="E38" s="7">
        <f>ROUND(+Labor!F33,0)</f>
        <v>2333</v>
      </c>
      <c r="F38" s="8">
        <f t="shared" si="0"/>
        <v>274.70999999999998</v>
      </c>
      <c r="G38" s="7">
        <f>ROUND(+Labor!J135,0)</f>
        <v>571650</v>
      </c>
      <c r="H38" s="7">
        <f>ROUND(+Labor!F135,0)</f>
        <v>2677</v>
      </c>
      <c r="I38" s="8">
        <f t="shared" si="1"/>
        <v>213.54</v>
      </c>
      <c r="J38" s="8"/>
      <c r="K38" s="9">
        <f t="shared" si="2"/>
        <v>-0.22270000000000001</v>
      </c>
    </row>
    <row r="39" spans="2:11" ht="12" customHeight="1" x14ac:dyDescent="0.2">
      <c r="B39" s="1">
        <f>+Labor!A34</f>
        <v>82</v>
      </c>
      <c r="C39" s="1" t="str">
        <f>+Labor!B34</f>
        <v>GARFIELD COUNTY MEMORIAL HOSPITAL</v>
      </c>
      <c r="D39" s="7">
        <f>ROUND(+Labor!J34,0)</f>
        <v>0</v>
      </c>
      <c r="E39" s="7">
        <f>ROUND(+Labor!F34,0)</f>
        <v>0</v>
      </c>
      <c r="F39" s="8" t="str">
        <f t="shared" si="0"/>
        <v/>
      </c>
      <c r="G39" s="7">
        <f>ROUND(+Labor!J136,0)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ht="12" customHeight="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ROUND(+Labor!J35,0)</f>
        <v>1504959</v>
      </c>
      <c r="E40" s="7">
        <f>ROUND(+Labor!F35,0)</f>
        <v>10623</v>
      </c>
      <c r="F40" s="8">
        <f t="shared" si="0"/>
        <v>141.66999999999999</v>
      </c>
      <c r="G40" s="7">
        <f>ROUND(+Labor!J137,0)</f>
        <v>1563878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ht="12" customHeight="1" x14ac:dyDescent="0.2">
      <c r="B41" s="1">
        <f>+Labor!A36</f>
        <v>85</v>
      </c>
      <c r="C41" s="1" t="str">
        <f>+Labor!B36</f>
        <v>JEFFERSON HEALTHCARE</v>
      </c>
      <c r="D41" s="7">
        <f>ROUND(+Labor!J36,0)</f>
        <v>45550</v>
      </c>
      <c r="E41" s="7">
        <f>ROUND(+Labor!F36,0)</f>
        <v>108</v>
      </c>
      <c r="F41" s="8">
        <f t="shared" si="0"/>
        <v>421.76</v>
      </c>
      <c r="G41" s="7">
        <f>ROUND(+Labor!J138,0)</f>
        <v>72700</v>
      </c>
      <c r="H41" s="7">
        <f>ROUND(+Labor!F138,0)</f>
        <v>125</v>
      </c>
      <c r="I41" s="8">
        <f t="shared" si="1"/>
        <v>581.6</v>
      </c>
      <c r="J41" s="8"/>
      <c r="K41" s="9">
        <f t="shared" si="2"/>
        <v>0.379</v>
      </c>
    </row>
    <row r="42" spans="2:11" ht="12" customHeight="1" x14ac:dyDescent="0.2">
      <c r="B42" s="1">
        <f>+Labor!A37</f>
        <v>96</v>
      </c>
      <c r="C42" s="1" t="str">
        <f>+Labor!B37</f>
        <v>SKYLINE HOSPITAL</v>
      </c>
      <c r="D42" s="7">
        <f>ROUND(+Labor!J37,0)</f>
        <v>0</v>
      </c>
      <c r="E42" s="7">
        <f>ROUND(+Labor!F37,0)</f>
        <v>0</v>
      </c>
      <c r="F42" s="8" t="str">
        <f t="shared" si="0"/>
        <v/>
      </c>
      <c r="G42" s="7">
        <f>ROUND(+Labor!J139,0)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ht="12" customHeight="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ROUND(+Labor!J38,0)</f>
        <v>0</v>
      </c>
      <c r="E43" s="7">
        <f>ROUND(+Labor!F38,0)</f>
        <v>0</v>
      </c>
      <c r="F43" s="8" t="str">
        <f t="shared" si="0"/>
        <v/>
      </c>
      <c r="G43" s="7">
        <f>ROUND(+Labor!J140,0)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ht="12" customHeight="1" x14ac:dyDescent="0.2">
      <c r="B44" s="1">
        <f>+Labor!A39</f>
        <v>104</v>
      </c>
      <c r="C44" s="1" t="str">
        <f>+Labor!B39</f>
        <v>VALLEY GENERAL HOSPITAL</v>
      </c>
      <c r="D44" s="7">
        <f>ROUND(+Labor!J39,0)</f>
        <v>0</v>
      </c>
      <c r="E44" s="7">
        <f>ROUND(+Labor!F39,0)</f>
        <v>0</v>
      </c>
      <c r="F44" s="8" t="str">
        <f t="shared" si="0"/>
        <v/>
      </c>
      <c r="G44" s="7">
        <f>ROUND(+Labor!J141,0)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ht="12" customHeight="1" x14ac:dyDescent="0.2">
      <c r="B45" s="1">
        <f>+Labor!A40</f>
        <v>106</v>
      </c>
      <c r="C45" s="1" t="str">
        <f>+Labor!B40</f>
        <v>CASCADE VALLEY HOSPITAL</v>
      </c>
      <c r="D45" s="7">
        <f>ROUND(+Labor!J40,0)</f>
        <v>50903</v>
      </c>
      <c r="E45" s="7">
        <f>ROUND(+Labor!F40,0)</f>
        <v>201</v>
      </c>
      <c r="F45" s="8">
        <f t="shared" si="0"/>
        <v>253.25</v>
      </c>
      <c r="G45" s="7">
        <f>ROUND(+Labor!J142,0)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ht="12" customHeight="1" x14ac:dyDescent="0.2">
      <c r="B46" s="1">
        <f>+Labor!A41</f>
        <v>107</v>
      </c>
      <c r="C46" s="1" t="str">
        <f>+Labor!B41</f>
        <v>NORTH VALLEY HOSPITAL</v>
      </c>
      <c r="D46" s="7">
        <f>ROUND(+Labor!J41,0)</f>
        <v>11787</v>
      </c>
      <c r="E46" s="7">
        <f>ROUND(+Labor!F41,0)</f>
        <v>285</v>
      </c>
      <c r="F46" s="8">
        <f t="shared" si="0"/>
        <v>41.36</v>
      </c>
      <c r="G46" s="7">
        <f>ROUND(+Labor!J143,0)</f>
        <v>20430</v>
      </c>
      <c r="H46" s="7">
        <f>ROUND(+Labor!F143,0)</f>
        <v>396</v>
      </c>
      <c r="I46" s="8">
        <f t="shared" si="1"/>
        <v>51.59</v>
      </c>
      <c r="J46" s="8"/>
      <c r="K46" s="9">
        <f t="shared" si="2"/>
        <v>0.24729999999999999</v>
      </c>
    </row>
    <row r="47" spans="2:11" ht="12" customHeight="1" x14ac:dyDescent="0.2">
      <c r="B47" s="1">
        <f>+Labor!A42</f>
        <v>108</v>
      </c>
      <c r="C47" s="1" t="str">
        <f>+Labor!B42</f>
        <v>TRI-STATE MEMORIAL HOSPITAL</v>
      </c>
      <c r="D47" s="7">
        <f>ROUND(+Labor!J42,0)</f>
        <v>0</v>
      </c>
      <c r="E47" s="7">
        <f>ROUND(+Labor!F42,0)</f>
        <v>0</v>
      </c>
      <c r="F47" s="8" t="str">
        <f t="shared" si="0"/>
        <v/>
      </c>
      <c r="G47" s="7">
        <f>ROUND(+Labor!J144,0)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ht="12" customHeight="1" x14ac:dyDescent="0.2">
      <c r="B48" s="1">
        <f>+Labor!A43</f>
        <v>111</v>
      </c>
      <c r="C48" s="1" t="str">
        <f>+Labor!B43</f>
        <v>EAST ADAMS RURAL HEALTHCARE</v>
      </c>
      <c r="D48" s="7">
        <f>ROUND(+Labor!J43,0)</f>
        <v>0</v>
      </c>
      <c r="E48" s="7">
        <f>ROUND(+Labor!F43,0)</f>
        <v>0</v>
      </c>
      <c r="F48" s="8" t="str">
        <f t="shared" si="0"/>
        <v/>
      </c>
      <c r="G48" s="7">
        <f>ROUND(+Labor!J145,0)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ht="12" customHeight="1" x14ac:dyDescent="0.2">
      <c r="B49" s="1">
        <f>+Labor!A44</f>
        <v>125</v>
      </c>
      <c r="C49" s="1" t="str">
        <f>+Labor!B44</f>
        <v>OTHELLO COMMUNITY HOSPITAL</v>
      </c>
      <c r="D49" s="7">
        <f>ROUND(+Labor!J44,0)</f>
        <v>0</v>
      </c>
      <c r="E49" s="7">
        <f>ROUND(+Labor!F44,0)</f>
        <v>0</v>
      </c>
      <c r="F49" s="8" t="str">
        <f t="shared" si="0"/>
        <v/>
      </c>
      <c r="G49" s="7">
        <f>ROUND(+Labor!J146,0)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ht="12" customHeight="1" x14ac:dyDescent="0.2">
      <c r="B50" s="1">
        <f>+Labor!A45</f>
        <v>126</v>
      </c>
      <c r="C50" s="1" t="str">
        <f>+Labor!B45</f>
        <v>HIGHLINE MEDICAL CENTER</v>
      </c>
      <c r="D50" s="7">
        <f>ROUND(+Labor!J45,0)</f>
        <v>367277</v>
      </c>
      <c r="E50" s="7">
        <f>ROUND(+Labor!F45,0)</f>
        <v>4597</v>
      </c>
      <c r="F50" s="8">
        <f t="shared" si="0"/>
        <v>79.89</v>
      </c>
      <c r="G50" s="7">
        <f>ROUND(+Labor!J147,0)</f>
        <v>369984</v>
      </c>
      <c r="H50" s="7">
        <f>ROUND(+Labor!F147,0)</f>
        <v>1677</v>
      </c>
      <c r="I50" s="8">
        <f t="shared" si="1"/>
        <v>220.62</v>
      </c>
      <c r="J50" s="8"/>
      <c r="K50" s="9">
        <f t="shared" si="2"/>
        <v>1.7615000000000001</v>
      </c>
    </row>
    <row r="51" spans="2:11" ht="12" customHeight="1" x14ac:dyDescent="0.2">
      <c r="B51" s="1">
        <f>+Labor!A46</f>
        <v>128</v>
      </c>
      <c r="C51" s="1" t="str">
        <f>+Labor!B46</f>
        <v>UNIVERSITY OF WASHINGTON MEDICAL CENTER</v>
      </c>
      <c r="D51" s="7">
        <f>ROUND(+Labor!J46,0)</f>
        <v>0</v>
      </c>
      <c r="E51" s="7">
        <f>ROUND(+Labor!F46,0)</f>
        <v>2002</v>
      </c>
      <c r="F51" s="8" t="str">
        <f t="shared" si="0"/>
        <v/>
      </c>
      <c r="G51" s="7">
        <f>ROUND(+Labor!J148,0)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ht="12" customHeight="1" x14ac:dyDescent="0.2">
      <c r="B52" s="1">
        <f>+Labor!A47</f>
        <v>129</v>
      </c>
      <c r="C52" s="1" t="str">
        <f>+Labor!B47</f>
        <v>QUINCY VALLEY MEDICAL CENTER</v>
      </c>
      <c r="D52" s="7">
        <f>ROUND(+Labor!J47,0)</f>
        <v>0</v>
      </c>
      <c r="E52" s="7">
        <f>ROUND(+Labor!F47,0)</f>
        <v>0</v>
      </c>
      <c r="F52" s="8" t="str">
        <f t="shared" si="0"/>
        <v/>
      </c>
      <c r="G52" s="7">
        <f>ROUND(+Labor!J149,0)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ht="12" customHeight="1" x14ac:dyDescent="0.2">
      <c r="B53" s="1">
        <f>+Labor!A48</f>
        <v>130</v>
      </c>
      <c r="C53" s="1" t="str">
        <f>+Labor!B48</f>
        <v>UW MEDICINE/NORTHWEST HOSPITAL</v>
      </c>
      <c r="D53" s="7">
        <f>ROUND(+Labor!J48,0)</f>
        <v>0</v>
      </c>
      <c r="E53" s="7">
        <f>ROUND(+Labor!F48,0)</f>
        <v>0</v>
      </c>
      <c r="F53" s="8" t="str">
        <f t="shared" si="0"/>
        <v/>
      </c>
      <c r="G53" s="7">
        <f>ROUND(+Labor!J150,0)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ht="12" customHeight="1" x14ac:dyDescent="0.2">
      <c r="B54" s="1">
        <f>+Labor!A49</f>
        <v>131</v>
      </c>
      <c r="C54" s="1" t="str">
        <f>+Labor!B49</f>
        <v>OVERLAKE HOSPITAL MEDICAL CENTER</v>
      </c>
      <c r="D54" s="7">
        <f>ROUND(+Labor!J49,0)</f>
        <v>641424</v>
      </c>
      <c r="E54" s="7">
        <f>ROUND(+Labor!F49,0)</f>
        <v>3557</v>
      </c>
      <c r="F54" s="8">
        <f t="shared" si="0"/>
        <v>180.33</v>
      </c>
      <c r="G54" s="7">
        <f>ROUND(+Labor!J151,0)</f>
        <v>778209</v>
      </c>
      <c r="H54" s="7">
        <f>ROUND(+Labor!F151,0)</f>
        <v>3746</v>
      </c>
      <c r="I54" s="8">
        <f t="shared" si="1"/>
        <v>207.74</v>
      </c>
      <c r="J54" s="8"/>
      <c r="K54" s="9">
        <f t="shared" si="2"/>
        <v>0.152</v>
      </c>
    </row>
    <row r="55" spans="2:11" ht="12" customHeight="1" x14ac:dyDescent="0.2">
      <c r="B55" s="1">
        <f>+Labor!A50</f>
        <v>132</v>
      </c>
      <c r="C55" s="1" t="str">
        <f>+Labor!B50</f>
        <v>ST CLARE HOSPITAL</v>
      </c>
      <c r="D55" s="7">
        <f>ROUND(+Labor!J50,0)</f>
        <v>0</v>
      </c>
      <c r="E55" s="7">
        <f>ROUND(+Labor!F50,0)</f>
        <v>0</v>
      </c>
      <c r="F55" s="8" t="str">
        <f t="shared" si="0"/>
        <v/>
      </c>
      <c r="G55" s="7">
        <f>ROUND(+Labor!J152,0)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ht="12" customHeight="1" x14ac:dyDescent="0.2">
      <c r="B56" s="1">
        <f>+Labor!A51</f>
        <v>134</v>
      </c>
      <c r="C56" s="1" t="str">
        <f>+Labor!B51</f>
        <v>ISLAND HOSPITAL</v>
      </c>
      <c r="D56" s="7">
        <f>ROUND(+Labor!J51,0)</f>
        <v>77639</v>
      </c>
      <c r="E56" s="7">
        <f>ROUND(+Labor!F51,0)</f>
        <v>1792</v>
      </c>
      <c r="F56" s="8">
        <f t="shared" si="0"/>
        <v>43.33</v>
      </c>
      <c r="G56" s="7">
        <f>ROUND(+Labor!J153,0)</f>
        <v>92259</v>
      </c>
      <c r="H56" s="7">
        <f>ROUND(+Labor!F153,0)</f>
        <v>1711</v>
      </c>
      <c r="I56" s="8">
        <f t="shared" si="1"/>
        <v>53.92</v>
      </c>
      <c r="J56" s="8"/>
      <c r="K56" s="9">
        <f t="shared" si="2"/>
        <v>0.24440000000000001</v>
      </c>
    </row>
    <row r="57" spans="2:11" ht="12" customHeight="1" x14ac:dyDescent="0.2">
      <c r="B57" s="1">
        <f>+Labor!A52</f>
        <v>137</v>
      </c>
      <c r="C57" s="1" t="str">
        <f>+Labor!B52</f>
        <v>LINCOLN HOSPITAL</v>
      </c>
      <c r="D57" s="7">
        <f>ROUND(+Labor!J52,0)</f>
        <v>0</v>
      </c>
      <c r="E57" s="7">
        <f>ROUND(+Labor!F52,0)</f>
        <v>0</v>
      </c>
      <c r="F57" s="8" t="str">
        <f t="shared" si="0"/>
        <v/>
      </c>
      <c r="G57" s="7">
        <f>ROUND(+Labor!J154,0)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ht="12" customHeight="1" x14ac:dyDescent="0.2">
      <c r="B58" s="1">
        <f>+Labor!A53</f>
        <v>138</v>
      </c>
      <c r="C58" s="1" t="str">
        <f>+Labor!B53</f>
        <v>SWEDISH EDMONDS</v>
      </c>
      <c r="D58" s="7">
        <f>ROUND(+Labor!J53,0)</f>
        <v>323726</v>
      </c>
      <c r="E58" s="7">
        <f>ROUND(+Labor!F53,0)</f>
        <v>1704</v>
      </c>
      <c r="F58" s="8">
        <f t="shared" si="0"/>
        <v>189.98</v>
      </c>
      <c r="G58" s="7">
        <f>ROUND(+Labor!J155,0)</f>
        <v>405712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ht="12" customHeight="1" x14ac:dyDescent="0.2">
      <c r="B59" s="1">
        <f>+Labor!A54</f>
        <v>139</v>
      </c>
      <c r="C59" s="1" t="str">
        <f>+Labor!B54</f>
        <v>PROVIDENCE HOLY FAMILY HOSPITAL</v>
      </c>
      <c r="D59" s="7">
        <f>ROUND(+Labor!J54,0)</f>
        <v>0</v>
      </c>
      <c r="E59" s="7">
        <f>ROUND(+Labor!F54,0)</f>
        <v>1217</v>
      </c>
      <c r="F59" s="8" t="str">
        <f t="shared" si="0"/>
        <v/>
      </c>
      <c r="G59" s="7">
        <f>ROUND(+Labor!J156,0)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ht="12" customHeight="1" x14ac:dyDescent="0.2">
      <c r="B60" s="1">
        <f>+Labor!A55</f>
        <v>140</v>
      </c>
      <c r="C60" s="1" t="str">
        <f>+Labor!B55</f>
        <v>KITTITAS VALLEY HEALTHCARE</v>
      </c>
      <c r="D60" s="7">
        <f>ROUND(+Labor!J55,0)</f>
        <v>42866</v>
      </c>
      <c r="E60" s="7">
        <f>ROUND(+Labor!F55,0)</f>
        <v>334</v>
      </c>
      <c r="F60" s="8">
        <f t="shared" si="0"/>
        <v>128.34</v>
      </c>
      <c r="G60" s="7">
        <f>ROUND(+Labor!J157,0)</f>
        <v>38848</v>
      </c>
      <c r="H60" s="7">
        <f>ROUND(+Labor!F157,0)</f>
        <v>368</v>
      </c>
      <c r="I60" s="8">
        <f t="shared" si="1"/>
        <v>105.57</v>
      </c>
      <c r="J60" s="8"/>
      <c r="K60" s="9">
        <f t="shared" si="2"/>
        <v>-0.1774</v>
      </c>
    </row>
    <row r="61" spans="2:11" ht="12" customHeight="1" x14ac:dyDescent="0.2">
      <c r="B61" s="1">
        <f>+Labor!A56</f>
        <v>141</v>
      </c>
      <c r="C61" s="1" t="str">
        <f>+Labor!B56</f>
        <v>DAYTON GENERAL HOSPITAL</v>
      </c>
      <c r="D61" s="7">
        <f>ROUND(+Labor!J56,0)</f>
        <v>0</v>
      </c>
      <c r="E61" s="7">
        <f>ROUND(+Labor!F56,0)</f>
        <v>0</v>
      </c>
      <c r="F61" s="8" t="str">
        <f t="shared" si="0"/>
        <v/>
      </c>
      <c r="G61" s="7">
        <f>ROUND(+Labor!J158,0)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ht="12" customHeight="1" x14ac:dyDescent="0.2">
      <c r="B62" s="1">
        <f>+Labor!A57</f>
        <v>142</v>
      </c>
      <c r="C62" s="1" t="str">
        <f>+Labor!B57</f>
        <v>HARRISON MEDICAL CENTER</v>
      </c>
      <c r="D62" s="7">
        <f>ROUND(+Labor!J57,0)</f>
        <v>0</v>
      </c>
      <c r="E62" s="7">
        <f>ROUND(+Labor!F57,0)</f>
        <v>0</v>
      </c>
      <c r="F62" s="8" t="str">
        <f t="shared" si="0"/>
        <v/>
      </c>
      <c r="G62" s="7">
        <f>ROUND(+Labor!J159,0)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ht="12" customHeight="1" x14ac:dyDescent="0.2">
      <c r="B63" s="1">
        <f>+Labor!A58</f>
        <v>145</v>
      </c>
      <c r="C63" s="1" t="str">
        <f>+Labor!B58</f>
        <v>PEACEHEALTH ST JOSEPH HOSPITAL</v>
      </c>
      <c r="D63" s="7">
        <f>ROUND(+Labor!J58,0)</f>
        <v>458455</v>
      </c>
      <c r="E63" s="7">
        <f>ROUND(+Labor!F58,0)</f>
        <v>1922</v>
      </c>
      <c r="F63" s="8">
        <f t="shared" si="0"/>
        <v>238.53</v>
      </c>
      <c r="G63" s="7">
        <f>ROUND(+Labor!J160,0)</f>
        <v>531774</v>
      </c>
      <c r="H63" s="7">
        <f>ROUND(+Labor!F160,0)</f>
        <v>2074</v>
      </c>
      <c r="I63" s="8">
        <f t="shared" si="1"/>
        <v>256.39999999999998</v>
      </c>
      <c r="J63" s="8"/>
      <c r="K63" s="9">
        <f t="shared" si="2"/>
        <v>7.4899999999999994E-2</v>
      </c>
    </row>
    <row r="64" spans="2:11" ht="12" customHeight="1" x14ac:dyDescent="0.2">
      <c r="B64" s="1">
        <f>+Labor!A59</f>
        <v>147</v>
      </c>
      <c r="C64" s="1" t="str">
        <f>+Labor!B59</f>
        <v>MID VALLEY HOSPITAL</v>
      </c>
      <c r="D64" s="7">
        <f>ROUND(+Labor!J59,0)</f>
        <v>42439</v>
      </c>
      <c r="E64" s="7">
        <f>ROUND(+Labor!F59,0)</f>
        <v>230</v>
      </c>
      <c r="F64" s="8">
        <f t="shared" si="0"/>
        <v>184.52</v>
      </c>
      <c r="G64" s="7">
        <f>ROUND(+Labor!J161,0)</f>
        <v>39519</v>
      </c>
      <c r="H64" s="7">
        <f>ROUND(+Labor!F161,0)</f>
        <v>227</v>
      </c>
      <c r="I64" s="8">
        <f t="shared" si="1"/>
        <v>174.09</v>
      </c>
      <c r="J64" s="8"/>
      <c r="K64" s="9">
        <f t="shared" si="2"/>
        <v>-5.6500000000000002E-2</v>
      </c>
    </row>
    <row r="65" spans="2:11" ht="12" customHeight="1" x14ac:dyDescent="0.2">
      <c r="B65" s="1">
        <f>+Labor!A60</f>
        <v>148</v>
      </c>
      <c r="C65" s="1" t="str">
        <f>+Labor!B60</f>
        <v>KINDRED HOSPITAL SEATTLE - NORTHGATE</v>
      </c>
      <c r="D65" s="7">
        <f>ROUND(+Labor!J60,0)</f>
        <v>0</v>
      </c>
      <c r="E65" s="7">
        <f>ROUND(+Labor!F60,0)</f>
        <v>0</v>
      </c>
      <c r="F65" s="8" t="str">
        <f t="shared" si="0"/>
        <v/>
      </c>
      <c r="G65" s="7">
        <f>ROUND(+Labor!J162,0)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ht="12" customHeight="1" x14ac:dyDescent="0.2">
      <c r="B66" s="1">
        <f>+Labor!A61</f>
        <v>150</v>
      </c>
      <c r="C66" s="1" t="str">
        <f>+Labor!B61</f>
        <v>COULEE MEDICAL CENTER</v>
      </c>
      <c r="D66" s="7">
        <f>ROUND(+Labor!J61,0)</f>
        <v>19727</v>
      </c>
      <c r="E66" s="7">
        <f>ROUND(+Labor!F61,0)</f>
        <v>65</v>
      </c>
      <c r="F66" s="8">
        <f t="shared" si="0"/>
        <v>303.49</v>
      </c>
      <c r="G66" s="7">
        <f>ROUND(+Labor!J163,0)</f>
        <v>19070</v>
      </c>
      <c r="H66" s="7">
        <f>ROUND(+Labor!F163,0)</f>
        <v>57</v>
      </c>
      <c r="I66" s="8">
        <f t="shared" si="1"/>
        <v>334.56</v>
      </c>
      <c r="J66" s="8"/>
      <c r="K66" s="9">
        <f t="shared" si="2"/>
        <v>0.1024</v>
      </c>
    </row>
    <row r="67" spans="2:11" ht="12" customHeight="1" x14ac:dyDescent="0.2">
      <c r="B67" s="1">
        <f>+Labor!A62</f>
        <v>152</v>
      </c>
      <c r="C67" s="1" t="str">
        <f>+Labor!B62</f>
        <v>MASON GENERAL HOSPITAL</v>
      </c>
      <c r="D67" s="7">
        <f>ROUND(+Labor!J62,0)</f>
        <v>67033</v>
      </c>
      <c r="E67" s="7">
        <f>ROUND(+Labor!F62,0)</f>
        <v>836</v>
      </c>
      <c r="F67" s="8">
        <f t="shared" si="0"/>
        <v>80.180000000000007</v>
      </c>
      <c r="G67" s="7">
        <f>ROUND(+Labor!J164,0)</f>
        <v>65041</v>
      </c>
      <c r="H67" s="7">
        <f>ROUND(+Labor!F164,0)</f>
        <v>777</v>
      </c>
      <c r="I67" s="8">
        <f t="shared" si="1"/>
        <v>83.71</v>
      </c>
      <c r="J67" s="8"/>
      <c r="K67" s="9">
        <f t="shared" si="2"/>
        <v>4.3999999999999997E-2</v>
      </c>
    </row>
    <row r="68" spans="2:11" ht="12" customHeight="1" x14ac:dyDescent="0.2">
      <c r="B68" s="1">
        <f>+Labor!A63</f>
        <v>153</v>
      </c>
      <c r="C68" s="1" t="str">
        <f>+Labor!B63</f>
        <v>WHITMAN HOSPITAL AND MEDICAL CENTER</v>
      </c>
      <c r="D68" s="7">
        <f>ROUND(+Labor!J63,0)</f>
        <v>25065</v>
      </c>
      <c r="E68" s="7">
        <f>ROUND(+Labor!F63,0)</f>
        <v>54</v>
      </c>
      <c r="F68" s="8">
        <f t="shared" si="0"/>
        <v>464.17</v>
      </c>
      <c r="G68" s="7">
        <f>ROUND(+Labor!J165,0)</f>
        <v>15627</v>
      </c>
      <c r="H68" s="7">
        <f>ROUND(+Labor!F165,0)</f>
        <v>41</v>
      </c>
      <c r="I68" s="8">
        <f t="shared" si="1"/>
        <v>381.15</v>
      </c>
      <c r="J68" s="8"/>
      <c r="K68" s="9">
        <f t="shared" si="2"/>
        <v>-0.1789</v>
      </c>
    </row>
    <row r="69" spans="2:11" ht="12" customHeight="1" x14ac:dyDescent="0.2">
      <c r="B69" s="1">
        <f>+Labor!A64</f>
        <v>155</v>
      </c>
      <c r="C69" s="1" t="str">
        <f>+Labor!B64</f>
        <v>UW MEDICINE/VALLEY MEDICAL CENTER</v>
      </c>
      <c r="D69" s="7">
        <f>ROUND(+Labor!J64,0)</f>
        <v>1025450</v>
      </c>
      <c r="E69" s="7">
        <f>ROUND(+Labor!F64,0)</f>
        <v>0</v>
      </c>
      <c r="F69" s="8" t="str">
        <f t="shared" si="0"/>
        <v/>
      </c>
      <c r="G69" s="7">
        <f>ROUND(+Labor!J166,0)</f>
        <v>1107025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ht="12" customHeight="1" x14ac:dyDescent="0.2">
      <c r="B70" s="1">
        <f>+Labor!A65</f>
        <v>156</v>
      </c>
      <c r="C70" s="1" t="str">
        <f>+Labor!B65</f>
        <v>WHIDBEY GENERAL HOSPITAL</v>
      </c>
      <c r="D70" s="7">
        <f>ROUND(+Labor!J65,0)</f>
        <v>45711</v>
      </c>
      <c r="E70" s="7">
        <f>ROUND(+Labor!F65,0)</f>
        <v>494</v>
      </c>
      <c r="F70" s="8">
        <f t="shared" si="0"/>
        <v>92.53</v>
      </c>
      <c r="G70" s="7">
        <f>ROUND(+Labor!J167,0)</f>
        <v>39352</v>
      </c>
      <c r="H70" s="7">
        <f>ROUND(+Labor!F167,0)</f>
        <v>461</v>
      </c>
      <c r="I70" s="8">
        <f t="shared" si="1"/>
        <v>85.36</v>
      </c>
      <c r="J70" s="8"/>
      <c r="K70" s="9">
        <f t="shared" si="2"/>
        <v>-7.7499999999999999E-2</v>
      </c>
    </row>
    <row r="71" spans="2:11" ht="12" customHeight="1" x14ac:dyDescent="0.2">
      <c r="B71" s="1">
        <f>+Labor!A66</f>
        <v>157</v>
      </c>
      <c r="C71" s="1" t="str">
        <f>+Labor!B66</f>
        <v>ST LUKES REHABILIATION INSTITUTE</v>
      </c>
      <c r="D71" s="7">
        <f>ROUND(+Labor!J66,0)</f>
        <v>0</v>
      </c>
      <c r="E71" s="7">
        <f>ROUND(+Labor!F66,0)</f>
        <v>0</v>
      </c>
      <c r="F71" s="8" t="str">
        <f t="shared" si="0"/>
        <v/>
      </c>
      <c r="G71" s="7">
        <f>ROUND(+Labor!J168,0)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ht="12" customHeight="1" x14ac:dyDescent="0.2">
      <c r="B72" s="1">
        <f>+Labor!A67</f>
        <v>158</v>
      </c>
      <c r="C72" s="1" t="str">
        <f>+Labor!B67</f>
        <v>CASCADE MEDICAL CENTER</v>
      </c>
      <c r="D72" s="7">
        <f>ROUND(+Labor!J67,0)</f>
        <v>0</v>
      </c>
      <c r="E72" s="7">
        <f>ROUND(+Labor!F67,0)</f>
        <v>0</v>
      </c>
      <c r="F72" s="8" t="str">
        <f t="shared" si="0"/>
        <v/>
      </c>
      <c r="G72" s="7">
        <f>ROUND(+Labor!J169,0)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ht="12" customHeight="1" x14ac:dyDescent="0.2">
      <c r="B73" s="1">
        <f>+Labor!A68</f>
        <v>159</v>
      </c>
      <c r="C73" s="1" t="str">
        <f>+Labor!B68</f>
        <v>PROVIDENCE ST PETER HOSPITAL</v>
      </c>
      <c r="D73" s="7">
        <f>ROUND(+Labor!J68,0)</f>
        <v>0</v>
      </c>
      <c r="E73" s="7">
        <f>ROUND(+Labor!F68,0)</f>
        <v>2191</v>
      </c>
      <c r="F73" s="8" t="str">
        <f t="shared" si="0"/>
        <v/>
      </c>
      <c r="G73" s="7">
        <f>ROUND(+Labor!J170,0)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ht="12" customHeight="1" x14ac:dyDescent="0.2">
      <c r="B74" s="1">
        <f>+Labor!A69</f>
        <v>161</v>
      </c>
      <c r="C74" s="1" t="str">
        <f>+Labor!B69</f>
        <v>KADLEC REGIONAL MEDICAL CENTER</v>
      </c>
      <c r="D74" s="7">
        <f>ROUND(+Labor!J69,0)</f>
        <v>0</v>
      </c>
      <c r="E74" s="7">
        <f>ROUND(+Labor!F69,0)</f>
        <v>0</v>
      </c>
      <c r="F74" s="8" t="str">
        <f t="shared" si="0"/>
        <v/>
      </c>
      <c r="G74" s="7">
        <f>ROUND(+Labor!J171,0)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ht="12" customHeight="1" x14ac:dyDescent="0.2">
      <c r="B75" s="1">
        <f>+Labor!A70</f>
        <v>162</v>
      </c>
      <c r="C75" s="1" t="str">
        <f>+Labor!B70</f>
        <v>PROVIDENCE SACRED HEART MEDICAL CENTER</v>
      </c>
      <c r="D75" s="7">
        <f>ROUND(+Labor!J70,0)</f>
        <v>364398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ROUND(+Labor!J172,0)</f>
        <v>396189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ht="12" customHeight="1" x14ac:dyDescent="0.2">
      <c r="B76" s="1">
        <f>+Labor!A71</f>
        <v>164</v>
      </c>
      <c r="C76" s="1" t="str">
        <f>+Labor!B71</f>
        <v>EVERGREENHEALTH MEDICAL CENTER</v>
      </c>
      <c r="D76" s="7">
        <f>ROUND(+Labor!J71,0)</f>
        <v>0</v>
      </c>
      <c r="E76" s="7">
        <f>ROUND(+Labor!F71,0)</f>
        <v>0</v>
      </c>
      <c r="F76" s="8" t="str">
        <f t="shared" si="3"/>
        <v/>
      </c>
      <c r="G76" s="7">
        <f>ROUND(+Labor!J173,0)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ht="12" customHeight="1" x14ac:dyDescent="0.2">
      <c r="B77" s="1">
        <f>+Labor!A72</f>
        <v>165</v>
      </c>
      <c r="C77" s="1" t="str">
        <f>+Labor!B72</f>
        <v>LAKE CHELAN COMMUNITY HOSPITAL</v>
      </c>
      <c r="D77" s="7">
        <f>ROUND(+Labor!J72,0)</f>
        <v>7082</v>
      </c>
      <c r="E77" s="7">
        <f>ROUND(+Labor!F72,0)</f>
        <v>101</v>
      </c>
      <c r="F77" s="8">
        <f t="shared" si="3"/>
        <v>70.12</v>
      </c>
      <c r="G77" s="7">
        <f>ROUND(+Labor!J174,0)</f>
        <v>7140</v>
      </c>
      <c r="H77" s="7">
        <f>ROUND(+Labor!F174,0)</f>
        <v>113</v>
      </c>
      <c r="I77" s="8">
        <f t="shared" si="4"/>
        <v>63.19</v>
      </c>
      <c r="J77" s="8"/>
      <c r="K77" s="9">
        <f t="shared" si="5"/>
        <v>-9.8799999999999999E-2</v>
      </c>
    </row>
    <row r="78" spans="2:11" ht="12" customHeight="1" x14ac:dyDescent="0.2">
      <c r="B78" s="1">
        <f>+Labor!A73</f>
        <v>167</v>
      </c>
      <c r="C78" s="1" t="str">
        <f>+Labor!B73</f>
        <v>FERRY COUNTY MEMORIAL HOSPITAL</v>
      </c>
      <c r="D78" s="7">
        <f>ROUND(+Labor!J73,0)</f>
        <v>0</v>
      </c>
      <c r="E78" s="7">
        <f>ROUND(+Labor!F73,0)</f>
        <v>0</v>
      </c>
      <c r="F78" s="8" t="str">
        <f t="shared" si="3"/>
        <v/>
      </c>
      <c r="G78" s="7">
        <f>ROUND(+Labor!J175,0)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ht="12" customHeight="1" x14ac:dyDescent="0.2">
      <c r="B79" s="1">
        <f>+Labor!A74</f>
        <v>168</v>
      </c>
      <c r="C79" s="1" t="str">
        <f>+Labor!B74</f>
        <v>CENTRAL WASHINGTON HOSPITAL</v>
      </c>
      <c r="D79" s="7">
        <f>ROUND(+Labor!J74,0)</f>
        <v>198270</v>
      </c>
      <c r="E79" s="7">
        <f>ROUND(+Labor!F74,0)</f>
        <v>1384</v>
      </c>
      <c r="F79" s="8">
        <f t="shared" si="3"/>
        <v>143.26</v>
      </c>
      <c r="G79" s="7">
        <f>ROUND(+Labor!J176,0)</f>
        <v>210184</v>
      </c>
      <c r="H79" s="7">
        <f>ROUND(+Labor!F176,0)</f>
        <v>1460</v>
      </c>
      <c r="I79" s="8">
        <f t="shared" si="4"/>
        <v>143.96</v>
      </c>
      <c r="J79" s="8"/>
      <c r="K79" s="9">
        <f t="shared" si="5"/>
        <v>4.8999999999999998E-3</v>
      </c>
    </row>
    <row r="80" spans="2:11" ht="12" customHeight="1" x14ac:dyDescent="0.2">
      <c r="B80" s="1">
        <f>+Labor!A75</f>
        <v>170</v>
      </c>
      <c r="C80" s="1" t="str">
        <f>+Labor!B75</f>
        <v>PEACEHEALTH SOUTHWEST MEDICAL CENTER</v>
      </c>
      <c r="D80" s="7">
        <f>ROUND(+Labor!J75,0)</f>
        <v>0</v>
      </c>
      <c r="E80" s="7">
        <f>ROUND(+Labor!F75,0)</f>
        <v>0</v>
      </c>
      <c r="F80" s="8" t="str">
        <f t="shared" si="3"/>
        <v/>
      </c>
      <c r="G80" s="7">
        <f>ROUND(+Labor!J177,0)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ht="12" customHeight="1" x14ac:dyDescent="0.2">
      <c r="B81" s="1">
        <f>+Labor!A76</f>
        <v>172</v>
      </c>
      <c r="C81" s="1" t="str">
        <f>+Labor!B76</f>
        <v>PULLMAN REGIONAL HOSPITAL</v>
      </c>
      <c r="D81" s="7">
        <f>ROUND(+Labor!J76,0)</f>
        <v>115008</v>
      </c>
      <c r="E81" s="7">
        <f>ROUND(+Labor!F76,0)</f>
        <v>424</v>
      </c>
      <c r="F81" s="8">
        <f t="shared" si="3"/>
        <v>271.25</v>
      </c>
      <c r="G81" s="7">
        <f>ROUND(+Labor!J178,0)</f>
        <v>123773</v>
      </c>
      <c r="H81" s="7">
        <f>ROUND(+Labor!F178,0)</f>
        <v>452</v>
      </c>
      <c r="I81" s="8">
        <f t="shared" si="4"/>
        <v>273.83</v>
      </c>
      <c r="J81" s="8"/>
      <c r="K81" s="9">
        <f t="shared" si="5"/>
        <v>9.4999999999999998E-3</v>
      </c>
    </row>
    <row r="82" spans="2:11" ht="12" customHeight="1" x14ac:dyDescent="0.2">
      <c r="B82" s="1">
        <f>+Labor!A77</f>
        <v>173</v>
      </c>
      <c r="C82" s="1" t="str">
        <f>+Labor!B77</f>
        <v>MORTON GENERAL HOSPITAL</v>
      </c>
      <c r="D82" s="7">
        <f>ROUND(+Labor!J77,0)</f>
        <v>0</v>
      </c>
      <c r="E82" s="7">
        <f>ROUND(+Labor!F77,0)</f>
        <v>0</v>
      </c>
      <c r="F82" s="8" t="str">
        <f t="shared" si="3"/>
        <v/>
      </c>
      <c r="G82" s="7">
        <f>ROUND(+Labor!J179,0)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ht="12" customHeight="1" x14ac:dyDescent="0.2">
      <c r="B83" s="1">
        <f>+Labor!A78</f>
        <v>175</v>
      </c>
      <c r="C83" s="1" t="str">
        <f>+Labor!B78</f>
        <v>MARY BRIDGE CHILDRENS HEALTH CENTER</v>
      </c>
      <c r="D83" s="7">
        <f>ROUND(+Labor!J78,0)</f>
        <v>0</v>
      </c>
      <c r="E83" s="7">
        <f>ROUND(+Labor!F78,0)</f>
        <v>0</v>
      </c>
      <c r="F83" s="8" t="str">
        <f t="shared" si="3"/>
        <v/>
      </c>
      <c r="G83" s="7">
        <f>ROUND(+Labor!J180,0)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ht="12" customHeight="1" x14ac:dyDescent="0.2">
      <c r="B84" s="1">
        <f>+Labor!A79</f>
        <v>176</v>
      </c>
      <c r="C84" s="1" t="str">
        <f>+Labor!B79</f>
        <v>TACOMA GENERAL/ALLENMORE HOSPITAL</v>
      </c>
      <c r="D84" s="7">
        <f>ROUND(+Labor!J79,0)</f>
        <v>821568</v>
      </c>
      <c r="E84" s="7">
        <f>ROUND(+Labor!F79,0)</f>
        <v>324</v>
      </c>
      <c r="F84" s="8">
        <f t="shared" si="3"/>
        <v>2535.6999999999998</v>
      </c>
      <c r="G84" s="7">
        <f>ROUND(+Labor!J181,0)</f>
        <v>1178723</v>
      </c>
      <c r="H84" s="7">
        <f>ROUND(+Labor!F181,0)</f>
        <v>2545</v>
      </c>
      <c r="I84" s="8">
        <f t="shared" si="4"/>
        <v>463.15</v>
      </c>
      <c r="J84" s="8"/>
      <c r="K84" s="9">
        <f t="shared" si="5"/>
        <v>-0.81730000000000003</v>
      </c>
    </row>
    <row r="85" spans="2:11" ht="12" customHeight="1" x14ac:dyDescent="0.2">
      <c r="B85" s="1">
        <f>+Labor!A80</f>
        <v>180</v>
      </c>
      <c r="C85" s="1" t="str">
        <f>+Labor!B80</f>
        <v>VALLEY HOSPITAL</v>
      </c>
      <c r="D85" s="7">
        <f>ROUND(+Labor!J80,0)</f>
        <v>155899</v>
      </c>
      <c r="E85" s="7">
        <f>ROUND(+Labor!F80,0)</f>
        <v>714</v>
      </c>
      <c r="F85" s="8">
        <f t="shared" si="3"/>
        <v>218.35</v>
      </c>
      <c r="G85" s="7">
        <f>ROUND(+Labor!J182,0)</f>
        <v>174389</v>
      </c>
      <c r="H85" s="7">
        <f>ROUND(+Labor!F182,0)</f>
        <v>689</v>
      </c>
      <c r="I85" s="8">
        <f t="shared" si="4"/>
        <v>253.1</v>
      </c>
      <c r="J85" s="8"/>
      <c r="K85" s="9">
        <f t="shared" si="5"/>
        <v>0.15909999999999999</v>
      </c>
    </row>
    <row r="86" spans="2:11" ht="12" customHeight="1" x14ac:dyDescent="0.2">
      <c r="B86" s="1">
        <f>+Labor!A81</f>
        <v>183</v>
      </c>
      <c r="C86" s="1" t="str">
        <f>+Labor!B81</f>
        <v>MULTICARE AUBURN MEDICAL CENTER</v>
      </c>
      <c r="D86" s="7">
        <f>ROUND(+Labor!J81,0)</f>
        <v>458268</v>
      </c>
      <c r="E86" s="7">
        <f>ROUND(+Labor!F81,0)</f>
        <v>1283</v>
      </c>
      <c r="F86" s="8">
        <f t="shared" si="3"/>
        <v>357.18</v>
      </c>
      <c r="G86" s="7">
        <f>ROUND(+Labor!J183,0)</f>
        <v>538264</v>
      </c>
      <c r="H86" s="7">
        <f>ROUND(+Labor!F183,0)</f>
        <v>1198</v>
      </c>
      <c r="I86" s="8">
        <f t="shared" si="4"/>
        <v>449.3</v>
      </c>
      <c r="J86" s="8"/>
      <c r="K86" s="9">
        <f t="shared" si="5"/>
        <v>0.25790000000000002</v>
      </c>
    </row>
    <row r="87" spans="2:11" ht="12" customHeight="1" x14ac:dyDescent="0.2">
      <c r="B87" s="1">
        <f>+Labor!A82</f>
        <v>186</v>
      </c>
      <c r="C87" s="1" t="str">
        <f>+Labor!B82</f>
        <v>SUMMIT PACIFIC MEDICAL CENTER</v>
      </c>
      <c r="D87" s="7">
        <f>ROUND(+Labor!J82,0)</f>
        <v>0</v>
      </c>
      <c r="E87" s="7">
        <f>ROUND(+Labor!F82,0)</f>
        <v>0</v>
      </c>
      <c r="F87" s="8" t="str">
        <f t="shared" si="3"/>
        <v/>
      </c>
      <c r="G87" s="7">
        <f>ROUND(+Labor!J184,0)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ht="12" customHeight="1" x14ac:dyDescent="0.2">
      <c r="B88" s="1">
        <f>+Labor!A83</f>
        <v>191</v>
      </c>
      <c r="C88" s="1" t="str">
        <f>+Labor!B83</f>
        <v>PROVIDENCE CENTRALIA HOSPITAL</v>
      </c>
      <c r="D88" s="7">
        <f>ROUND(+Labor!J83,0)</f>
        <v>0</v>
      </c>
      <c r="E88" s="7">
        <f>ROUND(+Labor!F83,0)</f>
        <v>0</v>
      </c>
      <c r="F88" s="8" t="str">
        <f t="shared" si="3"/>
        <v/>
      </c>
      <c r="G88" s="7">
        <f>ROUND(+Labor!J185,0)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ht="12" customHeight="1" x14ac:dyDescent="0.2">
      <c r="B89" s="1">
        <f>+Labor!A84</f>
        <v>193</v>
      </c>
      <c r="C89" s="1" t="str">
        <f>+Labor!B84</f>
        <v>PROVIDENCE MOUNT CARMEL HOSPITAL</v>
      </c>
      <c r="D89" s="7">
        <f>ROUND(+Labor!J84,0)</f>
        <v>43029</v>
      </c>
      <c r="E89" s="7">
        <f>ROUND(+Labor!F84,0)</f>
        <v>269</v>
      </c>
      <c r="F89" s="8">
        <f t="shared" si="3"/>
        <v>159.96</v>
      </c>
      <c r="G89" s="7">
        <f>ROUND(+Labor!J186,0)</f>
        <v>57056</v>
      </c>
      <c r="H89" s="7">
        <f>ROUND(+Labor!F186,0)</f>
        <v>382</v>
      </c>
      <c r="I89" s="8">
        <f t="shared" si="4"/>
        <v>149.36000000000001</v>
      </c>
      <c r="J89" s="8"/>
      <c r="K89" s="9">
        <f t="shared" si="5"/>
        <v>-6.6299999999999998E-2</v>
      </c>
    </row>
    <row r="90" spans="2:11" ht="12" customHeight="1" x14ac:dyDescent="0.2">
      <c r="B90" s="1">
        <f>+Labor!A85</f>
        <v>194</v>
      </c>
      <c r="C90" s="1" t="str">
        <f>+Labor!B85</f>
        <v>PROVIDENCE ST JOSEPHS HOSPITAL</v>
      </c>
      <c r="D90" s="7">
        <f>ROUND(+Labor!J85,0)</f>
        <v>1092</v>
      </c>
      <c r="E90" s="7">
        <f>ROUND(+Labor!F85,0)</f>
        <v>0</v>
      </c>
      <c r="F90" s="8" t="str">
        <f t="shared" si="3"/>
        <v/>
      </c>
      <c r="G90" s="7">
        <f>ROUND(+Labor!J187,0)</f>
        <v>119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ht="12" customHeight="1" x14ac:dyDescent="0.2">
      <c r="B91" s="1">
        <f>+Labor!A86</f>
        <v>195</v>
      </c>
      <c r="C91" s="1" t="str">
        <f>+Labor!B86</f>
        <v>SNOQUALMIE VALLEY HOSPITAL</v>
      </c>
      <c r="D91" s="7">
        <f>ROUND(+Labor!J86,0)</f>
        <v>0</v>
      </c>
      <c r="E91" s="7">
        <f>ROUND(+Labor!F86,0)</f>
        <v>0</v>
      </c>
      <c r="F91" s="8" t="str">
        <f t="shared" si="3"/>
        <v/>
      </c>
      <c r="G91" s="7">
        <f>ROUND(+Labor!J188,0)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ht="12" customHeight="1" x14ac:dyDescent="0.2">
      <c r="B92" s="1">
        <f>+Labor!A87</f>
        <v>197</v>
      </c>
      <c r="C92" s="1" t="str">
        <f>+Labor!B87</f>
        <v>CAPITAL MEDICAL CENTER</v>
      </c>
      <c r="D92" s="7">
        <f>ROUND(+Labor!J87,0)</f>
        <v>94268</v>
      </c>
      <c r="E92" s="7">
        <f>ROUND(+Labor!F87,0)</f>
        <v>1328</v>
      </c>
      <c r="F92" s="8">
        <f t="shared" si="3"/>
        <v>70.98</v>
      </c>
      <c r="G92" s="7">
        <f>ROUND(+Labor!J189,0)</f>
        <v>118581</v>
      </c>
      <c r="H92" s="7">
        <f>ROUND(+Labor!F189,0)</f>
        <v>1375</v>
      </c>
      <c r="I92" s="8">
        <f t="shared" si="4"/>
        <v>86.24</v>
      </c>
      <c r="J92" s="8"/>
      <c r="K92" s="9">
        <f t="shared" si="5"/>
        <v>0.215</v>
      </c>
    </row>
    <row r="93" spans="2:11" ht="12" customHeight="1" x14ac:dyDescent="0.2">
      <c r="B93" s="1">
        <f>+Labor!A88</f>
        <v>198</v>
      </c>
      <c r="C93" s="1" t="str">
        <f>+Labor!B88</f>
        <v>SUNNYSIDE COMMUNITY HOSPITAL</v>
      </c>
      <c r="D93" s="7">
        <f>ROUND(+Labor!J88,0)</f>
        <v>0</v>
      </c>
      <c r="E93" s="7">
        <f>ROUND(+Labor!F88,0)</f>
        <v>722</v>
      </c>
      <c r="F93" s="8" t="str">
        <f t="shared" si="3"/>
        <v/>
      </c>
      <c r="G93" s="7">
        <f>ROUND(+Labor!J190,0)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ht="12" customHeight="1" x14ac:dyDescent="0.2">
      <c r="B94" s="1">
        <f>+Labor!A89</f>
        <v>199</v>
      </c>
      <c r="C94" s="1" t="str">
        <f>+Labor!B89</f>
        <v>TOPPENISH COMMUNITY HOSPITAL</v>
      </c>
      <c r="D94" s="7">
        <f>ROUND(+Labor!J89,0)</f>
        <v>0</v>
      </c>
      <c r="E94" s="7">
        <f>ROUND(+Labor!F89,0)</f>
        <v>464</v>
      </c>
      <c r="F94" s="8" t="str">
        <f t="shared" si="3"/>
        <v/>
      </c>
      <c r="G94" s="7">
        <f>ROUND(+Labor!J191,0)</f>
        <v>0</v>
      </c>
      <c r="H94" s="7">
        <f>ROUND(+Labor!F191,0)</f>
        <v>432</v>
      </c>
      <c r="I94" s="8" t="str">
        <f t="shared" si="4"/>
        <v/>
      </c>
      <c r="J94" s="8"/>
      <c r="K94" s="9" t="str">
        <f t="shared" si="5"/>
        <v/>
      </c>
    </row>
    <row r="95" spans="2:11" ht="12" customHeight="1" x14ac:dyDescent="0.2">
      <c r="B95" s="1">
        <f>+Labor!A90</f>
        <v>201</v>
      </c>
      <c r="C95" s="1" t="str">
        <f>+Labor!B90</f>
        <v>ST FRANCIS COMMUNITY HOSPITAL</v>
      </c>
      <c r="D95" s="7">
        <f>ROUND(+Labor!J90,0)</f>
        <v>367125</v>
      </c>
      <c r="E95" s="7">
        <f>ROUND(+Labor!F90,0)</f>
        <v>4571</v>
      </c>
      <c r="F95" s="8">
        <f t="shared" si="3"/>
        <v>80.319999999999993</v>
      </c>
      <c r="G95" s="7">
        <f>ROUND(+Labor!J192,0)</f>
        <v>402747</v>
      </c>
      <c r="H95" s="7">
        <f>ROUND(+Labor!F192,0)</f>
        <v>5040</v>
      </c>
      <c r="I95" s="8">
        <f t="shared" si="4"/>
        <v>79.91</v>
      </c>
      <c r="J95" s="8"/>
      <c r="K95" s="9">
        <f t="shared" si="5"/>
        <v>-5.1000000000000004E-3</v>
      </c>
    </row>
    <row r="96" spans="2:11" ht="12" customHeight="1" x14ac:dyDescent="0.2">
      <c r="B96" s="1">
        <f>+Labor!A91</f>
        <v>202</v>
      </c>
      <c r="C96" s="1" t="str">
        <f>+Labor!B91</f>
        <v>REGIONAL HOSPITAL</v>
      </c>
      <c r="D96" s="7">
        <f>ROUND(+Labor!J91,0)</f>
        <v>0</v>
      </c>
      <c r="E96" s="7">
        <f>ROUND(+Labor!F91,0)</f>
        <v>0</v>
      </c>
      <c r="F96" s="8" t="str">
        <f t="shared" si="3"/>
        <v/>
      </c>
      <c r="G96" s="7">
        <f>ROUND(+Labor!J193,0)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ht="12" customHeight="1" x14ac:dyDescent="0.2">
      <c r="B97" s="1">
        <f>+Labor!A92</f>
        <v>204</v>
      </c>
      <c r="C97" s="1" t="str">
        <f>+Labor!B92</f>
        <v>SEATTLE CANCER CARE ALLIANCE</v>
      </c>
      <c r="D97" s="7">
        <f>ROUND(+Labor!J92,0)</f>
        <v>0</v>
      </c>
      <c r="E97" s="7">
        <f>ROUND(+Labor!F92,0)</f>
        <v>0</v>
      </c>
      <c r="F97" s="8" t="str">
        <f t="shared" si="3"/>
        <v/>
      </c>
      <c r="G97" s="7">
        <f>ROUND(+Labor!J194,0)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ht="12" customHeight="1" x14ac:dyDescent="0.2">
      <c r="B98" s="1">
        <f>+Labor!A93</f>
        <v>205</v>
      </c>
      <c r="C98" s="1" t="str">
        <f>+Labor!B93</f>
        <v>WENATCHEE VALLEY HOSPITAL</v>
      </c>
      <c r="D98" s="7">
        <f>ROUND(+Labor!J93,0)</f>
        <v>0</v>
      </c>
      <c r="E98" s="7">
        <f>ROUND(+Labor!F93,0)</f>
        <v>0</v>
      </c>
      <c r="F98" s="8" t="str">
        <f t="shared" si="3"/>
        <v/>
      </c>
      <c r="G98" s="7">
        <f>ROUND(+Labor!J195,0)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ht="12" customHeight="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ROUND(+Labor!J94,0)</f>
        <v>0</v>
      </c>
      <c r="E99" s="7">
        <f>ROUND(+Labor!F94,0)</f>
        <v>0</v>
      </c>
      <c r="F99" s="8" t="str">
        <f t="shared" si="3"/>
        <v/>
      </c>
      <c r="G99" s="7">
        <f>ROUND(+Labor!J196,0)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ht="12" customHeight="1" x14ac:dyDescent="0.2">
      <c r="B100" s="1">
        <f>+Labor!A95</f>
        <v>207</v>
      </c>
      <c r="C100" s="1" t="str">
        <f>+Labor!B95</f>
        <v>SKAGIT VALLEY HOSPITAL</v>
      </c>
      <c r="D100" s="7">
        <f>ROUND(+Labor!J95,0)</f>
        <v>253647</v>
      </c>
      <c r="E100" s="7">
        <f>ROUND(+Labor!F95,0)</f>
        <v>1187</v>
      </c>
      <c r="F100" s="8">
        <f t="shared" si="3"/>
        <v>213.69</v>
      </c>
      <c r="G100" s="7">
        <f>ROUND(+Labor!J197,0)</f>
        <v>232083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ht="12" customHeight="1" x14ac:dyDescent="0.2">
      <c r="B101" s="1">
        <f>+Labor!A96</f>
        <v>208</v>
      </c>
      <c r="C101" s="1" t="str">
        <f>+Labor!B96</f>
        <v>LEGACY SALMON CREEK HOSPITAL</v>
      </c>
      <c r="D101" s="7">
        <f>ROUND(+Labor!J96,0)</f>
        <v>0</v>
      </c>
      <c r="E101" s="7">
        <f>ROUND(+Labor!F96,0)</f>
        <v>0</v>
      </c>
      <c r="F101" s="8" t="str">
        <f t="shared" si="3"/>
        <v/>
      </c>
      <c r="G101" s="7">
        <f>ROUND(+Labor!J198,0)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ht="12" customHeight="1" x14ac:dyDescent="0.2">
      <c r="B102" s="1">
        <f>+Labor!A97</f>
        <v>209</v>
      </c>
      <c r="C102" s="1" t="str">
        <f>+Labor!B97</f>
        <v>ST ANTHONY HOSPITAL</v>
      </c>
      <c r="D102" s="7">
        <f>ROUND(+Labor!J97,0)</f>
        <v>0</v>
      </c>
      <c r="E102" s="7">
        <f>ROUND(+Labor!F97,0)</f>
        <v>0</v>
      </c>
      <c r="F102" s="8" t="str">
        <f t="shared" si="3"/>
        <v/>
      </c>
      <c r="G102" s="7">
        <f>ROUND(+Labor!J199,0)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ht="12" customHeight="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ROUND(+Labor!J98,0)</f>
        <v>445025</v>
      </c>
      <c r="E103" s="7">
        <f>ROUND(+Labor!F98,0)</f>
        <v>465</v>
      </c>
      <c r="F103" s="8">
        <f t="shared" si="3"/>
        <v>957.04</v>
      </c>
      <c r="G103" s="7">
        <f>ROUND(+Labor!J200,0)</f>
        <v>387507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ht="12" customHeight="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ROUND(+Labor!J99,0)</f>
        <v>0</v>
      </c>
      <c r="E104" s="7">
        <f>ROUND(+Labor!F99,0)</f>
        <v>0</v>
      </c>
      <c r="F104" s="8" t="str">
        <f t="shared" si="3"/>
        <v/>
      </c>
      <c r="G104" s="7">
        <f>ROUND(+Labor!J201,0)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ht="12" customHeight="1" x14ac:dyDescent="0.2">
      <c r="B105" s="1">
        <f>+Labor!A100</f>
        <v>904</v>
      </c>
      <c r="C105" s="1" t="str">
        <f>+Labor!B100</f>
        <v>BHC FAIRFAX HOSPITAL</v>
      </c>
      <c r="D105" s="7">
        <f>ROUND(+Labor!J100,0)</f>
        <v>0</v>
      </c>
      <c r="E105" s="7">
        <f>ROUND(+Labor!F100,0)</f>
        <v>0</v>
      </c>
      <c r="F105" s="8" t="str">
        <f t="shared" si="3"/>
        <v/>
      </c>
      <c r="G105" s="7">
        <f>ROUND(+Labor!J202,0)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ht="12" customHeight="1" x14ac:dyDescent="0.2">
      <c r="B106" s="1">
        <f>+Labor!A101</f>
        <v>915</v>
      </c>
      <c r="C106" s="1" t="str">
        <f>+Labor!B101</f>
        <v>LOURDES COUNSELING CENTER</v>
      </c>
      <c r="D106" s="7">
        <f>ROUND(+Labor!J101,0)</f>
        <v>0</v>
      </c>
      <c r="E106" s="7">
        <f>ROUND(+Labor!F101,0)</f>
        <v>0</v>
      </c>
      <c r="F106" s="8" t="str">
        <f t="shared" si="3"/>
        <v/>
      </c>
      <c r="G106" s="7">
        <f>ROUND(+Labor!J203,0)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ht="12" customHeight="1" x14ac:dyDescent="0.2">
      <c r="B107" s="1">
        <f>+Labor!A102</f>
        <v>919</v>
      </c>
      <c r="C107" s="1" t="str">
        <f>+Labor!B102</f>
        <v>NAVOS</v>
      </c>
      <c r="D107" s="7">
        <f>ROUND(+Labor!J102,0)</f>
        <v>0</v>
      </c>
      <c r="E107" s="7">
        <f>ROUND(+Labor!F102,0)</f>
        <v>0</v>
      </c>
      <c r="F107" s="8" t="str">
        <f t="shared" si="3"/>
        <v/>
      </c>
      <c r="G107" s="7">
        <f>ROUND(+Labor!J204,0)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ht="12" customHeight="1" x14ac:dyDescent="0.2">
      <c r="B108" s="1">
        <f>+Labor!A103</f>
        <v>921</v>
      </c>
      <c r="C108" s="1" t="str">
        <f>+Labor!B103</f>
        <v>Cascade Behavioral Health</v>
      </c>
      <c r="D108" s="7">
        <f>ROUND(+Labor!J103,0)</f>
        <v>0</v>
      </c>
      <c r="E108" s="7">
        <f>ROUND(+Labor!F103,0)</f>
        <v>0</v>
      </c>
      <c r="F108" s="8" t="str">
        <f t="shared" si="3"/>
        <v/>
      </c>
      <c r="G108" s="7">
        <f>ROUND(+Labor!J205,0)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ROUND(+Labor!J104,0)</f>
        <v>0</v>
      </c>
      <c r="E109" s="7">
        <f>ROUND(+Labor!F104,0)</f>
        <v>0</v>
      </c>
      <c r="F109" s="8" t="str">
        <f t="shared" si="3"/>
        <v/>
      </c>
      <c r="G109" s="7">
        <f>ROUND(+Labor!J206,0)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5.88671875" style="1" bestFit="1" customWidth="1"/>
    <col min="9" max="9" width="6.88671875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148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43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19</v>
      </c>
      <c r="F8" s="6" t="s">
        <v>2</v>
      </c>
      <c r="G8" s="6" t="s">
        <v>19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20</v>
      </c>
      <c r="E9" s="6" t="s">
        <v>4</v>
      </c>
      <c r="F9" s="6" t="s">
        <v>4</v>
      </c>
      <c r="G9" s="6" t="s">
        <v>20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ROUND(SUM(Labor!K5:L5),0)</f>
        <v>158696</v>
      </c>
      <c r="E10" s="7">
        <f>ROUND(+Labor!F5,0)</f>
        <v>0</v>
      </c>
      <c r="F10" s="8" t="str">
        <f>IF(D10=0,"",IF(E10=0,"",ROUND(D10/E10,2)))</f>
        <v/>
      </c>
      <c r="G10" s="7">
        <f>ROUND(SUM(Labor!K107:L107),0)</f>
        <v>144748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ROUND(SUM(Labor!K6:L6),0)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ROUND(SUM(Labor!K108:L108),0)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ROUND(SUM(Labor!K7:L7),0)</f>
        <v>0</v>
      </c>
      <c r="E12" s="7">
        <f>ROUND(+Labor!F7,0)</f>
        <v>0</v>
      </c>
      <c r="F12" s="8" t="str">
        <f t="shared" si="0"/>
        <v/>
      </c>
      <c r="G12" s="7">
        <f>ROUND(SUM(Labor!K109:L109),0)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ROUND(SUM(Labor!K8:L8),0)</f>
        <v>0</v>
      </c>
      <c r="E13" s="7">
        <f>ROUND(+Labor!F8,0)</f>
        <v>0</v>
      </c>
      <c r="F13" s="8" t="str">
        <f t="shared" si="0"/>
        <v/>
      </c>
      <c r="G13" s="7">
        <f>ROUND(SUM(Labor!K110:L110),0)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ROUND(SUM(Labor!K9:L9),0)</f>
        <v>0</v>
      </c>
      <c r="E14" s="7">
        <f>ROUND(+Labor!F9,0)</f>
        <v>0</v>
      </c>
      <c r="F14" s="8" t="str">
        <f t="shared" si="0"/>
        <v/>
      </c>
      <c r="G14" s="7">
        <f>ROUND(SUM(Labor!K111:L111),0)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ROUND(SUM(Labor!K10:L10),0)</f>
        <v>0</v>
      </c>
      <c r="E15" s="7">
        <f>ROUND(+Labor!F10,0)</f>
        <v>0</v>
      </c>
      <c r="F15" s="8" t="str">
        <f t="shared" si="0"/>
        <v/>
      </c>
      <c r="G15" s="7">
        <f>ROUND(SUM(Labor!K112:L112),0)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ROUND(SUM(Labor!K11:L11),0)</f>
        <v>7758</v>
      </c>
      <c r="E16" s="7">
        <f>ROUND(+Labor!F11,0)</f>
        <v>80</v>
      </c>
      <c r="F16" s="8">
        <f t="shared" si="0"/>
        <v>96.98</v>
      </c>
      <c r="G16" s="7">
        <f>ROUND(SUM(Labor!K113:L113),0)</f>
        <v>3222</v>
      </c>
      <c r="H16" s="7">
        <f>ROUND(+Labor!F113,0)</f>
        <v>77</v>
      </c>
      <c r="I16" s="8">
        <f t="shared" si="1"/>
        <v>41.84</v>
      </c>
      <c r="J16" s="8"/>
      <c r="K16" s="9">
        <f t="shared" si="2"/>
        <v>-0.56859999999999999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ROUND(SUM(Labor!K12:L12),0)</f>
        <v>0</v>
      </c>
      <c r="E17" s="7">
        <f>ROUND(+Labor!F12,0)</f>
        <v>0</v>
      </c>
      <c r="F17" s="8" t="str">
        <f t="shared" si="0"/>
        <v/>
      </c>
      <c r="G17" s="7">
        <f>ROUND(SUM(Labor!K114:L114),0)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ROUND(SUM(Labor!K13:L13),0)</f>
        <v>0</v>
      </c>
      <c r="E18" s="7">
        <f>ROUND(+Labor!F13,0)</f>
        <v>91</v>
      </c>
      <c r="F18" s="8" t="str">
        <f t="shared" si="0"/>
        <v/>
      </c>
      <c r="G18" s="7">
        <f>ROUND(SUM(Labor!K115:L115),0)</f>
        <v>0</v>
      </c>
      <c r="H18" s="7">
        <f>ROUND(+Labor!F115,0)</f>
        <v>92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ROUND(SUM(Labor!K14:L14),0)</f>
        <v>0</v>
      </c>
      <c r="E19" s="7">
        <f>ROUND(+Labor!F14,0)</f>
        <v>877</v>
      </c>
      <c r="F19" s="8" t="str">
        <f t="shared" si="0"/>
        <v/>
      </c>
      <c r="G19" s="7">
        <f>ROUND(SUM(Labor!K116:L116),0)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ROUND(SUM(Labor!K15:L15),0)</f>
        <v>0</v>
      </c>
      <c r="E20" s="7">
        <f>ROUND(+Labor!F15,0)</f>
        <v>0</v>
      </c>
      <c r="F20" s="8" t="str">
        <f t="shared" si="0"/>
        <v/>
      </c>
      <c r="G20" s="7">
        <f>ROUND(SUM(Labor!K117:L117),0)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ROUND(SUM(Labor!K16:L16),0)</f>
        <v>488780</v>
      </c>
      <c r="E21" s="7">
        <f>ROUND(+Labor!F16,0)</f>
        <v>16053</v>
      </c>
      <c r="F21" s="8">
        <f t="shared" si="0"/>
        <v>30.45</v>
      </c>
      <c r="G21" s="7">
        <f>ROUND(SUM(Labor!K118:L118),0)</f>
        <v>385619</v>
      </c>
      <c r="H21" s="7">
        <f>ROUND(+Labor!F118,0)</f>
        <v>16889</v>
      </c>
      <c r="I21" s="8">
        <f t="shared" si="1"/>
        <v>22.83</v>
      </c>
      <c r="J21" s="8"/>
      <c r="K21" s="9">
        <f t="shared" si="2"/>
        <v>-0.25019999999999998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ROUND(SUM(Labor!K17:L17),0)</f>
        <v>92513</v>
      </c>
      <c r="E22" s="7">
        <f>ROUND(+Labor!F17,0)</f>
        <v>1122</v>
      </c>
      <c r="F22" s="8">
        <f t="shared" si="0"/>
        <v>82.45</v>
      </c>
      <c r="G22" s="7">
        <f>ROUND(SUM(Labor!K119:L119),0)</f>
        <v>71642</v>
      </c>
      <c r="H22" s="7">
        <f>ROUND(+Labor!F119,0)</f>
        <v>1142</v>
      </c>
      <c r="I22" s="8">
        <f t="shared" si="1"/>
        <v>62.73</v>
      </c>
      <c r="J22" s="8"/>
      <c r="K22" s="9">
        <f t="shared" si="2"/>
        <v>-0.2392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ROUND(SUM(Labor!K18:L18),0)</f>
        <v>909</v>
      </c>
      <c r="E23" s="7">
        <f>ROUND(+Labor!F18,0)</f>
        <v>1674</v>
      </c>
      <c r="F23" s="8">
        <f t="shared" si="0"/>
        <v>0.54</v>
      </c>
      <c r="G23" s="7">
        <f>ROUND(SUM(Labor!K120:L120),0)</f>
        <v>928</v>
      </c>
      <c r="H23" s="7">
        <f>ROUND(+Labor!F120,0)</f>
        <v>1450</v>
      </c>
      <c r="I23" s="8">
        <f t="shared" si="1"/>
        <v>0.64</v>
      </c>
      <c r="J23" s="8"/>
      <c r="K23" s="9">
        <f t="shared" si="2"/>
        <v>0.1852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ROUND(SUM(Labor!K19:L19),0)</f>
        <v>12229</v>
      </c>
      <c r="E24" s="7">
        <f>ROUND(+Labor!F19,0)</f>
        <v>367</v>
      </c>
      <c r="F24" s="8">
        <f t="shared" si="0"/>
        <v>33.32</v>
      </c>
      <c r="G24" s="7">
        <f>ROUND(SUM(Labor!K121:L121),0)</f>
        <v>8481</v>
      </c>
      <c r="H24" s="7">
        <f>ROUND(+Labor!F121,0)</f>
        <v>344</v>
      </c>
      <c r="I24" s="8">
        <f t="shared" si="1"/>
        <v>24.65</v>
      </c>
      <c r="J24" s="8"/>
      <c r="K24" s="9">
        <f t="shared" si="2"/>
        <v>-0.26019999999999999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ROUND(SUM(Labor!K20:L20),0)</f>
        <v>0</v>
      </c>
      <c r="E25" s="7">
        <f>ROUND(+Labor!F20,0)</f>
        <v>0</v>
      </c>
      <c r="F25" s="8" t="str">
        <f t="shared" si="0"/>
        <v/>
      </c>
      <c r="G25" s="7">
        <f>ROUND(SUM(Labor!K122:L122),0)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ROUND(SUM(Labor!K21:L21),0)</f>
        <v>0</v>
      </c>
      <c r="E26" s="7">
        <f>ROUND(+Labor!F21,0)</f>
        <v>0</v>
      </c>
      <c r="F26" s="8" t="str">
        <f t="shared" si="0"/>
        <v/>
      </c>
      <c r="G26" s="7">
        <f>ROUND(SUM(Labor!K123:L123),0)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ROUND(SUM(Labor!K22:L22),0)</f>
        <v>0</v>
      </c>
      <c r="E27" s="7">
        <f>ROUND(+Labor!F22,0)</f>
        <v>0</v>
      </c>
      <c r="F27" s="8" t="str">
        <f t="shared" si="0"/>
        <v/>
      </c>
      <c r="G27" s="7">
        <f>ROUND(SUM(Labor!K124:L124),0)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ROUND(SUM(Labor!K23:L23),0)</f>
        <v>0</v>
      </c>
      <c r="E28" s="7">
        <f>ROUND(+Labor!F23,0)</f>
        <v>0</v>
      </c>
      <c r="F28" s="8" t="str">
        <f t="shared" si="0"/>
        <v/>
      </c>
      <c r="G28" s="7">
        <f>ROUND(SUM(Labor!K125:L125),0)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ROUND(SUM(Labor!K24:L24),0)</f>
        <v>0</v>
      </c>
      <c r="E29" s="7">
        <f>ROUND(+Labor!F24,0)</f>
        <v>0</v>
      </c>
      <c r="F29" s="8" t="str">
        <f t="shared" si="0"/>
        <v/>
      </c>
      <c r="G29" s="7">
        <f>ROUND(SUM(Labor!K126:L126),0)</f>
        <v>7907</v>
      </c>
      <c r="H29" s="7">
        <f>ROUND(+Labor!F126,0)</f>
        <v>325</v>
      </c>
      <c r="I29" s="8">
        <f t="shared" si="1"/>
        <v>24.33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ROUND(SUM(Labor!K25:L25),0)</f>
        <v>158829</v>
      </c>
      <c r="E30" s="7">
        <f>ROUND(+Labor!F25,0)</f>
        <v>0</v>
      </c>
      <c r="F30" s="8" t="str">
        <f t="shared" si="0"/>
        <v/>
      </c>
      <c r="G30" s="7">
        <f>ROUND(SUM(Labor!K127:L127),0)</f>
        <v>0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ROUND(SUM(Labor!K26:L26),0)</f>
        <v>0</v>
      </c>
      <c r="E31" s="7">
        <f>ROUND(+Labor!F26,0)</f>
        <v>0</v>
      </c>
      <c r="F31" s="8" t="str">
        <f t="shared" si="0"/>
        <v/>
      </c>
      <c r="G31" s="7">
        <f>ROUND(SUM(Labor!K128:L128),0)</f>
        <v>1467</v>
      </c>
      <c r="H31" s="7">
        <f>ROUND(+Labor!F128,0)</f>
        <v>62</v>
      </c>
      <c r="I31" s="8">
        <f t="shared" si="1"/>
        <v>23.66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ROUND(SUM(Labor!K27:L27),0)</f>
        <v>0</v>
      </c>
      <c r="E32" s="7">
        <f>ROUND(+Labor!F27,0)</f>
        <v>0</v>
      </c>
      <c r="F32" s="8" t="str">
        <f t="shared" si="0"/>
        <v/>
      </c>
      <c r="G32" s="7">
        <f>ROUND(SUM(Labor!K129:L129),0)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ROUND(SUM(Labor!K28:L28),0)</f>
        <v>0</v>
      </c>
      <c r="E33" s="7">
        <f>ROUND(+Labor!F28,0)</f>
        <v>0</v>
      </c>
      <c r="F33" s="8" t="str">
        <f t="shared" si="0"/>
        <v/>
      </c>
      <c r="G33" s="7">
        <f>ROUND(SUM(Labor!K130:L130),0)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ROUND(SUM(Labor!K29:L29),0)</f>
        <v>0</v>
      </c>
      <c r="E34" s="7">
        <f>ROUND(+Labor!F29,0)</f>
        <v>536</v>
      </c>
      <c r="F34" s="8" t="str">
        <f t="shared" si="0"/>
        <v/>
      </c>
      <c r="G34" s="7">
        <f>ROUND(SUM(Labor!K131:L131),0)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ROUND(SUM(Labor!K30:L30),0)</f>
        <v>0</v>
      </c>
      <c r="E35" s="7">
        <f>ROUND(+Labor!F30,0)</f>
        <v>1039</v>
      </c>
      <c r="F35" s="8" t="str">
        <f t="shared" si="0"/>
        <v/>
      </c>
      <c r="G35" s="7">
        <f>ROUND(SUM(Labor!K132:L132),0)</f>
        <v>289</v>
      </c>
      <c r="H35" s="7">
        <f>ROUND(+Labor!F132,0)</f>
        <v>1018</v>
      </c>
      <c r="I35" s="8">
        <f t="shared" si="1"/>
        <v>0.28000000000000003</v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ROUND(SUM(Labor!K31:L31),0)</f>
        <v>281353</v>
      </c>
      <c r="E36" s="7">
        <f>ROUND(+Labor!F31,0)</f>
        <v>0</v>
      </c>
      <c r="F36" s="8" t="str">
        <f t="shared" si="0"/>
        <v/>
      </c>
      <c r="G36" s="7">
        <f>ROUND(SUM(Labor!K133:L133),0)</f>
        <v>291310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ROUND(SUM(Labor!K32:L32),0)</f>
        <v>0</v>
      </c>
      <c r="E37" s="7">
        <f>ROUND(+Labor!F32,0)</f>
        <v>0</v>
      </c>
      <c r="F37" s="8" t="str">
        <f t="shared" si="0"/>
        <v/>
      </c>
      <c r="G37" s="7">
        <f>ROUND(SUM(Labor!K134:L134),0)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ROUND(SUM(Labor!K33:L33),0)</f>
        <v>58731</v>
      </c>
      <c r="E38" s="7">
        <f>ROUND(+Labor!F33,0)</f>
        <v>2333</v>
      </c>
      <c r="F38" s="8">
        <f t="shared" si="0"/>
        <v>25.17</v>
      </c>
      <c r="G38" s="7">
        <f>ROUND(SUM(Labor!K135:L135),0)</f>
        <v>102700</v>
      </c>
      <c r="H38" s="7">
        <f>ROUND(+Labor!F135,0)</f>
        <v>2677</v>
      </c>
      <c r="I38" s="8">
        <f t="shared" si="1"/>
        <v>38.36</v>
      </c>
      <c r="J38" s="8"/>
      <c r="K38" s="9">
        <f t="shared" si="2"/>
        <v>0.52400000000000002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ROUND(SUM(Labor!K34:L34),0)</f>
        <v>0</v>
      </c>
      <c r="E39" s="7">
        <f>ROUND(+Labor!F34,0)</f>
        <v>0</v>
      </c>
      <c r="F39" s="8" t="str">
        <f t="shared" si="0"/>
        <v/>
      </c>
      <c r="G39" s="7">
        <f>ROUND(SUM(Labor!K136:L136),0)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ROUND(SUM(Labor!K35:L35),0)</f>
        <v>10837</v>
      </c>
      <c r="E40" s="7">
        <f>ROUND(+Labor!F35,0)</f>
        <v>10623</v>
      </c>
      <c r="F40" s="8">
        <f t="shared" si="0"/>
        <v>1.02</v>
      </c>
      <c r="G40" s="7">
        <f>ROUND(SUM(Labor!K137:L137),0)</f>
        <v>20099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ROUND(SUM(Labor!K36:L36),0)</f>
        <v>590</v>
      </c>
      <c r="E41" s="7">
        <f>ROUND(+Labor!F36,0)</f>
        <v>108</v>
      </c>
      <c r="F41" s="8">
        <f t="shared" si="0"/>
        <v>5.46</v>
      </c>
      <c r="G41" s="7">
        <f>ROUND(SUM(Labor!K138:L138),0)</f>
        <v>1040</v>
      </c>
      <c r="H41" s="7">
        <f>ROUND(+Labor!F138,0)</f>
        <v>125</v>
      </c>
      <c r="I41" s="8">
        <f t="shared" si="1"/>
        <v>8.32</v>
      </c>
      <c r="J41" s="8"/>
      <c r="K41" s="9">
        <f t="shared" si="2"/>
        <v>0.52380000000000004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ROUND(SUM(Labor!K37:L37),0)</f>
        <v>0</v>
      </c>
      <c r="E42" s="7">
        <f>ROUND(+Labor!F37,0)</f>
        <v>0</v>
      </c>
      <c r="F42" s="8" t="str">
        <f t="shared" si="0"/>
        <v/>
      </c>
      <c r="G42" s="7">
        <f>ROUND(SUM(Labor!K139:L139),0)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ROUND(SUM(Labor!K38:L38),0)</f>
        <v>0</v>
      </c>
      <c r="E43" s="7">
        <f>ROUND(+Labor!F38,0)</f>
        <v>0</v>
      </c>
      <c r="F43" s="8" t="str">
        <f t="shared" si="0"/>
        <v/>
      </c>
      <c r="G43" s="7">
        <f>ROUND(SUM(Labor!K140:L140),0)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ROUND(SUM(Labor!K39:L39),0)</f>
        <v>0</v>
      </c>
      <c r="E44" s="7">
        <f>ROUND(+Labor!F39,0)</f>
        <v>0</v>
      </c>
      <c r="F44" s="8" t="str">
        <f t="shared" si="0"/>
        <v/>
      </c>
      <c r="G44" s="7">
        <f>ROUND(SUM(Labor!K141:L141),0)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ROUND(SUM(Labor!K40:L40),0)</f>
        <v>8948</v>
      </c>
      <c r="E45" s="7">
        <f>ROUND(+Labor!F40,0)</f>
        <v>201</v>
      </c>
      <c r="F45" s="8">
        <f t="shared" si="0"/>
        <v>44.52</v>
      </c>
      <c r="G45" s="7">
        <f>ROUND(SUM(Labor!K142:L142),0)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ROUND(SUM(Labor!K41:L41),0)</f>
        <v>22678</v>
      </c>
      <c r="E46" s="7">
        <f>ROUND(+Labor!F41,0)</f>
        <v>285</v>
      </c>
      <c r="F46" s="8">
        <f t="shared" si="0"/>
        <v>79.569999999999993</v>
      </c>
      <c r="G46" s="7">
        <f>ROUND(SUM(Labor!K143:L143),0)</f>
        <v>36110</v>
      </c>
      <c r="H46" s="7">
        <f>ROUND(+Labor!F143,0)</f>
        <v>396</v>
      </c>
      <c r="I46" s="8">
        <f t="shared" si="1"/>
        <v>91.19</v>
      </c>
      <c r="J46" s="8"/>
      <c r="K46" s="9">
        <f t="shared" si="2"/>
        <v>0.14599999999999999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ROUND(SUM(Labor!K42:L42),0)</f>
        <v>0</v>
      </c>
      <c r="E47" s="7">
        <f>ROUND(+Labor!F42,0)</f>
        <v>0</v>
      </c>
      <c r="F47" s="8" t="str">
        <f t="shared" si="0"/>
        <v/>
      </c>
      <c r="G47" s="7">
        <f>ROUND(SUM(Labor!K144:L144),0)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ROUND(SUM(Labor!K43:L43),0)</f>
        <v>0</v>
      </c>
      <c r="E48" s="7">
        <f>ROUND(+Labor!F43,0)</f>
        <v>0</v>
      </c>
      <c r="F48" s="8" t="str">
        <f t="shared" si="0"/>
        <v/>
      </c>
      <c r="G48" s="7">
        <f>ROUND(SUM(Labor!K145:L145),0)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ROUND(SUM(Labor!K44:L44),0)</f>
        <v>0</v>
      </c>
      <c r="E49" s="7">
        <f>ROUND(+Labor!F44,0)</f>
        <v>0</v>
      </c>
      <c r="F49" s="8" t="str">
        <f t="shared" si="0"/>
        <v/>
      </c>
      <c r="G49" s="7">
        <f>ROUND(SUM(Labor!K146:L146),0)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ROUND(SUM(Labor!K45:L45),0)</f>
        <v>70668</v>
      </c>
      <c r="E50" s="7">
        <f>ROUND(+Labor!F45,0)</f>
        <v>4597</v>
      </c>
      <c r="F50" s="8">
        <f t="shared" si="0"/>
        <v>15.37</v>
      </c>
      <c r="G50" s="7">
        <f>ROUND(SUM(Labor!K147:L147),0)</f>
        <v>154023</v>
      </c>
      <c r="H50" s="7">
        <f>ROUND(+Labor!F147,0)</f>
        <v>1677</v>
      </c>
      <c r="I50" s="8">
        <f t="shared" si="1"/>
        <v>91.84</v>
      </c>
      <c r="J50" s="8"/>
      <c r="K50" s="9">
        <f t="shared" si="2"/>
        <v>4.9752999999999998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ROUND(SUM(Labor!K46:L46),0)</f>
        <v>0</v>
      </c>
      <c r="E51" s="7">
        <f>ROUND(+Labor!F46,0)</f>
        <v>2002</v>
      </c>
      <c r="F51" s="8" t="str">
        <f t="shared" si="0"/>
        <v/>
      </c>
      <c r="G51" s="7">
        <f>ROUND(SUM(Labor!K148:L148),0)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ROUND(SUM(Labor!K47:L47),0)</f>
        <v>0</v>
      </c>
      <c r="E52" s="7">
        <f>ROUND(+Labor!F47,0)</f>
        <v>0</v>
      </c>
      <c r="F52" s="8" t="str">
        <f t="shared" si="0"/>
        <v/>
      </c>
      <c r="G52" s="7">
        <f>ROUND(SUM(Labor!K149:L149),0)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ROUND(SUM(Labor!K48:L48),0)</f>
        <v>0</v>
      </c>
      <c r="E53" s="7">
        <f>ROUND(+Labor!F48,0)</f>
        <v>0</v>
      </c>
      <c r="F53" s="8" t="str">
        <f t="shared" si="0"/>
        <v/>
      </c>
      <c r="G53" s="7">
        <f>ROUND(SUM(Labor!K150:L150),0)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ROUND(SUM(Labor!K49:L49),0)</f>
        <v>95983</v>
      </c>
      <c r="E54" s="7">
        <f>ROUND(+Labor!F49,0)</f>
        <v>3557</v>
      </c>
      <c r="F54" s="8">
        <f t="shared" si="0"/>
        <v>26.98</v>
      </c>
      <c r="G54" s="7">
        <f>ROUND(SUM(Labor!K151:L151),0)</f>
        <v>146964</v>
      </c>
      <c r="H54" s="7">
        <f>ROUND(+Labor!F151,0)</f>
        <v>3746</v>
      </c>
      <c r="I54" s="8">
        <f t="shared" si="1"/>
        <v>39.229999999999997</v>
      </c>
      <c r="J54" s="8"/>
      <c r="K54" s="9">
        <f t="shared" si="2"/>
        <v>0.45400000000000001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ROUND(SUM(Labor!K50:L50),0)</f>
        <v>0</v>
      </c>
      <c r="E55" s="7">
        <f>ROUND(+Labor!F50,0)</f>
        <v>0</v>
      </c>
      <c r="F55" s="8" t="str">
        <f t="shared" si="0"/>
        <v/>
      </c>
      <c r="G55" s="7">
        <f>ROUND(SUM(Labor!K152:L152),0)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ROUND(SUM(Labor!K51:L51),0)</f>
        <v>44085</v>
      </c>
      <c r="E56" s="7">
        <f>ROUND(+Labor!F51,0)</f>
        <v>1792</v>
      </c>
      <c r="F56" s="8">
        <f t="shared" si="0"/>
        <v>24.6</v>
      </c>
      <c r="G56" s="7">
        <f>ROUND(SUM(Labor!K153:L153),0)</f>
        <v>39752</v>
      </c>
      <c r="H56" s="7">
        <f>ROUND(+Labor!F153,0)</f>
        <v>1711</v>
      </c>
      <c r="I56" s="8">
        <f t="shared" si="1"/>
        <v>23.23</v>
      </c>
      <c r="J56" s="8"/>
      <c r="K56" s="9">
        <f t="shared" si="2"/>
        <v>-5.57E-2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ROUND(SUM(Labor!K52:L52),0)</f>
        <v>0</v>
      </c>
      <c r="E57" s="7">
        <f>ROUND(+Labor!F52,0)</f>
        <v>0</v>
      </c>
      <c r="F57" s="8" t="str">
        <f t="shared" si="0"/>
        <v/>
      </c>
      <c r="G57" s="7">
        <f>ROUND(SUM(Labor!K154:L154),0)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ROUND(SUM(Labor!K53:L53),0)</f>
        <v>52348</v>
      </c>
      <c r="E58" s="7">
        <f>ROUND(+Labor!F53,0)</f>
        <v>1704</v>
      </c>
      <c r="F58" s="8">
        <f t="shared" si="0"/>
        <v>30.72</v>
      </c>
      <c r="G58" s="7">
        <f>ROUND(SUM(Labor!K155:L155),0)</f>
        <v>62612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ROUND(SUM(Labor!K54:L54),0)</f>
        <v>0</v>
      </c>
      <c r="E59" s="7">
        <f>ROUND(+Labor!F54,0)</f>
        <v>1217</v>
      </c>
      <c r="F59" s="8" t="str">
        <f t="shared" si="0"/>
        <v/>
      </c>
      <c r="G59" s="7">
        <f>ROUND(SUM(Labor!K156:L156),0)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ROUND(SUM(Labor!K55:L55),0)</f>
        <v>35024</v>
      </c>
      <c r="E60" s="7">
        <f>ROUND(+Labor!F55,0)</f>
        <v>334</v>
      </c>
      <c r="F60" s="8">
        <f t="shared" si="0"/>
        <v>104.86</v>
      </c>
      <c r="G60" s="7">
        <f>ROUND(SUM(Labor!K157:L157),0)</f>
        <v>24494</v>
      </c>
      <c r="H60" s="7">
        <f>ROUND(+Labor!F157,0)</f>
        <v>368</v>
      </c>
      <c r="I60" s="8">
        <f t="shared" si="1"/>
        <v>66.56</v>
      </c>
      <c r="J60" s="8"/>
      <c r="K60" s="9">
        <f t="shared" si="2"/>
        <v>-0.36520000000000002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ROUND(SUM(Labor!K56:L56),0)</f>
        <v>0</v>
      </c>
      <c r="E61" s="7">
        <f>ROUND(+Labor!F56,0)</f>
        <v>0</v>
      </c>
      <c r="F61" s="8" t="str">
        <f t="shared" si="0"/>
        <v/>
      </c>
      <c r="G61" s="7">
        <f>ROUND(SUM(Labor!K158:L158),0)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ROUND(SUM(Labor!K57:L57),0)</f>
        <v>0</v>
      </c>
      <c r="E62" s="7">
        <f>ROUND(+Labor!F57,0)</f>
        <v>0</v>
      </c>
      <c r="F62" s="8" t="str">
        <f t="shared" si="0"/>
        <v/>
      </c>
      <c r="G62" s="7">
        <f>ROUND(SUM(Labor!K159:L159),0)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ROUND(SUM(Labor!K58:L58),0)</f>
        <v>16682</v>
      </c>
      <c r="E63" s="7">
        <f>ROUND(+Labor!F58,0)</f>
        <v>1922</v>
      </c>
      <c r="F63" s="8">
        <f t="shared" si="0"/>
        <v>8.68</v>
      </c>
      <c r="G63" s="7">
        <f>ROUND(SUM(Labor!K160:L160),0)</f>
        <v>50808</v>
      </c>
      <c r="H63" s="7">
        <f>ROUND(+Labor!F160,0)</f>
        <v>2074</v>
      </c>
      <c r="I63" s="8">
        <f t="shared" si="1"/>
        <v>24.5</v>
      </c>
      <c r="J63" s="8"/>
      <c r="K63" s="9">
        <f t="shared" si="2"/>
        <v>1.8226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ROUND(SUM(Labor!K59:L59),0)</f>
        <v>85074</v>
      </c>
      <c r="E64" s="7">
        <f>ROUND(+Labor!F59,0)</f>
        <v>230</v>
      </c>
      <c r="F64" s="8">
        <f t="shared" si="0"/>
        <v>369.89</v>
      </c>
      <c r="G64" s="7">
        <f>ROUND(SUM(Labor!K161:L161),0)</f>
        <v>49571</v>
      </c>
      <c r="H64" s="7">
        <f>ROUND(+Labor!F161,0)</f>
        <v>227</v>
      </c>
      <c r="I64" s="8">
        <f t="shared" si="1"/>
        <v>218.37</v>
      </c>
      <c r="J64" s="8"/>
      <c r="K64" s="9">
        <f t="shared" si="2"/>
        <v>-0.40960000000000002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ROUND(SUM(Labor!K60:L60),0)</f>
        <v>0</v>
      </c>
      <c r="E65" s="7">
        <f>ROUND(+Labor!F60,0)</f>
        <v>0</v>
      </c>
      <c r="F65" s="8" t="str">
        <f t="shared" si="0"/>
        <v/>
      </c>
      <c r="G65" s="7">
        <f>ROUND(SUM(Labor!K162:L162),0)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ROUND(SUM(Labor!K61:L61),0)</f>
        <v>4064</v>
      </c>
      <c r="E66" s="7">
        <f>ROUND(+Labor!F61,0)</f>
        <v>65</v>
      </c>
      <c r="F66" s="8">
        <f t="shared" si="0"/>
        <v>62.52</v>
      </c>
      <c r="G66" s="7">
        <f>ROUND(SUM(Labor!K163:L163),0)</f>
        <v>6243</v>
      </c>
      <c r="H66" s="7">
        <f>ROUND(+Labor!F163,0)</f>
        <v>57</v>
      </c>
      <c r="I66" s="8">
        <f t="shared" si="1"/>
        <v>109.53</v>
      </c>
      <c r="J66" s="8"/>
      <c r="K66" s="9">
        <f t="shared" si="2"/>
        <v>0.75190000000000001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ROUND(SUM(Labor!K62:L62),0)</f>
        <v>11065</v>
      </c>
      <c r="E67" s="7">
        <f>ROUND(+Labor!F62,0)</f>
        <v>836</v>
      </c>
      <c r="F67" s="8">
        <f t="shared" si="0"/>
        <v>13.24</v>
      </c>
      <c r="G67" s="7">
        <f>ROUND(SUM(Labor!K164:L164),0)</f>
        <v>11241</v>
      </c>
      <c r="H67" s="7">
        <f>ROUND(+Labor!F164,0)</f>
        <v>777</v>
      </c>
      <c r="I67" s="8">
        <f t="shared" si="1"/>
        <v>14.47</v>
      </c>
      <c r="J67" s="8"/>
      <c r="K67" s="9">
        <f t="shared" si="2"/>
        <v>9.2899999999999996E-2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ROUND(SUM(Labor!K63:L63),0)</f>
        <v>26942</v>
      </c>
      <c r="E68" s="7">
        <f>ROUND(+Labor!F63,0)</f>
        <v>54</v>
      </c>
      <c r="F68" s="8">
        <f t="shared" si="0"/>
        <v>498.93</v>
      </c>
      <c r="G68" s="7">
        <f>ROUND(SUM(Labor!K165:L165),0)</f>
        <v>66621</v>
      </c>
      <c r="H68" s="7">
        <f>ROUND(+Labor!F165,0)</f>
        <v>41</v>
      </c>
      <c r="I68" s="8">
        <f t="shared" si="1"/>
        <v>1624.9</v>
      </c>
      <c r="J68" s="8"/>
      <c r="K68" s="9">
        <f t="shared" si="2"/>
        <v>2.2568000000000001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ROUND(SUM(Labor!K64:L64),0)</f>
        <v>478208</v>
      </c>
      <c r="E69" s="7">
        <f>ROUND(+Labor!F64,0)</f>
        <v>0</v>
      </c>
      <c r="F69" s="8" t="str">
        <f t="shared" si="0"/>
        <v/>
      </c>
      <c r="G69" s="7">
        <f>ROUND(SUM(Labor!K166:L166),0)</f>
        <v>500566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ROUND(SUM(Labor!K65:L65),0)</f>
        <v>9484</v>
      </c>
      <c r="E70" s="7">
        <f>ROUND(+Labor!F65,0)</f>
        <v>494</v>
      </c>
      <c r="F70" s="8">
        <f t="shared" si="0"/>
        <v>19.2</v>
      </c>
      <c r="G70" s="7">
        <f>ROUND(SUM(Labor!K167:L167),0)</f>
        <v>2338</v>
      </c>
      <c r="H70" s="7">
        <f>ROUND(+Labor!F167,0)</f>
        <v>461</v>
      </c>
      <c r="I70" s="8">
        <f t="shared" si="1"/>
        <v>5.07</v>
      </c>
      <c r="J70" s="8"/>
      <c r="K70" s="9">
        <f t="shared" si="2"/>
        <v>-0.7359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ROUND(SUM(Labor!K66:L66),0)</f>
        <v>0</v>
      </c>
      <c r="E71" s="7">
        <f>ROUND(+Labor!F66,0)</f>
        <v>0</v>
      </c>
      <c r="F71" s="8" t="str">
        <f t="shared" si="0"/>
        <v/>
      </c>
      <c r="G71" s="7">
        <f>ROUND(SUM(Labor!K168:L168),0)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ROUND(SUM(Labor!K67:L67),0)</f>
        <v>0</v>
      </c>
      <c r="E72" s="7">
        <f>ROUND(+Labor!F67,0)</f>
        <v>0</v>
      </c>
      <c r="F72" s="8" t="str">
        <f t="shared" si="0"/>
        <v/>
      </c>
      <c r="G72" s="7">
        <f>ROUND(SUM(Labor!K169:L169),0)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ROUND(SUM(Labor!K68:L68),0)</f>
        <v>0</v>
      </c>
      <c r="E73" s="7">
        <f>ROUND(+Labor!F68,0)</f>
        <v>2191</v>
      </c>
      <c r="F73" s="8" t="str">
        <f t="shared" si="0"/>
        <v/>
      </c>
      <c r="G73" s="7">
        <f>ROUND(SUM(Labor!K170:L170),0)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ROUND(SUM(Labor!K69:L69),0)</f>
        <v>0</v>
      </c>
      <c r="E74" s="7">
        <f>ROUND(+Labor!F69,0)</f>
        <v>0</v>
      </c>
      <c r="F74" s="8" t="str">
        <f t="shared" si="0"/>
        <v/>
      </c>
      <c r="G74" s="7">
        <f>ROUND(SUM(Labor!K171:L171),0)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ROUND(SUM(Labor!K70:L70),0)</f>
        <v>354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ROUND(SUM(Labor!K172:L172),0)</f>
        <v>346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ROUND(SUM(Labor!K71:L71),0)</f>
        <v>0</v>
      </c>
      <c r="E76" s="7">
        <f>ROUND(+Labor!F71,0)</f>
        <v>0</v>
      </c>
      <c r="F76" s="8" t="str">
        <f t="shared" si="3"/>
        <v/>
      </c>
      <c r="G76" s="7">
        <f>ROUND(SUM(Labor!K173:L173),0)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ROUND(SUM(Labor!K72:L72),0)</f>
        <v>28418</v>
      </c>
      <c r="E77" s="7">
        <f>ROUND(+Labor!F72,0)</f>
        <v>101</v>
      </c>
      <c r="F77" s="8">
        <f t="shared" si="3"/>
        <v>281.37</v>
      </c>
      <c r="G77" s="7">
        <f>ROUND(SUM(Labor!K174:L174),0)</f>
        <v>2959</v>
      </c>
      <c r="H77" s="7">
        <f>ROUND(+Labor!F174,0)</f>
        <v>113</v>
      </c>
      <c r="I77" s="8">
        <f t="shared" si="4"/>
        <v>26.19</v>
      </c>
      <c r="J77" s="8"/>
      <c r="K77" s="9">
        <f t="shared" si="5"/>
        <v>-0.90690000000000004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ROUND(SUM(Labor!K73:L73),0)</f>
        <v>0</v>
      </c>
      <c r="E78" s="7">
        <f>ROUND(+Labor!F73,0)</f>
        <v>0</v>
      </c>
      <c r="F78" s="8" t="str">
        <f t="shared" si="3"/>
        <v/>
      </c>
      <c r="G78" s="7">
        <f>ROUND(SUM(Labor!K175:L175),0)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ROUND(SUM(Labor!K74:L74),0)</f>
        <v>59521</v>
      </c>
      <c r="E79" s="7">
        <f>ROUND(+Labor!F74,0)</f>
        <v>1384</v>
      </c>
      <c r="F79" s="8">
        <f t="shared" si="3"/>
        <v>43.01</v>
      </c>
      <c r="G79" s="7">
        <f>ROUND(SUM(Labor!K176:L176),0)</f>
        <v>52819</v>
      </c>
      <c r="H79" s="7">
        <f>ROUND(+Labor!F176,0)</f>
        <v>1460</v>
      </c>
      <c r="I79" s="8">
        <f t="shared" si="4"/>
        <v>36.18</v>
      </c>
      <c r="J79" s="8"/>
      <c r="K79" s="9">
        <f t="shared" si="5"/>
        <v>-0.1588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ROUND(SUM(Labor!K75:L75),0)</f>
        <v>0</v>
      </c>
      <c r="E80" s="7">
        <f>ROUND(+Labor!F75,0)</f>
        <v>0</v>
      </c>
      <c r="F80" s="8" t="str">
        <f t="shared" si="3"/>
        <v/>
      </c>
      <c r="G80" s="7">
        <f>ROUND(SUM(Labor!K177:L177),0)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ROUND(SUM(Labor!K76:L76),0)</f>
        <v>27762</v>
      </c>
      <c r="E81" s="7">
        <f>ROUND(+Labor!F76,0)</f>
        <v>424</v>
      </c>
      <c r="F81" s="8">
        <f t="shared" si="3"/>
        <v>65.48</v>
      </c>
      <c r="G81" s="7">
        <f>ROUND(SUM(Labor!K178:L178),0)</f>
        <v>29754</v>
      </c>
      <c r="H81" s="7">
        <f>ROUND(+Labor!F178,0)</f>
        <v>452</v>
      </c>
      <c r="I81" s="8">
        <f t="shared" si="4"/>
        <v>65.83</v>
      </c>
      <c r="J81" s="8"/>
      <c r="K81" s="9">
        <f t="shared" si="5"/>
        <v>5.3E-3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ROUND(SUM(Labor!K77:L77),0)</f>
        <v>355</v>
      </c>
      <c r="E82" s="7">
        <f>ROUND(+Labor!F77,0)</f>
        <v>0</v>
      </c>
      <c r="F82" s="8" t="str">
        <f t="shared" si="3"/>
        <v/>
      </c>
      <c r="G82" s="7">
        <f>ROUND(SUM(Labor!K179:L179),0)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ROUND(SUM(Labor!K78:L78),0)</f>
        <v>0</v>
      </c>
      <c r="E83" s="7">
        <f>ROUND(+Labor!F78,0)</f>
        <v>0</v>
      </c>
      <c r="F83" s="8" t="str">
        <f t="shared" si="3"/>
        <v/>
      </c>
      <c r="G83" s="7">
        <f>ROUND(SUM(Labor!K180:L180),0)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ROUND(SUM(Labor!K79:L79),0)</f>
        <v>114662</v>
      </c>
      <c r="E84" s="7">
        <f>ROUND(+Labor!F79,0)</f>
        <v>324</v>
      </c>
      <c r="F84" s="8">
        <f t="shared" si="3"/>
        <v>353.9</v>
      </c>
      <c r="G84" s="7">
        <f>ROUND(SUM(Labor!K181:L181),0)</f>
        <v>376815</v>
      </c>
      <c r="H84" s="7">
        <f>ROUND(+Labor!F181,0)</f>
        <v>2545</v>
      </c>
      <c r="I84" s="8">
        <f t="shared" si="4"/>
        <v>148.06</v>
      </c>
      <c r="J84" s="8"/>
      <c r="K84" s="9">
        <f t="shared" si="5"/>
        <v>-0.58160000000000001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ROUND(SUM(Labor!K80:L80),0)</f>
        <v>108</v>
      </c>
      <c r="E85" s="7">
        <f>ROUND(+Labor!F80,0)</f>
        <v>714</v>
      </c>
      <c r="F85" s="8">
        <f t="shared" si="3"/>
        <v>0.15</v>
      </c>
      <c r="G85" s="7">
        <f>ROUND(SUM(Labor!K182:L182),0)</f>
        <v>6140</v>
      </c>
      <c r="H85" s="7">
        <f>ROUND(+Labor!F182,0)</f>
        <v>689</v>
      </c>
      <c r="I85" s="8">
        <f t="shared" si="4"/>
        <v>8.91</v>
      </c>
      <c r="J85" s="8"/>
      <c r="K85" s="9">
        <f t="shared" si="5"/>
        <v>58.4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ROUND(SUM(Labor!K81:L81),0)</f>
        <v>92173</v>
      </c>
      <c r="E86" s="7">
        <f>ROUND(+Labor!F81,0)</f>
        <v>1283</v>
      </c>
      <c r="F86" s="8">
        <f t="shared" si="3"/>
        <v>71.84</v>
      </c>
      <c r="G86" s="7">
        <f>ROUND(SUM(Labor!K183:L183),0)</f>
        <v>72066</v>
      </c>
      <c r="H86" s="7">
        <f>ROUND(+Labor!F183,0)</f>
        <v>1198</v>
      </c>
      <c r="I86" s="8">
        <f t="shared" si="4"/>
        <v>60.16</v>
      </c>
      <c r="J86" s="8"/>
      <c r="K86" s="9">
        <f t="shared" si="5"/>
        <v>-0.16259999999999999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ROUND(SUM(Labor!K82:L82),0)</f>
        <v>0</v>
      </c>
      <c r="E87" s="7">
        <f>ROUND(+Labor!F82,0)</f>
        <v>0</v>
      </c>
      <c r="F87" s="8" t="str">
        <f t="shared" si="3"/>
        <v/>
      </c>
      <c r="G87" s="7">
        <f>ROUND(SUM(Labor!K184:L184),0)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ROUND(SUM(Labor!K83:L83),0)</f>
        <v>0</v>
      </c>
      <c r="E88" s="7">
        <f>ROUND(+Labor!F83,0)</f>
        <v>0</v>
      </c>
      <c r="F88" s="8" t="str">
        <f t="shared" si="3"/>
        <v/>
      </c>
      <c r="G88" s="7">
        <f>ROUND(SUM(Labor!K185:L185),0)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ROUND(SUM(Labor!K84:L84),0)</f>
        <v>6713</v>
      </c>
      <c r="E89" s="7">
        <f>ROUND(+Labor!F84,0)</f>
        <v>269</v>
      </c>
      <c r="F89" s="8">
        <f t="shared" si="3"/>
        <v>24.96</v>
      </c>
      <c r="G89" s="7">
        <f>ROUND(SUM(Labor!K186:L186),0)</f>
        <v>-5369</v>
      </c>
      <c r="H89" s="7">
        <f>ROUND(+Labor!F186,0)</f>
        <v>382</v>
      </c>
      <c r="I89" s="8">
        <f t="shared" si="4"/>
        <v>-14.05</v>
      </c>
      <c r="J89" s="8"/>
      <c r="K89" s="9">
        <f t="shared" si="5"/>
        <v>-1.5629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ROUND(SUM(Labor!K85:L85),0)</f>
        <v>0</v>
      </c>
      <c r="E90" s="7">
        <f>ROUND(+Labor!F85,0)</f>
        <v>0</v>
      </c>
      <c r="F90" s="8" t="str">
        <f t="shared" si="3"/>
        <v/>
      </c>
      <c r="G90" s="7">
        <f>ROUND(SUM(Labor!K187:L187),0)</f>
        <v>70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ROUND(SUM(Labor!K86:L86),0)</f>
        <v>0</v>
      </c>
      <c r="E91" s="7">
        <f>ROUND(+Labor!F86,0)</f>
        <v>0</v>
      </c>
      <c r="F91" s="8" t="str">
        <f t="shared" si="3"/>
        <v/>
      </c>
      <c r="G91" s="7">
        <f>ROUND(SUM(Labor!K188:L188),0)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ROUND(SUM(Labor!K87:L87),0)</f>
        <v>46103</v>
      </c>
      <c r="E92" s="7">
        <f>ROUND(+Labor!F87,0)</f>
        <v>1328</v>
      </c>
      <c r="F92" s="8">
        <f t="shared" si="3"/>
        <v>34.72</v>
      </c>
      <c r="G92" s="7">
        <f>ROUND(SUM(Labor!K189:L189),0)</f>
        <v>52174</v>
      </c>
      <c r="H92" s="7">
        <f>ROUND(+Labor!F189,0)</f>
        <v>1375</v>
      </c>
      <c r="I92" s="8">
        <f t="shared" si="4"/>
        <v>37.94</v>
      </c>
      <c r="J92" s="8"/>
      <c r="K92" s="9">
        <f t="shared" si="5"/>
        <v>9.2700000000000005E-2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ROUND(SUM(Labor!K88:L88),0)</f>
        <v>0</v>
      </c>
      <c r="E93" s="7">
        <f>ROUND(+Labor!F88,0)</f>
        <v>722</v>
      </c>
      <c r="F93" s="8" t="str">
        <f t="shared" si="3"/>
        <v/>
      </c>
      <c r="G93" s="7">
        <f>ROUND(SUM(Labor!K190:L190),0)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ROUND(SUM(Labor!K89:L89),0)</f>
        <v>0</v>
      </c>
      <c r="E94" s="7">
        <f>ROUND(+Labor!F89,0)</f>
        <v>464</v>
      </c>
      <c r="F94" s="8" t="str">
        <f t="shared" si="3"/>
        <v/>
      </c>
      <c r="G94" s="7">
        <f>ROUND(SUM(Labor!K191:L191),0)</f>
        <v>0</v>
      </c>
      <c r="H94" s="7">
        <f>ROUND(+Labor!F191,0)</f>
        <v>432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ROUND(SUM(Labor!K90:L90),0)</f>
        <v>222736</v>
      </c>
      <c r="E95" s="7">
        <f>ROUND(+Labor!F90,0)</f>
        <v>4571</v>
      </c>
      <c r="F95" s="8">
        <f t="shared" si="3"/>
        <v>48.73</v>
      </c>
      <c r="G95" s="7">
        <f>ROUND(SUM(Labor!K192:L192),0)</f>
        <v>187481</v>
      </c>
      <c r="H95" s="7">
        <f>ROUND(+Labor!F192,0)</f>
        <v>5040</v>
      </c>
      <c r="I95" s="8">
        <f t="shared" si="4"/>
        <v>37.200000000000003</v>
      </c>
      <c r="J95" s="8"/>
      <c r="K95" s="9">
        <f t="shared" si="5"/>
        <v>-0.2366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ROUND(SUM(Labor!K91:L91),0)</f>
        <v>0</v>
      </c>
      <c r="E96" s="7">
        <f>ROUND(+Labor!F91,0)</f>
        <v>0</v>
      </c>
      <c r="F96" s="8" t="str">
        <f t="shared" si="3"/>
        <v/>
      </c>
      <c r="G96" s="7">
        <f>ROUND(SUM(Labor!K193:L193),0)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ROUND(SUM(Labor!K92:L92),0)</f>
        <v>0</v>
      </c>
      <c r="E97" s="7">
        <f>ROUND(+Labor!F92,0)</f>
        <v>0</v>
      </c>
      <c r="F97" s="8" t="str">
        <f t="shared" si="3"/>
        <v/>
      </c>
      <c r="G97" s="7">
        <f>ROUND(SUM(Labor!K194:L194),0)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ROUND(SUM(Labor!K93:L93),0)</f>
        <v>0</v>
      </c>
      <c r="E98" s="7">
        <f>ROUND(+Labor!F93,0)</f>
        <v>0</v>
      </c>
      <c r="F98" s="8" t="str">
        <f t="shared" si="3"/>
        <v/>
      </c>
      <c r="G98" s="7">
        <f>ROUND(SUM(Labor!K195:L195),0)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ROUND(SUM(Labor!K94:L94),0)</f>
        <v>0</v>
      </c>
      <c r="E99" s="7">
        <f>ROUND(+Labor!F94,0)</f>
        <v>0</v>
      </c>
      <c r="F99" s="8" t="str">
        <f t="shared" si="3"/>
        <v/>
      </c>
      <c r="G99" s="7">
        <f>ROUND(SUM(Labor!K196:L196),0)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ROUND(SUM(Labor!K95:L95),0)</f>
        <v>1941</v>
      </c>
      <c r="E100" s="7">
        <f>ROUND(+Labor!F95,0)</f>
        <v>1187</v>
      </c>
      <c r="F100" s="8">
        <f t="shared" si="3"/>
        <v>1.64</v>
      </c>
      <c r="G100" s="7">
        <f>ROUND(SUM(Labor!K197:L197),0)</f>
        <v>2361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ROUND(SUM(Labor!K96:L96),0)</f>
        <v>0</v>
      </c>
      <c r="E101" s="7">
        <f>ROUND(+Labor!F96,0)</f>
        <v>0</v>
      </c>
      <c r="F101" s="8" t="str">
        <f t="shared" si="3"/>
        <v/>
      </c>
      <c r="G101" s="7">
        <f>ROUND(SUM(Labor!K198:L198),0)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ROUND(SUM(Labor!K97:L97),0)</f>
        <v>0</v>
      </c>
      <c r="E102" s="7">
        <f>ROUND(+Labor!F97,0)</f>
        <v>0</v>
      </c>
      <c r="F102" s="8" t="str">
        <f t="shared" si="3"/>
        <v/>
      </c>
      <c r="G102" s="7">
        <f>ROUND(SUM(Labor!K199:L199),0)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ROUND(SUM(Labor!K98:L98),0)</f>
        <v>15913</v>
      </c>
      <c r="E103" s="7">
        <f>ROUND(+Labor!F98,0)</f>
        <v>465</v>
      </c>
      <c r="F103" s="8">
        <f t="shared" si="3"/>
        <v>34.22</v>
      </c>
      <c r="G103" s="7">
        <f>ROUND(SUM(Labor!K200:L200),0)</f>
        <v>7950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ROUND(SUM(Labor!K99:L99),0)</f>
        <v>0</v>
      </c>
      <c r="E104" s="7">
        <f>ROUND(+Labor!F99,0)</f>
        <v>0</v>
      </c>
      <c r="F104" s="8" t="str">
        <f t="shared" si="3"/>
        <v/>
      </c>
      <c r="G104" s="7">
        <f>ROUND(SUM(Labor!K201:L201),0)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ROUND(SUM(Labor!K100:L100),0)</f>
        <v>0</v>
      </c>
      <c r="E105" s="7">
        <f>ROUND(+Labor!F100,0)</f>
        <v>0</v>
      </c>
      <c r="F105" s="8" t="str">
        <f t="shared" si="3"/>
        <v/>
      </c>
      <c r="G105" s="7">
        <f>ROUND(SUM(Labor!K202:L202),0)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ROUND(SUM(Labor!K101:L101),0)</f>
        <v>0</v>
      </c>
      <c r="E106" s="7">
        <f>ROUND(+Labor!F101,0)</f>
        <v>0</v>
      </c>
      <c r="F106" s="8" t="str">
        <f t="shared" si="3"/>
        <v/>
      </c>
      <c r="G106" s="7">
        <f>ROUND(SUM(Labor!K203:L203),0)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ROUND(SUM(Labor!K102:L102),0)</f>
        <v>0</v>
      </c>
      <c r="E107" s="7">
        <f>ROUND(+Labor!F102,0)</f>
        <v>0</v>
      </c>
      <c r="F107" s="8" t="str">
        <f t="shared" si="3"/>
        <v/>
      </c>
      <c r="G107" s="7">
        <f>ROUND(SUM(Labor!K204:L204),0)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ROUND(SUM(Labor!K103:L103),0)</f>
        <v>0</v>
      </c>
      <c r="E108" s="7">
        <f>ROUND(+Labor!F103,0)</f>
        <v>0</v>
      </c>
      <c r="F108" s="8" t="str">
        <f t="shared" si="3"/>
        <v/>
      </c>
      <c r="G108" s="7">
        <f>ROUND(SUM(Labor!K205:L205),0)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ROUND(SUM(Labor!K104:L104),0)</f>
        <v>0</v>
      </c>
      <c r="E109" s="7">
        <f>ROUND(+Labor!F104,0)</f>
        <v>0</v>
      </c>
      <c r="F109" s="8" t="str">
        <f t="shared" si="3"/>
        <v/>
      </c>
      <c r="G109" s="7">
        <f>ROUND(SUM(Labor!K206:L206),0)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B10" sqref="B10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1.44140625" style="1" bestFit="1" customWidth="1"/>
    <col min="5" max="6" width="6.88671875" style="1" bestFit="1" customWidth="1"/>
    <col min="7" max="7" width="11.44140625" style="1" bestFit="1" customWidth="1"/>
    <col min="8" max="8" width="7.6640625" style="1" customWidth="1"/>
    <col min="9" max="9" width="6.88671875" style="1" bestFit="1" customWidth="1"/>
    <col min="10" max="10" width="2.6640625" style="1" customWidth="1"/>
    <col min="11" max="11" width="8.109375" style="1" bestFit="1" customWidth="1"/>
    <col min="12" max="16384" width="9" style="1"/>
  </cols>
  <sheetData>
    <row r="1" spans="1:11" x14ac:dyDescent="0.2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150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44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22</v>
      </c>
      <c r="F8" s="6" t="s">
        <v>2</v>
      </c>
      <c r="G8" s="6" t="s">
        <v>22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23</v>
      </c>
      <c r="E9" s="6" t="s">
        <v>4</v>
      </c>
      <c r="F9" s="6" t="s">
        <v>4</v>
      </c>
      <c r="G9" s="6" t="s">
        <v>23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ROUND(SUM(Labor!M5:N5),0)</f>
        <v>10652</v>
      </c>
      <c r="E10" s="7">
        <f>ROUND(+Labor!F5,0)</f>
        <v>0</v>
      </c>
      <c r="F10" s="8" t="str">
        <f>IF(D10=0,"",IF(E10=0,"",ROUND(D10/E10,2)))</f>
        <v/>
      </c>
      <c r="G10" s="7">
        <f>ROUND(SUM(Labor!M107:N107),0)</f>
        <v>40952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ROUND(SUM(Labor!M6:N6),0)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ROUND(SUM(Labor!M108:N108),0)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ROUND(SUM(Labor!M7:N7),0)</f>
        <v>0</v>
      </c>
      <c r="E12" s="7">
        <f>ROUND(+Labor!F7,0)</f>
        <v>0</v>
      </c>
      <c r="F12" s="8" t="str">
        <f t="shared" si="0"/>
        <v/>
      </c>
      <c r="G12" s="7">
        <f>ROUND(SUM(Labor!M109:N109),0)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ROUND(SUM(Labor!M8:N8),0)</f>
        <v>0</v>
      </c>
      <c r="E13" s="7">
        <f>ROUND(+Labor!F8,0)</f>
        <v>0</v>
      </c>
      <c r="F13" s="8" t="str">
        <f t="shared" si="0"/>
        <v/>
      </c>
      <c r="G13" s="7">
        <f>ROUND(SUM(Labor!M110:N110),0)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ROUND(SUM(Labor!M9:N9),0)</f>
        <v>0</v>
      </c>
      <c r="E14" s="7">
        <f>ROUND(+Labor!F9,0)</f>
        <v>0</v>
      </c>
      <c r="F14" s="8" t="str">
        <f t="shared" si="0"/>
        <v/>
      </c>
      <c r="G14" s="7">
        <f>ROUND(SUM(Labor!M111:N111),0)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ROUND(SUM(Labor!M10:N10),0)</f>
        <v>0</v>
      </c>
      <c r="E15" s="7">
        <f>ROUND(+Labor!F10,0)</f>
        <v>0</v>
      </c>
      <c r="F15" s="8" t="str">
        <f t="shared" si="0"/>
        <v/>
      </c>
      <c r="G15" s="7">
        <f>ROUND(SUM(Labor!M112:N112),0)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ROUND(SUM(Labor!M11:N11),0)</f>
        <v>13797</v>
      </c>
      <c r="E16" s="7">
        <f>ROUND(+Labor!F11,0)</f>
        <v>80</v>
      </c>
      <c r="F16" s="8">
        <f t="shared" si="0"/>
        <v>172.46</v>
      </c>
      <c r="G16" s="7">
        <f>ROUND(SUM(Labor!M113:N113),0)</f>
        <v>14141</v>
      </c>
      <c r="H16" s="7">
        <f>ROUND(+Labor!F113,0)</f>
        <v>77</v>
      </c>
      <c r="I16" s="8">
        <f t="shared" si="1"/>
        <v>183.65</v>
      </c>
      <c r="J16" s="8"/>
      <c r="K16" s="9">
        <f t="shared" si="2"/>
        <v>6.4899999999999999E-2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ROUND(SUM(Labor!M12:N12),0)</f>
        <v>6295</v>
      </c>
      <c r="E17" s="7">
        <f>ROUND(+Labor!F12,0)</f>
        <v>0</v>
      </c>
      <c r="F17" s="8" t="str">
        <f t="shared" si="0"/>
        <v/>
      </c>
      <c r="G17" s="7">
        <f>ROUND(SUM(Labor!M114:N114),0)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ROUND(SUM(Labor!M13:N13),0)</f>
        <v>11846</v>
      </c>
      <c r="E18" s="7">
        <f>ROUND(+Labor!F13,0)</f>
        <v>91</v>
      </c>
      <c r="F18" s="8">
        <f t="shared" si="0"/>
        <v>130.18</v>
      </c>
      <c r="G18" s="7">
        <f>ROUND(SUM(Labor!M115:N115),0)</f>
        <v>12627</v>
      </c>
      <c r="H18" s="7">
        <f>ROUND(+Labor!F115,0)</f>
        <v>92</v>
      </c>
      <c r="I18" s="8">
        <f t="shared" si="1"/>
        <v>137.25</v>
      </c>
      <c r="J18" s="8"/>
      <c r="K18" s="9">
        <f t="shared" si="2"/>
        <v>5.4300000000000001E-2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ROUND(SUM(Labor!M14:N14),0)</f>
        <v>0</v>
      </c>
      <c r="E19" s="7">
        <f>ROUND(+Labor!F14,0)</f>
        <v>877</v>
      </c>
      <c r="F19" s="8" t="str">
        <f t="shared" si="0"/>
        <v/>
      </c>
      <c r="G19" s="7">
        <f>ROUND(SUM(Labor!M116:N116),0)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ROUND(SUM(Labor!M15:N15),0)</f>
        <v>0</v>
      </c>
      <c r="E20" s="7">
        <f>ROUND(+Labor!F15,0)</f>
        <v>0</v>
      </c>
      <c r="F20" s="8" t="str">
        <f t="shared" si="0"/>
        <v/>
      </c>
      <c r="G20" s="7">
        <f>ROUND(SUM(Labor!M117:N117),0)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ROUND(SUM(Labor!M16:N16),0)</f>
        <v>419940</v>
      </c>
      <c r="E21" s="7">
        <f>ROUND(+Labor!F16,0)</f>
        <v>16053</v>
      </c>
      <c r="F21" s="8">
        <f t="shared" si="0"/>
        <v>26.16</v>
      </c>
      <c r="G21" s="7">
        <f>ROUND(SUM(Labor!M118:N118),0)</f>
        <v>437334</v>
      </c>
      <c r="H21" s="7">
        <f>ROUND(+Labor!F118,0)</f>
        <v>16889</v>
      </c>
      <c r="I21" s="8">
        <f t="shared" si="1"/>
        <v>25.89</v>
      </c>
      <c r="J21" s="8"/>
      <c r="K21" s="9">
        <f t="shared" si="2"/>
        <v>-1.03E-2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ROUND(SUM(Labor!M17:N17),0)</f>
        <v>269502</v>
      </c>
      <c r="E22" s="7">
        <f>ROUND(+Labor!F17,0)</f>
        <v>1122</v>
      </c>
      <c r="F22" s="8">
        <f t="shared" si="0"/>
        <v>240.2</v>
      </c>
      <c r="G22" s="7">
        <f>ROUND(SUM(Labor!M119:N119),0)</f>
        <v>246240</v>
      </c>
      <c r="H22" s="7">
        <f>ROUND(+Labor!F119,0)</f>
        <v>1142</v>
      </c>
      <c r="I22" s="8">
        <f t="shared" si="1"/>
        <v>215.62</v>
      </c>
      <c r="J22" s="8"/>
      <c r="K22" s="9">
        <f t="shared" si="2"/>
        <v>-0.1023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ROUND(SUM(Labor!M18:N18),0)</f>
        <v>233636</v>
      </c>
      <c r="E23" s="7">
        <f>ROUND(+Labor!F18,0)</f>
        <v>1674</v>
      </c>
      <c r="F23" s="8">
        <f t="shared" si="0"/>
        <v>139.57</v>
      </c>
      <c r="G23" s="7">
        <f>ROUND(SUM(Labor!M120:N120),0)</f>
        <v>210341</v>
      </c>
      <c r="H23" s="7">
        <f>ROUND(+Labor!F120,0)</f>
        <v>1450</v>
      </c>
      <c r="I23" s="8">
        <f t="shared" si="1"/>
        <v>145.06</v>
      </c>
      <c r="J23" s="8"/>
      <c r="K23" s="9">
        <f t="shared" si="2"/>
        <v>3.9300000000000002E-2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ROUND(SUM(Labor!M19:N19),0)</f>
        <v>66129</v>
      </c>
      <c r="E24" s="7">
        <f>ROUND(+Labor!F19,0)</f>
        <v>367</v>
      </c>
      <c r="F24" s="8">
        <f t="shared" si="0"/>
        <v>180.19</v>
      </c>
      <c r="G24" s="7">
        <f>ROUND(SUM(Labor!M121:N121),0)</f>
        <v>62190</v>
      </c>
      <c r="H24" s="7">
        <f>ROUND(+Labor!F121,0)</f>
        <v>344</v>
      </c>
      <c r="I24" s="8">
        <f t="shared" si="1"/>
        <v>180.78</v>
      </c>
      <c r="J24" s="8"/>
      <c r="K24" s="9">
        <f t="shared" si="2"/>
        <v>3.3E-3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ROUND(SUM(Labor!M20:N20),0)</f>
        <v>0</v>
      </c>
      <c r="E25" s="7">
        <f>ROUND(+Labor!F20,0)</f>
        <v>0</v>
      </c>
      <c r="F25" s="8" t="str">
        <f t="shared" si="0"/>
        <v/>
      </c>
      <c r="G25" s="7">
        <f>ROUND(SUM(Labor!M122:N122),0)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ROUND(SUM(Labor!M21:N21),0)</f>
        <v>0</v>
      </c>
      <c r="E26" s="7">
        <f>ROUND(+Labor!F21,0)</f>
        <v>0</v>
      </c>
      <c r="F26" s="8" t="str">
        <f t="shared" si="0"/>
        <v/>
      </c>
      <c r="G26" s="7">
        <f>ROUND(SUM(Labor!M123:N123),0)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ROUND(SUM(Labor!M22:N22),0)</f>
        <v>0</v>
      </c>
      <c r="E27" s="7">
        <f>ROUND(+Labor!F22,0)</f>
        <v>0</v>
      </c>
      <c r="F27" s="8" t="str">
        <f t="shared" si="0"/>
        <v/>
      </c>
      <c r="G27" s="7">
        <f>ROUND(SUM(Labor!M124:N124),0)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ROUND(SUM(Labor!M23:N23),0)</f>
        <v>0</v>
      </c>
      <c r="E28" s="7">
        <f>ROUND(+Labor!F23,0)</f>
        <v>0</v>
      </c>
      <c r="F28" s="8" t="str">
        <f t="shared" si="0"/>
        <v/>
      </c>
      <c r="G28" s="7">
        <f>ROUND(SUM(Labor!M125:N125),0)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ROUND(SUM(Labor!M24:N24),0)</f>
        <v>0</v>
      </c>
      <c r="E29" s="7">
        <f>ROUND(+Labor!F24,0)</f>
        <v>0</v>
      </c>
      <c r="F29" s="8" t="str">
        <f t="shared" si="0"/>
        <v/>
      </c>
      <c r="G29" s="7">
        <f>ROUND(SUM(Labor!M126:N126),0)</f>
        <v>43617</v>
      </c>
      <c r="H29" s="7">
        <f>ROUND(+Labor!F126,0)</f>
        <v>325</v>
      </c>
      <c r="I29" s="8">
        <f t="shared" si="1"/>
        <v>134.21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ROUND(SUM(Labor!M25:N25),0)</f>
        <v>265447</v>
      </c>
      <c r="E30" s="7">
        <f>ROUND(+Labor!F25,0)</f>
        <v>0</v>
      </c>
      <c r="F30" s="8" t="str">
        <f t="shared" si="0"/>
        <v/>
      </c>
      <c r="G30" s="7">
        <f>ROUND(SUM(Labor!M127:N127),0)</f>
        <v>236574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ROUND(SUM(Labor!M26:N26),0)</f>
        <v>0</v>
      </c>
      <c r="E31" s="7">
        <f>ROUND(+Labor!F26,0)</f>
        <v>0</v>
      </c>
      <c r="F31" s="8" t="str">
        <f t="shared" si="0"/>
        <v/>
      </c>
      <c r="G31" s="7">
        <f>ROUND(SUM(Labor!M128:N128),0)</f>
        <v>17540</v>
      </c>
      <c r="H31" s="7">
        <f>ROUND(+Labor!F128,0)</f>
        <v>62</v>
      </c>
      <c r="I31" s="8">
        <f t="shared" si="1"/>
        <v>282.89999999999998</v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ROUND(SUM(Labor!M27:N27),0)</f>
        <v>0</v>
      </c>
      <c r="E32" s="7">
        <f>ROUND(+Labor!F27,0)</f>
        <v>0</v>
      </c>
      <c r="F32" s="8" t="str">
        <f t="shared" si="0"/>
        <v/>
      </c>
      <c r="G32" s="7">
        <f>ROUND(SUM(Labor!M129:N129),0)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ROUND(SUM(Labor!M28:N28),0)</f>
        <v>0</v>
      </c>
      <c r="E33" s="7">
        <f>ROUND(+Labor!F28,0)</f>
        <v>0</v>
      </c>
      <c r="F33" s="8" t="str">
        <f t="shared" si="0"/>
        <v/>
      </c>
      <c r="G33" s="7">
        <f>ROUND(SUM(Labor!M130:N130),0)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ROUND(SUM(Labor!M29:N29),0)</f>
        <v>0</v>
      </c>
      <c r="E34" s="7">
        <f>ROUND(+Labor!F29,0)</f>
        <v>536</v>
      </c>
      <c r="F34" s="8" t="str">
        <f t="shared" si="0"/>
        <v/>
      </c>
      <c r="G34" s="7">
        <f>ROUND(SUM(Labor!M131:N131),0)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ROUND(SUM(Labor!M30:N30),0)</f>
        <v>0</v>
      </c>
      <c r="E35" s="7">
        <f>ROUND(+Labor!F30,0)</f>
        <v>1039</v>
      </c>
      <c r="F35" s="8" t="str">
        <f t="shared" si="0"/>
        <v/>
      </c>
      <c r="G35" s="7">
        <f>ROUND(SUM(Labor!M132:N132),0)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ROUND(SUM(Labor!M31:N31),0)</f>
        <v>60293</v>
      </c>
      <c r="E36" s="7">
        <f>ROUND(+Labor!F31,0)</f>
        <v>0</v>
      </c>
      <c r="F36" s="8" t="str">
        <f t="shared" si="0"/>
        <v/>
      </c>
      <c r="G36" s="7">
        <f>ROUND(SUM(Labor!M133:N133),0)</f>
        <v>36481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ROUND(SUM(Labor!M32:N32),0)</f>
        <v>0</v>
      </c>
      <c r="E37" s="7">
        <f>ROUND(+Labor!F32,0)</f>
        <v>0</v>
      </c>
      <c r="F37" s="8" t="str">
        <f t="shared" si="0"/>
        <v/>
      </c>
      <c r="G37" s="7">
        <f>ROUND(SUM(Labor!M134:N134),0)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ROUND(SUM(Labor!M33:N33),0)</f>
        <v>608917</v>
      </c>
      <c r="E38" s="7">
        <f>ROUND(+Labor!F33,0)</f>
        <v>2333</v>
      </c>
      <c r="F38" s="8">
        <f t="shared" si="0"/>
        <v>261</v>
      </c>
      <c r="G38" s="7">
        <f>ROUND(SUM(Labor!M135:N135),0)</f>
        <v>580684</v>
      </c>
      <c r="H38" s="7">
        <f>ROUND(+Labor!F135,0)</f>
        <v>2677</v>
      </c>
      <c r="I38" s="8">
        <f t="shared" si="1"/>
        <v>216.92</v>
      </c>
      <c r="J38" s="8"/>
      <c r="K38" s="9">
        <f t="shared" si="2"/>
        <v>-0.16889999999999999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ROUND(SUM(Labor!M34:N34),0)</f>
        <v>0</v>
      </c>
      <c r="E39" s="7">
        <f>ROUND(+Labor!F34,0)</f>
        <v>0</v>
      </c>
      <c r="F39" s="8" t="str">
        <f t="shared" si="0"/>
        <v/>
      </c>
      <c r="G39" s="7">
        <f>ROUND(SUM(Labor!M136:N136),0)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ROUND(SUM(Labor!M35:N35),0)</f>
        <v>1069544</v>
      </c>
      <c r="E40" s="7">
        <f>ROUND(+Labor!F35,0)</f>
        <v>10623</v>
      </c>
      <c r="F40" s="8">
        <f t="shared" si="0"/>
        <v>100.68</v>
      </c>
      <c r="G40" s="7">
        <f>ROUND(SUM(Labor!M137:N137),0)</f>
        <v>206676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ROUND(SUM(Labor!M36:N36),0)</f>
        <v>112429</v>
      </c>
      <c r="E41" s="7">
        <f>ROUND(+Labor!F36,0)</f>
        <v>108</v>
      </c>
      <c r="F41" s="8">
        <f t="shared" si="0"/>
        <v>1041.01</v>
      </c>
      <c r="G41" s="7">
        <f>ROUND(SUM(Labor!M138:N138),0)</f>
        <v>104356</v>
      </c>
      <c r="H41" s="7">
        <f>ROUND(+Labor!F138,0)</f>
        <v>125</v>
      </c>
      <c r="I41" s="8">
        <f t="shared" si="1"/>
        <v>834.85</v>
      </c>
      <c r="J41" s="8"/>
      <c r="K41" s="9">
        <f t="shared" si="2"/>
        <v>-0.19800000000000001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ROUND(SUM(Labor!M37:N37),0)</f>
        <v>0</v>
      </c>
      <c r="E42" s="7">
        <f>ROUND(+Labor!F37,0)</f>
        <v>0</v>
      </c>
      <c r="F42" s="8" t="str">
        <f t="shared" si="0"/>
        <v/>
      </c>
      <c r="G42" s="7">
        <f>ROUND(SUM(Labor!M139:N139),0)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ROUND(SUM(Labor!M38:N38),0)</f>
        <v>0</v>
      </c>
      <c r="E43" s="7">
        <f>ROUND(+Labor!F38,0)</f>
        <v>0</v>
      </c>
      <c r="F43" s="8" t="str">
        <f t="shared" si="0"/>
        <v/>
      </c>
      <c r="G43" s="7">
        <f>ROUND(SUM(Labor!M140:N140),0)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ROUND(SUM(Labor!M39:N39),0)</f>
        <v>0</v>
      </c>
      <c r="E44" s="7">
        <f>ROUND(+Labor!F39,0)</f>
        <v>0</v>
      </c>
      <c r="F44" s="8" t="str">
        <f t="shared" si="0"/>
        <v/>
      </c>
      <c r="G44" s="7">
        <f>ROUND(SUM(Labor!M141:N141),0)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ROUND(SUM(Labor!M40:N40),0)</f>
        <v>49533</v>
      </c>
      <c r="E45" s="7">
        <f>ROUND(+Labor!F40,0)</f>
        <v>201</v>
      </c>
      <c r="F45" s="8">
        <f t="shared" si="0"/>
        <v>246.43</v>
      </c>
      <c r="G45" s="7">
        <f>ROUND(SUM(Labor!M142:N142),0)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ROUND(SUM(Labor!M41:N41),0)</f>
        <v>9290</v>
      </c>
      <c r="E46" s="7">
        <f>ROUND(+Labor!F41,0)</f>
        <v>285</v>
      </c>
      <c r="F46" s="8">
        <f t="shared" si="0"/>
        <v>32.6</v>
      </c>
      <c r="G46" s="7">
        <f>ROUND(SUM(Labor!M143:N143),0)</f>
        <v>11442</v>
      </c>
      <c r="H46" s="7">
        <f>ROUND(+Labor!F143,0)</f>
        <v>396</v>
      </c>
      <c r="I46" s="8">
        <f t="shared" si="1"/>
        <v>28.89</v>
      </c>
      <c r="J46" s="8"/>
      <c r="K46" s="9">
        <f t="shared" si="2"/>
        <v>-0.1138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ROUND(SUM(Labor!M42:N42),0)</f>
        <v>0</v>
      </c>
      <c r="E47" s="7">
        <f>ROUND(+Labor!F42,0)</f>
        <v>0</v>
      </c>
      <c r="F47" s="8" t="str">
        <f t="shared" si="0"/>
        <v/>
      </c>
      <c r="G47" s="7">
        <f>ROUND(SUM(Labor!M144:N144),0)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ROUND(SUM(Labor!M43:N43),0)</f>
        <v>0</v>
      </c>
      <c r="E48" s="7">
        <f>ROUND(+Labor!F43,0)</f>
        <v>0</v>
      </c>
      <c r="F48" s="8" t="str">
        <f t="shared" si="0"/>
        <v/>
      </c>
      <c r="G48" s="7">
        <f>ROUND(SUM(Labor!M145:N145),0)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ROUND(SUM(Labor!M44:N44),0)</f>
        <v>0</v>
      </c>
      <c r="E49" s="7">
        <f>ROUND(+Labor!F44,0)</f>
        <v>0</v>
      </c>
      <c r="F49" s="8" t="str">
        <f t="shared" si="0"/>
        <v/>
      </c>
      <c r="G49" s="7">
        <f>ROUND(SUM(Labor!M146:N146),0)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ROUND(SUM(Labor!M45:N45),0)</f>
        <v>4734</v>
      </c>
      <c r="E50" s="7">
        <f>ROUND(+Labor!F45,0)</f>
        <v>4597</v>
      </c>
      <c r="F50" s="8">
        <f t="shared" si="0"/>
        <v>1.03</v>
      </c>
      <c r="G50" s="7">
        <f>ROUND(SUM(Labor!M147:N147),0)</f>
        <v>289175</v>
      </c>
      <c r="H50" s="7">
        <f>ROUND(+Labor!F147,0)</f>
        <v>1677</v>
      </c>
      <c r="I50" s="8">
        <f t="shared" si="1"/>
        <v>172.44</v>
      </c>
      <c r="J50" s="8"/>
      <c r="K50" s="9">
        <f t="shared" si="2"/>
        <v>166.41749999999999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ROUND(SUM(Labor!M46:N46),0)</f>
        <v>0</v>
      </c>
      <c r="E51" s="7">
        <f>ROUND(+Labor!F46,0)</f>
        <v>2002</v>
      </c>
      <c r="F51" s="8" t="str">
        <f t="shared" si="0"/>
        <v/>
      </c>
      <c r="G51" s="7">
        <f>ROUND(SUM(Labor!M148:N148),0)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ROUND(SUM(Labor!M47:N47),0)</f>
        <v>0</v>
      </c>
      <c r="E52" s="7">
        <f>ROUND(+Labor!F47,0)</f>
        <v>0</v>
      </c>
      <c r="F52" s="8" t="str">
        <f t="shared" si="0"/>
        <v/>
      </c>
      <c r="G52" s="7">
        <f>ROUND(SUM(Labor!M149:N149),0)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ROUND(SUM(Labor!M48:N48),0)</f>
        <v>0</v>
      </c>
      <c r="E53" s="7">
        <f>ROUND(+Labor!F48,0)</f>
        <v>0</v>
      </c>
      <c r="F53" s="8" t="str">
        <f t="shared" si="0"/>
        <v/>
      </c>
      <c r="G53" s="7">
        <f>ROUND(SUM(Labor!M150:N150),0)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ROUND(SUM(Labor!M49:N49),0)</f>
        <v>551645</v>
      </c>
      <c r="E54" s="7">
        <f>ROUND(+Labor!F49,0)</f>
        <v>3557</v>
      </c>
      <c r="F54" s="8">
        <f t="shared" si="0"/>
        <v>155.09</v>
      </c>
      <c r="G54" s="7">
        <f>ROUND(SUM(Labor!M151:N151),0)</f>
        <v>580097</v>
      </c>
      <c r="H54" s="7">
        <f>ROUND(+Labor!F151,0)</f>
        <v>3746</v>
      </c>
      <c r="I54" s="8">
        <f t="shared" si="1"/>
        <v>154.86000000000001</v>
      </c>
      <c r="J54" s="8"/>
      <c r="K54" s="9">
        <f t="shared" si="2"/>
        <v>-1.5E-3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ROUND(SUM(Labor!M50:N50),0)</f>
        <v>0</v>
      </c>
      <c r="E55" s="7">
        <f>ROUND(+Labor!F50,0)</f>
        <v>0</v>
      </c>
      <c r="F55" s="8" t="str">
        <f t="shared" si="0"/>
        <v/>
      </c>
      <c r="G55" s="7">
        <f>ROUND(SUM(Labor!M152:N152),0)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ROUND(SUM(Labor!M51:N51),0)</f>
        <v>109238</v>
      </c>
      <c r="E56" s="7">
        <f>ROUND(+Labor!F51,0)</f>
        <v>1792</v>
      </c>
      <c r="F56" s="8">
        <f t="shared" si="0"/>
        <v>60.96</v>
      </c>
      <c r="G56" s="7">
        <f>ROUND(SUM(Labor!M153:N153),0)</f>
        <v>103843</v>
      </c>
      <c r="H56" s="7">
        <f>ROUND(+Labor!F153,0)</f>
        <v>1711</v>
      </c>
      <c r="I56" s="8">
        <f t="shared" si="1"/>
        <v>60.69</v>
      </c>
      <c r="J56" s="8"/>
      <c r="K56" s="9">
        <f t="shared" si="2"/>
        <v>-4.4000000000000003E-3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ROUND(SUM(Labor!M52:N52),0)</f>
        <v>0</v>
      </c>
      <c r="E57" s="7">
        <f>ROUND(+Labor!F52,0)</f>
        <v>0</v>
      </c>
      <c r="F57" s="8" t="str">
        <f t="shared" si="0"/>
        <v/>
      </c>
      <c r="G57" s="7">
        <f>ROUND(SUM(Labor!M154:N154),0)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ROUND(SUM(Labor!M53:N53),0)</f>
        <v>72118</v>
      </c>
      <c r="E58" s="7">
        <f>ROUND(+Labor!F53,0)</f>
        <v>1704</v>
      </c>
      <c r="F58" s="8">
        <f t="shared" si="0"/>
        <v>42.32</v>
      </c>
      <c r="G58" s="7">
        <f>ROUND(SUM(Labor!M155:N155),0)</f>
        <v>84721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ROUND(SUM(Labor!M54:N54),0)</f>
        <v>0</v>
      </c>
      <c r="E59" s="7">
        <f>ROUND(+Labor!F54,0)</f>
        <v>1217</v>
      </c>
      <c r="F59" s="8" t="str">
        <f t="shared" si="0"/>
        <v/>
      </c>
      <c r="G59" s="7">
        <f>ROUND(SUM(Labor!M156:N156),0)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ROUND(SUM(Labor!M55:N55),0)</f>
        <v>167121</v>
      </c>
      <c r="E60" s="7">
        <f>ROUND(+Labor!F55,0)</f>
        <v>334</v>
      </c>
      <c r="F60" s="8">
        <f t="shared" si="0"/>
        <v>500.36</v>
      </c>
      <c r="G60" s="7">
        <f>ROUND(SUM(Labor!M157:N157),0)</f>
        <v>165528</v>
      </c>
      <c r="H60" s="7">
        <f>ROUND(+Labor!F157,0)</f>
        <v>368</v>
      </c>
      <c r="I60" s="8">
        <f t="shared" si="1"/>
        <v>449.8</v>
      </c>
      <c r="J60" s="8"/>
      <c r="K60" s="9">
        <f t="shared" si="2"/>
        <v>-0.10100000000000001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ROUND(SUM(Labor!M56:N56),0)</f>
        <v>0</v>
      </c>
      <c r="E61" s="7">
        <f>ROUND(+Labor!F56,0)</f>
        <v>0</v>
      </c>
      <c r="F61" s="8" t="str">
        <f t="shared" si="0"/>
        <v/>
      </c>
      <c r="G61" s="7">
        <f>ROUND(SUM(Labor!M158:N158),0)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ROUND(SUM(Labor!M57:N57),0)</f>
        <v>0</v>
      </c>
      <c r="E62" s="7">
        <f>ROUND(+Labor!F57,0)</f>
        <v>0</v>
      </c>
      <c r="F62" s="8" t="str">
        <f t="shared" si="0"/>
        <v/>
      </c>
      <c r="G62" s="7">
        <f>ROUND(SUM(Labor!M159:N159),0)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ROUND(SUM(Labor!M58:N58),0)</f>
        <v>117440</v>
      </c>
      <c r="E63" s="7">
        <f>ROUND(+Labor!F58,0)</f>
        <v>1922</v>
      </c>
      <c r="F63" s="8">
        <f t="shared" si="0"/>
        <v>61.1</v>
      </c>
      <c r="G63" s="7">
        <f>ROUND(SUM(Labor!M160:N160),0)</f>
        <v>115252</v>
      </c>
      <c r="H63" s="7">
        <f>ROUND(+Labor!F160,0)</f>
        <v>2074</v>
      </c>
      <c r="I63" s="8">
        <f t="shared" si="1"/>
        <v>55.57</v>
      </c>
      <c r="J63" s="8"/>
      <c r="K63" s="9">
        <f t="shared" si="2"/>
        <v>-9.0499999999999997E-2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ROUND(SUM(Labor!M59:N59),0)</f>
        <v>63196</v>
      </c>
      <c r="E64" s="7">
        <f>ROUND(+Labor!F59,0)</f>
        <v>230</v>
      </c>
      <c r="F64" s="8">
        <f t="shared" si="0"/>
        <v>274.77</v>
      </c>
      <c r="G64" s="7">
        <f>ROUND(SUM(Labor!M161:N161),0)</f>
        <v>68120</v>
      </c>
      <c r="H64" s="7">
        <f>ROUND(+Labor!F161,0)</f>
        <v>227</v>
      </c>
      <c r="I64" s="8">
        <f t="shared" si="1"/>
        <v>300.08999999999997</v>
      </c>
      <c r="J64" s="8"/>
      <c r="K64" s="9">
        <f t="shared" si="2"/>
        <v>9.2100000000000001E-2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ROUND(SUM(Labor!M60:N60),0)</f>
        <v>0</v>
      </c>
      <c r="E65" s="7">
        <f>ROUND(+Labor!F60,0)</f>
        <v>0</v>
      </c>
      <c r="F65" s="8" t="str">
        <f t="shared" si="0"/>
        <v/>
      </c>
      <c r="G65" s="7">
        <f>ROUND(SUM(Labor!M162:N162),0)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ROUND(SUM(Labor!M61:N61),0)</f>
        <v>31972</v>
      </c>
      <c r="E66" s="7">
        <f>ROUND(+Labor!F61,0)</f>
        <v>65</v>
      </c>
      <c r="F66" s="8">
        <f t="shared" si="0"/>
        <v>491.88</v>
      </c>
      <c r="G66" s="7">
        <f>ROUND(SUM(Labor!M163:N163),0)</f>
        <v>33079</v>
      </c>
      <c r="H66" s="7">
        <f>ROUND(+Labor!F163,0)</f>
        <v>57</v>
      </c>
      <c r="I66" s="8">
        <f t="shared" si="1"/>
        <v>580.33000000000004</v>
      </c>
      <c r="J66" s="8"/>
      <c r="K66" s="9">
        <f t="shared" si="2"/>
        <v>0.17979999999999999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ROUND(SUM(Labor!M62:N62),0)</f>
        <v>48984</v>
      </c>
      <c r="E67" s="7">
        <f>ROUND(+Labor!F62,0)</f>
        <v>836</v>
      </c>
      <c r="F67" s="8">
        <f t="shared" si="0"/>
        <v>58.59</v>
      </c>
      <c r="G67" s="7">
        <f>ROUND(SUM(Labor!M164:N164),0)</f>
        <v>49407</v>
      </c>
      <c r="H67" s="7">
        <f>ROUND(+Labor!F164,0)</f>
        <v>777</v>
      </c>
      <c r="I67" s="8">
        <f t="shared" si="1"/>
        <v>63.59</v>
      </c>
      <c r="J67" s="8"/>
      <c r="K67" s="9">
        <f t="shared" si="2"/>
        <v>8.5300000000000001E-2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ROUND(SUM(Labor!M63:N63),0)</f>
        <v>16265</v>
      </c>
      <c r="E68" s="7">
        <f>ROUND(+Labor!F63,0)</f>
        <v>54</v>
      </c>
      <c r="F68" s="8">
        <f t="shared" si="0"/>
        <v>301.2</v>
      </c>
      <c r="G68" s="7">
        <f>ROUND(SUM(Labor!M165:N165),0)</f>
        <v>25449</v>
      </c>
      <c r="H68" s="7">
        <f>ROUND(+Labor!F165,0)</f>
        <v>41</v>
      </c>
      <c r="I68" s="8">
        <f t="shared" si="1"/>
        <v>620.71</v>
      </c>
      <c r="J68" s="8"/>
      <c r="K68" s="9">
        <f t="shared" si="2"/>
        <v>1.0608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ROUND(SUM(Labor!M64:N64),0)</f>
        <v>1540893</v>
      </c>
      <c r="E69" s="7">
        <f>ROUND(+Labor!F64,0)</f>
        <v>0</v>
      </c>
      <c r="F69" s="8" t="str">
        <f t="shared" si="0"/>
        <v/>
      </c>
      <c r="G69" s="7">
        <f>ROUND(SUM(Labor!M166:N166),0)</f>
        <v>1469829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ROUND(SUM(Labor!M65:N65),0)</f>
        <v>18261</v>
      </c>
      <c r="E70" s="7">
        <f>ROUND(+Labor!F65,0)</f>
        <v>494</v>
      </c>
      <c r="F70" s="8">
        <f t="shared" si="0"/>
        <v>36.97</v>
      </c>
      <c r="G70" s="7">
        <f>ROUND(SUM(Labor!M167:N167),0)</f>
        <v>88391</v>
      </c>
      <c r="H70" s="7">
        <f>ROUND(+Labor!F167,0)</f>
        <v>461</v>
      </c>
      <c r="I70" s="8">
        <f t="shared" si="1"/>
        <v>191.74</v>
      </c>
      <c r="J70" s="8"/>
      <c r="K70" s="9">
        <f t="shared" si="2"/>
        <v>4.1863999999999999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ROUND(SUM(Labor!M66:N66),0)</f>
        <v>0</v>
      </c>
      <c r="E71" s="7">
        <f>ROUND(+Labor!F66,0)</f>
        <v>0</v>
      </c>
      <c r="F71" s="8" t="str">
        <f t="shared" si="0"/>
        <v/>
      </c>
      <c r="G71" s="7">
        <f>ROUND(SUM(Labor!M168:N168),0)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ROUND(SUM(Labor!M67:N67),0)</f>
        <v>0</v>
      </c>
      <c r="E72" s="7">
        <f>ROUND(+Labor!F67,0)</f>
        <v>0</v>
      </c>
      <c r="F72" s="8" t="str">
        <f t="shared" si="0"/>
        <v/>
      </c>
      <c r="G72" s="7">
        <f>ROUND(SUM(Labor!M169:N169),0)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ROUND(SUM(Labor!M68:N68),0)</f>
        <v>0</v>
      </c>
      <c r="E73" s="7">
        <f>ROUND(+Labor!F68,0)</f>
        <v>2191</v>
      </c>
      <c r="F73" s="8" t="str">
        <f t="shared" si="0"/>
        <v/>
      </c>
      <c r="G73" s="7">
        <f>ROUND(SUM(Labor!M170:N170),0)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ROUND(SUM(Labor!M69:N69),0)</f>
        <v>0</v>
      </c>
      <c r="E74" s="7">
        <f>ROUND(+Labor!F69,0)</f>
        <v>0</v>
      </c>
      <c r="F74" s="8" t="str">
        <f t="shared" si="0"/>
        <v/>
      </c>
      <c r="G74" s="7">
        <f>ROUND(SUM(Labor!M171:N171),0)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ROUND(SUM(Labor!M70:N70),0)</f>
        <v>70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ROUND(SUM(Labor!M172:N172),0)</f>
        <v>0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ROUND(SUM(Labor!M71:N71),0)</f>
        <v>0</v>
      </c>
      <c r="E76" s="7">
        <f>ROUND(+Labor!F71,0)</f>
        <v>0</v>
      </c>
      <c r="F76" s="8" t="str">
        <f t="shared" si="3"/>
        <v/>
      </c>
      <c r="G76" s="7">
        <f>ROUND(SUM(Labor!M173:N173),0)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ROUND(SUM(Labor!M72:N72),0)</f>
        <v>16814</v>
      </c>
      <c r="E77" s="7">
        <f>ROUND(+Labor!F72,0)</f>
        <v>101</v>
      </c>
      <c r="F77" s="8">
        <f t="shared" si="3"/>
        <v>166.48</v>
      </c>
      <c r="G77" s="7">
        <f>ROUND(SUM(Labor!M174:N174),0)</f>
        <v>16580</v>
      </c>
      <c r="H77" s="7">
        <f>ROUND(+Labor!F174,0)</f>
        <v>113</v>
      </c>
      <c r="I77" s="8">
        <f t="shared" si="4"/>
        <v>146.72999999999999</v>
      </c>
      <c r="J77" s="8"/>
      <c r="K77" s="9">
        <f t="shared" si="5"/>
        <v>-0.1186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ROUND(SUM(Labor!M73:N73),0)</f>
        <v>0</v>
      </c>
      <c r="E78" s="7">
        <f>ROUND(+Labor!F73,0)</f>
        <v>0</v>
      </c>
      <c r="F78" s="8" t="str">
        <f t="shared" si="3"/>
        <v/>
      </c>
      <c r="G78" s="7">
        <f>ROUND(SUM(Labor!M175:N175),0)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ROUND(SUM(Labor!M74:N74),0)</f>
        <v>102612</v>
      </c>
      <c r="E79" s="7">
        <f>ROUND(+Labor!F74,0)</f>
        <v>1384</v>
      </c>
      <c r="F79" s="8">
        <f t="shared" si="3"/>
        <v>74.14</v>
      </c>
      <c r="G79" s="7">
        <f>ROUND(SUM(Labor!M176:N176),0)</f>
        <v>91545</v>
      </c>
      <c r="H79" s="7">
        <f>ROUND(+Labor!F176,0)</f>
        <v>1460</v>
      </c>
      <c r="I79" s="8">
        <f t="shared" si="4"/>
        <v>62.7</v>
      </c>
      <c r="J79" s="8"/>
      <c r="K79" s="9">
        <f t="shared" si="5"/>
        <v>-0.15429999999999999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ROUND(SUM(Labor!M75:N75),0)</f>
        <v>0</v>
      </c>
      <c r="E80" s="7">
        <f>ROUND(+Labor!F75,0)</f>
        <v>0</v>
      </c>
      <c r="F80" s="8" t="str">
        <f t="shared" si="3"/>
        <v/>
      </c>
      <c r="G80" s="7">
        <f>ROUND(SUM(Labor!M177:N177),0)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ROUND(SUM(Labor!M76:N76),0)</f>
        <v>204904</v>
      </c>
      <c r="E81" s="7">
        <f>ROUND(+Labor!F76,0)</f>
        <v>424</v>
      </c>
      <c r="F81" s="8">
        <f t="shared" si="3"/>
        <v>483.26</v>
      </c>
      <c r="G81" s="7">
        <f>ROUND(SUM(Labor!M178:N178),0)</f>
        <v>196088</v>
      </c>
      <c r="H81" s="7">
        <f>ROUND(+Labor!F178,0)</f>
        <v>452</v>
      </c>
      <c r="I81" s="8">
        <f t="shared" si="4"/>
        <v>433.82</v>
      </c>
      <c r="J81" s="8"/>
      <c r="K81" s="9">
        <f t="shared" si="5"/>
        <v>-0.1023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ROUND(SUM(Labor!M77:N77),0)</f>
        <v>0</v>
      </c>
      <c r="E82" s="7">
        <f>ROUND(+Labor!F77,0)</f>
        <v>0</v>
      </c>
      <c r="F82" s="8" t="str">
        <f t="shared" si="3"/>
        <v/>
      </c>
      <c r="G82" s="7">
        <f>ROUND(SUM(Labor!M179:N179),0)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ROUND(SUM(Labor!M78:N78),0)</f>
        <v>0</v>
      </c>
      <c r="E83" s="7">
        <f>ROUND(+Labor!F78,0)</f>
        <v>0</v>
      </c>
      <c r="F83" s="8" t="str">
        <f t="shared" si="3"/>
        <v/>
      </c>
      <c r="G83" s="7">
        <f>ROUND(SUM(Labor!M180:N180),0)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ROUND(SUM(Labor!M79:N79),0)</f>
        <v>458295</v>
      </c>
      <c r="E84" s="7">
        <f>ROUND(+Labor!F79,0)</f>
        <v>324</v>
      </c>
      <c r="F84" s="8">
        <f t="shared" si="3"/>
        <v>1414.49</v>
      </c>
      <c r="G84" s="7">
        <f>ROUND(SUM(Labor!M181:N181),0)</f>
        <v>1277282</v>
      </c>
      <c r="H84" s="7">
        <f>ROUND(+Labor!F181,0)</f>
        <v>2545</v>
      </c>
      <c r="I84" s="8">
        <f t="shared" si="4"/>
        <v>501.88</v>
      </c>
      <c r="J84" s="8"/>
      <c r="K84" s="9">
        <f t="shared" si="5"/>
        <v>-0.6452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ROUND(SUM(Labor!M80:N80),0)</f>
        <v>12271</v>
      </c>
      <c r="E85" s="7">
        <f>ROUND(+Labor!F80,0)</f>
        <v>714</v>
      </c>
      <c r="F85" s="8">
        <f t="shared" si="3"/>
        <v>17.190000000000001</v>
      </c>
      <c r="G85" s="7">
        <f>ROUND(SUM(Labor!M182:N182),0)</f>
        <v>14681</v>
      </c>
      <c r="H85" s="7">
        <f>ROUND(+Labor!F182,0)</f>
        <v>689</v>
      </c>
      <c r="I85" s="8">
        <f t="shared" si="4"/>
        <v>21.31</v>
      </c>
      <c r="J85" s="8"/>
      <c r="K85" s="9">
        <f t="shared" si="5"/>
        <v>0.2397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ROUND(SUM(Labor!M81:N81),0)</f>
        <v>325451</v>
      </c>
      <c r="E86" s="7">
        <f>ROUND(+Labor!F81,0)</f>
        <v>1283</v>
      </c>
      <c r="F86" s="8">
        <f t="shared" si="3"/>
        <v>253.66</v>
      </c>
      <c r="G86" s="7">
        <f>ROUND(SUM(Labor!M183:N183),0)</f>
        <v>346875</v>
      </c>
      <c r="H86" s="7">
        <f>ROUND(+Labor!F183,0)</f>
        <v>1198</v>
      </c>
      <c r="I86" s="8">
        <f t="shared" si="4"/>
        <v>289.55</v>
      </c>
      <c r="J86" s="8"/>
      <c r="K86" s="9">
        <f t="shared" si="5"/>
        <v>0.14149999999999999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ROUND(SUM(Labor!M82:N82),0)</f>
        <v>0</v>
      </c>
      <c r="E87" s="7">
        <f>ROUND(+Labor!F82,0)</f>
        <v>0</v>
      </c>
      <c r="F87" s="8" t="str">
        <f t="shared" si="3"/>
        <v/>
      </c>
      <c r="G87" s="7">
        <f>ROUND(SUM(Labor!M184:N184),0)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ROUND(SUM(Labor!M83:N83),0)</f>
        <v>0</v>
      </c>
      <c r="E88" s="7">
        <f>ROUND(+Labor!F83,0)</f>
        <v>0</v>
      </c>
      <c r="F88" s="8" t="str">
        <f t="shared" si="3"/>
        <v/>
      </c>
      <c r="G88" s="7">
        <f>ROUND(SUM(Labor!M185:N185),0)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ROUND(SUM(Labor!M84:N84),0)</f>
        <v>53574</v>
      </c>
      <c r="E89" s="7">
        <f>ROUND(+Labor!F84,0)</f>
        <v>269</v>
      </c>
      <c r="F89" s="8">
        <f t="shared" si="3"/>
        <v>199.16</v>
      </c>
      <c r="G89" s="7">
        <f>ROUND(SUM(Labor!M186:N186),0)</f>
        <v>48686</v>
      </c>
      <c r="H89" s="7">
        <f>ROUND(+Labor!F186,0)</f>
        <v>382</v>
      </c>
      <c r="I89" s="8">
        <f t="shared" si="4"/>
        <v>127.45</v>
      </c>
      <c r="J89" s="8"/>
      <c r="K89" s="9">
        <f t="shared" si="5"/>
        <v>-0.36009999999999998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ROUND(SUM(Labor!M85:N85),0)</f>
        <v>3663</v>
      </c>
      <c r="E90" s="7">
        <f>ROUND(+Labor!F85,0)</f>
        <v>0</v>
      </c>
      <c r="F90" s="8" t="str">
        <f t="shared" si="3"/>
        <v/>
      </c>
      <c r="G90" s="7">
        <f>ROUND(SUM(Labor!M187:N187),0)</f>
        <v>3663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ROUND(SUM(Labor!M86:N86),0)</f>
        <v>0</v>
      </c>
      <c r="E91" s="7">
        <f>ROUND(+Labor!F86,0)</f>
        <v>0</v>
      </c>
      <c r="F91" s="8" t="str">
        <f t="shared" si="3"/>
        <v/>
      </c>
      <c r="G91" s="7">
        <f>ROUND(SUM(Labor!M188:N188),0)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ROUND(SUM(Labor!M87:N87),0)</f>
        <v>623021</v>
      </c>
      <c r="E92" s="7">
        <f>ROUND(+Labor!F87,0)</f>
        <v>1328</v>
      </c>
      <c r="F92" s="8">
        <f t="shared" si="3"/>
        <v>469.14</v>
      </c>
      <c r="G92" s="7">
        <f>ROUND(SUM(Labor!M189:N189),0)</f>
        <v>614392</v>
      </c>
      <c r="H92" s="7">
        <f>ROUND(+Labor!F189,0)</f>
        <v>1375</v>
      </c>
      <c r="I92" s="8">
        <f t="shared" si="4"/>
        <v>446.83</v>
      </c>
      <c r="J92" s="8"/>
      <c r="K92" s="9">
        <f t="shared" si="5"/>
        <v>-4.7600000000000003E-2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ROUND(SUM(Labor!M88:N88),0)</f>
        <v>10889</v>
      </c>
      <c r="E93" s="7">
        <f>ROUND(+Labor!F88,0)</f>
        <v>722</v>
      </c>
      <c r="F93" s="8">
        <f t="shared" si="3"/>
        <v>15.08</v>
      </c>
      <c r="G93" s="7">
        <f>ROUND(SUM(Labor!M190:N190),0)</f>
        <v>10660</v>
      </c>
      <c r="H93" s="7">
        <f>ROUND(+Labor!F190,0)</f>
        <v>586</v>
      </c>
      <c r="I93" s="8">
        <f t="shared" si="4"/>
        <v>18.190000000000001</v>
      </c>
      <c r="J93" s="8"/>
      <c r="K93" s="9">
        <f t="shared" si="5"/>
        <v>0.20619999999999999</v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ROUND(SUM(Labor!M89:N89),0)</f>
        <v>159238</v>
      </c>
      <c r="E94" s="7">
        <f>ROUND(+Labor!F89,0)</f>
        <v>464</v>
      </c>
      <c r="F94" s="8">
        <f t="shared" si="3"/>
        <v>343.19</v>
      </c>
      <c r="G94" s="7">
        <f>ROUND(SUM(Labor!M191:N191),0)</f>
        <v>178064</v>
      </c>
      <c r="H94" s="7">
        <f>ROUND(+Labor!F191,0)</f>
        <v>432</v>
      </c>
      <c r="I94" s="8">
        <f t="shared" si="4"/>
        <v>412.19</v>
      </c>
      <c r="J94" s="8"/>
      <c r="K94" s="9">
        <f t="shared" si="5"/>
        <v>0.2011</v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ROUND(SUM(Labor!M90:N90),0)</f>
        <v>188235</v>
      </c>
      <c r="E95" s="7">
        <f>ROUND(+Labor!F90,0)</f>
        <v>4571</v>
      </c>
      <c r="F95" s="8">
        <f t="shared" si="3"/>
        <v>41.18</v>
      </c>
      <c r="G95" s="7">
        <f>ROUND(SUM(Labor!M192:N192),0)</f>
        <v>177615</v>
      </c>
      <c r="H95" s="7">
        <f>ROUND(+Labor!F192,0)</f>
        <v>5040</v>
      </c>
      <c r="I95" s="8">
        <f t="shared" si="4"/>
        <v>35.24</v>
      </c>
      <c r="J95" s="8"/>
      <c r="K95" s="9">
        <f t="shared" si="5"/>
        <v>-0.14419999999999999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ROUND(SUM(Labor!M91:N91),0)</f>
        <v>0</v>
      </c>
      <c r="E96" s="7">
        <f>ROUND(+Labor!F91,0)</f>
        <v>0</v>
      </c>
      <c r="F96" s="8" t="str">
        <f t="shared" si="3"/>
        <v/>
      </c>
      <c r="G96" s="7">
        <f>ROUND(SUM(Labor!M193:N193),0)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ROUND(SUM(Labor!M92:N92),0)</f>
        <v>0</v>
      </c>
      <c r="E97" s="7">
        <f>ROUND(+Labor!F92,0)</f>
        <v>0</v>
      </c>
      <c r="F97" s="8" t="str">
        <f t="shared" si="3"/>
        <v/>
      </c>
      <c r="G97" s="7">
        <f>ROUND(SUM(Labor!M194:N194),0)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ROUND(SUM(Labor!M93:N93),0)</f>
        <v>0</v>
      </c>
      <c r="E98" s="7">
        <f>ROUND(+Labor!F93,0)</f>
        <v>0</v>
      </c>
      <c r="F98" s="8" t="str">
        <f t="shared" si="3"/>
        <v/>
      </c>
      <c r="G98" s="7">
        <f>ROUND(SUM(Labor!M195:N195),0)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ROUND(SUM(Labor!M94:N94),0)</f>
        <v>0</v>
      </c>
      <c r="E99" s="7">
        <f>ROUND(+Labor!F94,0)</f>
        <v>0</v>
      </c>
      <c r="F99" s="8" t="str">
        <f t="shared" si="3"/>
        <v/>
      </c>
      <c r="G99" s="7">
        <f>ROUND(SUM(Labor!M196:N196),0)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ROUND(SUM(Labor!M95:N95),0)</f>
        <v>29375</v>
      </c>
      <c r="E100" s="7">
        <f>ROUND(+Labor!F95,0)</f>
        <v>1187</v>
      </c>
      <c r="F100" s="8">
        <f t="shared" si="3"/>
        <v>24.75</v>
      </c>
      <c r="G100" s="7">
        <f>ROUND(SUM(Labor!M197:N197),0)</f>
        <v>31253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ROUND(SUM(Labor!M96:N96),0)</f>
        <v>0</v>
      </c>
      <c r="E101" s="7">
        <f>ROUND(+Labor!F96,0)</f>
        <v>0</v>
      </c>
      <c r="F101" s="8" t="str">
        <f t="shared" si="3"/>
        <v/>
      </c>
      <c r="G101" s="7">
        <f>ROUND(SUM(Labor!M198:N198),0)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ROUND(SUM(Labor!M97:N97),0)</f>
        <v>0</v>
      </c>
      <c r="E102" s="7">
        <f>ROUND(+Labor!F97,0)</f>
        <v>0</v>
      </c>
      <c r="F102" s="8" t="str">
        <f t="shared" si="3"/>
        <v/>
      </c>
      <c r="G102" s="7">
        <f>ROUND(SUM(Labor!M199:N199),0)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ROUND(SUM(Labor!M98:N98),0)</f>
        <v>6641</v>
      </c>
      <c r="E103" s="7">
        <f>ROUND(+Labor!F98,0)</f>
        <v>465</v>
      </c>
      <c r="F103" s="8">
        <f t="shared" si="3"/>
        <v>14.28</v>
      </c>
      <c r="G103" s="7">
        <f>ROUND(SUM(Labor!M200:N200),0)</f>
        <v>0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ROUND(SUM(Labor!M99:N99),0)</f>
        <v>0</v>
      </c>
      <c r="E104" s="7">
        <f>ROUND(+Labor!F99,0)</f>
        <v>0</v>
      </c>
      <c r="F104" s="8" t="str">
        <f t="shared" si="3"/>
        <v/>
      </c>
      <c r="G104" s="7">
        <f>ROUND(SUM(Labor!M201:N201),0)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ROUND(SUM(Labor!M100:N100),0)</f>
        <v>0</v>
      </c>
      <c r="E105" s="7">
        <f>ROUND(+Labor!F100,0)</f>
        <v>0</v>
      </c>
      <c r="F105" s="8" t="str">
        <f t="shared" si="3"/>
        <v/>
      </c>
      <c r="G105" s="7">
        <f>ROUND(SUM(Labor!M202:N202),0)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ROUND(SUM(Labor!M101:N101),0)</f>
        <v>0</v>
      </c>
      <c r="E106" s="7">
        <f>ROUND(+Labor!F101,0)</f>
        <v>0</v>
      </c>
      <c r="F106" s="8" t="str">
        <f t="shared" si="3"/>
        <v/>
      </c>
      <c r="G106" s="7">
        <f>ROUND(SUM(Labor!M203:N203),0)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ROUND(SUM(Labor!M102:N102),0)</f>
        <v>0</v>
      </c>
      <c r="E107" s="7">
        <f>ROUND(+Labor!F102,0)</f>
        <v>0</v>
      </c>
      <c r="F107" s="8" t="str">
        <f t="shared" si="3"/>
        <v/>
      </c>
      <c r="G107" s="7">
        <f>ROUND(SUM(Labor!M204:N204),0)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ROUND(SUM(Labor!M103:N103),0)</f>
        <v>0</v>
      </c>
      <c r="E108" s="7">
        <f>ROUND(+Labor!F103,0)</f>
        <v>0</v>
      </c>
      <c r="F108" s="8" t="str">
        <f t="shared" si="3"/>
        <v/>
      </c>
      <c r="G108" s="7">
        <f>ROUND(SUM(Labor!M205:N205),0)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ROUND(SUM(Labor!M104:N104),0)</f>
        <v>0</v>
      </c>
      <c r="E109" s="7">
        <f>ROUND(+Labor!F104,0)</f>
        <v>0</v>
      </c>
      <c r="F109" s="8" t="str">
        <f t="shared" si="3"/>
        <v/>
      </c>
      <c r="G109" s="7">
        <f>ROUND(SUM(Labor!M206:N206),0)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="75" workbookViewId="0">
      <selection activeCell="I15" sqref="I15"/>
    </sheetView>
  </sheetViews>
  <sheetFormatPr defaultColWidth="9" defaultRowHeight="12" x14ac:dyDescent="0.2"/>
  <cols>
    <col min="1" max="1" width="7.21875" style="1" bestFit="1" customWidth="1"/>
    <col min="2" max="2" width="6.109375" style="1" bestFit="1" customWidth="1"/>
    <col min="3" max="3" width="38.77734375" style="1" bestFit="1" customWidth="1"/>
    <col min="4" max="4" width="10.88671875" style="1" bestFit="1" customWidth="1"/>
    <col min="5" max="6" width="6.88671875" style="1" bestFit="1" customWidth="1"/>
    <col min="7" max="7" width="10.88671875" style="1" bestFit="1" customWidth="1"/>
    <col min="8" max="8" width="5.88671875" style="1" bestFit="1" customWidth="1"/>
    <col min="9" max="9" width="9" style="1" bestFit="1" customWidth="1"/>
    <col min="10" max="10" width="2.6640625" style="1" customWidth="1"/>
    <col min="11" max="16384" width="9" style="1"/>
  </cols>
  <sheetData>
    <row r="1" spans="1:11" x14ac:dyDescent="0.2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3"/>
      <c r="D2" s="3"/>
      <c r="E2" s="3"/>
      <c r="F2" s="2"/>
      <c r="G2" s="3"/>
      <c r="H2" s="3"/>
      <c r="I2" s="3"/>
      <c r="J2" s="3"/>
      <c r="K2" s="4" t="s">
        <v>35</v>
      </c>
    </row>
    <row r="3" spans="1:11" x14ac:dyDescent="0.2">
      <c r="A3" s="3"/>
      <c r="B3" s="3"/>
      <c r="C3" s="3"/>
      <c r="D3" s="3"/>
      <c r="E3" s="3"/>
      <c r="F3" s="2"/>
      <c r="G3" s="3"/>
      <c r="H3" s="3"/>
      <c r="I3" s="3"/>
      <c r="J3" s="3"/>
      <c r="K3" s="1">
        <v>152</v>
      </c>
    </row>
    <row r="4" spans="1:11" x14ac:dyDescent="0.2">
      <c r="A4" s="2" t="s">
        <v>36</v>
      </c>
      <c r="B4" s="3"/>
      <c r="C4" s="3"/>
      <c r="D4" s="5"/>
      <c r="E4" s="3"/>
      <c r="F4" s="3"/>
      <c r="G4" s="3"/>
      <c r="H4" s="3"/>
      <c r="I4" s="3"/>
      <c r="J4" s="3"/>
    </row>
    <row r="5" spans="1:11" x14ac:dyDescent="0.2">
      <c r="A5" s="2" t="s">
        <v>45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E7" s="14">
        <f>ROUND(+Labor!D5,0)</f>
        <v>2014</v>
      </c>
      <c r="F7" s="4">
        <f>+E7</f>
        <v>2014</v>
      </c>
      <c r="G7" s="4"/>
      <c r="H7" s="6">
        <f>+F7+1</f>
        <v>2015</v>
      </c>
      <c r="I7" s="4">
        <f>+H7</f>
        <v>2015</v>
      </c>
    </row>
    <row r="8" spans="1:11" x14ac:dyDescent="0.2">
      <c r="A8" s="4"/>
      <c r="B8" s="4"/>
      <c r="C8" s="4"/>
      <c r="D8" s="6" t="s">
        <v>25</v>
      </c>
      <c r="F8" s="6" t="s">
        <v>2</v>
      </c>
      <c r="G8" s="6" t="s">
        <v>25</v>
      </c>
      <c r="I8" s="6" t="s">
        <v>2</v>
      </c>
      <c r="J8" s="6"/>
      <c r="K8" s="4" t="s">
        <v>68</v>
      </c>
    </row>
    <row r="9" spans="1:11" x14ac:dyDescent="0.2">
      <c r="A9" s="4"/>
      <c r="B9" s="4" t="s">
        <v>33</v>
      </c>
      <c r="C9" s="4" t="s">
        <v>34</v>
      </c>
      <c r="D9" s="6" t="s">
        <v>7</v>
      </c>
      <c r="E9" s="6" t="s">
        <v>4</v>
      </c>
      <c r="F9" s="6" t="s">
        <v>4</v>
      </c>
      <c r="G9" s="6" t="s">
        <v>7</v>
      </c>
      <c r="H9" s="6" t="s">
        <v>4</v>
      </c>
      <c r="I9" s="6" t="s">
        <v>4</v>
      </c>
      <c r="J9" s="6"/>
      <c r="K9" s="4" t="s">
        <v>69</v>
      </c>
    </row>
    <row r="10" spans="1:11" x14ac:dyDescent="0.2">
      <c r="B10" s="1">
        <f>+Labor!A5</f>
        <v>1</v>
      </c>
      <c r="C10" s="1" t="str">
        <f>+Labor!B5</f>
        <v>SWEDISH MEDICAL CENTER - FIRST HILL</v>
      </c>
      <c r="D10" s="7">
        <f>ROUND(+Labor!O5,0)</f>
        <v>67758</v>
      </c>
      <c r="E10" s="7">
        <f>ROUND(+Labor!F5,0)</f>
        <v>0</v>
      </c>
      <c r="F10" s="8" t="str">
        <f>IF(D10=0,"",IF(E10=0,"",ROUND(D10/E10,2)))</f>
        <v/>
      </c>
      <c r="G10" s="7">
        <f>ROUND(+Labor!O107,0)</f>
        <v>191386</v>
      </c>
      <c r="H10" s="7">
        <f>ROUND(+Labor!F107,0)</f>
        <v>0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 s="1">
        <f>+Labor!A6</f>
        <v>3</v>
      </c>
      <c r="C11" s="1" t="str">
        <f>+Labor!B6</f>
        <v>SWEDISH MEDICAL CENTER - CHERRY HILL</v>
      </c>
      <c r="D11" s="7">
        <f>ROUND(+Labor!O6,0)</f>
        <v>0</v>
      </c>
      <c r="E11" s="7">
        <f>ROUND(+Labor!F6,0)</f>
        <v>0</v>
      </c>
      <c r="F11" s="8" t="str">
        <f t="shared" ref="F11:F74" si="0">IF(D11=0,"",IF(E11=0,"",ROUND(D11/E11,2)))</f>
        <v/>
      </c>
      <c r="G11" s="7">
        <f>ROUND(+Labor!O108,0)</f>
        <v>0</v>
      </c>
      <c r="H11" s="7">
        <f>ROUND(+Labor!F108,0)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 s="1">
        <f>+Labor!A7</f>
        <v>8</v>
      </c>
      <c r="C12" s="1" t="str">
        <f>+Labor!B7</f>
        <v>KLICKITAT VALLEY HEALTH</v>
      </c>
      <c r="D12" s="7">
        <f>ROUND(+Labor!O7,0)</f>
        <v>0</v>
      </c>
      <c r="E12" s="7">
        <f>ROUND(+Labor!F7,0)</f>
        <v>0</v>
      </c>
      <c r="F12" s="8" t="str">
        <f t="shared" si="0"/>
        <v/>
      </c>
      <c r="G12" s="7">
        <f>ROUND(+Labor!O109,0)</f>
        <v>0</v>
      </c>
      <c r="H12" s="7">
        <f>ROUND(+Labor!F109,0)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 s="1">
        <f>+Labor!A8</f>
        <v>10</v>
      </c>
      <c r="C13" s="1" t="str">
        <f>+Labor!B8</f>
        <v>VIRGINIA MASON MEDICAL CENTER</v>
      </c>
      <c r="D13" s="7">
        <f>ROUND(+Labor!O8,0)</f>
        <v>0</v>
      </c>
      <c r="E13" s="7">
        <f>ROUND(+Labor!F8,0)</f>
        <v>0</v>
      </c>
      <c r="F13" s="8" t="str">
        <f t="shared" si="0"/>
        <v/>
      </c>
      <c r="G13" s="7">
        <f>ROUND(+Labor!O110,0)</f>
        <v>0</v>
      </c>
      <c r="H13" s="7">
        <f>ROUND(+Labor!F110,0)</f>
        <v>0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 s="1">
        <f>+Labor!A9</f>
        <v>14</v>
      </c>
      <c r="C14" s="1" t="str">
        <f>+Labor!B9</f>
        <v>SEATTLE CHILDRENS HOSPITAL</v>
      </c>
      <c r="D14" s="7">
        <f>ROUND(+Labor!O9,0)</f>
        <v>0</v>
      </c>
      <c r="E14" s="7">
        <f>ROUND(+Labor!F9,0)</f>
        <v>0</v>
      </c>
      <c r="F14" s="8" t="str">
        <f t="shared" si="0"/>
        <v/>
      </c>
      <c r="G14" s="7">
        <f>ROUND(+Labor!O111,0)</f>
        <v>0</v>
      </c>
      <c r="H14" s="7">
        <f>ROUND(+Labor!F111,0)</f>
        <v>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 s="1">
        <f>+Labor!A10</f>
        <v>20</v>
      </c>
      <c r="C15" s="1" t="str">
        <f>+Labor!B10</f>
        <v>GROUP HEALTH CENTRAL HOSPITAL</v>
      </c>
      <c r="D15" s="7">
        <f>ROUND(+Labor!O10,0)</f>
        <v>0</v>
      </c>
      <c r="E15" s="7">
        <f>ROUND(+Labor!F10,0)</f>
        <v>0</v>
      </c>
      <c r="F15" s="8" t="str">
        <f t="shared" si="0"/>
        <v/>
      </c>
      <c r="G15" s="7">
        <f>ROUND(+Labor!O112,0)</f>
        <v>0</v>
      </c>
      <c r="H15" s="7">
        <f>ROUND(+Labor!F112,0)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 s="1">
        <f>+Labor!A11</f>
        <v>21</v>
      </c>
      <c r="C16" s="1" t="str">
        <f>+Labor!B11</f>
        <v>NEWPORT HOSPITAL AND HEALTH SERVICES</v>
      </c>
      <c r="D16" s="7">
        <f>ROUND(+Labor!O11,0)</f>
        <v>4555</v>
      </c>
      <c r="E16" s="7">
        <f>ROUND(+Labor!F11,0)</f>
        <v>80</v>
      </c>
      <c r="F16" s="8">
        <f t="shared" si="0"/>
        <v>56.94</v>
      </c>
      <c r="G16" s="7">
        <f>ROUND(+Labor!O113,0)</f>
        <v>9334</v>
      </c>
      <c r="H16" s="7">
        <f>ROUND(+Labor!F113,0)</f>
        <v>77</v>
      </c>
      <c r="I16" s="8">
        <f t="shared" si="1"/>
        <v>121.22</v>
      </c>
      <c r="J16" s="8"/>
      <c r="K16" s="9">
        <f t="shared" si="2"/>
        <v>1.1289</v>
      </c>
    </row>
    <row r="17" spans="2:11" x14ac:dyDescent="0.2">
      <c r="B17" s="1">
        <f>+Labor!A12</f>
        <v>22</v>
      </c>
      <c r="C17" s="1" t="str">
        <f>+Labor!B12</f>
        <v>LOURDES MEDICAL CENTER</v>
      </c>
      <c r="D17" s="7">
        <f>ROUND(+Labor!O12,0)</f>
        <v>0</v>
      </c>
      <c r="E17" s="7">
        <f>ROUND(+Labor!F12,0)</f>
        <v>0</v>
      </c>
      <c r="F17" s="8" t="str">
        <f t="shared" si="0"/>
        <v/>
      </c>
      <c r="G17" s="7">
        <f>ROUND(+Labor!O114,0)</f>
        <v>0</v>
      </c>
      <c r="H17" s="7">
        <f>ROUND(+Labor!F114,0)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 s="1">
        <f>+Labor!A13</f>
        <v>23</v>
      </c>
      <c r="C18" s="1" t="str">
        <f>+Labor!B13</f>
        <v>THREE RIVERS HOSPITAL</v>
      </c>
      <c r="D18" s="7">
        <f>ROUND(+Labor!O13,0)</f>
        <v>7776</v>
      </c>
      <c r="E18" s="7">
        <f>ROUND(+Labor!F13,0)</f>
        <v>91</v>
      </c>
      <c r="F18" s="8">
        <f t="shared" si="0"/>
        <v>85.45</v>
      </c>
      <c r="G18" s="7">
        <f>ROUND(+Labor!O115,0)</f>
        <v>6212</v>
      </c>
      <c r="H18" s="7">
        <f>ROUND(+Labor!F115,0)</f>
        <v>92</v>
      </c>
      <c r="I18" s="8">
        <f t="shared" si="1"/>
        <v>67.52</v>
      </c>
      <c r="J18" s="8"/>
      <c r="K18" s="9">
        <f t="shared" si="2"/>
        <v>-0.20979999999999999</v>
      </c>
    </row>
    <row r="19" spans="2:11" x14ac:dyDescent="0.2">
      <c r="B19" s="1">
        <f>+Labor!A14</f>
        <v>26</v>
      </c>
      <c r="C19" s="1" t="str">
        <f>+Labor!B14</f>
        <v>PEACEHEALTH ST JOHN MEDICAL CENTER</v>
      </c>
      <c r="D19" s="7">
        <f>ROUND(+Labor!O14,0)</f>
        <v>0</v>
      </c>
      <c r="E19" s="7">
        <f>ROUND(+Labor!F14,0)</f>
        <v>877</v>
      </c>
      <c r="F19" s="8" t="str">
        <f t="shared" si="0"/>
        <v/>
      </c>
      <c r="G19" s="7">
        <f>ROUND(+Labor!O116,0)</f>
        <v>0</v>
      </c>
      <c r="H19" s="7">
        <f>ROUND(+Labor!F116,0)</f>
        <v>878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 s="1">
        <f>+Labor!A15</f>
        <v>29</v>
      </c>
      <c r="C20" s="1" t="str">
        <f>+Labor!B15</f>
        <v>HARBORVIEW MEDICAL CENTER</v>
      </c>
      <c r="D20" s="7">
        <f>ROUND(+Labor!O15,0)</f>
        <v>0</v>
      </c>
      <c r="E20" s="7">
        <f>ROUND(+Labor!F15,0)</f>
        <v>0</v>
      </c>
      <c r="F20" s="8" t="str">
        <f t="shared" si="0"/>
        <v/>
      </c>
      <c r="G20" s="7">
        <f>ROUND(+Labor!O117,0)</f>
        <v>0</v>
      </c>
      <c r="H20" s="7">
        <f>ROUND(+Labor!F117,0)</f>
        <v>0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 s="1">
        <f>+Labor!A16</f>
        <v>32</v>
      </c>
      <c r="C21" s="1" t="str">
        <f>+Labor!B16</f>
        <v>ST JOSEPH MEDICAL CENTER</v>
      </c>
      <c r="D21" s="7">
        <f>ROUND(+Labor!O16,0)</f>
        <v>50825</v>
      </c>
      <c r="E21" s="7">
        <f>ROUND(+Labor!F16,0)</f>
        <v>16053</v>
      </c>
      <c r="F21" s="8">
        <f t="shared" si="0"/>
        <v>3.17</v>
      </c>
      <c r="G21" s="7">
        <f>ROUND(+Labor!O118,0)</f>
        <v>60997</v>
      </c>
      <c r="H21" s="7">
        <f>ROUND(+Labor!F118,0)</f>
        <v>16889</v>
      </c>
      <c r="I21" s="8">
        <f t="shared" si="1"/>
        <v>3.61</v>
      </c>
      <c r="J21" s="8"/>
      <c r="K21" s="9">
        <f t="shared" si="2"/>
        <v>0.13880000000000001</v>
      </c>
    </row>
    <row r="22" spans="2:11" x14ac:dyDescent="0.2">
      <c r="B22" s="1">
        <f>+Labor!A17</f>
        <v>35</v>
      </c>
      <c r="C22" s="1" t="str">
        <f>+Labor!B17</f>
        <v>ST ELIZABETH HOSPITAL</v>
      </c>
      <c r="D22" s="7">
        <f>ROUND(+Labor!O17,0)</f>
        <v>11019</v>
      </c>
      <c r="E22" s="7">
        <f>ROUND(+Labor!F17,0)</f>
        <v>1122</v>
      </c>
      <c r="F22" s="8">
        <f t="shared" si="0"/>
        <v>9.82</v>
      </c>
      <c r="G22" s="7">
        <f>ROUND(+Labor!O119,0)</f>
        <v>3548</v>
      </c>
      <c r="H22" s="7">
        <f>ROUND(+Labor!F119,0)</f>
        <v>1142</v>
      </c>
      <c r="I22" s="8">
        <f t="shared" si="1"/>
        <v>3.11</v>
      </c>
      <c r="J22" s="8"/>
      <c r="K22" s="9">
        <f t="shared" si="2"/>
        <v>-0.68330000000000002</v>
      </c>
    </row>
    <row r="23" spans="2:11" x14ac:dyDescent="0.2">
      <c r="B23" s="1">
        <f>+Labor!A18</f>
        <v>37</v>
      </c>
      <c r="C23" s="1" t="str">
        <f>+Labor!B18</f>
        <v>DEACONESS HOSPITAL</v>
      </c>
      <c r="D23" s="7">
        <f>ROUND(+Labor!O18,0)</f>
        <v>225310</v>
      </c>
      <c r="E23" s="7">
        <f>ROUND(+Labor!F18,0)</f>
        <v>1674</v>
      </c>
      <c r="F23" s="8">
        <f t="shared" si="0"/>
        <v>134.59</v>
      </c>
      <c r="G23" s="7">
        <f>ROUND(+Labor!O120,0)</f>
        <v>312538</v>
      </c>
      <c r="H23" s="7">
        <f>ROUND(+Labor!F120,0)</f>
        <v>1450</v>
      </c>
      <c r="I23" s="8">
        <f t="shared" si="1"/>
        <v>215.54</v>
      </c>
      <c r="J23" s="8"/>
      <c r="K23" s="9">
        <f t="shared" si="2"/>
        <v>0.60150000000000003</v>
      </c>
    </row>
    <row r="24" spans="2:11" x14ac:dyDescent="0.2">
      <c r="B24" s="1">
        <f>+Labor!A19</f>
        <v>38</v>
      </c>
      <c r="C24" s="1" t="str">
        <f>+Labor!B19</f>
        <v>OLYMPIC MEDICAL CENTER</v>
      </c>
      <c r="D24" s="7">
        <f>ROUND(+Labor!O19,0)</f>
        <v>7925</v>
      </c>
      <c r="E24" s="7">
        <f>ROUND(+Labor!F19,0)</f>
        <v>367</v>
      </c>
      <c r="F24" s="8">
        <f t="shared" si="0"/>
        <v>21.59</v>
      </c>
      <c r="G24" s="7">
        <f>ROUND(+Labor!O121,0)</f>
        <v>3267</v>
      </c>
      <c r="H24" s="7">
        <f>ROUND(+Labor!F121,0)</f>
        <v>344</v>
      </c>
      <c r="I24" s="8">
        <f t="shared" si="1"/>
        <v>9.5</v>
      </c>
      <c r="J24" s="8"/>
      <c r="K24" s="9">
        <f t="shared" si="2"/>
        <v>-0.56000000000000005</v>
      </c>
    </row>
    <row r="25" spans="2:11" x14ac:dyDescent="0.2">
      <c r="B25" s="1">
        <f>+Labor!A20</f>
        <v>39</v>
      </c>
      <c r="C25" s="1" t="str">
        <f>+Labor!B20</f>
        <v>TRIOS HEALTH</v>
      </c>
      <c r="D25" s="7">
        <f>ROUND(+Labor!O20,0)</f>
        <v>0</v>
      </c>
      <c r="E25" s="7">
        <f>ROUND(+Labor!F20,0)</f>
        <v>0</v>
      </c>
      <c r="F25" s="8" t="str">
        <f t="shared" si="0"/>
        <v/>
      </c>
      <c r="G25" s="7">
        <f>ROUND(+Labor!O122,0)</f>
        <v>0</v>
      </c>
      <c r="H25" s="7">
        <f>ROUND(+Labor!F122,0)</f>
        <v>0</v>
      </c>
      <c r="I25" s="8" t="str">
        <f t="shared" si="1"/>
        <v/>
      </c>
      <c r="J25" s="8"/>
      <c r="K25" s="9" t="str">
        <f t="shared" si="2"/>
        <v/>
      </c>
    </row>
    <row r="26" spans="2:11" x14ac:dyDescent="0.2">
      <c r="B26" s="1">
        <f>+Labor!A21</f>
        <v>42</v>
      </c>
      <c r="C26" s="1" t="str">
        <f>+Labor!B21</f>
        <v>SHRINERS HOSPITAL FOR CHILDREN</v>
      </c>
      <c r="D26" s="7">
        <f>ROUND(+Labor!O21,0)</f>
        <v>0</v>
      </c>
      <c r="E26" s="7">
        <f>ROUND(+Labor!F21,0)</f>
        <v>0</v>
      </c>
      <c r="F26" s="8" t="str">
        <f t="shared" si="0"/>
        <v/>
      </c>
      <c r="G26" s="7">
        <f>ROUND(+Labor!O123,0)</f>
        <v>0</v>
      </c>
      <c r="H26" s="7">
        <f>ROUND(+Labor!F123,0)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 s="1">
        <f>+Labor!A22</f>
        <v>43</v>
      </c>
      <c r="C27" s="1" t="str">
        <f>+Labor!B22</f>
        <v>WALLA WALLA GENERAL HOSPITAL</v>
      </c>
      <c r="D27" s="7">
        <f>ROUND(+Labor!O22,0)</f>
        <v>0</v>
      </c>
      <c r="E27" s="7">
        <f>ROUND(+Labor!F22,0)</f>
        <v>0</v>
      </c>
      <c r="F27" s="8" t="str">
        <f t="shared" si="0"/>
        <v/>
      </c>
      <c r="G27" s="7">
        <f>ROUND(+Labor!O124,0)</f>
        <v>0</v>
      </c>
      <c r="H27" s="7">
        <f>ROUND(+Labor!F124,0)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 s="1">
        <f>+Labor!A23</f>
        <v>45</v>
      </c>
      <c r="C28" s="1" t="str">
        <f>+Labor!B23</f>
        <v>COLUMBIA BASIN HOSPITAL</v>
      </c>
      <c r="D28" s="7">
        <f>ROUND(+Labor!O23,0)</f>
        <v>0</v>
      </c>
      <c r="E28" s="7">
        <f>ROUND(+Labor!F23,0)</f>
        <v>0</v>
      </c>
      <c r="F28" s="8" t="str">
        <f t="shared" si="0"/>
        <v/>
      </c>
      <c r="G28" s="7">
        <f>ROUND(+Labor!O125,0)</f>
        <v>0</v>
      </c>
      <c r="H28" s="7">
        <f>ROUND(+Labor!F125,0)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 s="1">
        <f>+Labor!A24</f>
        <v>46</v>
      </c>
      <c r="C29" s="1" t="str">
        <f>+Labor!B24</f>
        <v>PMH MEDICAL CENTER</v>
      </c>
      <c r="D29" s="7">
        <f>ROUND(+Labor!O24,0)</f>
        <v>0</v>
      </c>
      <c r="E29" s="7">
        <f>ROUND(+Labor!F24,0)</f>
        <v>0</v>
      </c>
      <c r="F29" s="8" t="str">
        <f t="shared" si="0"/>
        <v/>
      </c>
      <c r="G29" s="7">
        <f>ROUND(+Labor!O126,0)</f>
        <v>4808</v>
      </c>
      <c r="H29" s="7">
        <f>ROUND(+Labor!F126,0)</f>
        <v>325</v>
      </c>
      <c r="I29" s="8">
        <f t="shared" si="1"/>
        <v>14.79</v>
      </c>
      <c r="J29" s="8"/>
      <c r="K29" s="9" t="str">
        <f t="shared" si="2"/>
        <v/>
      </c>
    </row>
    <row r="30" spans="2:11" x14ac:dyDescent="0.2">
      <c r="B30" s="1">
        <f>+Labor!A25</f>
        <v>50</v>
      </c>
      <c r="C30" s="1" t="str">
        <f>+Labor!B25</f>
        <v>PROVIDENCE ST MARY MEDICAL CENTER</v>
      </c>
      <c r="D30" s="7">
        <f>ROUND(+Labor!O25,0)</f>
        <v>2277</v>
      </c>
      <c r="E30" s="7">
        <f>ROUND(+Labor!F25,0)</f>
        <v>0</v>
      </c>
      <c r="F30" s="8" t="str">
        <f t="shared" si="0"/>
        <v/>
      </c>
      <c r="G30" s="7">
        <f>ROUND(+Labor!O127,0)</f>
        <v>0</v>
      </c>
      <c r="H30" s="7">
        <f>ROUND(+Labor!F127,0)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 s="1">
        <f>+Labor!A26</f>
        <v>54</v>
      </c>
      <c r="C31" s="1" t="str">
        <f>+Labor!B26</f>
        <v>FORKS COMMUNITY HOSPITAL</v>
      </c>
      <c r="D31" s="7">
        <f>ROUND(+Labor!O26,0)</f>
        <v>0</v>
      </c>
      <c r="E31" s="7">
        <f>ROUND(+Labor!F26,0)</f>
        <v>0</v>
      </c>
      <c r="F31" s="8" t="str">
        <f t="shared" si="0"/>
        <v/>
      </c>
      <c r="G31" s="7">
        <f>ROUND(+Labor!O128,0)</f>
        <v>0</v>
      </c>
      <c r="H31" s="7">
        <f>ROUND(+Labor!F128,0)</f>
        <v>62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 s="1">
        <f>+Labor!A27</f>
        <v>56</v>
      </c>
      <c r="C32" s="1" t="str">
        <f>+Labor!B27</f>
        <v>WILLAPA HARBOR HOSPITAL</v>
      </c>
      <c r="D32" s="7">
        <f>ROUND(+Labor!O27,0)</f>
        <v>0</v>
      </c>
      <c r="E32" s="7">
        <f>ROUND(+Labor!F27,0)</f>
        <v>0</v>
      </c>
      <c r="F32" s="8" t="str">
        <f t="shared" si="0"/>
        <v/>
      </c>
      <c r="G32" s="7">
        <f>ROUND(+Labor!O129,0)</f>
        <v>0</v>
      </c>
      <c r="H32" s="7">
        <f>ROUND(+Labor!F129,0)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 s="1">
        <f>+Labor!A28</f>
        <v>58</v>
      </c>
      <c r="C33" s="1" t="str">
        <f>+Labor!B28</f>
        <v>YAKIMA VALLEY MEMORIAL HOSPITAL</v>
      </c>
      <c r="D33" s="7">
        <f>ROUND(+Labor!O28,0)</f>
        <v>0</v>
      </c>
      <c r="E33" s="7">
        <f>ROUND(+Labor!F28,0)</f>
        <v>0</v>
      </c>
      <c r="F33" s="8" t="str">
        <f t="shared" si="0"/>
        <v/>
      </c>
      <c r="G33" s="7">
        <f>ROUND(+Labor!O130,0)</f>
        <v>0</v>
      </c>
      <c r="H33" s="7">
        <f>ROUND(+Labor!F130,0)</f>
        <v>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 s="1">
        <f>+Labor!A29</f>
        <v>63</v>
      </c>
      <c r="C34" s="1" t="str">
        <f>+Labor!B29</f>
        <v>GRAYS HARBOR COMMUNITY HOSPITAL</v>
      </c>
      <c r="D34" s="7">
        <f>ROUND(+Labor!O29,0)</f>
        <v>0</v>
      </c>
      <c r="E34" s="7">
        <f>ROUND(+Labor!F29,0)</f>
        <v>536</v>
      </c>
      <c r="F34" s="8" t="str">
        <f t="shared" si="0"/>
        <v/>
      </c>
      <c r="G34" s="7">
        <f>ROUND(+Labor!O131,0)</f>
        <v>0</v>
      </c>
      <c r="H34" s="7">
        <f>ROUND(+Labor!F131,0)</f>
        <v>518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 s="1">
        <f>+Labor!A30</f>
        <v>78</v>
      </c>
      <c r="C35" s="1" t="str">
        <f>+Labor!B30</f>
        <v>SAMARITAN HEALTHCARE</v>
      </c>
      <c r="D35" s="7">
        <f>ROUND(+Labor!O30,0)</f>
        <v>800</v>
      </c>
      <c r="E35" s="7">
        <f>ROUND(+Labor!F30,0)</f>
        <v>1039</v>
      </c>
      <c r="F35" s="8">
        <f t="shared" si="0"/>
        <v>0.77</v>
      </c>
      <c r="G35" s="7">
        <f>ROUND(+Labor!O132,0)</f>
        <v>0</v>
      </c>
      <c r="H35" s="7">
        <f>ROUND(+Labor!F132,0)</f>
        <v>1018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 s="1">
        <f>+Labor!A31</f>
        <v>79</v>
      </c>
      <c r="C36" s="1" t="str">
        <f>+Labor!B31</f>
        <v>OCEAN BEACH HOSPITAL</v>
      </c>
      <c r="D36" s="7">
        <f>ROUND(+Labor!O31,0)</f>
        <v>47779</v>
      </c>
      <c r="E36" s="7">
        <f>ROUND(+Labor!F31,0)</f>
        <v>0</v>
      </c>
      <c r="F36" s="8" t="str">
        <f t="shared" si="0"/>
        <v/>
      </c>
      <c r="G36" s="7">
        <f>ROUND(+Labor!O133,0)</f>
        <v>48338</v>
      </c>
      <c r="H36" s="7">
        <f>ROUND(+Labor!F133,0)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 s="1">
        <f>+Labor!A32</f>
        <v>80</v>
      </c>
      <c r="C37" s="1" t="str">
        <f>+Labor!B32</f>
        <v>ODESSA MEMORIAL HEALTHCARE CENTER</v>
      </c>
      <c r="D37" s="7">
        <f>ROUND(+Labor!O32,0)</f>
        <v>0</v>
      </c>
      <c r="E37" s="7">
        <f>ROUND(+Labor!F32,0)</f>
        <v>0</v>
      </c>
      <c r="F37" s="8" t="str">
        <f t="shared" si="0"/>
        <v/>
      </c>
      <c r="G37" s="7">
        <f>ROUND(+Labor!O134,0)</f>
        <v>0</v>
      </c>
      <c r="H37" s="7">
        <f>ROUND(+Labor!F134,0)</f>
        <v>0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 s="1">
        <f>+Labor!A33</f>
        <v>81</v>
      </c>
      <c r="C38" s="1" t="str">
        <f>+Labor!B33</f>
        <v>MULTICARE GOOD SAMARITAN</v>
      </c>
      <c r="D38" s="7">
        <f>ROUND(+Labor!O33,0)</f>
        <v>3588</v>
      </c>
      <c r="E38" s="7">
        <f>ROUND(+Labor!F33,0)</f>
        <v>2333</v>
      </c>
      <c r="F38" s="8">
        <f t="shared" si="0"/>
        <v>1.54</v>
      </c>
      <c r="G38" s="7">
        <f>ROUND(+Labor!O135,0)</f>
        <v>1006</v>
      </c>
      <c r="H38" s="7">
        <f>ROUND(+Labor!F135,0)</f>
        <v>2677</v>
      </c>
      <c r="I38" s="8">
        <f t="shared" si="1"/>
        <v>0.38</v>
      </c>
      <c r="J38" s="8"/>
      <c r="K38" s="9">
        <f t="shared" si="2"/>
        <v>-0.75319999999999998</v>
      </c>
    </row>
    <row r="39" spans="2:11" x14ac:dyDescent="0.2">
      <c r="B39" s="1">
        <f>+Labor!A34</f>
        <v>82</v>
      </c>
      <c r="C39" s="1" t="str">
        <f>+Labor!B34</f>
        <v>GARFIELD COUNTY MEMORIAL HOSPITAL</v>
      </c>
      <c r="D39" s="7">
        <f>ROUND(+Labor!O34,0)</f>
        <v>0</v>
      </c>
      <c r="E39" s="7">
        <f>ROUND(+Labor!F34,0)</f>
        <v>0</v>
      </c>
      <c r="F39" s="8" t="str">
        <f t="shared" si="0"/>
        <v/>
      </c>
      <c r="G39" s="7">
        <f>ROUND(+Labor!O136,0)</f>
        <v>0</v>
      </c>
      <c r="H39" s="7">
        <f>ROUND(+Labor!F136,0)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 s="1">
        <f>+Labor!A35</f>
        <v>84</v>
      </c>
      <c r="C40" s="1" t="str">
        <f>+Labor!B35</f>
        <v>PROVIDENCE REGIONAL MEDICAL CENTER EVERETT</v>
      </c>
      <c r="D40" s="7">
        <f>ROUND(+Labor!O35,0)</f>
        <v>38459</v>
      </c>
      <c r="E40" s="7">
        <f>ROUND(+Labor!F35,0)</f>
        <v>10623</v>
      </c>
      <c r="F40" s="8">
        <f t="shared" si="0"/>
        <v>3.62</v>
      </c>
      <c r="G40" s="7">
        <f>ROUND(+Labor!O137,0)</f>
        <v>36822</v>
      </c>
      <c r="H40" s="7">
        <f>ROUND(+Labor!F137,0)</f>
        <v>0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 s="1">
        <f>+Labor!A36</f>
        <v>85</v>
      </c>
      <c r="C41" s="1" t="str">
        <f>+Labor!B36</f>
        <v>JEFFERSON HEALTHCARE</v>
      </c>
      <c r="D41" s="7">
        <f>ROUND(+Labor!O36,0)</f>
        <v>7790</v>
      </c>
      <c r="E41" s="7">
        <f>ROUND(+Labor!F36,0)</f>
        <v>108</v>
      </c>
      <c r="F41" s="8">
        <f t="shared" si="0"/>
        <v>72.13</v>
      </c>
      <c r="G41" s="7">
        <f>ROUND(+Labor!O138,0)</f>
        <v>7553</v>
      </c>
      <c r="H41" s="7">
        <f>ROUND(+Labor!F138,0)</f>
        <v>125</v>
      </c>
      <c r="I41" s="8">
        <f t="shared" si="1"/>
        <v>60.42</v>
      </c>
      <c r="J41" s="8"/>
      <c r="K41" s="9">
        <f t="shared" si="2"/>
        <v>-0.1623</v>
      </c>
    </row>
    <row r="42" spans="2:11" x14ac:dyDescent="0.2">
      <c r="B42" s="1">
        <f>+Labor!A37</f>
        <v>96</v>
      </c>
      <c r="C42" s="1" t="str">
        <f>+Labor!B37</f>
        <v>SKYLINE HOSPITAL</v>
      </c>
      <c r="D42" s="7">
        <f>ROUND(+Labor!O37,0)</f>
        <v>0</v>
      </c>
      <c r="E42" s="7">
        <f>ROUND(+Labor!F37,0)</f>
        <v>0</v>
      </c>
      <c r="F42" s="8" t="str">
        <f t="shared" si="0"/>
        <v/>
      </c>
      <c r="G42" s="7">
        <f>ROUND(+Labor!O139,0)</f>
        <v>0</v>
      </c>
      <c r="H42" s="7">
        <f>ROUND(+Labor!F139,0)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 s="1">
        <f>+Labor!A38</f>
        <v>102</v>
      </c>
      <c r="C43" s="1" t="str">
        <f>+Labor!B38</f>
        <v>YAKIMA REGIONAL MEDICAL AND CARDIAC CENTER</v>
      </c>
      <c r="D43" s="7">
        <f>ROUND(+Labor!O38,0)</f>
        <v>0</v>
      </c>
      <c r="E43" s="7">
        <f>ROUND(+Labor!F38,0)</f>
        <v>0</v>
      </c>
      <c r="F43" s="8" t="str">
        <f t="shared" si="0"/>
        <v/>
      </c>
      <c r="G43" s="7">
        <f>ROUND(+Labor!O140,0)</f>
        <v>0</v>
      </c>
      <c r="H43" s="7">
        <f>ROUND(+Labor!F140,0)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 s="1">
        <f>+Labor!A39</f>
        <v>104</v>
      </c>
      <c r="C44" s="1" t="str">
        <f>+Labor!B39</f>
        <v>VALLEY GENERAL HOSPITAL</v>
      </c>
      <c r="D44" s="7">
        <f>ROUND(+Labor!O39,0)</f>
        <v>0</v>
      </c>
      <c r="E44" s="7">
        <f>ROUND(+Labor!F39,0)</f>
        <v>0</v>
      </c>
      <c r="F44" s="8" t="str">
        <f t="shared" si="0"/>
        <v/>
      </c>
      <c r="G44" s="7">
        <f>ROUND(+Labor!O141,0)</f>
        <v>0</v>
      </c>
      <c r="H44" s="7">
        <f>ROUND(+Labor!F141,0)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 s="1">
        <f>+Labor!A40</f>
        <v>106</v>
      </c>
      <c r="C45" s="1" t="str">
        <f>+Labor!B40</f>
        <v>CASCADE VALLEY HOSPITAL</v>
      </c>
      <c r="D45" s="7">
        <f>ROUND(+Labor!O40,0)</f>
        <v>603</v>
      </c>
      <c r="E45" s="7">
        <f>ROUND(+Labor!F40,0)</f>
        <v>201</v>
      </c>
      <c r="F45" s="8">
        <f t="shared" si="0"/>
        <v>3</v>
      </c>
      <c r="G45" s="7">
        <f>ROUND(+Labor!O142,0)</f>
        <v>0</v>
      </c>
      <c r="H45" s="7">
        <f>ROUND(+Labor!F142,0)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 s="1">
        <f>+Labor!A41</f>
        <v>107</v>
      </c>
      <c r="C46" s="1" t="str">
        <f>+Labor!B41</f>
        <v>NORTH VALLEY HOSPITAL</v>
      </c>
      <c r="D46" s="7">
        <f>ROUND(+Labor!O41,0)</f>
        <v>6614</v>
      </c>
      <c r="E46" s="7">
        <f>ROUND(+Labor!F41,0)</f>
        <v>285</v>
      </c>
      <c r="F46" s="8">
        <f t="shared" si="0"/>
        <v>23.21</v>
      </c>
      <c r="G46" s="7">
        <f>ROUND(+Labor!O143,0)</f>
        <v>7491</v>
      </c>
      <c r="H46" s="7">
        <f>ROUND(+Labor!F143,0)</f>
        <v>396</v>
      </c>
      <c r="I46" s="8">
        <f t="shared" si="1"/>
        <v>18.920000000000002</v>
      </c>
      <c r="J46" s="8"/>
      <c r="K46" s="9">
        <f t="shared" si="2"/>
        <v>-0.18479999999999999</v>
      </c>
    </row>
    <row r="47" spans="2:11" x14ac:dyDescent="0.2">
      <c r="B47" s="1">
        <f>+Labor!A42</f>
        <v>108</v>
      </c>
      <c r="C47" s="1" t="str">
        <f>+Labor!B42</f>
        <v>TRI-STATE MEMORIAL HOSPITAL</v>
      </c>
      <c r="D47" s="7">
        <f>ROUND(+Labor!O42,0)</f>
        <v>0</v>
      </c>
      <c r="E47" s="7">
        <f>ROUND(+Labor!F42,0)</f>
        <v>0</v>
      </c>
      <c r="F47" s="8" t="str">
        <f t="shared" si="0"/>
        <v/>
      </c>
      <c r="G47" s="7">
        <f>ROUND(+Labor!O144,0)</f>
        <v>0</v>
      </c>
      <c r="H47" s="7">
        <f>ROUND(+Labor!F144,0)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 s="1">
        <f>+Labor!A43</f>
        <v>111</v>
      </c>
      <c r="C48" s="1" t="str">
        <f>+Labor!B43</f>
        <v>EAST ADAMS RURAL HEALTHCARE</v>
      </c>
      <c r="D48" s="7">
        <f>ROUND(+Labor!O43,0)</f>
        <v>0</v>
      </c>
      <c r="E48" s="7">
        <f>ROUND(+Labor!F43,0)</f>
        <v>0</v>
      </c>
      <c r="F48" s="8" t="str">
        <f t="shared" si="0"/>
        <v/>
      </c>
      <c r="G48" s="7">
        <f>ROUND(+Labor!O145,0)</f>
        <v>0</v>
      </c>
      <c r="H48" s="7">
        <f>ROUND(+Labor!F145,0)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 s="1">
        <f>+Labor!A44</f>
        <v>125</v>
      </c>
      <c r="C49" s="1" t="str">
        <f>+Labor!B44</f>
        <v>OTHELLO COMMUNITY HOSPITAL</v>
      </c>
      <c r="D49" s="7">
        <f>ROUND(+Labor!O44,0)</f>
        <v>0</v>
      </c>
      <c r="E49" s="7">
        <f>ROUND(+Labor!F44,0)</f>
        <v>0</v>
      </c>
      <c r="F49" s="8" t="str">
        <f t="shared" si="0"/>
        <v/>
      </c>
      <c r="G49" s="7">
        <f>ROUND(+Labor!O146,0)</f>
        <v>0</v>
      </c>
      <c r="H49" s="7">
        <f>ROUND(+Labor!F146,0)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 s="1">
        <f>+Labor!A45</f>
        <v>126</v>
      </c>
      <c r="C50" s="1" t="str">
        <f>+Labor!B45</f>
        <v>HIGHLINE MEDICAL CENTER</v>
      </c>
      <c r="D50" s="7">
        <f>ROUND(+Labor!O45,0)</f>
        <v>499</v>
      </c>
      <c r="E50" s="7">
        <f>ROUND(+Labor!F45,0)</f>
        <v>4597</v>
      </c>
      <c r="F50" s="8">
        <f t="shared" si="0"/>
        <v>0.11</v>
      </c>
      <c r="G50" s="7">
        <f>ROUND(+Labor!O147,0)</f>
        <v>185</v>
      </c>
      <c r="H50" s="7">
        <f>ROUND(+Labor!F147,0)</f>
        <v>1677</v>
      </c>
      <c r="I50" s="8">
        <f t="shared" si="1"/>
        <v>0.11</v>
      </c>
      <c r="J50" s="8"/>
      <c r="K50" s="9">
        <f t="shared" si="2"/>
        <v>0</v>
      </c>
    </row>
    <row r="51" spans="2:11" x14ac:dyDescent="0.2">
      <c r="B51" s="1">
        <f>+Labor!A46</f>
        <v>128</v>
      </c>
      <c r="C51" s="1" t="str">
        <f>+Labor!B46</f>
        <v>UNIVERSITY OF WASHINGTON MEDICAL CENTER</v>
      </c>
      <c r="D51" s="7">
        <f>ROUND(+Labor!O46,0)</f>
        <v>0</v>
      </c>
      <c r="E51" s="7">
        <f>ROUND(+Labor!F46,0)</f>
        <v>2002</v>
      </c>
      <c r="F51" s="8" t="str">
        <f t="shared" si="0"/>
        <v/>
      </c>
      <c r="G51" s="7">
        <f>ROUND(+Labor!O148,0)</f>
        <v>0</v>
      </c>
      <c r="H51" s="7">
        <f>ROUND(+Labor!F148,0)</f>
        <v>2089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 s="1">
        <f>+Labor!A47</f>
        <v>129</v>
      </c>
      <c r="C52" s="1" t="str">
        <f>+Labor!B47</f>
        <v>QUINCY VALLEY MEDICAL CENTER</v>
      </c>
      <c r="D52" s="7">
        <f>ROUND(+Labor!O47,0)</f>
        <v>0</v>
      </c>
      <c r="E52" s="7">
        <f>ROUND(+Labor!F47,0)</f>
        <v>0</v>
      </c>
      <c r="F52" s="8" t="str">
        <f t="shared" si="0"/>
        <v/>
      </c>
      <c r="G52" s="7">
        <f>ROUND(+Labor!O149,0)</f>
        <v>0</v>
      </c>
      <c r="H52" s="7">
        <f>ROUND(+Labor!F149,0)</f>
        <v>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 s="1">
        <f>+Labor!A48</f>
        <v>130</v>
      </c>
      <c r="C53" s="1" t="str">
        <f>+Labor!B48</f>
        <v>UW MEDICINE/NORTHWEST HOSPITAL</v>
      </c>
      <c r="D53" s="7">
        <f>ROUND(+Labor!O48,0)</f>
        <v>0</v>
      </c>
      <c r="E53" s="7">
        <f>ROUND(+Labor!F48,0)</f>
        <v>0</v>
      </c>
      <c r="F53" s="8" t="str">
        <f t="shared" si="0"/>
        <v/>
      </c>
      <c r="G53" s="7">
        <f>ROUND(+Labor!O150,0)</f>
        <v>0</v>
      </c>
      <c r="H53" s="7">
        <f>ROUND(+Labor!F150,0)</f>
        <v>0</v>
      </c>
      <c r="I53" s="8" t="str">
        <f t="shared" si="1"/>
        <v/>
      </c>
      <c r="J53" s="8"/>
      <c r="K53" s="9" t="str">
        <f t="shared" si="2"/>
        <v/>
      </c>
    </row>
    <row r="54" spans="2:11" x14ac:dyDescent="0.2">
      <c r="B54" s="1">
        <f>+Labor!A49</f>
        <v>131</v>
      </c>
      <c r="C54" s="1" t="str">
        <f>+Labor!B49</f>
        <v>OVERLAKE HOSPITAL MEDICAL CENTER</v>
      </c>
      <c r="D54" s="7">
        <f>ROUND(+Labor!O49,0)</f>
        <v>4639</v>
      </c>
      <c r="E54" s="7">
        <f>ROUND(+Labor!F49,0)</f>
        <v>3557</v>
      </c>
      <c r="F54" s="8">
        <f t="shared" si="0"/>
        <v>1.3</v>
      </c>
      <c r="G54" s="7">
        <f>ROUND(+Labor!O151,0)</f>
        <v>13738</v>
      </c>
      <c r="H54" s="7">
        <f>ROUND(+Labor!F151,0)</f>
        <v>3746</v>
      </c>
      <c r="I54" s="8">
        <f t="shared" si="1"/>
        <v>3.67</v>
      </c>
      <c r="J54" s="8"/>
      <c r="K54" s="9">
        <f t="shared" si="2"/>
        <v>1.8230999999999999</v>
      </c>
    </row>
    <row r="55" spans="2:11" x14ac:dyDescent="0.2">
      <c r="B55" s="1">
        <f>+Labor!A50</f>
        <v>132</v>
      </c>
      <c r="C55" s="1" t="str">
        <f>+Labor!B50</f>
        <v>ST CLARE HOSPITAL</v>
      </c>
      <c r="D55" s="7">
        <f>ROUND(+Labor!O50,0)</f>
        <v>0</v>
      </c>
      <c r="E55" s="7">
        <f>ROUND(+Labor!F50,0)</f>
        <v>0</v>
      </c>
      <c r="F55" s="8" t="str">
        <f t="shared" si="0"/>
        <v/>
      </c>
      <c r="G55" s="7">
        <f>ROUND(+Labor!O152,0)</f>
        <v>0</v>
      </c>
      <c r="H55" s="7">
        <f>ROUND(+Labor!F152,0)</f>
        <v>0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 s="1">
        <f>+Labor!A51</f>
        <v>134</v>
      </c>
      <c r="C56" s="1" t="str">
        <f>+Labor!B51</f>
        <v>ISLAND HOSPITAL</v>
      </c>
      <c r="D56" s="7">
        <f>ROUND(+Labor!O51,0)</f>
        <v>7753</v>
      </c>
      <c r="E56" s="7">
        <f>ROUND(+Labor!F51,0)</f>
        <v>1792</v>
      </c>
      <c r="F56" s="8">
        <f t="shared" si="0"/>
        <v>4.33</v>
      </c>
      <c r="G56" s="7">
        <f>ROUND(+Labor!O153,0)</f>
        <v>2713</v>
      </c>
      <c r="H56" s="7">
        <f>ROUND(+Labor!F153,0)</f>
        <v>1711</v>
      </c>
      <c r="I56" s="8">
        <f t="shared" si="1"/>
        <v>1.59</v>
      </c>
      <c r="J56" s="8"/>
      <c r="K56" s="9">
        <f t="shared" si="2"/>
        <v>-0.63280000000000003</v>
      </c>
    </row>
    <row r="57" spans="2:11" x14ac:dyDescent="0.2">
      <c r="B57" s="1">
        <f>+Labor!A52</f>
        <v>137</v>
      </c>
      <c r="C57" s="1" t="str">
        <f>+Labor!B52</f>
        <v>LINCOLN HOSPITAL</v>
      </c>
      <c r="D57" s="7">
        <f>ROUND(+Labor!O52,0)</f>
        <v>0</v>
      </c>
      <c r="E57" s="7">
        <f>ROUND(+Labor!F52,0)</f>
        <v>0</v>
      </c>
      <c r="F57" s="8" t="str">
        <f t="shared" si="0"/>
        <v/>
      </c>
      <c r="G57" s="7">
        <f>ROUND(+Labor!O154,0)</f>
        <v>0</v>
      </c>
      <c r="H57" s="7">
        <f>ROUND(+Labor!F154,0)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 s="1">
        <f>+Labor!A53</f>
        <v>138</v>
      </c>
      <c r="C58" s="1" t="str">
        <f>+Labor!B53</f>
        <v>SWEDISH EDMONDS</v>
      </c>
      <c r="D58" s="7">
        <f>ROUND(+Labor!O53,0)</f>
        <v>83752</v>
      </c>
      <c r="E58" s="7">
        <f>ROUND(+Labor!F53,0)</f>
        <v>1704</v>
      </c>
      <c r="F58" s="8">
        <f t="shared" si="0"/>
        <v>49.15</v>
      </c>
      <c r="G58" s="7">
        <f>ROUND(+Labor!O155,0)</f>
        <v>55111</v>
      </c>
      <c r="H58" s="7">
        <f>ROUND(+Labor!F155,0)</f>
        <v>0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 s="1">
        <f>+Labor!A54</f>
        <v>139</v>
      </c>
      <c r="C59" s="1" t="str">
        <f>+Labor!B54</f>
        <v>PROVIDENCE HOLY FAMILY HOSPITAL</v>
      </c>
      <c r="D59" s="7">
        <f>ROUND(+Labor!O54,0)</f>
        <v>0</v>
      </c>
      <c r="E59" s="7">
        <f>ROUND(+Labor!F54,0)</f>
        <v>1217</v>
      </c>
      <c r="F59" s="8" t="str">
        <f t="shared" si="0"/>
        <v/>
      </c>
      <c r="G59" s="7">
        <f>ROUND(+Labor!O156,0)</f>
        <v>0</v>
      </c>
      <c r="H59" s="7">
        <f>ROUND(+Labor!F156,0)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 s="1">
        <f>+Labor!A55</f>
        <v>140</v>
      </c>
      <c r="C60" s="1" t="str">
        <f>+Labor!B55</f>
        <v>KITTITAS VALLEY HEALTHCARE</v>
      </c>
      <c r="D60" s="7">
        <f>ROUND(+Labor!O55,0)</f>
        <v>6115</v>
      </c>
      <c r="E60" s="7">
        <f>ROUND(+Labor!F55,0)</f>
        <v>334</v>
      </c>
      <c r="F60" s="8">
        <f t="shared" si="0"/>
        <v>18.309999999999999</v>
      </c>
      <c r="G60" s="7">
        <f>ROUND(+Labor!O157,0)</f>
        <v>4457</v>
      </c>
      <c r="H60" s="7">
        <f>ROUND(+Labor!F157,0)</f>
        <v>368</v>
      </c>
      <c r="I60" s="8">
        <f t="shared" si="1"/>
        <v>12.11</v>
      </c>
      <c r="J60" s="8"/>
      <c r="K60" s="9">
        <f t="shared" si="2"/>
        <v>-0.33860000000000001</v>
      </c>
    </row>
    <row r="61" spans="2:11" x14ac:dyDescent="0.2">
      <c r="B61" s="1">
        <f>+Labor!A56</f>
        <v>141</v>
      </c>
      <c r="C61" s="1" t="str">
        <f>+Labor!B56</f>
        <v>DAYTON GENERAL HOSPITAL</v>
      </c>
      <c r="D61" s="7">
        <f>ROUND(+Labor!O56,0)</f>
        <v>0</v>
      </c>
      <c r="E61" s="7">
        <f>ROUND(+Labor!F56,0)</f>
        <v>0</v>
      </c>
      <c r="F61" s="8" t="str">
        <f t="shared" si="0"/>
        <v/>
      </c>
      <c r="G61" s="7">
        <f>ROUND(+Labor!O158,0)</f>
        <v>0</v>
      </c>
      <c r="H61" s="7">
        <f>ROUND(+Labor!F158,0)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 s="1">
        <f>+Labor!A57</f>
        <v>142</v>
      </c>
      <c r="C62" s="1" t="str">
        <f>+Labor!B57</f>
        <v>HARRISON MEDICAL CENTER</v>
      </c>
      <c r="D62" s="7">
        <f>ROUND(+Labor!O57,0)</f>
        <v>0</v>
      </c>
      <c r="E62" s="7">
        <f>ROUND(+Labor!F57,0)</f>
        <v>0</v>
      </c>
      <c r="F62" s="8" t="str">
        <f t="shared" si="0"/>
        <v/>
      </c>
      <c r="G62" s="7">
        <f>ROUND(+Labor!O159,0)</f>
        <v>0</v>
      </c>
      <c r="H62" s="7">
        <f>ROUND(+Labor!F159,0)</f>
        <v>0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 s="1">
        <f>+Labor!A58</f>
        <v>145</v>
      </c>
      <c r="C63" s="1" t="str">
        <f>+Labor!B58</f>
        <v>PEACEHEALTH ST JOSEPH HOSPITAL</v>
      </c>
      <c r="D63" s="7">
        <f>ROUND(+Labor!O58,0)</f>
        <v>4853</v>
      </c>
      <c r="E63" s="7">
        <f>ROUND(+Labor!F58,0)</f>
        <v>1922</v>
      </c>
      <c r="F63" s="8">
        <f t="shared" si="0"/>
        <v>2.52</v>
      </c>
      <c r="G63" s="7">
        <f>ROUND(+Labor!O160,0)</f>
        <v>38168</v>
      </c>
      <c r="H63" s="7">
        <f>ROUND(+Labor!F160,0)</f>
        <v>2074</v>
      </c>
      <c r="I63" s="8">
        <f t="shared" si="1"/>
        <v>18.399999999999999</v>
      </c>
      <c r="J63" s="8"/>
      <c r="K63" s="9">
        <f t="shared" si="2"/>
        <v>6.3015999999999996</v>
      </c>
    </row>
    <row r="64" spans="2:11" x14ac:dyDescent="0.2">
      <c r="B64" s="1">
        <f>+Labor!A59</f>
        <v>147</v>
      </c>
      <c r="C64" s="1" t="str">
        <f>+Labor!B59</f>
        <v>MID VALLEY HOSPITAL</v>
      </c>
      <c r="D64" s="7">
        <f>ROUND(+Labor!O59,0)</f>
        <v>4808</v>
      </c>
      <c r="E64" s="7">
        <f>ROUND(+Labor!F59,0)</f>
        <v>230</v>
      </c>
      <c r="F64" s="8">
        <f t="shared" si="0"/>
        <v>20.9</v>
      </c>
      <c r="G64" s="7">
        <f>ROUND(+Labor!O161,0)</f>
        <v>8736</v>
      </c>
      <c r="H64" s="7">
        <f>ROUND(+Labor!F161,0)</f>
        <v>227</v>
      </c>
      <c r="I64" s="8">
        <f t="shared" si="1"/>
        <v>38.479999999999997</v>
      </c>
      <c r="J64" s="8"/>
      <c r="K64" s="9">
        <f t="shared" si="2"/>
        <v>0.84109999999999996</v>
      </c>
    </row>
    <row r="65" spans="2:11" x14ac:dyDescent="0.2">
      <c r="B65" s="1">
        <f>+Labor!A60</f>
        <v>148</v>
      </c>
      <c r="C65" s="1" t="str">
        <f>+Labor!B60</f>
        <v>KINDRED HOSPITAL SEATTLE - NORTHGATE</v>
      </c>
      <c r="D65" s="7">
        <f>ROUND(+Labor!O60,0)</f>
        <v>0</v>
      </c>
      <c r="E65" s="7">
        <f>ROUND(+Labor!F60,0)</f>
        <v>0</v>
      </c>
      <c r="F65" s="8" t="str">
        <f t="shared" si="0"/>
        <v/>
      </c>
      <c r="G65" s="7">
        <f>ROUND(+Labor!O162,0)</f>
        <v>0</v>
      </c>
      <c r="H65" s="7">
        <f>ROUND(+Labor!F162,0)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 s="1">
        <f>+Labor!A61</f>
        <v>150</v>
      </c>
      <c r="C66" s="1" t="str">
        <f>+Labor!B61</f>
        <v>COULEE MEDICAL CENTER</v>
      </c>
      <c r="D66" s="7">
        <f>ROUND(+Labor!O61,0)</f>
        <v>12365</v>
      </c>
      <c r="E66" s="7">
        <f>ROUND(+Labor!F61,0)</f>
        <v>65</v>
      </c>
      <c r="F66" s="8">
        <f t="shared" si="0"/>
        <v>190.23</v>
      </c>
      <c r="G66" s="7">
        <f>ROUND(+Labor!O163,0)</f>
        <v>7438</v>
      </c>
      <c r="H66" s="7">
        <f>ROUND(+Labor!F163,0)</f>
        <v>57</v>
      </c>
      <c r="I66" s="8">
        <f t="shared" si="1"/>
        <v>130.49</v>
      </c>
      <c r="J66" s="8"/>
      <c r="K66" s="9">
        <f t="shared" si="2"/>
        <v>-0.314</v>
      </c>
    </row>
    <row r="67" spans="2:11" x14ac:dyDescent="0.2">
      <c r="B67" s="1">
        <f>+Labor!A62</f>
        <v>152</v>
      </c>
      <c r="C67" s="1" t="str">
        <f>+Labor!B62</f>
        <v>MASON GENERAL HOSPITAL</v>
      </c>
      <c r="D67" s="7">
        <f>ROUND(+Labor!O62,0)</f>
        <v>5532</v>
      </c>
      <c r="E67" s="7">
        <f>ROUND(+Labor!F62,0)</f>
        <v>836</v>
      </c>
      <c r="F67" s="8">
        <f t="shared" si="0"/>
        <v>6.62</v>
      </c>
      <c r="G67" s="7">
        <f>ROUND(+Labor!O164,0)</f>
        <v>5595</v>
      </c>
      <c r="H67" s="7">
        <f>ROUND(+Labor!F164,0)</f>
        <v>777</v>
      </c>
      <c r="I67" s="8">
        <f t="shared" si="1"/>
        <v>7.2</v>
      </c>
      <c r="J67" s="8"/>
      <c r="K67" s="9">
        <f t="shared" si="2"/>
        <v>8.7599999999999997E-2</v>
      </c>
    </row>
    <row r="68" spans="2:11" x14ac:dyDescent="0.2">
      <c r="B68" s="1">
        <f>+Labor!A63</f>
        <v>153</v>
      </c>
      <c r="C68" s="1" t="str">
        <f>+Labor!B63</f>
        <v>WHITMAN HOSPITAL AND MEDICAL CENTER</v>
      </c>
      <c r="D68" s="7">
        <f>ROUND(+Labor!O63,0)</f>
        <v>4492</v>
      </c>
      <c r="E68" s="7">
        <f>ROUND(+Labor!F63,0)</f>
        <v>54</v>
      </c>
      <c r="F68" s="8">
        <f t="shared" si="0"/>
        <v>83.19</v>
      </c>
      <c r="G68" s="7">
        <f>ROUND(+Labor!O165,0)</f>
        <v>1080</v>
      </c>
      <c r="H68" s="7">
        <f>ROUND(+Labor!F165,0)</f>
        <v>41</v>
      </c>
      <c r="I68" s="8">
        <f t="shared" si="1"/>
        <v>26.34</v>
      </c>
      <c r="J68" s="8"/>
      <c r="K68" s="9">
        <f t="shared" si="2"/>
        <v>-0.68340000000000001</v>
      </c>
    </row>
    <row r="69" spans="2:11" x14ac:dyDescent="0.2">
      <c r="B69" s="1">
        <f>+Labor!A64</f>
        <v>155</v>
      </c>
      <c r="C69" s="1" t="str">
        <f>+Labor!B64</f>
        <v>UW MEDICINE/VALLEY MEDICAL CENTER</v>
      </c>
      <c r="D69" s="7">
        <f>ROUND(+Labor!O64,0)</f>
        <v>48849</v>
      </c>
      <c r="E69" s="7">
        <f>ROUND(+Labor!F64,0)</f>
        <v>0</v>
      </c>
      <c r="F69" s="8" t="str">
        <f t="shared" si="0"/>
        <v/>
      </c>
      <c r="G69" s="7">
        <f>ROUND(+Labor!O166,0)</f>
        <v>78242</v>
      </c>
      <c r="H69" s="7">
        <f>ROUND(+Labor!F166,0)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 s="1">
        <f>+Labor!A65</f>
        <v>156</v>
      </c>
      <c r="C70" s="1" t="str">
        <f>+Labor!B65</f>
        <v>WHIDBEY GENERAL HOSPITAL</v>
      </c>
      <c r="D70" s="7">
        <f>ROUND(+Labor!O65,0)</f>
        <v>7792</v>
      </c>
      <c r="E70" s="7">
        <f>ROUND(+Labor!F65,0)</f>
        <v>494</v>
      </c>
      <c r="F70" s="8">
        <f t="shared" si="0"/>
        <v>15.77</v>
      </c>
      <c r="G70" s="7">
        <f>ROUND(+Labor!O167,0)</f>
        <v>5876</v>
      </c>
      <c r="H70" s="7">
        <f>ROUND(+Labor!F167,0)</f>
        <v>461</v>
      </c>
      <c r="I70" s="8">
        <f t="shared" si="1"/>
        <v>12.75</v>
      </c>
      <c r="J70" s="8"/>
      <c r="K70" s="9">
        <f t="shared" si="2"/>
        <v>-0.1915</v>
      </c>
    </row>
    <row r="71" spans="2:11" x14ac:dyDescent="0.2">
      <c r="B71" s="1">
        <f>+Labor!A66</f>
        <v>157</v>
      </c>
      <c r="C71" s="1" t="str">
        <f>+Labor!B66</f>
        <v>ST LUKES REHABILIATION INSTITUTE</v>
      </c>
      <c r="D71" s="7">
        <f>ROUND(+Labor!O66,0)</f>
        <v>0</v>
      </c>
      <c r="E71" s="7">
        <f>ROUND(+Labor!F66,0)</f>
        <v>0</v>
      </c>
      <c r="F71" s="8" t="str">
        <f t="shared" si="0"/>
        <v/>
      </c>
      <c r="G71" s="7">
        <f>ROUND(+Labor!O168,0)</f>
        <v>0</v>
      </c>
      <c r="H71" s="7">
        <f>ROUND(+Labor!F168,0)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 s="1">
        <f>+Labor!A67</f>
        <v>158</v>
      </c>
      <c r="C72" s="1" t="str">
        <f>+Labor!B67</f>
        <v>CASCADE MEDICAL CENTER</v>
      </c>
      <c r="D72" s="7">
        <f>ROUND(+Labor!O67,0)</f>
        <v>0</v>
      </c>
      <c r="E72" s="7">
        <f>ROUND(+Labor!F67,0)</f>
        <v>0</v>
      </c>
      <c r="F72" s="8" t="str">
        <f t="shared" si="0"/>
        <v/>
      </c>
      <c r="G72" s="7">
        <f>ROUND(+Labor!O169,0)</f>
        <v>0</v>
      </c>
      <c r="H72" s="7">
        <f>ROUND(+Labor!F169,0)</f>
        <v>0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 s="1">
        <f>+Labor!A68</f>
        <v>159</v>
      </c>
      <c r="C73" s="1" t="str">
        <f>+Labor!B68</f>
        <v>PROVIDENCE ST PETER HOSPITAL</v>
      </c>
      <c r="D73" s="7">
        <f>ROUND(+Labor!O68,0)</f>
        <v>0</v>
      </c>
      <c r="E73" s="7">
        <f>ROUND(+Labor!F68,0)</f>
        <v>2191</v>
      </c>
      <c r="F73" s="8" t="str">
        <f t="shared" si="0"/>
        <v/>
      </c>
      <c r="G73" s="7">
        <f>ROUND(+Labor!O170,0)</f>
        <v>0</v>
      </c>
      <c r="H73" s="7">
        <f>ROUND(+Labor!F170,0)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 s="1">
        <f>+Labor!A69</f>
        <v>161</v>
      </c>
      <c r="C74" s="1" t="str">
        <f>+Labor!B69</f>
        <v>KADLEC REGIONAL MEDICAL CENTER</v>
      </c>
      <c r="D74" s="7">
        <f>ROUND(+Labor!O69,0)</f>
        <v>0</v>
      </c>
      <c r="E74" s="7">
        <f>ROUND(+Labor!F69,0)</f>
        <v>0</v>
      </c>
      <c r="F74" s="8" t="str">
        <f t="shared" si="0"/>
        <v/>
      </c>
      <c r="G74" s="7">
        <f>ROUND(+Labor!O171,0)</f>
        <v>0</v>
      </c>
      <c r="H74" s="7">
        <f>ROUND(+Labor!F171,0)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 s="1">
        <f>+Labor!A70</f>
        <v>162</v>
      </c>
      <c r="C75" s="1" t="str">
        <f>+Labor!B70</f>
        <v>PROVIDENCE SACRED HEART MEDICAL CENTER</v>
      </c>
      <c r="D75" s="7">
        <f>ROUND(+Labor!O70,0)</f>
        <v>5715</v>
      </c>
      <c r="E75" s="7">
        <f>ROUND(+Labor!F70,0)</f>
        <v>0</v>
      </c>
      <c r="F75" s="8" t="str">
        <f t="shared" ref="F75:F109" si="3">IF(D75=0,"",IF(E75=0,"",ROUND(D75/E75,2)))</f>
        <v/>
      </c>
      <c r="G75" s="7">
        <f>ROUND(+Labor!O172,0)</f>
        <v>4461</v>
      </c>
      <c r="H75" s="7">
        <f>ROUND(+Labor!F172,0)</f>
        <v>0</v>
      </c>
      <c r="I75" s="8" t="str">
        <f t="shared" ref="I75:I109" si="4">IF(G75=0,"",IF(H75=0,"",ROUND(G75/H75,2)))</f>
        <v/>
      </c>
      <c r="J75" s="8"/>
      <c r="K75" s="9" t="str">
        <f t="shared" ref="K75:K109" si="5">IF(D75=0,"",IF(E75=0,"",IF(G75=0,"",IF(H75=0,"",ROUND(I75/F75-1,4)))))</f>
        <v/>
      </c>
    </row>
    <row r="76" spans="2:11" x14ac:dyDescent="0.2">
      <c r="B76" s="1">
        <f>+Labor!A71</f>
        <v>164</v>
      </c>
      <c r="C76" s="1" t="str">
        <f>+Labor!B71</f>
        <v>EVERGREENHEALTH MEDICAL CENTER</v>
      </c>
      <c r="D76" s="7">
        <f>ROUND(+Labor!O71,0)</f>
        <v>0</v>
      </c>
      <c r="E76" s="7">
        <f>ROUND(+Labor!F71,0)</f>
        <v>0</v>
      </c>
      <c r="F76" s="8" t="str">
        <f t="shared" si="3"/>
        <v/>
      </c>
      <c r="G76" s="7">
        <f>ROUND(+Labor!O173,0)</f>
        <v>0</v>
      </c>
      <c r="H76" s="7">
        <f>ROUND(+Labor!F173,0)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 s="1">
        <f>+Labor!A72</f>
        <v>165</v>
      </c>
      <c r="C77" s="1" t="str">
        <f>+Labor!B72</f>
        <v>LAKE CHELAN COMMUNITY HOSPITAL</v>
      </c>
      <c r="D77" s="7">
        <f>ROUND(+Labor!O72,0)</f>
        <v>10962</v>
      </c>
      <c r="E77" s="7">
        <f>ROUND(+Labor!F72,0)</f>
        <v>101</v>
      </c>
      <c r="F77" s="8">
        <f t="shared" si="3"/>
        <v>108.53</v>
      </c>
      <c r="G77" s="7">
        <f>ROUND(+Labor!O174,0)</f>
        <v>7724</v>
      </c>
      <c r="H77" s="7">
        <f>ROUND(+Labor!F174,0)</f>
        <v>113</v>
      </c>
      <c r="I77" s="8">
        <f t="shared" si="4"/>
        <v>68.349999999999994</v>
      </c>
      <c r="J77" s="8"/>
      <c r="K77" s="9">
        <f t="shared" si="5"/>
        <v>-0.37019999999999997</v>
      </c>
    </row>
    <row r="78" spans="2:11" x14ac:dyDescent="0.2">
      <c r="B78" s="1">
        <f>+Labor!A73</f>
        <v>167</v>
      </c>
      <c r="C78" s="1" t="str">
        <f>+Labor!B73</f>
        <v>FERRY COUNTY MEMORIAL HOSPITAL</v>
      </c>
      <c r="D78" s="7">
        <f>ROUND(+Labor!O73,0)</f>
        <v>0</v>
      </c>
      <c r="E78" s="7">
        <f>ROUND(+Labor!F73,0)</f>
        <v>0</v>
      </c>
      <c r="F78" s="8" t="str">
        <f t="shared" si="3"/>
        <v/>
      </c>
      <c r="G78" s="7">
        <f>ROUND(+Labor!O175,0)</f>
        <v>0</v>
      </c>
      <c r="H78" s="7">
        <f>ROUND(+Labor!F175,0)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 s="1">
        <f>+Labor!A74</f>
        <v>168</v>
      </c>
      <c r="C79" s="1" t="str">
        <f>+Labor!B74</f>
        <v>CENTRAL WASHINGTON HOSPITAL</v>
      </c>
      <c r="D79" s="7">
        <f>ROUND(+Labor!O74,0)</f>
        <v>6551</v>
      </c>
      <c r="E79" s="7">
        <f>ROUND(+Labor!F74,0)</f>
        <v>1384</v>
      </c>
      <c r="F79" s="8">
        <f t="shared" si="3"/>
        <v>4.7300000000000004</v>
      </c>
      <c r="G79" s="7">
        <f>ROUND(+Labor!O176,0)</f>
        <v>2774</v>
      </c>
      <c r="H79" s="7">
        <f>ROUND(+Labor!F176,0)</f>
        <v>1460</v>
      </c>
      <c r="I79" s="8">
        <f t="shared" si="4"/>
        <v>1.9</v>
      </c>
      <c r="J79" s="8"/>
      <c r="K79" s="9">
        <f t="shared" si="5"/>
        <v>-0.59830000000000005</v>
      </c>
    </row>
    <row r="80" spans="2:11" x14ac:dyDescent="0.2">
      <c r="B80" s="1">
        <f>+Labor!A75</f>
        <v>170</v>
      </c>
      <c r="C80" s="1" t="str">
        <f>+Labor!B75</f>
        <v>PEACEHEALTH SOUTHWEST MEDICAL CENTER</v>
      </c>
      <c r="D80" s="7">
        <f>ROUND(+Labor!O75,0)</f>
        <v>0</v>
      </c>
      <c r="E80" s="7">
        <f>ROUND(+Labor!F75,0)</f>
        <v>0</v>
      </c>
      <c r="F80" s="8" t="str">
        <f t="shared" si="3"/>
        <v/>
      </c>
      <c r="G80" s="7">
        <f>ROUND(+Labor!O177,0)</f>
        <v>0</v>
      </c>
      <c r="H80" s="7">
        <f>ROUND(+Labor!F177,0)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 s="1">
        <f>+Labor!A76</f>
        <v>172</v>
      </c>
      <c r="C81" s="1" t="str">
        <f>+Labor!B76</f>
        <v>PULLMAN REGIONAL HOSPITAL</v>
      </c>
      <c r="D81" s="7">
        <f>ROUND(+Labor!O76,0)</f>
        <v>14708</v>
      </c>
      <c r="E81" s="7">
        <f>ROUND(+Labor!F76,0)</f>
        <v>424</v>
      </c>
      <c r="F81" s="8">
        <f t="shared" si="3"/>
        <v>34.69</v>
      </c>
      <c r="G81" s="7">
        <f>ROUND(+Labor!O178,0)</f>
        <v>17408</v>
      </c>
      <c r="H81" s="7">
        <f>ROUND(+Labor!F178,0)</f>
        <v>452</v>
      </c>
      <c r="I81" s="8">
        <f t="shared" si="4"/>
        <v>38.51</v>
      </c>
      <c r="J81" s="8"/>
      <c r="K81" s="9">
        <f t="shared" si="5"/>
        <v>0.1101</v>
      </c>
    </row>
    <row r="82" spans="2:11" x14ac:dyDescent="0.2">
      <c r="B82" s="1">
        <f>+Labor!A77</f>
        <v>173</v>
      </c>
      <c r="C82" s="1" t="str">
        <f>+Labor!B77</f>
        <v>MORTON GENERAL HOSPITAL</v>
      </c>
      <c r="D82" s="7">
        <f>ROUND(+Labor!O77,0)</f>
        <v>0</v>
      </c>
      <c r="E82" s="7">
        <f>ROUND(+Labor!F77,0)</f>
        <v>0</v>
      </c>
      <c r="F82" s="8" t="str">
        <f t="shared" si="3"/>
        <v/>
      </c>
      <c r="G82" s="7">
        <f>ROUND(+Labor!O179,0)</f>
        <v>0</v>
      </c>
      <c r="H82" s="7">
        <f>ROUND(+Labor!F179,0)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 s="1">
        <f>+Labor!A78</f>
        <v>175</v>
      </c>
      <c r="C83" s="1" t="str">
        <f>+Labor!B78</f>
        <v>MARY BRIDGE CHILDRENS HEALTH CENTER</v>
      </c>
      <c r="D83" s="7">
        <f>ROUND(+Labor!O78,0)</f>
        <v>0</v>
      </c>
      <c r="E83" s="7">
        <f>ROUND(+Labor!F78,0)</f>
        <v>0</v>
      </c>
      <c r="F83" s="8" t="str">
        <f t="shared" si="3"/>
        <v/>
      </c>
      <c r="G83" s="7">
        <f>ROUND(+Labor!O180,0)</f>
        <v>0</v>
      </c>
      <c r="H83" s="7">
        <f>ROUND(+Labor!F180,0)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 s="1">
        <f>+Labor!A79</f>
        <v>176</v>
      </c>
      <c r="C84" s="1" t="str">
        <f>+Labor!B79</f>
        <v>TACOMA GENERAL/ALLENMORE HOSPITAL</v>
      </c>
      <c r="D84" s="7">
        <f>ROUND(+Labor!O79,0)</f>
        <v>6152</v>
      </c>
      <c r="E84" s="7">
        <f>ROUND(+Labor!F79,0)</f>
        <v>324</v>
      </c>
      <c r="F84" s="8">
        <f t="shared" si="3"/>
        <v>18.989999999999998</v>
      </c>
      <c r="G84" s="7">
        <f>ROUND(+Labor!O181,0)</f>
        <v>60455</v>
      </c>
      <c r="H84" s="7">
        <f>ROUND(+Labor!F181,0)</f>
        <v>2545</v>
      </c>
      <c r="I84" s="8">
        <f t="shared" si="4"/>
        <v>23.75</v>
      </c>
      <c r="J84" s="8"/>
      <c r="K84" s="9">
        <f t="shared" si="5"/>
        <v>0.25069999999999998</v>
      </c>
    </row>
    <row r="85" spans="2:11" x14ac:dyDescent="0.2">
      <c r="B85" s="1">
        <f>+Labor!A80</f>
        <v>180</v>
      </c>
      <c r="C85" s="1" t="str">
        <f>+Labor!B80</f>
        <v>VALLEY HOSPITAL</v>
      </c>
      <c r="D85" s="7">
        <f>ROUND(+Labor!O80,0)</f>
        <v>44173</v>
      </c>
      <c r="E85" s="7">
        <f>ROUND(+Labor!F80,0)</f>
        <v>714</v>
      </c>
      <c r="F85" s="8">
        <f t="shared" si="3"/>
        <v>61.87</v>
      </c>
      <c r="G85" s="7">
        <f>ROUND(+Labor!O182,0)</f>
        <v>54022</v>
      </c>
      <c r="H85" s="7">
        <f>ROUND(+Labor!F182,0)</f>
        <v>689</v>
      </c>
      <c r="I85" s="8">
        <f t="shared" si="4"/>
        <v>78.41</v>
      </c>
      <c r="J85" s="8"/>
      <c r="K85" s="9">
        <f t="shared" si="5"/>
        <v>0.26729999999999998</v>
      </c>
    </row>
    <row r="86" spans="2:11" x14ac:dyDescent="0.2">
      <c r="B86" s="1">
        <f>+Labor!A81</f>
        <v>183</v>
      </c>
      <c r="C86" s="1" t="str">
        <f>+Labor!B81</f>
        <v>MULTICARE AUBURN MEDICAL CENTER</v>
      </c>
      <c r="D86" s="7">
        <f>ROUND(+Labor!O81,0)</f>
        <v>2255</v>
      </c>
      <c r="E86" s="7">
        <f>ROUND(+Labor!F81,0)</f>
        <v>1283</v>
      </c>
      <c r="F86" s="8">
        <f t="shared" si="3"/>
        <v>1.76</v>
      </c>
      <c r="G86" s="7">
        <f>ROUND(+Labor!O183,0)</f>
        <v>14585</v>
      </c>
      <c r="H86" s="7">
        <f>ROUND(+Labor!F183,0)</f>
        <v>1198</v>
      </c>
      <c r="I86" s="8">
        <f t="shared" si="4"/>
        <v>12.17</v>
      </c>
      <c r="J86" s="8"/>
      <c r="K86" s="9">
        <f t="shared" si="5"/>
        <v>5.9147999999999996</v>
      </c>
    </row>
    <row r="87" spans="2:11" x14ac:dyDescent="0.2">
      <c r="B87" s="1">
        <f>+Labor!A82</f>
        <v>186</v>
      </c>
      <c r="C87" s="1" t="str">
        <f>+Labor!B82</f>
        <v>SUMMIT PACIFIC MEDICAL CENTER</v>
      </c>
      <c r="D87" s="7">
        <f>ROUND(+Labor!O82,0)</f>
        <v>0</v>
      </c>
      <c r="E87" s="7">
        <f>ROUND(+Labor!F82,0)</f>
        <v>0</v>
      </c>
      <c r="F87" s="8" t="str">
        <f t="shared" si="3"/>
        <v/>
      </c>
      <c r="G87" s="7">
        <f>ROUND(+Labor!O184,0)</f>
        <v>0</v>
      </c>
      <c r="H87" s="7">
        <f>ROUND(+Labor!F184,0)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 s="1">
        <f>+Labor!A83</f>
        <v>191</v>
      </c>
      <c r="C88" s="1" t="str">
        <f>+Labor!B83</f>
        <v>PROVIDENCE CENTRALIA HOSPITAL</v>
      </c>
      <c r="D88" s="7">
        <f>ROUND(+Labor!O83,0)</f>
        <v>0</v>
      </c>
      <c r="E88" s="7">
        <f>ROUND(+Labor!F83,0)</f>
        <v>0</v>
      </c>
      <c r="F88" s="8" t="str">
        <f t="shared" si="3"/>
        <v/>
      </c>
      <c r="G88" s="7">
        <f>ROUND(+Labor!O185,0)</f>
        <v>0</v>
      </c>
      <c r="H88" s="7">
        <f>ROUND(+Labor!F185,0)</f>
        <v>0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 s="1">
        <f>+Labor!A84</f>
        <v>193</v>
      </c>
      <c r="C89" s="1" t="str">
        <f>+Labor!B84</f>
        <v>PROVIDENCE MOUNT CARMEL HOSPITAL</v>
      </c>
      <c r="D89" s="7">
        <f>ROUND(+Labor!O84,0)</f>
        <v>2235</v>
      </c>
      <c r="E89" s="7">
        <f>ROUND(+Labor!F84,0)</f>
        <v>269</v>
      </c>
      <c r="F89" s="8">
        <f t="shared" si="3"/>
        <v>8.31</v>
      </c>
      <c r="G89" s="7">
        <f>ROUND(+Labor!O186,0)</f>
        <v>2225</v>
      </c>
      <c r="H89" s="7">
        <f>ROUND(+Labor!F186,0)</f>
        <v>382</v>
      </c>
      <c r="I89" s="8">
        <f t="shared" si="4"/>
        <v>5.82</v>
      </c>
      <c r="J89" s="8"/>
      <c r="K89" s="9">
        <f t="shared" si="5"/>
        <v>-0.29959999999999998</v>
      </c>
    </row>
    <row r="90" spans="2:11" x14ac:dyDescent="0.2">
      <c r="B90" s="1">
        <f>+Labor!A85</f>
        <v>194</v>
      </c>
      <c r="C90" s="1" t="str">
        <f>+Labor!B85</f>
        <v>PROVIDENCE ST JOSEPHS HOSPITAL</v>
      </c>
      <c r="D90" s="7">
        <f>ROUND(+Labor!O85,0)</f>
        <v>14456</v>
      </c>
      <c r="E90" s="7">
        <f>ROUND(+Labor!F85,0)</f>
        <v>0</v>
      </c>
      <c r="F90" s="8" t="str">
        <f t="shared" si="3"/>
        <v/>
      </c>
      <c r="G90" s="7">
        <f>ROUND(+Labor!O187,0)</f>
        <v>0</v>
      </c>
      <c r="H90" s="7">
        <f>ROUND(+Labor!F187,0)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 s="1">
        <f>+Labor!A86</f>
        <v>195</v>
      </c>
      <c r="C91" s="1" t="str">
        <f>+Labor!B86</f>
        <v>SNOQUALMIE VALLEY HOSPITAL</v>
      </c>
      <c r="D91" s="7">
        <f>ROUND(+Labor!O86,0)</f>
        <v>0</v>
      </c>
      <c r="E91" s="7">
        <f>ROUND(+Labor!F86,0)</f>
        <v>0</v>
      </c>
      <c r="F91" s="8" t="str">
        <f t="shared" si="3"/>
        <v/>
      </c>
      <c r="G91" s="7">
        <f>ROUND(+Labor!O188,0)</f>
        <v>0</v>
      </c>
      <c r="H91" s="7">
        <f>ROUND(+Labor!F188,0)</f>
        <v>0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 s="1">
        <f>+Labor!A87</f>
        <v>197</v>
      </c>
      <c r="C92" s="1" t="str">
        <f>+Labor!B87</f>
        <v>CAPITAL MEDICAL CENTER</v>
      </c>
      <c r="D92" s="7">
        <f>ROUND(+Labor!O87,0)</f>
        <v>41686</v>
      </c>
      <c r="E92" s="7">
        <f>ROUND(+Labor!F87,0)</f>
        <v>1328</v>
      </c>
      <c r="F92" s="8">
        <f t="shared" si="3"/>
        <v>31.39</v>
      </c>
      <c r="G92" s="7">
        <f>ROUND(+Labor!O189,0)</f>
        <v>73292</v>
      </c>
      <c r="H92" s="7">
        <f>ROUND(+Labor!F189,0)</f>
        <v>1375</v>
      </c>
      <c r="I92" s="8">
        <f t="shared" si="4"/>
        <v>53.3</v>
      </c>
      <c r="J92" s="8"/>
      <c r="K92" s="9">
        <f t="shared" si="5"/>
        <v>0.69799999999999995</v>
      </c>
    </row>
    <row r="93" spans="2:11" x14ac:dyDescent="0.2">
      <c r="B93" s="1">
        <f>+Labor!A88</f>
        <v>198</v>
      </c>
      <c r="C93" s="1" t="str">
        <f>+Labor!B88</f>
        <v>SUNNYSIDE COMMUNITY HOSPITAL</v>
      </c>
      <c r="D93" s="7">
        <f>ROUND(+Labor!O88,0)</f>
        <v>0</v>
      </c>
      <c r="E93" s="7">
        <f>ROUND(+Labor!F88,0)</f>
        <v>722</v>
      </c>
      <c r="F93" s="8" t="str">
        <f t="shared" si="3"/>
        <v/>
      </c>
      <c r="G93" s="7">
        <f>ROUND(+Labor!O190,0)</f>
        <v>0</v>
      </c>
      <c r="H93" s="7">
        <f>ROUND(+Labor!F190,0)</f>
        <v>586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 s="1">
        <f>+Labor!A89</f>
        <v>199</v>
      </c>
      <c r="C94" s="1" t="str">
        <f>+Labor!B89</f>
        <v>TOPPENISH COMMUNITY HOSPITAL</v>
      </c>
      <c r="D94" s="7">
        <f>ROUND(+Labor!O89,0)</f>
        <v>-969</v>
      </c>
      <c r="E94" s="7">
        <f>ROUND(+Labor!F89,0)</f>
        <v>464</v>
      </c>
      <c r="F94" s="8">
        <f t="shared" si="3"/>
        <v>-2.09</v>
      </c>
      <c r="G94" s="7">
        <f>ROUND(+Labor!O191,0)</f>
        <v>0</v>
      </c>
      <c r="H94" s="7">
        <f>ROUND(+Labor!F191,0)</f>
        <v>432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 s="1">
        <f>+Labor!A90</f>
        <v>201</v>
      </c>
      <c r="C95" s="1" t="str">
        <f>+Labor!B90</f>
        <v>ST FRANCIS COMMUNITY HOSPITAL</v>
      </c>
      <c r="D95" s="7">
        <f>ROUND(+Labor!O90,0)</f>
        <v>3164</v>
      </c>
      <c r="E95" s="7">
        <f>ROUND(+Labor!F90,0)</f>
        <v>4571</v>
      </c>
      <c r="F95" s="8">
        <f t="shared" si="3"/>
        <v>0.69</v>
      </c>
      <c r="G95" s="7">
        <f>ROUND(+Labor!O192,0)</f>
        <v>3614</v>
      </c>
      <c r="H95" s="7">
        <f>ROUND(+Labor!F192,0)</f>
        <v>5040</v>
      </c>
      <c r="I95" s="8">
        <f t="shared" si="4"/>
        <v>0.72</v>
      </c>
      <c r="J95" s="8"/>
      <c r="K95" s="9">
        <f t="shared" si="5"/>
        <v>4.3499999999999997E-2</v>
      </c>
    </row>
    <row r="96" spans="2:11" x14ac:dyDescent="0.2">
      <c r="B96" s="1">
        <f>+Labor!A91</f>
        <v>202</v>
      </c>
      <c r="C96" s="1" t="str">
        <f>+Labor!B91</f>
        <v>REGIONAL HOSPITAL</v>
      </c>
      <c r="D96" s="7">
        <f>ROUND(+Labor!O91,0)</f>
        <v>0</v>
      </c>
      <c r="E96" s="7">
        <f>ROUND(+Labor!F91,0)</f>
        <v>0</v>
      </c>
      <c r="F96" s="8" t="str">
        <f t="shared" si="3"/>
        <v/>
      </c>
      <c r="G96" s="7">
        <f>ROUND(+Labor!O193,0)</f>
        <v>0</v>
      </c>
      <c r="H96" s="7">
        <f>ROUND(+Labor!F193,0)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 s="1">
        <f>+Labor!A92</f>
        <v>204</v>
      </c>
      <c r="C97" s="1" t="str">
        <f>+Labor!B92</f>
        <v>SEATTLE CANCER CARE ALLIANCE</v>
      </c>
      <c r="D97" s="7">
        <f>ROUND(+Labor!O92,0)</f>
        <v>0</v>
      </c>
      <c r="E97" s="7">
        <f>ROUND(+Labor!F92,0)</f>
        <v>0</v>
      </c>
      <c r="F97" s="8" t="str">
        <f t="shared" si="3"/>
        <v/>
      </c>
      <c r="G97" s="7">
        <f>ROUND(+Labor!O194,0)</f>
        <v>0</v>
      </c>
      <c r="H97" s="7">
        <f>ROUND(+Labor!F194,0)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 s="1">
        <f>+Labor!A93</f>
        <v>205</v>
      </c>
      <c r="C98" s="1" t="str">
        <f>+Labor!B93</f>
        <v>WENATCHEE VALLEY HOSPITAL</v>
      </c>
      <c r="D98" s="7">
        <f>ROUND(+Labor!O93,0)</f>
        <v>0</v>
      </c>
      <c r="E98" s="7">
        <f>ROUND(+Labor!F93,0)</f>
        <v>0</v>
      </c>
      <c r="F98" s="8" t="str">
        <f t="shared" si="3"/>
        <v/>
      </c>
      <c r="G98" s="7">
        <f>ROUND(+Labor!O195,0)</f>
        <v>0</v>
      </c>
      <c r="H98" s="7">
        <f>ROUND(+Labor!F195,0)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 s="1">
        <f>+Labor!A94</f>
        <v>206</v>
      </c>
      <c r="C99" s="1" t="str">
        <f>+Labor!B94</f>
        <v>PEACEHEALTH UNITED GENERAL MEDICAL CENTER</v>
      </c>
      <c r="D99" s="7">
        <f>ROUND(+Labor!O94,0)</f>
        <v>0</v>
      </c>
      <c r="E99" s="7">
        <f>ROUND(+Labor!F94,0)</f>
        <v>0</v>
      </c>
      <c r="F99" s="8" t="str">
        <f t="shared" si="3"/>
        <v/>
      </c>
      <c r="G99" s="7">
        <f>ROUND(+Labor!O196,0)</f>
        <v>0</v>
      </c>
      <c r="H99" s="7">
        <f>ROUND(+Labor!F196,0)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 s="1">
        <f>+Labor!A95</f>
        <v>207</v>
      </c>
      <c r="C100" s="1" t="str">
        <f>+Labor!B95</f>
        <v>SKAGIT VALLEY HOSPITAL</v>
      </c>
      <c r="D100" s="7">
        <f>ROUND(+Labor!O95,0)</f>
        <v>5539</v>
      </c>
      <c r="E100" s="7">
        <f>ROUND(+Labor!F95,0)</f>
        <v>1187</v>
      </c>
      <c r="F100" s="8">
        <f t="shared" si="3"/>
        <v>4.67</v>
      </c>
      <c r="G100" s="7">
        <f>ROUND(+Labor!O197,0)</f>
        <v>5642</v>
      </c>
      <c r="H100" s="7">
        <f>ROUND(+Labor!F197,0)</f>
        <v>0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 s="1">
        <f>+Labor!A96</f>
        <v>208</v>
      </c>
      <c r="C101" s="1" t="str">
        <f>+Labor!B96</f>
        <v>LEGACY SALMON CREEK HOSPITAL</v>
      </c>
      <c r="D101" s="7">
        <f>ROUND(+Labor!O96,0)</f>
        <v>0</v>
      </c>
      <c r="E101" s="7">
        <f>ROUND(+Labor!F96,0)</f>
        <v>0</v>
      </c>
      <c r="F101" s="8" t="str">
        <f t="shared" si="3"/>
        <v/>
      </c>
      <c r="G101" s="7">
        <f>ROUND(+Labor!O198,0)</f>
        <v>0</v>
      </c>
      <c r="H101" s="7">
        <f>ROUND(+Labor!F198,0)</f>
        <v>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 s="1">
        <f>+Labor!A97</f>
        <v>209</v>
      </c>
      <c r="C102" s="1" t="str">
        <f>+Labor!B97</f>
        <v>ST ANTHONY HOSPITAL</v>
      </c>
      <c r="D102" s="7">
        <f>ROUND(+Labor!O97,0)</f>
        <v>0</v>
      </c>
      <c r="E102" s="7">
        <f>ROUND(+Labor!F97,0)</f>
        <v>0</v>
      </c>
      <c r="F102" s="8" t="str">
        <f t="shared" si="3"/>
        <v/>
      </c>
      <c r="G102" s="7">
        <f>ROUND(+Labor!O199,0)</f>
        <v>0</v>
      </c>
      <c r="H102" s="7">
        <f>ROUND(+Labor!F199,0)</f>
        <v>0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 s="1">
        <f>+Labor!A98</f>
        <v>210</v>
      </c>
      <c r="C103" s="1" t="str">
        <f>+Labor!B98</f>
        <v>SWEDISH MEDICAL CENTER - ISSAQUAH CAMPUS</v>
      </c>
      <c r="D103" s="7">
        <f>ROUND(+Labor!O98,0)</f>
        <v>13473</v>
      </c>
      <c r="E103" s="7">
        <f>ROUND(+Labor!F98,0)</f>
        <v>465</v>
      </c>
      <c r="F103" s="8">
        <f t="shared" si="3"/>
        <v>28.97</v>
      </c>
      <c r="G103" s="7">
        <f>ROUND(+Labor!O200,0)</f>
        <v>22993</v>
      </c>
      <c r="H103" s="7">
        <f>ROUND(+Labor!F200,0)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 s="1">
        <f>+Labor!A99</f>
        <v>211</v>
      </c>
      <c r="C104" s="1" t="str">
        <f>+Labor!B99</f>
        <v>PEACEHEALTH PEACE ISLAND MEDICAL CENTER</v>
      </c>
      <c r="D104" s="7">
        <f>ROUND(+Labor!O99,0)</f>
        <v>0</v>
      </c>
      <c r="E104" s="7">
        <f>ROUND(+Labor!F99,0)</f>
        <v>0</v>
      </c>
      <c r="F104" s="8" t="str">
        <f t="shared" si="3"/>
        <v/>
      </c>
      <c r="G104" s="7">
        <f>ROUND(+Labor!O201,0)</f>
        <v>0</v>
      </c>
      <c r="H104" s="7">
        <f>ROUND(+Labor!F201,0)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 s="1">
        <f>+Labor!A100</f>
        <v>904</v>
      </c>
      <c r="C105" s="1" t="str">
        <f>+Labor!B100</f>
        <v>BHC FAIRFAX HOSPITAL</v>
      </c>
      <c r="D105" s="7">
        <f>ROUND(+Labor!O100,0)</f>
        <v>0</v>
      </c>
      <c r="E105" s="7">
        <f>ROUND(+Labor!F100,0)</f>
        <v>0</v>
      </c>
      <c r="F105" s="8" t="str">
        <f t="shared" si="3"/>
        <v/>
      </c>
      <c r="G105" s="7">
        <f>ROUND(+Labor!O202,0)</f>
        <v>0</v>
      </c>
      <c r="H105" s="7">
        <f>ROUND(+Labor!F202,0)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 s="1">
        <f>+Labor!A101</f>
        <v>915</v>
      </c>
      <c r="C106" s="1" t="str">
        <f>+Labor!B101</f>
        <v>LOURDES COUNSELING CENTER</v>
      </c>
      <c r="D106" s="7">
        <f>ROUND(+Labor!O101,0)</f>
        <v>0</v>
      </c>
      <c r="E106" s="7">
        <f>ROUND(+Labor!F101,0)</f>
        <v>0</v>
      </c>
      <c r="F106" s="8" t="str">
        <f t="shared" si="3"/>
        <v/>
      </c>
      <c r="G106" s="7">
        <f>ROUND(+Labor!O203,0)</f>
        <v>0</v>
      </c>
      <c r="H106" s="7">
        <f>ROUND(+Labor!F203,0)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 s="1">
        <f>+Labor!A102</f>
        <v>919</v>
      </c>
      <c r="C107" s="1" t="str">
        <f>+Labor!B102</f>
        <v>NAVOS</v>
      </c>
      <c r="D107" s="7">
        <f>ROUND(+Labor!O102,0)</f>
        <v>0</v>
      </c>
      <c r="E107" s="7">
        <f>ROUND(+Labor!F102,0)</f>
        <v>0</v>
      </c>
      <c r="F107" s="8" t="str">
        <f t="shared" si="3"/>
        <v/>
      </c>
      <c r="G107" s="7">
        <f>ROUND(+Labor!O204,0)</f>
        <v>0</v>
      </c>
      <c r="H107" s="7">
        <f>ROUND(+Labor!F204,0)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 s="1">
        <f>+Labor!A103</f>
        <v>921</v>
      </c>
      <c r="C108" s="1" t="str">
        <f>+Labor!B103</f>
        <v>Cascade Behavioral Health</v>
      </c>
      <c r="D108" s="7">
        <f>ROUND(+Labor!O103,0)</f>
        <v>0</v>
      </c>
      <c r="E108" s="7">
        <f>ROUND(+Labor!F103,0)</f>
        <v>0</v>
      </c>
      <c r="F108" s="8" t="str">
        <f t="shared" si="3"/>
        <v/>
      </c>
      <c r="G108" s="7">
        <f>ROUND(+Labor!O205,0)</f>
        <v>0</v>
      </c>
      <c r="H108" s="7">
        <f>ROUND(+Labor!F205,0)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 s="1">
        <f>+Labor!A104</f>
        <v>922</v>
      </c>
      <c r="C109" s="1" t="str">
        <f>+Labor!B104</f>
        <v>FAIRFAX EVERETT</v>
      </c>
      <c r="D109" s="7">
        <f>ROUND(+Labor!O104,0)</f>
        <v>0</v>
      </c>
      <c r="E109" s="7">
        <f>ROUND(+Labor!F104,0)</f>
        <v>0</v>
      </c>
      <c r="F109" s="8" t="str">
        <f t="shared" si="3"/>
        <v/>
      </c>
      <c r="G109" s="7">
        <f>ROUND(+Labor!O206,0)</f>
        <v>0</v>
      </c>
      <c r="H109" s="7">
        <f>ROUND(+Labor!F206,0)</f>
        <v>0</v>
      </c>
      <c r="I109" s="8" t="str">
        <f t="shared" si="4"/>
        <v/>
      </c>
      <c r="J109" s="8"/>
      <c r="K109" s="9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TR_P</vt:lpstr>
      <vt:lpstr>OE_P</vt:lpstr>
      <vt:lpstr>SW_P</vt:lpstr>
      <vt:lpstr>EB_P</vt:lpstr>
      <vt:lpstr>PF_P</vt:lpstr>
      <vt:lpstr>SE_P</vt:lpstr>
      <vt:lpstr>PS_P</vt:lpstr>
      <vt:lpstr>DRL_P</vt:lpstr>
      <vt:lpstr>ODE_P</vt:lpstr>
      <vt:lpstr>SW_FTE</vt:lpstr>
      <vt:lpstr>EB_FTE</vt:lpstr>
      <vt:lpstr>PH_P</vt:lpstr>
      <vt:lpstr>Labor</vt:lpstr>
      <vt:lpstr>DRL_P!Print_Area</vt:lpstr>
      <vt:lpstr>EB_FTE!Print_Area</vt:lpstr>
      <vt:lpstr>EB_P!Print_Area</vt:lpstr>
      <vt:lpstr>ODE_P!Print_Area</vt:lpstr>
      <vt:lpstr>OE_P!Print_Area</vt:lpstr>
      <vt:lpstr>PF_P!Print_Area</vt:lpstr>
      <vt:lpstr>PH_P!Print_Area</vt:lpstr>
      <vt:lpstr>PS_P!Print_Area</vt:lpstr>
      <vt:lpstr>SE_P!Print_Area</vt:lpstr>
      <vt:lpstr>SW_FTE!Print_Area</vt:lpstr>
      <vt:lpstr>SW_P!Print_Area</vt:lpstr>
      <vt:lpstr>TR_P!Print_Area</vt:lpstr>
      <vt:lpstr>DRL_P!Print_Titles</vt:lpstr>
      <vt:lpstr>EB_FTE!Print_Titles</vt:lpstr>
      <vt:lpstr>EB_P!Print_Titles</vt:lpstr>
      <vt:lpstr>ODE_P!Print_Titles</vt:lpstr>
      <vt:lpstr>OE_P!Print_Titles</vt:lpstr>
      <vt:lpstr>PF_P!Print_Titles</vt:lpstr>
      <vt:lpstr>PH_P!Print_Titles</vt:lpstr>
      <vt:lpstr>PS_P!Print_Titles</vt:lpstr>
      <vt:lpstr>SE_P!Print_Titles</vt:lpstr>
      <vt:lpstr>SW_FTE!Print_Titles</vt:lpstr>
      <vt:lpstr>SW_P!Print_Titles</vt:lpstr>
      <vt:lpstr>TR_P!Print_Titles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Labor and Delivery Screens</dc:title>
  <dc:subject>2015 comparative screens - labor and delivery</dc:subject>
  <dc:creator>Washington State Dept of Health - HSQA - Community Health Systems</dc:creator>
  <cp:lastModifiedBy>Huyck, Randall  (DOH)</cp:lastModifiedBy>
  <cp:lastPrinted>2000-11-08T22:22:15Z</cp:lastPrinted>
  <dcterms:created xsi:type="dcterms:W3CDTF">2000-10-11T15:50:57Z</dcterms:created>
  <dcterms:modified xsi:type="dcterms:W3CDTF">2018-06-06T15:45:27Z</dcterms:modified>
</cp:coreProperties>
</file>