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5 Screens\"/>
    </mc:Choice>
  </mc:AlternateContent>
  <bookViews>
    <workbookView xWindow="948" yWindow="456" windowWidth="12036" windowHeight="7536" tabRatio="833"/>
  </bookViews>
  <sheets>
    <sheet name="TR_B" sheetId="2" r:id="rId1"/>
    <sheet name="OE_B" sheetId="22" r:id="rId2"/>
    <sheet name="SW_B" sheetId="20" r:id="rId3"/>
    <sheet name="EB_B" sheetId="18" r:id="rId4"/>
    <sheet name="PF_B" sheetId="16" r:id="rId5"/>
    <sheet name="SE_B" sheetId="14" r:id="rId6"/>
    <sheet name="PS_B" sheetId="12" r:id="rId7"/>
    <sheet name="DRL_B" sheetId="10" r:id="rId8"/>
    <sheet name="ODE_B" sheetId="8" r:id="rId9"/>
    <sheet name="SW_FTE" sheetId="6" r:id="rId10"/>
    <sheet name="EB_FTE" sheetId="4" r:id="rId11"/>
    <sheet name="PH_B" sheetId="25" r:id="rId12"/>
    <sheet name="Laboratory" sheetId="26" r:id="rId13"/>
  </sheets>
  <definedNames>
    <definedName name="\a">#REF!</definedName>
    <definedName name="\q">#REF!</definedName>
    <definedName name="BK3.073">#REF!</definedName>
    <definedName name="BK3.074">#REF!</definedName>
    <definedName name="BK3.075">#REF!</definedName>
    <definedName name="BK3.076">#REF!</definedName>
    <definedName name="BK3.077">#REF!</definedName>
    <definedName name="BK3.078">#REF!</definedName>
    <definedName name="BK3.079">#REF!</definedName>
    <definedName name="BK3.080">#REF!</definedName>
    <definedName name="BK3.081">#REF!</definedName>
    <definedName name="BK3.082">#REF!</definedName>
    <definedName name="BK3.083">#REF!</definedName>
    <definedName name="BK3.084">#REF!</definedName>
    <definedName name="BK3.085">#REF!</definedName>
    <definedName name="BK3.086">#REF!</definedName>
    <definedName name="BK3.087">#REF!</definedName>
    <definedName name="BK3.088">#REF!</definedName>
    <definedName name="BK3.089">#REF!</definedName>
    <definedName name="BK3.090">#REF!</definedName>
    <definedName name="BK3.091">#REF!</definedName>
    <definedName name="BK3.092">#REF!</definedName>
    <definedName name="BK3.093">#REF!</definedName>
    <definedName name="BK3.094">#REF!</definedName>
    <definedName name="BK3.095">#REF!</definedName>
    <definedName name="BK3.096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K109" i="25" l="1"/>
  <c r="H109" i="25"/>
  <c r="G109" i="25"/>
  <c r="I109" i="25" s="1"/>
  <c r="E109" i="25"/>
  <c r="D109" i="25"/>
  <c r="F109" i="25" s="1"/>
  <c r="C109" i="25"/>
  <c r="B109" i="25"/>
  <c r="I108" i="25"/>
  <c r="H108" i="25"/>
  <c r="G108" i="25"/>
  <c r="E108" i="25"/>
  <c r="D108" i="25"/>
  <c r="K108" i="25" s="1"/>
  <c r="C108" i="25"/>
  <c r="B108" i="25"/>
  <c r="I107" i="25"/>
  <c r="H107" i="25"/>
  <c r="G107" i="25"/>
  <c r="E107" i="25"/>
  <c r="D107" i="25"/>
  <c r="K107" i="25" s="1"/>
  <c r="C107" i="25"/>
  <c r="B107" i="25"/>
  <c r="K106" i="25"/>
  <c r="I106" i="25"/>
  <c r="H106" i="25"/>
  <c r="G106" i="25"/>
  <c r="F106" i="25"/>
  <c r="E106" i="25"/>
  <c r="D106" i="25"/>
  <c r="C106" i="25"/>
  <c r="B106" i="25"/>
  <c r="H105" i="25"/>
  <c r="G105" i="25"/>
  <c r="I105" i="25" s="1"/>
  <c r="F105" i="25"/>
  <c r="E105" i="25"/>
  <c r="D105" i="25"/>
  <c r="K105" i="25" s="1"/>
  <c r="C105" i="25"/>
  <c r="B105" i="25"/>
  <c r="H104" i="25"/>
  <c r="G104" i="25"/>
  <c r="I104" i="25" s="1"/>
  <c r="E104" i="25"/>
  <c r="D104" i="25"/>
  <c r="F104" i="25" s="1"/>
  <c r="C104" i="25"/>
  <c r="B104" i="25"/>
  <c r="I103" i="25"/>
  <c r="H103" i="25"/>
  <c r="G103" i="25"/>
  <c r="E103" i="25"/>
  <c r="F103" i="25" s="1"/>
  <c r="D103" i="25"/>
  <c r="K103" i="25" s="1"/>
  <c r="C103" i="25"/>
  <c r="B103" i="25"/>
  <c r="K102" i="25"/>
  <c r="I102" i="25"/>
  <c r="H102" i="25"/>
  <c r="G102" i="25"/>
  <c r="F102" i="25"/>
  <c r="E102" i="25"/>
  <c r="D102" i="25"/>
  <c r="C102" i="25"/>
  <c r="B102" i="25"/>
  <c r="H101" i="25"/>
  <c r="G101" i="25"/>
  <c r="F101" i="25"/>
  <c r="E101" i="25"/>
  <c r="D101" i="25"/>
  <c r="C101" i="25"/>
  <c r="B101" i="25"/>
  <c r="H100" i="25"/>
  <c r="I100" i="25" s="1"/>
  <c r="G100" i="25"/>
  <c r="E100" i="25"/>
  <c r="D100" i="25"/>
  <c r="K100" i="25" s="1"/>
  <c r="C100" i="25"/>
  <c r="B100" i="25"/>
  <c r="I99" i="25"/>
  <c r="H99" i="25"/>
  <c r="G99" i="25"/>
  <c r="E99" i="25"/>
  <c r="D99" i="25"/>
  <c r="K99" i="25" s="1"/>
  <c r="C99" i="25"/>
  <c r="B99" i="25"/>
  <c r="I98" i="25"/>
  <c r="H98" i="25"/>
  <c r="G98" i="25"/>
  <c r="F98" i="25"/>
  <c r="E98" i="25"/>
  <c r="K98" i="25" s="1"/>
  <c r="D98" i="25"/>
  <c r="C98" i="25"/>
  <c r="B98" i="25"/>
  <c r="H97" i="25"/>
  <c r="G97" i="25"/>
  <c r="I97" i="25" s="1"/>
  <c r="F97" i="25"/>
  <c r="E97" i="25"/>
  <c r="D97" i="25"/>
  <c r="C97" i="25"/>
  <c r="B97" i="25"/>
  <c r="H96" i="25"/>
  <c r="G96" i="25"/>
  <c r="I96" i="25" s="1"/>
  <c r="E96" i="25"/>
  <c r="D96" i="25"/>
  <c r="F96" i="25" s="1"/>
  <c r="C96" i="25"/>
  <c r="B96" i="25"/>
  <c r="I95" i="25"/>
  <c r="H95" i="25"/>
  <c r="G95" i="25"/>
  <c r="E95" i="25"/>
  <c r="F95" i="25" s="1"/>
  <c r="D95" i="25"/>
  <c r="C95" i="25"/>
  <c r="B95" i="25"/>
  <c r="K94" i="25"/>
  <c r="I94" i="25"/>
  <c r="H94" i="25"/>
  <c r="G94" i="25"/>
  <c r="F94" i="25"/>
  <c r="E94" i="25"/>
  <c r="D94" i="25"/>
  <c r="C94" i="25"/>
  <c r="B94" i="25"/>
  <c r="H93" i="25"/>
  <c r="G93" i="25"/>
  <c r="F93" i="25"/>
  <c r="E93" i="25"/>
  <c r="D93" i="25"/>
  <c r="C93" i="25"/>
  <c r="B93" i="25"/>
  <c r="H92" i="25"/>
  <c r="G92" i="25"/>
  <c r="I92" i="25" s="1"/>
  <c r="E92" i="25"/>
  <c r="D92" i="25"/>
  <c r="C92" i="25"/>
  <c r="B92" i="25"/>
  <c r="I91" i="25"/>
  <c r="H91" i="25"/>
  <c r="G91" i="25"/>
  <c r="E91" i="25"/>
  <c r="D91" i="25"/>
  <c r="C91" i="25"/>
  <c r="B91" i="25"/>
  <c r="I90" i="25"/>
  <c r="H90" i="25"/>
  <c r="G90" i="25"/>
  <c r="F90" i="25"/>
  <c r="K90" i="25" s="1"/>
  <c r="E90" i="25"/>
  <c r="D90" i="25"/>
  <c r="C90" i="25"/>
  <c r="B90" i="25"/>
  <c r="H89" i="25"/>
  <c r="G89" i="25"/>
  <c r="I89" i="25" s="1"/>
  <c r="F89" i="25"/>
  <c r="E89" i="25"/>
  <c r="D89" i="25"/>
  <c r="K89" i="25" s="1"/>
  <c r="C89" i="25"/>
  <c r="B89" i="25"/>
  <c r="H88" i="25"/>
  <c r="G88" i="25"/>
  <c r="I88" i="25" s="1"/>
  <c r="E88" i="25"/>
  <c r="D88" i="25"/>
  <c r="F88" i="25" s="1"/>
  <c r="C88" i="25"/>
  <c r="B88" i="25"/>
  <c r="I87" i="25"/>
  <c r="H87" i="25"/>
  <c r="G87" i="25"/>
  <c r="E87" i="25"/>
  <c r="D87" i="25"/>
  <c r="F87" i="25" s="1"/>
  <c r="C87" i="25"/>
  <c r="B87" i="25"/>
  <c r="K86" i="25"/>
  <c r="I86" i="25"/>
  <c r="H86" i="25"/>
  <c r="G86" i="25"/>
  <c r="F86" i="25"/>
  <c r="E86" i="25"/>
  <c r="D86" i="25"/>
  <c r="C86" i="25"/>
  <c r="B86" i="25"/>
  <c r="H85" i="25"/>
  <c r="G85" i="25"/>
  <c r="F85" i="25"/>
  <c r="E85" i="25"/>
  <c r="D85" i="25"/>
  <c r="C85" i="25"/>
  <c r="B85" i="25"/>
  <c r="H84" i="25"/>
  <c r="G84" i="25"/>
  <c r="I84" i="25" s="1"/>
  <c r="E84" i="25"/>
  <c r="D84" i="25"/>
  <c r="C84" i="25"/>
  <c r="B84" i="25"/>
  <c r="I83" i="25"/>
  <c r="H83" i="25"/>
  <c r="G83" i="25"/>
  <c r="E83" i="25"/>
  <c r="D83" i="25"/>
  <c r="K83" i="25" s="1"/>
  <c r="C83" i="25"/>
  <c r="B83" i="25"/>
  <c r="I82" i="25"/>
  <c r="H82" i="25"/>
  <c r="G82" i="25"/>
  <c r="F82" i="25"/>
  <c r="K82" i="25" s="1"/>
  <c r="E82" i="25"/>
  <c r="D82" i="25"/>
  <c r="C82" i="25"/>
  <c r="B82" i="25"/>
  <c r="H81" i="25"/>
  <c r="G81" i="25"/>
  <c r="F81" i="25"/>
  <c r="E81" i="25"/>
  <c r="D81" i="25"/>
  <c r="C81" i="25"/>
  <c r="B81" i="25"/>
  <c r="H80" i="25"/>
  <c r="G80" i="25"/>
  <c r="I80" i="25" s="1"/>
  <c r="E80" i="25"/>
  <c r="D80" i="25"/>
  <c r="F80" i="25" s="1"/>
  <c r="C80" i="25"/>
  <c r="B80" i="25"/>
  <c r="I79" i="25"/>
  <c r="H79" i="25"/>
  <c r="G79" i="25"/>
  <c r="E79" i="25"/>
  <c r="D79" i="25"/>
  <c r="F79" i="25" s="1"/>
  <c r="C79" i="25"/>
  <c r="B79" i="25"/>
  <c r="K78" i="25"/>
  <c r="I78" i="25"/>
  <c r="H78" i="25"/>
  <c r="G78" i="25"/>
  <c r="F78" i="25"/>
  <c r="E78" i="25"/>
  <c r="D78" i="25"/>
  <c r="C78" i="25"/>
  <c r="B78" i="25"/>
  <c r="H77" i="25"/>
  <c r="G77" i="25"/>
  <c r="F77" i="25"/>
  <c r="E77" i="25"/>
  <c r="D77" i="25"/>
  <c r="C77" i="25"/>
  <c r="B77" i="25"/>
  <c r="H76" i="25"/>
  <c r="G76" i="25"/>
  <c r="I76" i="25" s="1"/>
  <c r="E76" i="25"/>
  <c r="D76" i="25"/>
  <c r="C76" i="25"/>
  <c r="B76" i="25"/>
  <c r="I75" i="25"/>
  <c r="H75" i="25"/>
  <c r="G75" i="25"/>
  <c r="E75" i="25"/>
  <c r="D75" i="25"/>
  <c r="C75" i="25"/>
  <c r="B75" i="25"/>
  <c r="I74" i="25"/>
  <c r="H74" i="25"/>
  <c r="G74" i="25"/>
  <c r="F74" i="25"/>
  <c r="K74" i="25" s="1"/>
  <c r="E74" i="25"/>
  <c r="D74" i="25"/>
  <c r="C74" i="25"/>
  <c r="B74" i="25"/>
  <c r="H73" i="25"/>
  <c r="G73" i="25"/>
  <c r="F73" i="25"/>
  <c r="E73" i="25"/>
  <c r="D73" i="25"/>
  <c r="C73" i="25"/>
  <c r="B73" i="25"/>
  <c r="H72" i="25"/>
  <c r="G72" i="25"/>
  <c r="I72" i="25" s="1"/>
  <c r="E72" i="25"/>
  <c r="D72" i="25"/>
  <c r="F72" i="25" s="1"/>
  <c r="C72" i="25"/>
  <c r="B72" i="25"/>
  <c r="I71" i="25"/>
  <c r="H71" i="25"/>
  <c r="G71" i="25"/>
  <c r="E71" i="25"/>
  <c r="D71" i="25"/>
  <c r="F71" i="25" s="1"/>
  <c r="C71" i="25"/>
  <c r="B71" i="25"/>
  <c r="K70" i="25"/>
  <c r="I70" i="25"/>
  <c r="H70" i="25"/>
  <c r="G70" i="25"/>
  <c r="F70" i="25"/>
  <c r="E70" i="25"/>
  <c r="D70" i="25"/>
  <c r="C70" i="25"/>
  <c r="B70" i="25"/>
  <c r="H69" i="25"/>
  <c r="G69" i="25"/>
  <c r="F69" i="25"/>
  <c r="E69" i="25"/>
  <c r="D69" i="25"/>
  <c r="C69" i="25"/>
  <c r="B69" i="25"/>
  <c r="H68" i="25"/>
  <c r="G68" i="25"/>
  <c r="I68" i="25" s="1"/>
  <c r="E68" i="25"/>
  <c r="D68" i="25"/>
  <c r="C68" i="25"/>
  <c r="B68" i="25"/>
  <c r="I67" i="25"/>
  <c r="H67" i="25"/>
  <c r="G67" i="25"/>
  <c r="E67" i="25"/>
  <c r="D67" i="25"/>
  <c r="C67" i="25"/>
  <c r="B67" i="25"/>
  <c r="I66" i="25"/>
  <c r="H66" i="25"/>
  <c r="G66" i="25"/>
  <c r="F66" i="25"/>
  <c r="K66" i="25" s="1"/>
  <c r="E66" i="25"/>
  <c r="D66" i="25"/>
  <c r="C66" i="25"/>
  <c r="B66" i="25"/>
  <c r="H65" i="25"/>
  <c r="G65" i="25"/>
  <c r="F65" i="25"/>
  <c r="E65" i="25"/>
  <c r="D65" i="25"/>
  <c r="C65" i="25"/>
  <c r="B65" i="25"/>
  <c r="H64" i="25"/>
  <c r="G64" i="25"/>
  <c r="I64" i="25" s="1"/>
  <c r="E64" i="25"/>
  <c r="D64" i="25"/>
  <c r="F64" i="25" s="1"/>
  <c r="C64" i="25"/>
  <c r="B64" i="25"/>
  <c r="I63" i="25"/>
  <c r="H63" i="25"/>
  <c r="G63" i="25"/>
  <c r="E63" i="25"/>
  <c r="D63" i="25"/>
  <c r="F63" i="25" s="1"/>
  <c r="C63" i="25"/>
  <c r="B63" i="25"/>
  <c r="K62" i="25"/>
  <c r="I62" i="25"/>
  <c r="H62" i="25"/>
  <c r="G62" i="25"/>
  <c r="F62" i="25"/>
  <c r="E62" i="25"/>
  <c r="D62" i="25"/>
  <c r="C62" i="25"/>
  <c r="B62" i="25"/>
  <c r="K61" i="25"/>
  <c r="H61" i="25"/>
  <c r="G61" i="25"/>
  <c r="I61" i="25" s="1"/>
  <c r="F61" i="25"/>
  <c r="E61" i="25"/>
  <c r="D61" i="25"/>
  <c r="C61" i="25"/>
  <c r="B61" i="25"/>
  <c r="H60" i="25"/>
  <c r="G60" i="25"/>
  <c r="I60" i="25" s="1"/>
  <c r="E60" i="25"/>
  <c r="D60" i="25"/>
  <c r="C60" i="25"/>
  <c r="B60" i="25"/>
  <c r="I59" i="25"/>
  <c r="H59" i="25"/>
  <c r="G59" i="25"/>
  <c r="E59" i="25"/>
  <c r="D59" i="25"/>
  <c r="C59" i="25"/>
  <c r="B59" i="25"/>
  <c r="K58" i="25"/>
  <c r="I58" i="25"/>
  <c r="H58" i="25"/>
  <c r="G58" i="25"/>
  <c r="F58" i="25"/>
  <c r="E58" i="25"/>
  <c r="D58" i="25"/>
  <c r="C58" i="25"/>
  <c r="B58" i="25"/>
  <c r="H57" i="25"/>
  <c r="G57" i="25"/>
  <c r="F57" i="25"/>
  <c r="E57" i="25"/>
  <c r="D57" i="25"/>
  <c r="C57" i="25"/>
  <c r="B57" i="25"/>
  <c r="H56" i="25"/>
  <c r="G56" i="25"/>
  <c r="I56" i="25" s="1"/>
  <c r="E56" i="25"/>
  <c r="D56" i="25"/>
  <c r="F56" i="25" s="1"/>
  <c r="C56" i="25"/>
  <c r="B56" i="25"/>
  <c r="I55" i="25"/>
  <c r="H55" i="25"/>
  <c r="G55" i="25"/>
  <c r="E55" i="25"/>
  <c r="D55" i="25"/>
  <c r="F55" i="25" s="1"/>
  <c r="C55" i="25"/>
  <c r="B55" i="25"/>
  <c r="K54" i="25"/>
  <c r="I54" i="25"/>
  <c r="H54" i="25"/>
  <c r="G54" i="25"/>
  <c r="F54" i="25"/>
  <c r="E54" i="25"/>
  <c r="D54" i="25"/>
  <c r="C54" i="25"/>
  <c r="B54" i="25"/>
  <c r="H53" i="25"/>
  <c r="G53" i="25"/>
  <c r="F53" i="25"/>
  <c r="E53" i="25"/>
  <c r="D53" i="25"/>
  <c r="C53" i="25"/>
  <c r="B53" i="25"/>
  <c r="H52" i="25"/>
  <c r="G52" i="25"/>
  <c r="I52" i="25" s="1"/>
  <c r="E52" i="25"/>
  <c r="D52" i="25"/>
  <c r="K52" i="25" s="1"/>
  <c r="C52" i="25"/>
  <c r="B52" i="25"/>
  <c r="I51" i="25"/>
  <c r="H51" i="25"/>
  <c r="G51" i="25"/>
  <c r="E51" i="25"/>
  <c r="D51" i="25"/>
  <c r="C51" i="25"/>
  <c r="B51" i="25"/>
  <c r="I50" i="25"/>
  <c r="H50" i="25"/>
  <c r="G50" i="25"/>
  <c r="F50" i="25"/>
  <c r="K50" i="25" s="1"/>
  <c r="E50" i="25"/>
  <c r="D50" i="25"/>
  <c r="C50" i="25"/>
  <c r="B50" i="25"/>
  <c r="K49" i="25"/>
  <c r="H49" i="25"/>
  <c r="G49" i="25"/>
  <c r="I49" i="25" s="1"/>
  <c r="F49" i="25"/>
  <c r="E49" i="25"/>
  <c r="D49" i="25"/>
  <c r="C49" i="25"/>
  <c r="B49" i="25"/>
  <c r="H48" i="25"/>
  <c r="G48" i="25"/>
  <c r="I48" i="25" s="1"/>
  <c r="E48" i="25"/>
  <c r="D48" i="25"/>
  <c r="F48" i="25" s="1"/>
  <c r="C48" i="25"/>
  <c r="B48" i="25"/>
  <c r="I47" i="25"/>
  <c r="H47" i="25"/>
  <c r="G47" i="25"/>
  <c r="E47" i="25"/>
  <c r="D47" i="25"/>
  <c r="F47" i="25" s="1"/>
  <c r="C47" i="25"/>
  <c r="B47" i="25"/>
  <c r="K46" i="25"/>
  <c r="I46" i="25"/>
  <c r="H46" i="25"/>
  <c r="G46" i="25"/>
  <c r="F46" i="25"/>
  <c r="E46" i="25"/>
  <c r="D46" i="25"/>
  <c r="C46" i="25"/>
  <c r="B46" i="25"/>
  <c r="H45" i="25"/>
  <c r="G45" i="25"/>
  <c r="K45" i="25" s="1"/>
  <c r="F45" i="25"/>
  <c r="E45" i="25"/>
  <c r="D45" i="25"/>
  <c r="C45" i="25"/>
  <c r="B45" i="25"/>
  <c r="H44" i="25"/>
  <c r="G44" i="25"/>
  <c r="I44" i="25" s="1"/>
  <c r="E44" i="25"/>
  <c r="D44" i="25"/>
  <c r="K44" i="25" s="1"/>
  <c r="C44" i="25"/>
  <c r="B44" i="25"/>
  <c r="I43" i="25"/>
  <c r="H43" i="25"/>
  <c r="G43" i="25"/>
  <c r="E43" i="25"/>
  <c r="D43" i="25"/>
  <c r="C43" i="25"/>
  <c r="B43" i="25"/>
  <c r="I42" i="25"/>
  <c r="H42" i="25"/>
  <c r="G42" i="25"/>
  <c r="F42" i="25"/>
  <c r="K42" i="25" s="1"/>
  <c r="E42" i="25"/>
  <c r="D42" i="25"/>
  <c r="C42" i="25"/>
  <c r="B42" i="25"/>
  <c r="H41" i="25"/>
  <c r="G41" i="25"/>
  <c r="F41" i="25"/>
  <c r="E41" i="25"/>
  <c r="D41" i="25"/>
  <c r="C41" i="25"/>
  <c r="B41" i="25"/>
  <c r="H40" i="25"/>
  <c r="G40" i="25"/>
  <c r="I40" i="25" s="1"/>
  <c r="E40" i="25"/>
  <c r="D40" i="25"/>
  <c r="F40" i="25" s="1"/>
  <c r="C40" i="25"/>
  <c r="B40" i="25"/>
  <c r="I39" i="25"/>
  <c r="H39" i="25"/>
  <c r="G39" i="25"/>
  <c r="E39" i="25"/>
  <c r="D39" i="25"/>
  <c r="F39" i="25" s="1"/>
  <c r="C39" i="25"/>
  <c r="B39" i="25"/>
  <c r="K38" i="25"/>
  <c r="I38" i="25"/>
  <c r="H38" i="25"/>
  <c r="G38" i="25"/>
  <c r="F38" i="25"/>
  <c r="E38" i="25"/>
  <c r="D38" i="25"/>
  <c r="C38" i="25"/>
  <c r="B38" i="25"/>
  <c r="H37" i="25"/>
  <c r="G37" i="25"/>
  <c r="F37" i="25"/>
  <c r="E37" i="25"/>
  <c r="D37" i="25"/>
  <c r="C37" i="25"/>
  <c r="B37" i="25"/>
  <c r="H36" i="25"/>
  <c r="G36" i="25"/>
  <c r="I36" i="25" s="1"/>
  <c r="E36" i="25"/>
  <c r="D36" i="25"/>
  <c r="K36" i="25" s="1"/>
  <c r="C36" i="25"/>
  <c r="B36" i="25"/>
  <c r="I35" i="25"/>
  <c r="H35" i="25"/>
  <c r="G35" i="25"/>
  <c r="E35" i="25"/>
  <c r="D35" i="25"/>
  <c r="C35" i="25"/>
  <c r="B35" i="25"/>
  <c r="I34" i="25"/>
  <c r="H34" i="25"/>
  <c r="G34" i="25"/>
  <c r="F34" i="25"/>
  <c r="K34" i="25" s="1"/>
  <c r="E34" i="25"/>
  <c r="D34" i="25"/>
  <c r="C34" i="25"/>
  <c r="B34" i="25"/>
  <c r="H33" i="25"/>
  <c r="G33" i="25"/>
  <c r="F33" i="25"/>
  <c r="E33" i="25"/>
  <c r="D33" i="25"/>
  <c r="C33" i="25"/>
  <c r="B33" i="25"/>
  <c r="H32" i="25"/>
  <c r="G32" i="25"/>
  <c r="I32" i="25" s="1"/>
  <c r="E32" i="25"/>
  <c r="D32" i="25"/>
  <c r="F32" i="25" s="1"/>
  <c r="C32" i="25"/>
  <c r="B32" i="25"/>
  <c r="I31" i="25"/>
  <c r="H31" i="25"/>
  <c r="G31" i="25"/>
  <c r="E31" i="25"/>
  <c r="D31" i="25"/>
  <c r="F31" i="25" s="1"/>
  <c r="C31" i="25"/>
  <c r="B31" i="25"/>
  <c r="K30" i="25"/>
  <c r="I30" i="25"/>
  <c r="H30" i="25"/>
  <c r="G30" i="25"/>
  <c r="F30" i="25"/>
  <c r="E30" i="25"/>
  <c r="D30" i="25"/>
  <c r="C30" i="25"/>
  <c r="B30" i="25"/>
  <c r="H29" i="25"/>
  <c r="G29" i="25"/>
  <c r="F29" i="25"/>
  <c r="E29" i="25"/>
  <c r="D29" i="25"/>
  <c r="C29" i="25"/>
  <c r="B29" i="25"/>
  <c r="H28" i="25"/>
  <c r="G28" i="25"/>
  <c r="I28" i="25" s="1"/>
  <c r="E28" i="25"/>
  <c r="D28" i="25"/>
  <c r="C28" i="25"/>
  <c r="B28" i="25"/>
  <c r="I27" i="25"/>
  <c r="H27" i="25"/>
  <c r="G27" i="25"/>
  <c r="E27" i="25"/>
  <c r="D27" i="25"/>
  <c r="K27" i="25" s="1"/>
  <c r="C27" i="25"/>
  <c r="B27" i="25"/>
  <c r="K26" i="25"/>
  <c r="I26" i="25"/>
  <c r="H26" i="25"/>
  <c r="G26" i="25"/>
  <c r="F26" i="25"/>
  <c r="E26" i="25"/>
  <c r="D26" i="25"/>
  <c r="C26" i="25"/>
  <c r="B26" i="25"/>
  <c r="H25" i="25"/>
  <c r="G25" i="25"/>
  <c r="F25" i="25"/>
  <c r="E25" i="25"/>
  <c r="D25" i="25"/>
  <c r="C25" i="25"/>
  <c r="B25" i="25"/>
  <c r="H24" i="25"/>
  <c r="G24" i="25"/>
  <c r="I24" i="25" s="1"/>
  <c r="E24" i="25"/>
  <c r="D24" i="25"/>
  <c r="F24" i="25" s="1"/>
  <c r="C24" i="25"/>
  <c r="B24" i="25"/>
  <c r="I23" i="25"/>
  <c r="H23" i="25"/>
  <c r="G23" i="25"/>
  <c r="E23" i="25"/>
  <c r="D23" i="25"/>
  <c r="F23" i="25" s="1"/>
  <c r="C23" i="25"/>
  <c r="B23" i="25"/>
  <c r="K22" i="25"/>
  <c r="I22" i="25"/>
  <c r="H22" i="25"/>
  <c r="G22" i="25"/>
  <c r="F22" i="25"/>
  <c r="E22" i="25"/>
  <c r="D22" i="25"/>
  <c r="C22" i="25"/>
  <c r="B22" i="25"/>
  <c r="H21" i="25"/>
  <c r="G21" i="25"/>
  <c r="F21" i="25"/>
  <c r="E21" i="25"/>
  <c r="D21" i="25"/>
  <c r="C21" i="25"/>
  <c r="B21" i="25"/>
  <c r="H20" i="25"/>
  <c r="G20" i="25"/>
  <c r="I20" i="25" s="1"/>
  <c r="E20" i="25"/>
  <c r="D20" i="25"/>
  <c r="C20" i="25"/>
  <c r="B20" i="25"/>
  <c r="I19" i="25"/>
  <c r="H19" i="25"/>
  <c r="G19" i="25"/>
  <c r="E19" i="25"/>
  <c r="D19" i="25"/>
  <c r="K19" i="25" s="1"/>
  <c r="C19" i="25"/>
  <c r="B19" i="25"/>
  <c r="I18" i="25"/>
  <c r="H18" i="25"/>
  <c r="G18" i="25"/>
  <c r="F18" i="25"/>
  <c r="K18" i="25" s="1"/>
  <c r="E18" i="25"/>
  <c r="D18" i="25"/>
  <c r="C18" i="25"/>
  <c r="B18" i="25"/>
  <c r="K17" i="25"/>
  <c r="H17" i="25"/>
  <c r="G17" i="25"/>
  <c r="I17" i="25" s="1"/>
  <c r="F17" i="25"/>
  <c r="E17" i="25"/>
  <c r="D17" i="25"/>
  <c r="C17" i="25"/>
  <c r="B17" i="25"/>
  <c r="H16" i="25"/>
  <c r="G16" i="25"/>
  <c r="I16" i="25" s="1"/>
  <c r="E16" i="25"/>
  <c r="D16" i="25"/>
  <c r="F16" i="25" s="1"/>
  <c r="C16" i="25"/>
  <c r="B16" i="25"/>
  <c r="I15" i="25"/>
  <c r="H15" i="25"/>
  <c r="G15" i="25"/>
  <c r="E15" i="25"/>
  <c r="D15" i="25"/>
  <c r="F15" i="25" s="1"/>
  <c r="C15" i="25"/>
  <c r="B15" i="25"/>
  <c r="K14" i="25"/>
  <c r="I14" i="25"/>
  <c r="H14" i="25"/>
  <c r="G14" i="25"/>
  <c r="F14" i="25"/>
  <c r="E14" i="25"/>
  <c r="D14" i="25"/>
  <c r="C14" i="25"/>
  <c r="B14" i="25"/>
  <c r="H13" i="25"/>
  <c r="G13" i="25"/>
  <c r="F13" i="25"/>
  <c r="E13" i="25"/>
  <c r="D13" i="25"/>
  <c r="C13" i="25"/>
  <c r="B13" i="25"/>
  <c r="H12" i="25"/>
  <c r="G12" i="25"/>
  <c r="I12" i="25" s="1"/>
  <c r="E12" i="25"/>
  <c r="D12" i="25"/>
  <c r="C12" i="25"/>
  <c r="B12" i="25"/>
  <c r="I11" i="25"/>
  <c r="H11" i="25"/>
  <c r="G11" i="25"/>
  <c r="E11" i="25"/>
  <c r="D11" i="25"/>
  <c r="K11" i="25" s="1"/>
  <c r="C11" i="25"/>
  <c r="B11" i="25"/>
  <c r="K109" i="4"/>
  <c r="H109" i="4"/>
  <c r="G109" i="4"/>
  <c r="I109" i="4" s="1"/>
  <c r="E109" i="4"/>
  <c r="D109" i="4"/>
  <c r="F109" i="4" s="1"/>
  <c r="C109" i="4"/>
  <c r="B109" i="4"/>
  <c r="I108" i="4"/>
  <c r="H108" i="4"/>
  <c r="G108" i="4"/>
  <c r="E108" i="4"/>
  <c r="D108" i="4"/>
  <c r="K108" i="4" s="1"/>
  <c r="C108" i="4"/>
  <c r="B108" i="4"/>
  <c r="I107" i="4"/>
  <c r="H107" i="4"/>
  <c r="G107" i="4"/>
  <c r="E107" i="4"/>
  <c r="D107" i="4"/>
  <c r="K107" i="4" s="1"/>
  <c r="C107" i="4"/>
  <c r="B107" i="4"/>
  <c r="K106" i="4"/>
  <c r="H106" i="4"/>
  <c r="G106" i="4"/>
  <c r="I106" i="4" s="1"/>
  <c r="F106" i="4"/>
  <c r="E106" i="4"/>
  <c r="D106" i="4"/>
  <c r="C106" i="4"/>
  <c r="B106" i="4"/>
  <c r="H105" i="4"/>
  <c r="G105" i="4"/>
  <c r="I105" i="4" s="1"/>
  <c r="F105" i="4"/>
  <c r="E105" i="4"/>
  <c r="D105" i="4"/>
  <c r="K105" i="4" s="1"/>
  <c r="C105" i="4"/>
  <c r="B105" i="4"/>
  <c r="H104" i="4"/>
  <c r="G104" i="4"/>
  <c r="I104" i="4" s="1"/>
  <c r="E104" i="4"/>
  <c r="D104" i="4"/>
  <c r="F104" i="4" s="1"/>
  <c r="C104" i="4"/>
  <c r="B104" i="4"/>
  <c r="I103" i="4"/>
  <c r="H103" i="4"/>
  <c r="G103" i="4"/>
  <c r="E103" i="4"/>
  <c r="F103" i="4" s="1"/>
  <c r="D103" i="4"/>
  <c r="K103" i="4" s="1"/>
  <c r="C103" i="4"/>
  <c r="B103" i="4"/>
  <c r="K102" i="4"/>
  <c r="I102" i="4"/>
  <c r="H102" i="4"/>
  <c r="G102" i="4"/>
  <c r="F102" i="4"/>
  <c r="E102" i="4"/>
  <c r="D102" i="4"/>
  <c r="C102" i="4"/>
  <c r="B102" i="4"/>
  <c r="H101" i="4"/>
  <c r="G101" i="4"/>
  <c r="I101" i="4" s="1"/>
  <c r="K101" i="4" s="1"/>
  <c r="F101" i="4"/>
  <c r="E101" i="4"/>
  <c r="D101" i="4"/>
  <c r="C101" i="4"/>
  <c r="B101" i="4"/>
  <c r="H100" i="4"/>
  <c r="I100" i="4" s="1"/>
  <c r="G100" i="4"/>
  <c r="E100" i="4"/>
  <c r="D100" i="4"/>
  <c r="C100" i="4"/>
  <c r="B100" i="4"/>
  <c r="I99" i="4"/>
  <c r="H99" i="4"/>
  <c r="G99" i="4"/>
  <c r="E99" i="4"/>
  <c r="D99" i="4"/>
  <c r="K99" i="4" s="1"/>
  <c r="C99" i="4"/>
  <c r="B99" i="4"/>
  <c r="I98" i="4"/>
  <c r="H98" i="4"/>
  <c r="G98" i="4"/>
  <c r="F98" i="4"/>
  <c r="E98" i="4"/>
  <c r="K98" i="4" s="1"/>
  <c r="D98" i="4"/>
  <c r="C98" i="4"/>
  <c r="B98" i="4"/>
  <c r="H97" i="4"/>
  <c r="G97" i="4"/>
  <c r="I97" i="4" s="1"/>
  <c r="F97" i="4"/>
  <c r="E97" i="4"/>
  <c r="D97" i="4"/>
  <c r="C97" i="4"/>
  <c r="B97" i="4"/>
  <c r="H96" i="4"/>
  <c r="G96" i="4"/>
  <c r="I96" i="4" s="1"/>
  <c r="E96" i="4"/>
  <c r="D96" i="4"/>
  <c r="F96" i="4" s="1"/>
  <c r="C96" i="4"/>
  <c r="B96" i="4"/>
  <c r="I95" i="4"/>
  <c r="H95" i="4"/>
  <c r="G95" i="4"/>
  <c r="E95" i="4"/>
  <c r="F95" i="4" s="1"/>
  <c r="D95" i="4"/>
  <c r="K95" i="4" s="1"/>
  <c r="C95" i="4"/>
  <c r="B95" i="4"/>
  <c r="K94" i="4"/>
  <c r="I94" i="4"/>
  <c r="H94" i="4"/>
  <c r="G94" i="4"/>
  <c r="F94" i="4"/>
  <c r="E94" i="4"/>
  <c r="D94" i="4"/>
  <c r="C94" i="4"/>
  <c r="B94" i="4"/>
  <c r="H93" i="4"/>
  <c r="G93" i="4"/>
  <c r="I93" i="4" s="1"/>
  <c r="K93" i="4" s="1"/>
  <c r="F93" i="4"/>
  <c r="E93" i="4"/>
  <c r="D93" i="4"/>
  <c r="C93" i="4"/>
  <c r="B93" i="4"/>
  <c r="H92" i="4"/>
  <c r="I92" i="4" s="1"/>
  <c r="G92" i="4"/>
  <c r="E92" i="4"/>
  <c r="D92" i="4"/>
  <c r="C92" i="4"/>
  <c r="B92" i="4"/>
  <c r="I91" i="4"/>
  <c r="H91" i="4"/>
  <c r="G91" i="4"/>
  <c r="E91" i="4"/>
  <c r="D91" i="4"/>
  <c r="C91" i="4"/>
  <c r="B91" i="4"/>
  <c r="I90" i="4"/>
  <c r="H90" i="4"/>
  <c r="G90" i="4"/>
  <c r="F90" i="4"/>
  <c r="E90" i="4"/>
  <c r="K90" i="4" s="1"/>
  <c r="D90" i="4"/>
  <c r="C90" i="4"/>
  <c r="B90" i="4"/>
  <c r="H89" i="4"/>
  <c r="G89" i="4"/>
  <c r="I89" i="4" s="1"/>
  <c r="F89" i="4"/>
  <c r="E89" i="4"/>
  <c r="D89" i="4"/>
  <c r="K89" i="4" s="1"/>
  <c r="C89" i="4"/>
  <c r="B89" i="4"/>
  <c r="H88" i="4"/>
  <c r="G88" i="4"/>
  <c r="I88" i="4" s="1"/>
  <c r="E88" i="4"/>
  <c r="D88" i="4"/>
  <c r="F88" i="4" s="1"/>
  <c r="C88" i="4"/>
  <c r="B88" i="4"/>
  <c r="I87" i="4"/>
  <c r="H87" i="4"/>
  <c r="G87" i="4"/>
  <c r="E87" i="4"/>
  <c r="F87" i="4" s="1"/>
  <c r="D87" i="4"/>
  <c r="C87" i="4"/>
  <c r="B87" i="4"/>
  <c r="K86" i="4"/>
  <c r="I86" i="4"/>
  <c r="H86" i="4"/>
  <c r="G86" i="4"/>
  <c r="F86" i="4"/>
  <c r="E86" i="4"/>
  <c r="D86" i="4"/>
  <c r="C86" i="4"/>
  <c r="B86" i="4"/>
  <c r="H85" i="4"/>
  <c r="G85" i="4"/>
  <c r="I85" i="4" s="1"/>
  <c r="K85" i="4" s="1"/>
  <c r="F85" i="4"/>
  <c r="E85" i="4"/>
  <c r="D85" i="4"/>
  <c r="C85" i="4"/>
  <c r="B85" i="4"/>
  <c r="H84" i="4"/>
  <c r="G84" i="4"/>
  <c r="I84" i="4" s="1"/>
  <c r="E84" i="4"/>
  <c r="D84" i="4"/>
  <c r="C84" i="4"/>
  <c r="B84" i="4"/>
  <c r="I83" i="4"/>
  <c r="H83" i="4"/>
  <c r="G83" i="4"/>
  <c r="E83" i="4"/>
  <c r="D83" i="4"/>
  <c r="C83" i="4"/>
  <c r="B83" i="4"/>
  <c r="I82" i="4"/>
  <c r="H82" i="4"/>
  <c r="G82" i="4"/>
  <c r="F82" i="4"/>
  <c r="E82" i="4"/>
  <c r="K82" i="4" s="1"/>
  <c r="D82" i="4"/>
  <c r="C82" i="4"/>
  <c r="B82" i="4"/>
  <c r="H81" i="4"/>
  <c r="G81" i="4"/>
  <c r="I81" i="4" s="1"/>
  <c r="F81" i="4"/>
  <c r="E81" i="4"/>
  <c r="D81" i="4"/>
  <c r="K81" i="4" s="1"/>
  <c r="C81" i="4"/>
  <c r="B81" i="4"/>
  <c r="H80" i="4"/>
  <c r="G80" i="4"/>
  <c r="I80" i="4" s="1"/>
  <c r="E80" i="4"/>
  <c r="D80" i="4"/>
  <c r="F80" i="4" s="1"/>
  <c r="C80" i="4"/>
  <c r="B80" i="4"/>
  <c r="I79" i="4"/>
  <c r="H79" i="4"/>
  <c r="G79" i="4"/>
  <c r="E79" i="4"/>
  <c r="D79" i="4"/>
  <c r="F79" i="4" s="1"/>
  <c r="C79" i="4"/>
  <c r="B79" i="4"/>
  <c r="K78" i="4"/>
  <c r="I78" i="4"/>
  <c r="H78" i="4"/>
  <c r="G78" i="4"/>
  <c r="F78" i="4"/>
  <c r="E78" i="4"/>
  <c r="D78" i="4"/>
  <c r="C78" i="4"/>
  <c r="B78" i="4"/>
  <c r="H77" i="4"/>
  <c r="G77" i="4"/>
  <c r="I77" i="4" s="1"/>
  <c r="K77" i="4" s="1"/>
  <c r="F77" i="4"/>
  <c r="E77" i="4"/>
  <c r="D77" i="4"/>
  <c r="C77" i="4"/>
  <c r="B77" i="4"/>
  <c r="H76" i="4"/>
  <c r="G76" i="4"/>
  <c r="I76" i="4" s="1"/>
  <c r="E76" i="4"/>
  <c r="D76" i="4"/>
  <c r="C76" i="4"/>
  <c r="B76" i="4"/>
  <c r="I75" i="4"/>
  <c r="H75" i="4"/>
  <c r="G75" i="4"/>
  <c r="E75" i="4"/>
  <c r="D75" i="4"/>
  <c r="C75" i="4"/>
  <c r="B75" i="4"/>
  <c r="I74" i="4"/>
  <c r="H74" i="4"/>
  <c r="G74" i="4"/>
  <c r="F74" i="4"/>
  <c r="E74" i="4"/>
  <c r="K74" i="4" s="1"/>
  <c r="D74" i="4"/>
  <c r="C74" i="4"/>
  <c r="B74" i="4"/>
  <c r="H73" i="4"/>
  <c r="G73" i="4"/>
  <c r="F73" i="4"/>
  <c r="E73" i="4"/>
  <c r="D73" i="4"/>
  <c r="C73" i="4"/>
  <c r="B73" i="4"/>
  <c r="H72" i="4"/>
  <c r="G72" i="4"/>
  <c r="I72" i="4" s="1"/>
  <c r="E72" i="4"/>
  <c r="D72" i="4"/>
  <c r="F72" i="4" s="1"/>
  <c r="C72" i="4"/>
  <c r="B72" i="4"/>
  <c r="I71" i="4"/>
  <c r="H71" i="4"/>
  <c r="G71" i="4"/>
  <c r="E71" i="4"/>
  <c r="D71" i="4"/>
  <c r="F71" i="4" s="1"/>
  <c r="C71" i="4"/>
  <c r="B71" i="4"/>
  <c r="K70" i="4"/>
  <c r="I70" i="4"/>
  <c r="H70" i="4"/>
  <c r="G70" i="4"/>
  <c r="F70" i="4"/>
  <c r="E70" i="4"/>
  <c r="D70" i="4"/>
  <c r="C70" i="4"/>
  <c r="B70" i="4"/>
  <c r="H69" i="4"/>
  <c r="G69" i="4"/>
  <c r="I69" i="4" s="1"/>
  <c r="K69" i="4" s="1"/>
  <c r="F69" i="4"/>
  <c r="E69" i="4"/>
  <c r="D69" i="4"/>
  <c r="C69" i="4"/>
  <c r="B69" i="4"/>
  <c r="H68" i="4"/>
  <c r="G68" i="4"/>
  <c r="I68" i="4" s="1"/>
  <c r="E68" i="4"/>
  <c r="D68" i="4"/>
  <c r="C68" i="4"/>
  <c r="B68" i="4"/>
  <c r="I67" i="4"/>
  <c r="H67" i="4"/>
  <c r="G67" i="4"/>
  <c r="E67" i="4"/>
  <c r="D67" i="4"/>
  <c r="C67" i="4"/>
  <c r="B67" i="4"/>
  <c r="I66" i="4"/>
  <c r="H66" i="4"/>
  <c r="G66" i="4"/>
  <c r="F66" i="4"/>
  <c r="E66" i="4"/>
  <c r="K66" i="4" s="1"/>
  <c r="D66" i="4"/>
  <c r="C66" i="4"/>
  <c r="B66" i="4"/>
  <c r="H65" i="4"/>
  <c r="G65" i="4"/>
  <c r="F65" i="4"/>
  <c r="E65" i="4"/>
  <c r="D65" i="4"/>
  <c r="C65" i="4"/>
  <c r="B65" i="4"/>
  <c r="H64" i="4"/>
  <c r="G64" i="4"/>
  <c r="I64" i="4" s="1"/>
  <c r="E64" i="4"/>
  <c r="D64" i="4"/>
  <c r="F64" i="4" s="1"/>
  <c r="C64" i="4"/>
  <c r="B64" i="4"/>
  <c r="I63" i="4"/>
  <c r="H63" i="4"/>
  <c r="G63" i="4"/>
  <c r="E63" i="4"/>
  <c r="D63" i="4"/>
  <c r="F63" i="4" s="1"/>
  <c r="C63" i="4"/>
  <c r="B63" i="4"/>
  <c r="K62" i="4"/>
  <c r="I62" i="4"/>
  <c r="H62" i="4"/>
  <c r="G62" i="4"/>
  <c r="F62" i="4"/>
  <c r="E62" i="4"/>
  <c r="D62" i="4"/>
  <c r="C62" i="4"/>
  <c r="B62" i="4"/>
  <c r="K61" i="4"/>
  <c r="H61" i="4"/>
  <c r="G61" i="4"/>
  <c r="I61" i="4" s="1"/>
  <c r="F61" i="4"/>
  <c r="E61" i="4"/>
  <c r="D61" i="4"/>
  <c r="C61" i="4"/>
  <c r="B61" i="4"/>
  <c r="H60" i="4"/>
  <c r="G60" i="4"/>
  <c r="I60" i="4" s="1"/>
  <c r="E60" i="4"/>
  <c r="D60" i="4"/>
  <c r="C60" i="4"/>
  <c r="B60" i="4"/>
  <c r="I59" i="4"/>
  <c r="H59" i="4"/>
  <c r="G59" i="4"/>
  <c r="E59" i="4"/>
  <c r="D59" i="4"/>
  <c r="C59" i="4"/>
  <c r="B59" i="4"/>
  <c r="I58" i="4"/>
  <c r="H58" i="4"/>
  <c r="G58" i="4"/>
  <c r="F58" i="4"/>
  <c r="E58" i="4"/>
  <c r="K58" i="4" s="1"/>
  <c r="D58" i="4"/>
  <c r="C58" i="4"/>
  <c r="B58" i="4"/>
  <c r="H57" i="4"/>
  <c r="G57" i="4"/>
  <c r="F57" i="4"/>
  <c r="E57" i="4"/>
  <c r="D57" i="4"/>
  <c r="C57" i="4"/>
  <c r="B57" i="4"/>
  <c r="H56" i="4"/>
  <c r="G56" i="4"/>
  <c r="I56" i="4" s="1"/>
  <c r="E56" i="4"/>
  <c r="D56" i="4"/>
  <c r="F56" i="4" s="1"/>
  <c r="C56" i="4"/>
  <c r="B56" i="4"/>
  <c r="I55" i="4"/>
  <c r="H55" i="4"/>
  <c r="G55" i="4"/>
  <c r="E55" i="4"/>
  <c r="D55" i="4"/>
  <c r="F55" i="4" s="1"/>
  <c r="C55" i="4"/>
  <c r="B55" i="4"/>
  <c r="K54" i="4"/>
  <c r="I54" i="4"/>
  <c r="H54" i="4"/>
  <c r="G54" i="4"/>
  <c r="F54" i="4"/>
  <c r="E54" i="4"/>
  <c r="D54" i="4"/>
  <c r="C54" i="4"/>
  <c r="B54" i="4"/>
  <c r="H53" i="4"/>
  <c r="G53" i="4"/>
  <c r="I53" i="4" s="1"/>
  <c r="K53" i="4" s="1"/>
  <c r="F53" i="4"/>
  <c r="E53" i="4"/>
  <c r="D53" i="4"/>
  <c r="C53" i="4"/>
  <c r="B53" i="4"/>
  <c r="H52" i="4"/>
  <c r="G52" i="4"/>
  <c r="I52" i="4" s="1"/>
  <c r="E52" i="4"/>
  <c r="D52" i="4"/>
  <c r="K52" i="4" s="1"/>
  <c r="C52" i="4"/>
  <c r="B52" i="4"/>
  <c r="I51" i="4"/>
  <c r="H51" i="4"/>
  <c r="G51" i="4"/>
  <c r="E51" i="4"/>
  <c r="D51" i="4"/>
  <c r="C51" i="4"/>
  <c r="B51" i="4"/>
  <c r="I50" i="4"/>
  <c r="H50" i="4"/>
  <c r="G50" i="4"/>
  <c r="F50" i="4"/>
  <c r="E50" i="4"/>
  <c r="K50" i="4" s="1"/>
  <c r="D50" i="4"/>
  <c r="C50" i="4"/>
  <c r="B50" i="4"/>
  <c r="K49" i="4"/>
  <c r="H49" i="4"/>
  <c r="G49" i="4"/>
  <c r="I49" i="4" s="1"/>
  <c r="F49" i="4"/>
  <c r="E49" i="4"/>
  <c r="D49" i="4"/>
  <c r="C49" i="4"/>
  <c r="B49" i="4"/>
  <c r="H48" i="4"/>
  <c r="G48" i="4"/>
  <c r="I48" i="4" s="1"/>
  <c r="E48" i="4"/>
  <c r="D48" i="4"/>
  <c r="F48" i="4" s="1"/>
  <c r="C48" i="4"/>
  <c r="B48" i="4"/>
  <c r="I47" i="4"/>
  <c r="H47" i="4"/>
  <c r="G47" i="4"/>
  <c r="E47" i="4"/>
  <c r="D47" i="4"/>
  <c r="F47" i="4" s="1"/>
  <c r="C47" i="4"/>
  <c r="B47" i="4"/>
  <c r="K46" i="4"/>
  <c r="I46" i="4"/>
  <c r="H46" i="4"/>
  <c r="G46" i="4"/>
  <c r="F46" i="4"/>
  <c r="E46" i="4"/>
  <c r="D46" i="4"/>
  <c r="C46" i="4"/>
  <c r="B46" i="4"/>
  <c r="K45" i="4"/>
  <c r="H45" i="4"/>
  <c r="G45" i="4"/>
  <c r="I45" i="4" s="1"/>
  <c r="F45" i="4"/>
  <c r="E45" i="4"/>
  <c r="D45" i="4"/>
  <c r="C45" i="4"/>
  <c r="B45" i="4"/>
  <c r="H44" i="4"/>
  <c r="G44" i="4"/>
  <c r="I44" i="4" s="1"/>
  <c r="E44" i="4"/>
  <c r="D44" i="4"/>
  <c r="K44" i="4" s="1"/>
  <c r="C44" i="4"/>
  <c r="B44" i="4"/>
  <c r="I43" i="4"/>
  <c r="H43" i="4"/>
  <c r="G43" i="4"/>
  <c r="E43" i="4"/>
  <c r="D43" i="4"/>
  <c r="C43" i="4"/>
  <c r="B43" i="4"/>
  <c r="I42" i="4"/>
  <c r="H42" i="4"/>
  <c r="G42" i="4"/>
  <c r="F42" i="4"/>
  <c r="E42" i="4"/>
  <c r="K42" i="4" s="1"/>
  <c r="D42" i="4"/>
  <c r="C42" i="4"/>
  <c r="B42" i="4"/>
  <c r="H41" i="4"/>
  <c r="G41" i="4"/>
  <c r="F41" i="4"/>
  <c r="E41" i="4"/>
  <c r="D41" i="4"/>
  <c r="C41" i="4"/>
  <c r="B41" i="4"/>
  <c r="H40" i="4"/>
  <c r="G40" i="4"/>
  <c r="I40" i="4" s="1"/>
  <c r="E40" i="4"/>
  <c r="D40" i="4"/>
  <c r="F40" i="4" s="1"/>
  <c r="C40" i="4"/>
  <c r="B40" i="4"/>
  <c r="I39" i="4"/>
  <c r="H39" i="4"/>
  <c r="G39" i="4"/>
  <c r="E39" i="4"/>
  <c r="D39" i="4"/>
  <c r="F39" i="4" s="1"/>
  <c r="C39" i="4"/>
  <c r="B39" i="4"/>
  <c r="K38" i="4"/>
  <c r="I38" i="4"/>
  <c r="H38" i="4"/>
  <c r="G38" i="4"/>
  <c r="F38" i="4"/>
  <c r="E38" i="4"/>
  <c r="D38" i="4"/>
  <c r="C38" i="4"/>
  <c r="B38" i="4"/>
  <c r="H37" i="4"/>
  <c r="G37" i="4"/>
  <c r="I37" i="4" s="1"/>
  <c r="K37" i="4" s="1"/>
  <c r="F37" i="4"/>
  <c r="E37" i="4"/>
  <c r="D37" i="4"/>
  <c r="C37" i="4"/>
  <c r="B37" i="4"/>
  <c r="H36" i="4"/>
  <c r="G36" i="4"/>
  <c r="I36" i="4" s="1"/>
  <c r="E36" i="4"/>
  <c r="D36" i="4"/>
  <c r="K36" i="4" s="1"/>
  <c r="C36" i="4"/>
  <c r="B36" i="4"/>
  <c r="I35" i="4"/>
  <c r="H35" i="4"/>
  <c r="G35" i="4"/>
  <c r="E35" i="4"/>
  <c r="D35" i="4"/>
  <c r="C35" i="4"/>
  <c r="B35" i="4"/>
  <c r="I34" i="4"/>
  <c r="H34" i="4"/>
  <c r="G34" i="4"/>
  <c r="F34" i="4"/>
  <c r="E34" i="4"/>
  <c r="K34" i="4" s="1"/>
  <c r="D34" i="4"/>
  <c r="C34" i="4"/>
  <c r="B34" i="4"/>
  <c r="H33" i="4"/>
  <c r="G33" i="4"/>
  <c r="F33" i="4"/>
  <c r="E33" i="4"/>
  <c r="D33" i="4"/>
  <c r="C33" i="4"/>
  <c r="B33" i="4"/>
  <c r="H32" i="4"/>
  <c r="G32" i="4"/>
  <c r="I32" i="4" s="1"/>
  <c r="E32" i="4"/>
  <c r="D32" i="4"/>
  <c r="F32" i="4" s="1"/>
  <c r="C32" i="4"/>
  <c r="B32" i="4"/>
  <c r="I31" i="4"/>
  <c r="H31" i="4"/>
  <c r="G31" i="4"/>
  <c r="E31" i="4"/>
  <c r="D31" i="4"/>
  <c r="F31" i="4" s="1"/>
  <c r="C31" i="4"/>
  <c r="B31" i="4"/>
  <c r="K30" i="4"/>
  <c r="I30" i="4"/>
  <c r="H30" i="4"/>
  <c r="G30" i="4"/>
  <c r="F30" i="4"/>
  <c r="E30" i="4"/>
  <c r="D30" i="4"/>
  <c r="C30" i="4"/>
  <c r="B30" i="4"/>
  <c r="H29" i="4"/>
  <c r="G29" i="4"/>
  <c r="I29" i="4" s="1"/>
  <c r="K29" i="4" s="1"/>
  <c r="F29" i="4"/>
  <c r="E29" i="4"/>
  <c r="D29" i="4"/>
  <c r="C29" i="4"/>
  <c r="B29" i="4"/>
  <c r="H28" i="4"/>
  <c r="G28" i="4"/>
  <c r="I28" i="4" s="1"/>
  <c r="E28" i="4"/>
  <c r="D28" i="4"/>
  <c r="C28" i="4"/>
  <c r="B28" i="4"/>
  <c r="I27" i="4"/>
  <c r="H27" i="4"/>
  <c r="G27" i="4"/>
  <c r="E27" i="4"/>
  <c r="D27" i="4"/>
  <c r="K27" i="4" s="1"/>
  <c r="C27" i="4"/>
  <c r="B27" i="4"/>
  <c r="K26" i="4"/>
  <c r="I26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I24" i="4" s="1"/>
  <c r="E24" i="4"/>
  <c r="D24" i="4"/>
  <c r="F24" i="4" s="1"/>
  <c r="C24" i="4"/>
  <c r="B24" i="4"/>
  <c r="I23" i="4"/>
  <c r="H23" i="4"/>
  <c r="G23" i="4"/>
  <c r="E23" i="4"/>
  <c r="D23" i="4"/>
  <c r="F23" i="4" s="1"/>
  <c r="C23" i="4"/>
  <c r="B23" i="4"/>
  <c r="K22" i="4"/>
  <c r="I22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I20" i="4" s="1"/>
  <c r="E20" i="4"/>
  <c r="D20" i="4"/>
  <c r="C20" i="4"/>
  <c r="B20" i="4"/>
  <c r="I19" i="4"/>
  <c r="H19" i="4"/>
  <c r="G19" i="4"/>
  <c r="E19" i="4"/>
  <c r="D19" i="4"/>
  <c r="K19" i="4" s="1"/>
  <c r="C19" i="4"/>
  <c r="B19" i="4"/>
  <c r="I18" i="4"/>
  <c r="H18" i="4"/>
  <c r="G18" i="4"/>
  <c r="F18" i="4"/>
  <c r="E18" i="4"/>
  <c r="K18" i="4" s="1"/>
  <c r="D18" i="4"/>
  <c r="C18" i="4"/>
  <c r="B18" i="4"/>
  <c r="K17" i="4"/>
  <c r="H17" i="4"/>
  <c r="G17" i="4"/>
  <c r="I17" i="4" s="1"/>
  <c r="F17" i="4"/>
  <c r="E17" i="4"/>
  <c r="D17" i="4"/>
  <c r="C17" i="4"/>
  <c r="B17" i="4"/>
  <c r="H16" i="4"/>
  <c r="G16" i="4"/>
  <c r="I16" i="4" s="1"/>
  <c r="E16" i="4"/>
  <c r="D16" i="4"/>
  <c r="F16" i="4" s="1"/>
  <c r="C16" i="4"/>
  <c r="B16" i="4"/>
  <c r="I15" i="4"/>
  <c r="H15" i="4"/>
  <c r="G15" i="4"/>
  <c r="E15" i="4"/>
  <c r="D15" i="4"/>
  <c r="F15" i="4" s="1"/>
  <c r="C15" i="4"/>
  <c r="B15" i="4"/>
  <c r="K14" i="4"/>
  <c r="I14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I12" i="4" s="1"/>
  <c r="E12" i="4"/>
  <c r="D12" i="4"/>
  <c r="C12" i="4"/>
  <c r="B12" i="4"/>
  <c r="I11" i="4"/>
  <c r="H11" i="4"/>
  <c r="G11" i="4"/>
  <c r="E11" i="4"/>
  <c r="D11" i="4"/>
  <c r="K11" i="4" s="1"/>
  <c r="C11" i="4"/>
  <c r="B11" i="4"/>
  <c r="K109" i="6"/>
  <c r="H109" i="6"/>
  <c r="G109" i="6"/>
  <c r="I109" i="6" s="1"/>
  <c r="E109" i="6"/>
  <c r="D109" i="6"/>
  <c r="F109" i="6" s="1"/>
  <c r="C109" i="6"/>
  <c r="B109" i="6"/>
  <c r="I108" i="6"/>
  <c r="H108" i="6"/>
  <c r="G108" i="6"/>
  <c r="E108" i="6"/>
  <c r="D108" i="6"/>
  <c r="K108" i="6" s="1"/>
  <c r="C108" i="6"/>
  <c r="B108" i="6"/>
  <c r="I107" i="6"/>
  <c r="H107" i="6"/>
  <c r="G107" i="6"/>
  <c r="E107" i="6"/>
  <c r="D107" i="6"/>
  <c r="K107" i="6" s="1"/>
  <c r="C107" i="6"/>
  <c r="B107" i="6"/>
  <c r="K106" i="6"/>
  <c r="H106" i="6"/>
  <c r="G106" i="6"/>
  <c r="I106" i="6" s="1"/>
  <c r="F106" i="6"/>
  <c r="E106" i="6"/>
  <c r="D106" i="6"/>
  <c r="C106" i="6"/>
  <c r="B106" i="6"/>
  <c r="H105" i="6"/>
  <c r="G105" i="6"/>
  <c r="I105" i="6" s="1"/>
  <c r="F105" i="6"/>
  <c r="E105" i="6"/>
  <c r="D105" i="6"/>
  <c r="K105" i="6" s="1"/>
  <c r="C105" i="6"/>
  <c r="B105" i="6"/>
  <c r="H104" i="6"/>
  <c r="G104" i="6"/>
  <c r="I104" i="6" s="1"/>
  <c r="E104" i="6"/>
  <c r="D104" i="6"/>
  <c r="F104" i="6" s="1"/>
  <c r="C104" i="6"/>
  <c r="B104" i="6"/>
  <c r="I103" i="6"/>
  <c r="H103" i="6"/>
  <c r="G103" i="6"/>
  <c r="E103" i="6"/>
  <c r="F103" i="6" s="1"/>
  <c r="D103" i="6"/>
  <c r="K103" i="6" s="1"/>
  <c r="C103" i="6"/>
  <c r="B103" i="6"/>
  <c r="K102" i="6"/>
  <c r="I102" i="6"/>
  <c r="H102" i="6"/>
  <c r="G102" i="6"/>
  <c r="F102" i="6"/>
  <c r="E102" i="6"/>
  <c r="D102" i="6"/>
  <c r="C102" i="6"/>
  <c r="B102" i="6"/>
  <c r="H101" i="6"/>
  <c r="G101" i="6"/>
  <c r="I101" i="6" s="1"/>
  <c r="K101" i="6" s="1"/>
  <c r="F101" i="6"/>
  <c r="E101" i="6"/>
  <c r="D101" i="6"/>
  <c r="C101" i="6"/>
  <c r="B101" i="6"/>
  <c r="H100" i="6"/>
  <c r="G100" i="6"/>
  <c r="I100" i="6" s="1"/>
  <c r="E100" i="6"/>
  <c r="D100" i="6"/>
  <c r="C100" i="6"/>
  <c r="B100" i="6"/>
  <c r="I99" i="6"/>
  <c r="H99" i="6"/>
  <c r="G99" i="6"/>
  <c r="E99" i="6"/>
  <c r="D99" i="6"/>
  <c r="K99" i="6" s="1"/>
  <c r="C99" i="6"/>
  <c r="B99" i="6"/>
  <c r="I98" i="6"/>
  <c r="H98" i="6"/>
  <c r="G98" i="6"/>
  <c r="F98" i="6"/>
  <c r="E98" i="6"/>
  <c r="K98" i="6" s="1"/>
  <c r="D98" i="6"/>
  <c r="C98" i="6"/>
  <c r="B98" i="6"/>
  <c r="H97" i="6"/>
  <c r="G97" i="6"/>
  <c r="I97" i="6" s="1"/>
  <c r="F97" i="6"/>
  <c r="E97" i="6"/>
  <c r="D97" i="6"/>
  <c r="C97" i="6"/>
  <c r="B97" i="6"/>
  <c r="H96" i="6"/>
  <c r="G96" i="6"/>
  <c r="I96" i="6" s="1"/>
  <c r="E96" i="6"/>
  <c r="D96" i="6"/>
  <c r="F96" i="6" s="1"/>
  <c r="C96" i="6"/>
  <c r="B96" i="6"/>
  <c r="I95" i="6"/>
  <c r="H95" i="6"/>
  <c r="G95" i="6"/>
  <c r="E95" i="6"/>
  <c r="D95" i="6"/>
  <c r="F95" i="6" s="1"/>
  <c r="C95" i="6"/>
  <c r="B95" i="6"/>
  <c r="K94" i="6"/>
  <c r="I94" i="6"/>
  <c r="H94" i="6"/>
  <c r="G94" i="6"/>
  <c r="F94" i="6"/>
  <c r="E94" i="6"/>
  <c r="D94" i="6"/>
  <c r="C94" i="6"/>
  <c r="B94" i="6"/>
  <c r="H93" i="6"/>
  <c r="G93" i="6"/>
  <c r="I93" i="6" s="1"/>
  <c r="K93" i="6" s="1"/>
  <c r="F93" i="6"/>
  <c r="E93" i="6"/>
  <c r="D93" i="6"/>
  <c r="C93" i="6"/>
  <c r="B93" i="6"/>
  <c r="H92" i="6"/>
  <c r="G92" i="6"/>
  <c r="I92" i="6" s="1"/>
  <c r="E92" i="6"/>
  <c r="D92" i="6"/>
  <c r="C92" i="6"/>
  <c r="B92" i="6"/>
  <c r="I91" i="6"/>
  <c r="H91" i="6"/>
  <c r="G91" i="6"/>
  <c r="E91" i="6"/>
  <c r="D91" i="6"/>
  <c r="C91" i="6"/>
  <c r="B91" i="6"/>
  <c r="I90" i="6"/>
  <c r="H90" i="6"/>
  <c r="G90" i="6"/>
  <c r="F90" i="6"/>
  <c r="E90" i="6"/>
  <c r="K90" i="6" s="1"/>
  <c r="D90" i="6"/>
  <c r="C90" i="6"/>
  <c r="B90" i="6"/>
  <c r="H89" i="6"/>
  <c r="G89" i="6"/>
  <c r="I89" i="6" s="1"/>
  <c r="F89" i="6"/>
  <c r="E89" i="6"/>
  <c r="K89" i="6" s="1"/>
  <c r="D89" i="6"/>
  <c r="C89" i="6"/>
  <c r="B89" i="6"/>
  <c r="H88" i="6"/>
  <c r="G88" i="6"/>
  <c r="I88" i="6" s="1"/>
  <c r="E88" i="6"/>
  <c r="D88" i="6"/>
  <c r="F88" i="6" s="1"/>
  <c r="C88" i="6"/>
  <c r="B88" i="6"/>
  <c r="I87" i="6"/>
  <c r="H87" i="6"/>
  <c r="G87" i="6"/>
  <c r="E87" i="6"/>
  <c r="D87" i="6"/>
  <c r="F87" i="6" s="1"/>
  <c r="C87" i="6"/>
  <c r="B87" i="6"/>
  <c r="K86" i="6"/>
  <c r="I86" i="6"/>
  <c r="H86" i="6"/>
  <c r="G86" i="6"/>
  <c r="F86" i="6"/>
  <c r="E86" i="6"/>
  <c r="D86" i="6"/>
  <c r="C86" i="6"/>
  <c r="B86" i="6"/>
  <c r="H85" i="6"/>
  <c r="G85" i="6"/>
  <c r="I85" i="6" s="1"/>
  <c r="K85" i="6" s="1"/>
  <c r="F85" i="6"/>
  <c r="E85" i="6"/>
  <c r="D85" i="6"/>
  <c r="C85" i="6"/>
  <c r="B85" i="6"/>
  <c r="H84" i="6"/>
  <c r="G84" i="6"/>
  <c r="I84" i="6" s="1"/>
  <c r="E84" i="6"/>
  <c r="D84" i="6"/>
  <c r="C84" i="6"/>
  <c r="B84" i="6"/>
  <c r="I83" i="6"/>
  <c r="H83" i="6"/>
  <c r="G83" i="6"/>
  <c r="E83" i="6"/>
  <c r="D83" i="6"/>
  <c r="K83" i="6" s="1"/>
  <c r="C83" i="6"/>
  <c r="B83" i="6"/>
  <c r="I82" i="6"/>
  <c r="H82" i="6"/>
  <c r="G82" i="6"/>
  <c r="F82" i="6"/>
  <c r="E82" i="6"/>
  <c r="K82" i="6" s="1"/>
  <c r="D82" i="6"/>
  <c r="C82" i="6"/>
  <c r="B82" i="6"/>
  <c r="H81" i="6"/>
  <c r="G81" i="6"/>
  <c r="I81" i="6" s="1"/>
  <c r="F81" i="6"/>
  <c r="E81" i="6"/>
  <c r="K81" i="6" s="1"/>
  <c r="D81" i="6"/>
  <c r="C81" i="6"/>
  <c r="B81" i="6"/>
  <c r="H80" i="6"/>
  <c r="G80" i="6"/>
  <c r="I80" i="6" s="1"/>
  <c r="E80" i="6"/>
  <c r="D80" i="6"/>
  <c r="F80" i="6" s="1"/>
  <c r="C80" i="6"/>
  <c r="B80" i="6"/>
  <c r="I79" i="6"/>
  <c r="H79" i="6"/>
  <c r="G79" i="6"/>
  <c r="E79" i="6"/>
  <c r="D79" i="6"/>
  <c r="F79" i="6" s="1"/>
  <c r="C79" i="6"/>
  <c r="B79" i="6"/>
  <c r="K78" i="6"/>
  <c r="I78" i="6"/>
  <c r="H78" i="6"/>
  <c r="G78" i="6"/>
  <c r="F78" i="6"/>
  <c r="E78" i="6"/>
  <c r="D78" i="6"/>
  <c r="C78" i="6"/>
  <c r="B78" i="6"/>
  <c r="H77" i="6"/>
  <c r="G77" i="6"/>
  <c r="I77" i="6" s="1"/>
  <c r="K77" i="6" s="1"/>
  <c r="F77" i="6"/>
  <c r="E77" i="6"/>
  <c r="D77" i="6"/>
  <c r="C77" i="6"/>
  <c r="B77" i="6"/>
  <c r="H76" i="6"/>
  <c r="G76" i="6"/>
  <c r="I76" i="6" s="1"/>
  <c r="E76" i="6"/>
  <c r="D76" i="6"/>
  <c r="C76" i="6"/>
  <c r="B76" i="6"/>
  <c r="I75" i="6"/>
  <c r="H75" i="6"/>
  <c r="G75" i="6"/>
  <c r="E75" i="6"/>
  <c r="D75" i="6"/>
  <c r="C75" i="6"/>
  <c r="B75" i="6"/>
  <c r="I74" i="6"/>
  <c r="H74" i="6"/>
  <c r="G74" i="6"/>
  <c r="F74" i="6"/>
  <c r="E74" i="6"/>
  <c r="K74" i="6" s="1"/>
  <c r="D74" i="6"/>
  <c r="C74" i="6"/>
  <c r="B74" i="6"/>
  <c r="H73" i="6"/>
  <c r="G73" i="6"/>
  <c r="I73" i="6" s="1"/>
  <c r="F73" i="6"/>
  <c r="E73" i="6"/>
  <c r="D73" i="6"/>
  <c r="C73" i="6"/>
  <c r="B73" i="6"/>
  <c r="H72" i="6"/>
  <c r="G72" i="6"/>
  <c r="I72" i="6" s="1"/>
  <c r="E72" i="6"/>
  <c r="D72" i="6"/>
  <c r="F72" i="6" s="1"/>
  <c r="C72" i="6"/>
  <c r="B72" i="6"/>
  <c r="I71" i="6"/>
  <c r="H71" i="6"/>
  <c r="G71" i="6"/>
  <c r="E71" i="6"/>
  <c r="D71" i="6"/>
  <c r="F71" i="6" s="1"/>
  <c r="C71" i="6"/>
  <c r="B71" i="6"/>
  <c r="K70" i="6"/>
  <c r="I70" i="6"/>
  <c r="H70" i="6"/>
  <c r="G70" i="6"/>
  <c r="F70" i="6"/>
  <c r="E70" i="6"/>
  <c r="D70" i="6"/>
  <c r="C70" i="6"/>
  <c r="B70" i="6"/>
  <c r="H69" i="6"/>
  <c r="G69" i="6"/>
  <c r="I69" i="6" s="1"/>
  <c r="K69" i="6" s="1"/>
  <c r="E69" i="6"/>
  <c r="D69" i="6"/>
  <c r="F69" i="6" s="1"/>
  <c r="C69" i="6"/>
  <c r="B69" i="6"/>
  <c r="H68" i="6"/>
  <c r="G68" i="6"/>
  <c r="I68" i="6" s="1"/>
  <c r="E68" i="6"/>
  <c r="D68" i="6"/>
  <c r="C68" i="6"/>
  <c r="B68" i="6"/>
  <c r="I67" i="6"/>
  <c r="H67" i="6"/>
  <c r="G67" i="6"/>
  <c r="E67" i="6"/>
  <c r="D67" i="6"/>
  <c r="C67" i="6"/>
  <c r="B67" i="6"/>
  <c r="H66" i="6"/>
  <c r="G66" i="6"/>
  <c r="I66" i="6" s="1"/>
  <c r="F66" i="6"/>
  <c r="E66" i="6"/>
  <c r="D66" i="6"/>
  <c r="C66" i="6"/>
  <c r="B66" i="6"/>
  <c r="H65" i="6"/>
  <c r="G65" i="6"/>
  <c r="I65" i="6" s="1"/>
  <c r="F65" i="6"/>
  <c r="E65" i="6"/>
  <c r="D65" i="6"/>
  <c r="K65" i="6" s="1"/>
  <c r="C65" i="6"/>
  <c r="B65" i="6"/>
  <c r="H64" i="6"/>
  <c r="G64" i="6"/>
  <c r="I64" i="6" s="1"/>
  <c r="E64" i="6"/>
  <c r="D64" i="6"/>
  <c r="F64" i="6" s="1"/>
  <c r="C64" i="6"/>
  <c r="B64" i="6"/>
  <c r="I63" i="6"/>
  <c r="H63" i="6"/>
  <c r="G63" i="6"/>
  <c r="F63" i="6"/>
  <c r="E63" i="6"/>
  <c r="D63" i="6"/>
  <c r="K63" i="6" s="1"/>
  <c r="C63" i="6"/>
  <c r="B63" i="6"/>
  <c r="K62" i="6"/>
  <c r="I62" i="6"/>
  <c r="H62" i="6"/>
  <c r="G62" i="6"/>
  <c r="F62" i="6"/>
  <c r="E62" i="6"/>
  <c r="D62" i="6"/>
  <c r="C62" i="6"/>
  <c r="B62" i="6"/>
  <c r="K61" i="6"/>
  <c r="H61" i="6"/>
  <c r="G61" i="6"/>
  <c r="I61" i="6" s="1"/>
  <c r="E61" i="6"/>
  <c r="D61" i="6"/>
  <c r="F61" i="6" s="1"/>
  <c r="C61" i="6"/>
  <c r="B61" i="6"/>
  <c r="H60" i="6"/>
  <c r="I60" i="6" s="1"/>
  <c r="G60" i="6"/>
  <c r="E60" i="6"/>
  <c r="D60" i="6"/>
  <c r="C60" i="6"/>
  <c r="B60" i="6"/>
  <c r="I59" i="6"/>
  <c r="H59" i="6"/>
  <c r="G59" i="6"/>
  <c r="E59" i="6"/>
  <c r="D59" i="6"/>
  <c r="C59" i="6"/>
  <c r="B59" i="6"/>
  <c r="H58" i="6"/>
  <c r="G58" i="6"/>
  <c r="I58" i="6" s="1"/>
  <c r="F58" i="6"/>
  <c r="E58" i="6"/>
  <c r="D58" i="6"/>
  <c r="C58" i="6"/>
  <c r="B58" i="6"/>
  <c r="H57" i="6"/>
  <c r="G57" i="6"/>
  <c r="I57" i="6" s="1"/>
  <c r="F57" i="6"/>
  <c r="E57" i="6"/>
  <c r="D57" i="6"/>
  <c r="C57" i="6"/>
  <c r="B57" i="6"/>
  <c r="H56" i="6"/>
  <c r="G56" i="6"/>
  <c r="I56" i="6" s="1"/>
  <c r="E56" i="6"/>
  <c r="D56" i="6"/>
  <c r="F56" i="6" s="1"/>
  <c r="C56" i="6"/>
  <c r="B56" i="6"/>
  <c r="I55" i="6"/>
  <c r="H55" i="6"/>
  <c r="G55" i="6"/>
  <c r="E55" i="6"/>
  <c r="F55" i="6" s="1"/>
  <c r="D55" i="6"/>
  <c r="C55" i="6"/>
  <c r="B55" i="6"/>
  <c r="K54" i="6"/>
  <c r="I54" i="6"/>
  <c r="H54" i="6"/>
  <c r="G54" i="6"/>
  <c r="F54" i="6"/>
  <c r="E54" i="6"/>
  <c r="D54" i="6"/>
  <c r="C54" i="6"/>
  <c r="B54" i="6"/>
  <c r="H53" i="6"/>
  <c r="G53" i="6"/>
  <c r="E53" i="6"/>
  <c r="D53" i="6"/>
  <c r="F53" i="6" s="1"/>
  <c r="C53" i="6"/>
  <c r="B53" i="6"/>
  <c r="H52" i="6"/>
  <c r="I52" i="6" s="1"/>
  <c r="G52" i="6"/>
  <c r="E52" i="6"/>
  <c r="D52" i="6"/>
  <c r="K52" i="6" s="1"/>
  <c r="C52" i="6"/>
  <c r="B52" i="6"/>
  <c r="I51" i="6"/>
  <c r="H51" i="6"/>
  <c r="G51" i="6"/>
  <c r="E51" i="6"/>
  <c r="D51" i="6"/>
  <c r="C51" i="6"/>
  <c r="B51" i="6"/>
  <c r="H50" i="6"/>
  <c r="G50" i="6"/>
  <c r="I50" i="6" s="1"/>
  <c r="F50" i="6"/>
  <c r="E50" i="6"/>
  <c r="D50" i="6"/>
  <c r="C50" i="6"/>
  <c r="B50" i="6"/>
  <c r="H49" i="6"/>
  <c r="G49" i="6"/>
  <c r="I49" i="6" s="1"/>
  <c r="F49" i="6"/>
  <c r="E49" i="6"/>
  <c r="D49" i="6"/>
  <c r="K49" i="6" s="1"/>
  <c r="C49" i="6"/>
  <c r="B49" i="6"/>
  <c r="H48" i="6"/>
  <c r="G48" i="6"/>
  <c r="I48" i="6" s="1"/>
  <c r="E48" i="6"/>
  <c r="D48" i="6"/>
  <c r="F48" i="6" s="1"/>
  <c r="C48" i="6"/>
  <c r="B48" i="6"/>
  <c r="K47" i="6"/>
  <c r="I47" i="6"/>
  <c r="H47" i="6"/>
  <c r="G47" i="6"/>
  <c r="F47" i="6"/>
  <c r="E47" i="6"/>
  <c r="D47" i="6"/>
  <c r="C47" i="6"/>
  <c r="B47" i="6"/>
  <c r="K46" i="6"/>
  <c r="I46" i="6"/>
  <c r="H46" i="6"/>
  <c r="G46" i="6"/>
  <c r="F46" i="6"/>
  <c r="E46" i="6"/>
  <c r="D46" i="6"/>
  <c r="C46" i="6"/>
  <c r="B46" i="6"/>
  <c r="H45" i="6"/>
  <c r="G45" i="6"/>
  <c r="K45" i="6" s="1"/>
  <c r="E45" i="6"/>
  <c r="D45" i="6"/>
  <c r="F45" i="6" s="1"/>
  <c r="C45" i="6"/>
  <c r="B45" i="6"/>
  <c r="I44" i="6"/>
  <c r="H44" i="6"/>
  <c r="G44" i="6"/>
  <c r="E44" i="6"/>
  <c r="D44" i="6"/>
  <c r="K44" i="6" s="1"/>
  <c r="C44" i="6"/>
  <c r="B44" i="6"/>
  <c r="I43" i="6"/>
  <c r="H43" i="6"/>
  <c r="G43" i="6"/>
  <c r="E43" i="6"/>
  <c r="D43" i="6"/>
  <c r="C43" i="6"/>
  <c r="B43" i="6"/>
  <c r="H42" i="6"/>
  <c r="G42" i="6"/>
  <c r="I42" i="6" s="1"/>
  <c r="F42" i="6"/>
  <c r="E42" i="6"/>
  <c r="D42" i="6"/>
  <c r="C42" i="6"/>
  <c r="B42" i="6"/>
  <c r="H41" i="6"/>
  <c r="G41" i="6"/>
  <c r="I41" i="6" s="1"/>
  <c r="F41" i="6"/>
  <c r="E41" i="6"/>
  <c r="D41" i="6"/>
  <c r="C41" i="6"/>
  <c r="B41" i="6"/>
  <c r="H40" i="6"/>
  <c r="G40" i="6"/>
  <c r="I40" i="6" s="1"/>
  <c r="E40" i="6"/>
  <c r="D40" i="6"/>
  <c r="F40" i="6" s="1"/>
  <c r="C40" i="6"/>
  <c r="B40" i="6"/>
  <c r="I39" i="6"/>
  <c r="H39" i="6"/>
  <c r="G39" i="6"/>
  <c r="E39" i="6"/>
  <c r="F39" i="6" s="1"/>
  <c r="D39" i="6"/>
  <c r="C39" i="6"/>
  <c r="B39" i="6"/>
  <c r="K38" i="6"/>
  <c r="I38" i="6"/>
  <c r="H38" i="6"/>
  <c r="G38" i="6"/>
  <c r="F38" i="6"/>
  <c r="E38" i="6"/>
  <c r="D38" i="6"/>
  <c r="C38" i="6"/>
  <c r="B38" i="6"/>
  <c r="H37" i="6"/>
  <c r="G37" i="6"/>
  <c r="E37" i="6"/>
  <c r="D37" i="6"/>
  <c r="F37" i="6" s="1"/>
  <c r="C37" i="6"/>
  <c r="B37" i="6"/>
  <c r="I36" i="6"/>
  <c r="H36" i="6"/>
  <c r="G36" i="6"/>
  <c r="E36" i="6"/>
  <c r="D36" i="6"/>
  <c r="K36" i="6" s="1"/>
  <c r="C36" i="6"/>
  <c r="B36" i="6"/>
  <c r="I35" i="6"/>
  <c r="H35" i="6"/>
  <c r="G35" i="6"/>
  <c r="E35" i="6"/>
  <c r="D35" i="6"/>
  <c r="C35" i="6"/>
  <c r="B35" i="6"/>
  <c r="H34" i="6"/>
  <c r="G34" i="6"/>
  <c r="I34" i="6" s="1"/>
  <c r="F34" i="6"/>
  <c r="E34" i="6"/>
  <c r="D34" i="6"/>
  <c r="C34" i="6"/>
  <c r="B34" i="6"/>
  <c r="H33" i="6"/>
  <c r="G33" i="6"/>
  <c r="I33" i="6" s="1"/>
  <c r="F33" i="6"/>
  <c r="E33" i="6"/>
  <c r="D33" i="6"/>
  <c r="C33" i="6"/>
  <c r="B33" i="6"/>
  <c r="H32" i="6"/>
  <c r="G32" i="6"/>
  <c r="I32" i="6" s="1"/>
  <c r="E32" i="6"/>
  <c r="D32" i="6"/>
  <c r="F32" i="6" s="1"/>
  <c r="C32" i="6"/>
  <c r="B32" i="6"/>
  <c r="I31" i="6"/>
  <c r="H31" i="6"/>
  <c r="G31" i="6"/>
  <c r="E31" i="6"/>
  <c r="F31" i="6" s="1"/>
  <c r="D31" i="6"/>
  <c r="C31" i="6"/>
  <c r="B31" i="6"/>
  <c r="K30" i="6"/>
  <c r="I30" i="6"/>
  <c r="H30" i="6"/>
  <c r="G30" i="6"/>
  <c r="F30" i="6"/>
  <c r="E30" i="6"/>
  <c r="D30" i="6"/>
  <c r="C30" i="6"/>
  <c r="B30" i="6"/>
  <c r="H29" i="6"/>
  <c r="G29" i="6"/>
  <c r="E29" i="6"/>
  <c r="D29" i="6"/>
  <c r="F29" i="6" s="1"/>
  <c r="C29" i="6"/>
  <c r="B29" i="6"/>
  <c r="H28" i="6"/>
  <c r="I28" i="6" s="1"/>
  <c r="G28" i="6"/>
  <c r="E28" i="6"/>
  <c r="D28" i="6"/>
  <c r="C28" i="6"/>
  <c r="B28" i="6"/>
  <c r="I27" i="6"/>
  <c r="H27" i="6"/>
  <c r="G27" i="6"/>
  <c r="E27" i="6"/>
  <c r="D27" i="6"/>
  <c r="K27" i="6" s="1"/>
  <c r="C27" i="6"/>
  <c r="B27" i="6"/>
  <c r="K26" i="6"/>
  <c r="H26" i="6"/>
  <c r="G26" i="6"/>
  <c r="I26" i="6" s="1"/>
  <c r="F26" i="6"/>
  <c r="E26" i="6"/>
  <c r="D26" i="6"/>
  <c r="C26" i="6"/>
  <c r="B26" i="6"/>
  <c r="H25" i="6"/>
  <c r="G25" i="6"/>
  <c r="I25" i="6" s="1"/>
  <c r="F25" i="6"/>
  <c r="E25" i="6"/>
  <c r="D25" i="6"/>
  <c r="C25" i="6"/>
  <c r="B25" i="6"/>
  <c r="H24" i="6"/>
  <c r="G24" i="6"/>
  <c r="I24" i="6" s="1"/>
  <c r="E24" i="6"/>
  <c r="D24" i="6"/>
  <c r="F24" i="6" s="1"/>
  <c r="C24" i="6"/>
  <c r="B24" i="6"/>
  <c r="I23" i="6"/>
  <c r="H23" i="6"/>
  <c r="G23" i="6"/>
  <c r="E23" i="6"/>
  <c r="F23" i="6" s="1"/>
  <c r="D23" i="6"/>
  <c r="C23" i="6"/>
  <c r="B23" i="6"/>
  <c r="K22" i="6"/>
  <c r="I22" i="6"/>
  <c r="H22" i="6"/>
  <c r="G22" i="6"/>
  <c r="F22" i="6"/>
  <c r="E22" i="6"/>
  <c r="D22" i="6"/>
  <c r="C22" i="6"/>
  <c r="B22" i="6"/>
  <c r="H21" i="6"/>
  <c r="G21" i="6"/>
  <c r="E21" i="6"/>
  <c r="D21" i="6"/>
  <c r="F21" i="6" s="1"/>
  <c r="C21" i="6"/>
  <c r="B21" i="6"/>
  <c r="H20" i="6"/>
  <c r="I20" i="6" s="1"/>
  <c r="G20" i="6"/>
  <c r="E20" i="6"/>
  <c r="D20" i="6"/>
  <c r="C20" i="6"/>
  <c r="B20" i="6"/>
  <c r="I19" i="6"/>
  <c r="H19" i="6"/>
  <c r="G19" i="6"/>
  <c r="E19" i="6"/>
  <c r="D19" i="6"/>
  <c r="K19" i="6" s="1"/>
  <c r="C19" i="6"/>
  <c r="B19" i="6"/>
  <c r="H18" i="6"/>
  <c r="G18" i="6"/>
  <c r="I18" i="6" s="1"/>
  <c r="K18" i="6" s="1"/>
  <c r="F18" i="6"/>
  <c r="E18" i="6"/>
  <c r="D18" i="6"/>
  <c r="C18" i="6"/>
  <c r="B18" i="6"/>
  <c r="H17" i="6"/>
  <c r="G17" i="6"/>
  <c r="I17" i="6" s="1"/>
  <c r="F17" i="6"/>
  <c r="E17" i="6"/>
  <c r="D17" i="6"/>
  <c r="K17" i="6" s="1"/>
  <c r="C17" i="6"/>
  <c r="B17" i="6"/>
  <c r="H16" i="6"/>
  <c r="G16" i="6"/>
  <c r="I16" i="6" s="1"/>
  <c r="E16" i="6"/>
  <c r="D16" i="6"/>
  <c r="F16" i="6" s="1"/>
  <c r="C16" i="6"/>
  <c r="B16" i="6"/>
  <c r="K15" i="6"/>
  <c r="I15" i="6"/>
  <c r="H15" i="6"/>
  <c r="G15" i="6"/>
  <c r="F15" i="6"/>
  <c r="E15" i="6"/>
  <c r="D15" i="6"/>
  <c r="C15" i="6"/>
  <c r="B15" i="6"/>
  <c r="K14" i="6"/>
  <c r="I14" i="6"/>
  <c r="H14" i="6"/>
  <c r="G14" i="6"/>
  <c r="F14" i="6"/>
  <c r="E14" i="6"/>
  <c r="D14" i="6"/>
  <c r="C14" i="6"/>
  <c r="B14" i="6"/>
  <c r="H13" i="6"/>
  <c r="G13" i="6"/>
  <c r="E13" i="6"/>
  <c r="D13" i="6"/>
  <c r="F13" i="6" s="1"/>
  <c r="C13" i="6"/>
  <c r="B13" i="6"/>
  <c r="H12" i="6"/>
  <c r="I12" i="6" s="1"/>
  <c r="G12" i="6"/>
  <c r="E12" i="6"/>
  <c r="D12" i="6"/>
  <c r="C12" i="6"/>
  <c r="B12" i="6"/>
  <c r="I11" i="6"/>
  <c r="H11" i="6"/>
  <c r="G11" i="6"/>
  <c r="E11" i="6"/>
  <c r="D11" i="6"/>
  <c r="C11" i="6"/>
  <c r="B11" i="6"/>
  <c r="K109" i="8"/>
  <c r="H109" i="8"/>
  <c r="G109" i="8"/>
  <c r="I109" i="8" s="1"/>
  <c r="F109" i="8"/>
  <c r="E109" i="8"/>
  <c r="D109" i="8"/>
  <c r="C109" i="8"/>
  <c r="B109" i="8"/>
  <c r="H108" i="8"/>
  <c r="G108" i="8"/>
  <c r="I108" i="8" s="1"/>
  <c r="F108" i="8"/>
  <c r="E108" i="8"/>
  <c r="D108" i="8"/>
  <c r="K108" i="8" s="1"/>
  <c r="C108" i="8"/>
  <c r="B108" i="8"/>
  <c r="H107" i="8"/>
  <c r="G107" i="8"/>
  <c r="I107" i="8" s="1"/>
  <c r="E107" i="8"/>
  <c r="D107" i="8"/>
  <c r="K107" i="8" s="1"/>
  <c r="C107" i="8"/>
  <c r="B107" i="8"/>
  <c r="H106" i="8"/>
  <c r="I106" i="8" s="1"/>
  <c r="G106" i="8"/>
  <c r="F106" i="8"/>
  <c r="E106" i="8"/>
  <c r="D106" i="8"/>
  <c r="K106" i="8" s="1"/>
  <c r="C106" i="8"/>
  <c r="B106" i="8"/>
  <c r="K105" i="8"/>
  <c r="I105" i="8"/>
  <c r="H105" i="8"/>
  <c r="G105" i="8"/>
  <c r="F105" i="8"/>
  <c r="E105" i="8"/>
  <c r="D105" i="8"/>
  <c r="C105" i="8"/>
  <c r="B105" i="8"/>
  <c r="H104" i="8"/>
  <c r="G104" i="8"/>
  <c r="I104" i="8" s="1"/>
  <c r="E104" i="8"/>
  <c r="D104" i="8"/>
  <c r="F104" i="8" s="1"/>
  <c r="C104" i="8"/>
  <c r="B104" i="8"/>
  <c r="I103" i="8"/>
  <c r="H103" i="8"/>
  <c r="G103" i="8"/>
  <c r="E103" i="8"/>
  <c r="D103" i="8"/>
  <c r="F103" i="8" s="1"/>
  <c r="C103" i="8"/>
  <c r="B103" i="8"/>
  <c r="I102" i="8"/>
  <c r="H102" i="8"/>
  <c r="G102" i="8"/>
  <c r="E102" i="8"/>
  <c r="D102" i="8"/>
  <c r="F102" i="8" s="1"/>
  <c r="C102" i="8"/>
  <c r="B102" i="8"/>
  <c r="H101" i="8"/>
  <c r="G101" i="8"/>
  <c r="I101" i="8" s="1"/>
  <c r="E101" i="8"/>
  <c r="D101" i="8"/>
  <c r="C101" i="8"/>
  <c r="B101" i="8"/>
  <c r="H100" i="8"/>
  <c r="G100" i="8"/>
  <c r="I100" i="8" s="1"/>
  <c r="F100" i="8"/>
  <c r="E100" i="8"/>
  <c r="D100" i="8"/>
  <c r="K100" i="8" s="1"/>
  <c r="C100" i="8"/>
  <c r="B100" i="8"/>
  <c r="H99" i="8"/>
  <c r="G99" i="8"/>
  <c r="I99" i="8" s="1"/>
  <c r="E99" i="8"/>
  <c r="D99" i="8"/>
  <c r="K99" i="8" s="1"/>
  <c r="C99" i="8"/>
  <c r="B99" i="8"/>
  <c r="H98" i="8"/>
  <c r="I98" i="8" s="1"/>
  <c r="G98" i="8"/>
  <c r="F98" i="8"/>
  <c r="E98" i="8"/>
  <c r="D98" i="8"/>
  <c r="K98" i="8" s="1"/>
  <c r="C98" i="8"/>
  <c r="B98" i="8"/>
  <c r="I97" i="8"/>
  <c r="K97" i="8" s="1"/>
  <c r="H97" i="8"/>
  <c r="G97" i="8"/>
  <c r="F97" i="8"/>
  <c r="E97" i="8"/>
  <c r="D97" i="8"/>
  <c r="C97" i="8"/>
  <c r="B97" i="8"/>
  <c r="K96" i="8"/>
  <c r="H96" i="8"/>
  <c r="G96" i="8"/>
  <c r="I96" i="8" s="1"/>
  <c r="E96" i="8"/>
  <c r="D96" i="8"/>
  <c r="F96" i="8" s="1"/>
  <c r="C96" i="8"/>
  <c r="B96" i="8"/>
  <c r="I95" i="8"/>
  <c r="H95" i="8"/>
  <c r="G95" i="8"/>
  <c r="E95" i="8"/>
  <c r="D95" i="8"/>
  <c r="F95" i="8" s="1"/>
  <c r="C95" i="8"/>
  <c r="B95" i="8"/>
  <c r="I94" i="8"/>
  <c r="H94" i="8"/>
  <c r="G94" i="8"/>
  <c r="E94" i="8"/>
  <c r="D94" i="8"/>
  <c r="F94" i="8" s="1"/>
  <c r="C94" i="8"/>
  <c r="B94" i="8"/>
  <c r="H93" i="8"/>
  <c r="G93" i="8"/>
  <c r="I93" i="8" s="1"/>
  <c r="E93" i="8"/>
  <c r="D93" i="8"/>
  <c r="C93" i="8"/>
  <c r="B93" i="8"/>
  <c r="H92" i="8"/>
  <c r="G92" i="8"/>
  <c r="I92" i="8" s="1"/>
  <c r="F92" i="8"/>
  <c r="E92" i="8"/>
  <c r="D92" i="8"/>
  <c r="C92" i="8"/>
  <c r="B92" i="8"/>
  <c r="H91" i="8"/>
  <c r="G91" i="8"/>
  <c r="I91" i="8" s="1"/>
  <c r="E91" i="8"/>
  <c r="D91" i="8"/>
  <c r="C91" i="8"/>
  <c r="B91" i="8"/>
  <c r="H90" i="8"/>
  <c r="I90" i="8" s="1"/>
  <c r="G90" i="8"/>
  <c r="F90" i="8"/>
  <c r="E90" i="8"/>
  <c r="D90" i="8"/>
  <c r="K90" i="8" s="1"/>
  <c r="C90" i="8"/>
  <c r="B90" i="8"/>
  <c r="I89" i="8"/>
  <c r="K89" i="8" s="1"/>
  <c r="H89" i="8"/>
  <c r="G89" i="8"/>
  <c r="F89" i="8"/>
  <c r="E89" i="8"/>
  <c r="D89" i="8"/>
  <c r="C89" i="8"/>
  <c r="B89" i="8"/>
  <c r="H88" i="8"/>
  <c r="G88" i="8"/>
  <c r="I88" i="8" s="1"/>
  <c r="K88" i="8" s="1"/>
  <c r="E88" i="8"/>
  <c r="D88" i="8"/>
  <c r="F88" i="8" s="1"/>
  <c r="C88" i="8"/>
  <c r="B88" i="8"/>
  <c r="I87" i="8"/>
  <c r="H87" i="8"/>
  <c r="G87" i="8"/>
  <c r="E87" i="8"/>
  <c r="D87" i="8"/>
  <c r="F87" i="8" s="1"/>
  <c r="C87" i="8"/>
  <c r="B87" i="8"/>
  <c r="I86" i="8"/>
  <c r="H86" i="8"/>
  <c r="G86" i="8"/>
  <c r="E86" i="8"/>
  <c r="D86" i="8"/>
  <c r="F86" i="8" s="1"/>
  <c r="C86" i="8"/>
  <c r="B86" i="8"/>
  <c r="H85" i="8"/>
  <c r="G85" i="8"/>
  <c r="I85" i="8" s="1"/>
  <c r="E85" i="8"/>
  <c r="D85" i="8"/>
  <c r="C85" i="8"/>
  <c r="B85" i="8"/>
  <c r="H84" i="8"/>
  <c r="G84" i="8"/>
  <c r="I84" i="8" s="1"/>
  <c r="F84" i="8"/>
  <c r="E84" i="8"/>
  <c r="D84" i="8"/>
  <c r="K84" i="8" s="1"/>
  <c r="C84" i="8"/>
  <c r="B84" i="8"/>
  <c r="H83" i="8"/>
  <c r="G83" i="8"/>
  <c r="I83" i="8" s="1"/>
  <c r="E83" i="8"/>
  <c r="D83" i="8"/>
  <c r="K83" i="8" s="1"/>
  <c r="C83" i="8"/>
  <c r="B83" i="8"/>
  <c r="H82" i="8"/>
  <c r="I82" i="8" s="1"/>
  <c r="G82" i="8"/>
  <c r="F82" i="8"/>
  <c r="E82" i="8"/>
  <c r="D82" i="8"/>
  <c r="C82" i="8"/>
  <c r="B82" i="8"/>
  <c r="I81" i="8"/>
  <c r="K81" i="8" s="1"/>
  <c r="H81" i="8"/>
  <c r="G81" i="8"/>
  <c r="F81" i="8"/>
  <c r="E81" i="8"/>
  <c r="D81" i="8"/>
  <c r="C81" i="8"/>
  <c r="B81" i="8"/>
  <c r="H80" i="8"/>
  <c r="G80" i="8"/>
  <c r="I80" i="8" s="1"/>
  <c r="K80" i="8" s="1"/>
  <c r="E80" i="8"/>
  <c r="D80" i="8"/>
  <c r="F80" i="8" s="1"/>
  <c r="C80" i="8"/>
  <c r="B80" i="8"/>
  <c r="I79" i="8"/>
  <c r="H79" i="8"/>
  <c r="G79" i="8"/>
  <c r="E79" i="8"/>
  <c r="D79" i="8"/>
  <c r="F79" i="8" s="1"/>
  <c r="C79" i="8"/>
  <c r="B79" i="8"/>
  <c r="I78" i="8"/>
  <c r="H78" i="8"/>
  <c r="G78" i="8"/>
  <c r="E78" i="8"/>
  <c r="D78" i="8"/>
  <c r="F78" i="8" s="1"/>
  <c r="C78" i="8"/>
  <c r="B78" i="8"/>
  <c r="H77" i="8"/>
  <c r="I77" i="8" s="1"/>
  <c r="G77" i="8"/>
  <c r="E77" i="8"/>
  <c r="D77" i="8"/>
  <c r="C77" i="8"/>
  <c r="B77" i="8"/>
  <c r="H76" i="8"/>
  <c r="G76" i="8"/>
  <c r="I76" i="8" s="1"/>
  <c r="F76" i="8"/>
  <c r="E76" i="8"/>
  <c r="D76" i="8"/>
  <c r="C76" i="8"/>
  <c r="B76" i="8"/>
  <c r="H75" i="8"/>
  <c r="G75" i="8"/>
  <c r="I75" i="8" s="1"/>
  <c r="E75" i="8"/>
  <c r="D75" i="8"/>
  <c r="C75" i="8"/>
  <c r="B75" i="8"/>
  <c r="H74" i="8"/>
  <c r="I74" i="8" s="1"/>
  <c r="G74" i="8"/>
  <c r="F74" i="8"/>
  <c r="E74" i="8"/>
  <c r="D74" i="8"/>
  <c r="C74" i="8"/>
  <c r="B74" i="8"/>
  <c r="I73" i="8"/>
  <c r="K73" i="8" s="1"/>
  <c r="H73" i="8"/>
  <c r="G73" i="8"/>
  <c r="F73" i="8"/>
  <c r="E73" i="8"/>
  <c r="D73" i="8"/>
  <c r="C73" i="8"/>
  <c r="B73" i="8"/>
  <c r="H72" i="8"/>
  <c r="G72" i="8"/>
  <c r="I72" i="8" s="1"/>
  <c r="K72" i="8" s="1"/>
  <c r="E72" i="8"/>
  <c r="F72" i="8" s="1"/>
  <c r="D72" i="8"/>
  <c r="C72" i="8"/>
  <c r="B72" i="8"/>
  <c r="I71" i="8"/>
  <c r="H71" i="8"/>
  <c r="G71" i="8"/>
  <c r="E71" i="8"/>
  <c r="D71" i="8"/>
  <c r="F71" i="8" s="1"/>
  <c r="C71" i="8"/>
  <c r="B71" i="8"/>
  <c r="I70" i="8"/>
  <c r="H70" i="8"/>
  <c r="G70" i="8"/>
  <c r="E70" i="8"/>
  <c r="D70" i="8"/>
  <c r="F70" i="8" s="1"/>
  <c r="C70" i="8"/>
  <c r="B70" i="8"/>
  <c r="H69" i="8"/>
  <c r="I69" i="8" s="1"/>
  <c r="G69" i="8"/>
  <c r="E69" i="8"/>
  <c r="D69" i="8"/>
  <c r="C69" i="8"/>
  <c r="B69" i="8"/>
  <c r="H68" i="8"/>
  <c r="G68" i="8"/>
  <c r="I68" i="8" s="1"/>
  <c r="F68" i="8"/>
  <c r="E68" i="8"/>
  <c r="D68" i="8"/>
  <c r="C68" i="8"/>
  <c r="B68" i="8"/>
  <c r="H67" i="8"/>
  <c r="G67" i="8"/>
  <c r="I67" i="8" s="1"/>
  <c r="E67" i="8"/>
  <c r="D67" i="8"/>
  <c r="C67" i="8"/>
  <c r="B67" i="8"/>
  <c r="H66" i="8"/>
  <c r="I66" i="8" s="1"/>
  <c r="G66" i="8"/>
  <c r="F66" i="8"/>
  <c r="E66" i="8"/>
  <c r="D66" i="8"/>
  <c r="K66" i="8" s="1"/>
  <c r="C66" i="8"/>
  <c r="B66" i="8"/>
  <c r="I65" i="8"/>
  <c r="K65" i="8" s="1"/>
  <c r="H65" i="8"/>
  <c r="G65" i="8"/>
  <c r="F65" i="8"/>
  <c r="E65" i="8"/>
  <c r="D65" i="8"/>
  <c r="C65" i="8"/>
  <c r="B65" i="8"/>
  <c r="H64" i="8"/>
  <c r="G64" i="8"/>
  <c r="I64" i="8" s="1"/>
  <c r="K64" i="8" s="1"/>
  <c r="E64" i="8"/>
  <c r="F64" i="8" s="1"/>
  <c r="D64" i="8"/>
  <c r="C64" i="8"/>
  <c r="B64" i="8"/>
  <c r="I63" i="8"/>
  <c r="H63" i="8"/>
  <c r="G63" i="8"/>
  <c r="E63" i="8"/>
  <c r="D63" i="8"/>
  <c r="F63" i="8" s="1"/>
  <c r="C63" i="8"/>
  <c r="B63" i="8"/>
  <c r="I62" i="8"/>
  <c r="H62" i="8"/>
  <c r="G62" i="8"/>
  <c r="E62" i="8"/>
  <c r="D62" i="8"/>
  <c r="F62" i="8" s="1"/>
  <c r="C62" i="8"/>
  <c r="B62" i="8"/>
  <c r="K61" i="8"/>
  <c r="H61" i="8"/>
  <c r="I61" i="8" s="1"/>
  <c r="G61" i="8"/>
  <c r="F61" i="8"/>
  <c r="E61" i="8"/>
  <c r="D61" i="8"/>
  <c r="C61" i="8"/>
  <c r="B61" i="8"/>
  <c r="H60" i="8"/>
  <c r="G60" i="8"/>
  <c r="I60" i="8" s="1"/>
  <c r="F60" i="8"/>
  <c r="E60" i="8"/>
  <c r="D60" i="8"/>
  <c r="C60" i="8"/>
  <c r="B60" i="8"/>
  <c r="H59" i="8"/>
  <c r="G59" i="8"/>
  <c r="I59" i="8" s="1"/>
  <c r="E59" i="8"/>
  <c r="D59" i="8"/>
  <c r="C59" i="8"/>
  <c r="B59" i="8"/>
  <c r="H58" i="8"/>
  <c r="I58" i="8" s="1"/>
  <c r="G58" i="8"/>
  <c r="F58" i="8"/>
  <c r="E58" i="8"/>
  <c r="D58" i="8"/>
  <c r="K58" i="8" s="1"/>
  <c r="C58" i="8"/>
  <c r="B58" i="8"/>
  <c r="I57" i="8"/>
  <c r="K57" i="8" s="1"/>
  <c r="H57" i="8"/>
  <c r="G57" i="8"/>
  <c r="F57" i="8"/>
  <c r="E57" i="8"/>
  <c r="D57" i="8"/>
  <c r="C57" i="8"/>
  <c r="B57" i="8"/>
  <c r="H56" i="8"/>
  <c r="G56" i="8"/>
  <c r="I56" i="8" s="1"/>
  <c r="E56" i="8"/>
  <c r="D56" i="8"/>
  <c r="F56" i="8" s="1"/>
  <c r="C56" i="8"/>
  <c r="B56" i="8"/>
  <c r="I55" i="8"/>
  <c r="H55" i="8"/>
  <c r="G55" i="8"/>
  <c r="E55" i="8"/>
  <c r="D55" i="8"/>
  <c r="F55" i="8" s="1"/>
  <c r="C55" i="8"/>
  <c r="B55" i="8"/>
  <c r="I54" i="8"/>
  <c r="H54" i="8"/>
  <c r="G54" i="8"/>
  <c r="E54" i="8"/>
  <c r="D54" i="8"/>
  <c r="F54" i="8" s="1"/>
  <c r="C54" i="8"/>
  <c r="B54" i="8"/>
  <c r="H53" i="8"/>
  <c r="I53" i="8" s="1"/>
  <c r="G53" i="8"/>
  <c r="E53" i="8"/>
  <c r="D53" i="8"/>
  <c r="C53" i="8"/>
  <c r="B53" i="8"/>
  <c r="H52" i="8"/>
  <c r="G52" i="8"/>
  <c r="I52" i="8" s="1"/>
  <c r="F52" i="8"/>
  <c r="E52" i="8"/>
  <c r="D52" i="8"/>
  <c r="K52" i="8" s="1"/>
  <c r="C52" i="8"/>
  <c r="B52" i="8"/>
  <c r="H51" i="8"/>
  <c r="G51" i="8"/>
  <c r="I51" i="8" s="1"/>
  <c r="E51" i="8"/>
  <c r="D51" i="8"/>
  <c r="C51" i="8"/>
  <c r="B51" i="8"/>
  <c r="H50" i="8"/>
  <c r="I50" i="8" s="1"/>
  <c r="G50" i="8"/>
  <c r="F50" i="8"/>
  <c r="E50" i="8"/>
  <c r="D50" i="8"/>
  <c r="K50" i="8" s="1"/>
  <c r="C50" i="8"/>
  <c r="B50" i="8"/>
  <c r="K49" i="8"/>
  <c r="I49" i="8"/>
  <c r="H49" i="8"/>
  <c r="G49" i="8"/>
  <c r="F49" i="8"/>
  <c r="E49" i="8"/>
  <c r="D49" i="8"/>
  <c r="C49" i="8"/>
  <c r="B49" i="8"/>
  <c r="H48" i="8"/>
  <c r="G48" i="8"/>
  <c r="I48" i="8" s="1"/>
  <c r="E48" i="8"/>
  <c r="F48" i="8" s="1"/>
  <c r="D48" i="8"/>
  <c r="C48" i="8"/>
  <c r="B48" i="8"/>
  <c r="I47" i="8"/>
  <c r="H47" i="8"/>
  <c r="G47" i="8"/>
  <c r="E47" i="8"/>
  <c r="D47" i="8"/>
  <c r="F47" i="8" s="1"/>
  <c r="C47" i="8"/>
  <c r="B47" i="8"/>
  <c r="I46" i="8"/>
  <c r="H46" i="8"/>
  <c r="G46" i="8"/>
  <c r="E46" i="8"/>
  <c r="D46" i="8"/>
  <c r="F46" i="8" s="1"/>
  <c r="C46" i="8"/>
  <c r="B46" i="8"/>
  <c r="I45" i="8"/>
  <c r="H45" i="8"/>
  <c r="G45" i="8"/>
  <c r="E45" i="8"/>
  <c r="K45" i="8" s="1"/>
  <c r="D45" i="8"/>
  <c r="C45" i="8"/>
  <c r="B45" i="8"/>
  <c r="H44" i="8"/>
  <c r="G44" i="8"/>
  <c r="I44" i="8" s="1"/>
  <c r="F44" i="8"/>
  <c r="E44" i="8"/>
  <c r="D44" i="8"/>
  <c r="K44" i="8" s="1"/>
  <c r="C44" i="8"/>
  <c r="B44" i="8"/>
  <c r="H43" i="8"/>
  <c r="G43" i="8"/>
  <c r="I43" i="8" s="1"/>
  <c r="E43" i="8"/>
  <c r="D43" i="8"/>
  <c r="C43" i="8"/>
  <c r="B43" i="8"/>
  <c r="H42" i="8"/>
  <c r="I42" i="8" s="1"/>
  <c r="G42" i="8"/>
  <c r="F42" i="8"/>
  <c r="E42" i="8"/>
  <c r="D42" i="8"/>
  <c r="K42" i="8" s="1"/>
  <c r="C42" i="8"/>
  <c r="B42" i="8"/>
  <c r="I41" i="8"/>
  <c r="K41" i="8" s="1"/>
  <c r="H41" i="8"/>
  <c r="G41" i="8"/>
  <c r="F41" i="8"/>
  <c r="E41" i="8"/>
  <c r="D41" i="8"/>
  <c r="C41" i="8"/>
  <c r="B41" i="8"/>
  <c r="H40" i="8"/>
  <c r="G40" i="8"/>
  <c r="I40" i="8" s="1"/>
  <c r="K40" i="8" s="1"/>
  <c r="E40" i="8"/>
  <c r="F40" i="8" s="1"/>
  <c r="D40" i="8"/>
  <c r="C40" i="8"/>
  <c r="B40" i="8"/>
  <c r="I39" i="8"/>
  <c r="H39" i="8"/>
  <c r="G39" i="8"/>
  <c r="E39" i="8"/>
  <c r="D39" i="8"/>
  <c r="F39" i="8" s="1"/>
  <c r="C39" i="8"/>
  <c r="B39" i="8"/>
  <c r="I38" i="8"/>
  <c r="H38" i="8"/>
  <c r="G38" i="8"/>
  <c r="E38" i="8"/>
  <c r="D38" i="8"/>
  <c r="F38" i="8" s="1"/>
  <c r="C38" i="8"/>
  <c r="B38" i="8"/>
  <c r="H37" i="8"/>
  <c r="I37" i="8" s="1"/>
  <c r="G37" i="8"/>
  <c r="E37" i="8"/>
  <c r="D37" i="8"/>
  <c r="C37" i="8"/>
  <c r="B37" i="8"/>
  <c r="H36" i="8"/>
  <c r="G36" i="8"/>
  <c r="I36" i="8" s="1"/>
  <c r="F36" i="8"/>
  <c r="E36" i="8"/>
  <c r="D36" i="8"/>
  <c r="K36" i="8" s="1"/>
  <c r="C36" i="8"/>
  <c r="B36" i="8"/>
  <c r="H35" i="8"/>
  <c r="G35" i="8"/>
  <c r="I35" i="8" s="1"/>
  <c r="E35" i="8"/>
  <c r="D35" i="8"/>
  <c r="C35" i="8"/>
  <c r="B35" i="8"/>
  <c r="H34" i="8"/>
  <c r="I34" i="8" s="1"/>
  <c r="G34" i="8"/>
  <c r="F34" i="8"/>
  <c r="E34" i="8"/>
  <c r="D34" i="8"/>
  <c r="C34" i="8"/>
  <c r="B34" i="8"/>
  <c r="I33" i="8"/>
  <c r="K33" i="8" s="1"/>
  <c r="H33" i="8"/>
  <c r="G33" i="8"/>
  <c r="F33" i="8"/>
  <c r="E33" i="8"/>
  <c r="D33" i="8"/>
  <c r="C33" i="8"/>
  <c r="B33" i="8"/>
  <c r="H32" i="8"/>
  <c r="G32" i="8"/>
  <c r="I32" i="8" s="1"/>
  <c r="K32" i="8" s="1"/>
  <c r="E32" i="8"/>
  <c r="F32" i="8" s="1"/>
  <c r="D32" i="8"/>
  <c r="C32" i="8"/>
  <c r="B32" i="8"/>
  <c r="I31" i="8"/>
  <c r="H31" i="8"/>
  <c r="G31" i="8"/>
  <c r="E31" i="8"/>
  <c r="D31" i="8"/>
  <c r="F31" i="8" s="1"/>
  <c r="C31" i="8"/>
  <c r="B31" i="8"/>
  <c r="I30" i="8"/>
  <c r="H30" i="8"/>
  <c r="G30" i="8"/>
  <c r="E30" i="8"/>
  <c r="D30" i="8"/>
  <c r="F30" i="8" s="1"/>
  <c r="C30" i="8"/>
  <c r="B30" i="8"/>
  <c r="H29" i="8"/>
  <c r="I29" i="8" s="1"/>
  <c r="G29" i="8"/>
  <c r="E29" i="8"/>
  <c r="D29" i="8"/>
  <c r="C29" i="8"/>
  <c r="B29" i="8"/>
  <c r="H28" i="8"/>
  <c r="G28" i="8"/>
  <c r="I28" i="8" s="1"/>
  <c r="F28" i="8"/>
  <c r="E28" i="8"/>
  <c r="D28" i="8"/>
  <c r="C28" i="8"/>
  <c r="B28" i="8"/>
  <c r="H27" i="8"/>
  <c r="G27" i="8"/>
  <c r="I27" i="8" s="1"/>
  <c r="E27" i="8"/>
  <c r="D27" i="8"/>
  <c r="K27" i="8" s="1"/>
  <c r="C27" i="8"/>
  <c r="B27" i="8"/>
  <c r="I26" i="8"/>
  <c r="H26" i="8"/>
  <c r="G26" i="8"/>
  <c r="F26" i="8"/>
  <c r="E26" i="8"/>
  <c r="D26" i="8"/>
  <c r="K26" i="8" s="1"/>
  <c r="C26" i="8"/>
  <c r="B26" i="8"/>
  <c r="I25" i="8"/>
  <c r="K25" i="8" s="1"/>
  <c r="H25" i="8"/>
  <c r="G25" i="8"/>
  <c r="F25" i="8"/>
  <c r="E25" i="8"/>
  <c r="D25" i="8"/>
  <c r="C25" i="8"/>
  <c r="B25" i="8"/>
  <c r="H24" i="8"/>
  <c r="G24" i="8"/>
  <c r="I24" i="8" s="1"/>
  <c r="E24" i="8"/>
  <c r="D24" i="8"/>
  <c r="F24" i="8" s="1"/>
  <c r="C24" i="8"/>
  <c r="B24" i="8"/>
  <c r="I23" i="8"/>
  <c r="H23" i="8"/>
  <c r="G23" i="8"/>
  <c r="E23" i="8"/>
  <c r="D23" i="8"/>
  <c r="F23" i="8" s="1"/>
  <c r="C23" i="8"/>
  <c r="B23" i="8"/>
  <c r="I22" i="8"/>
  <c r="H22" i="8"/>
  <c r="G22" i="8"/>
  <c r="E22" i="8"/>
  <c r="D22" i="8"/>
  <c r="F22" i="8" s="1"/>
  <c r="C22" i="8"/>
  <c r="B22" i="8"/>
  <c r="H21" i="8"/>
  <c r="G21" i="8"/>
  <c r="I21" i="8" s="1"/>
  <c r="E21" i="8"/>
  <c r="D21" i="8"/>
  <c r="C21" i="8"/>
  <c r="B21" i="8"/>
  <c r="H20" i="8"/>
  <c r="G20" i="8"/>
  <c r="I20" i="8" s="1"/>
  <c r="F20" i="8"/>
  <c r="E20" i="8"/>
  <c r="D20" i="8"/>
  <c r="C20" i="8"/>
  <c r="B20" i="8"/>
  <c r="H19" i="8"/>
  <c r="G19" i="8"/>
  <c r="I19" i="8" s="1"/>
  <c r="E19" i="8"/>
  <c r="D19" i="8"/>
  <c r="K19" i="8" s="1"/>
  <c r="C19" i="8"/>
  <c r="B19" i="8"/>
  <c r="H18" i="8"/>
  <c r="I18" i="8" s="1"/>
  <c r="G18" i="8"/>
  <c r="F18" i="8"/>
  <c r="E18" i="8"/>
  <c r="D18" i="8"/>
  <c r="K18" i="8" s="1"/>
  <c r="C18" i="8"/>
  <c r="B18" i="8"/>
  <c r="I17" i="8"/>
  <c r="K17" i="8" s="1"/>
  <c r="H17" i="8"/>
  <c r="G17" i="8"/>
  <c r="F17" i="8"/>
  <c r="E17" i="8"/>
  <c r="D17" i="8"/>
  <c r="C17" i="8"/>
  <c r="B17" i="8"/>
  <c r="H16" i="8"/>
  <c r="G16" i="8"/>
  <c r="I16" i="8" s="1"/>
  <c r="E16" i="8"/>
  <c r="D16" i="8"/>
  <c r="F16" i="8" s="1"/>
  <c r="C16" i="8"/>
  <c r="B16" i="8"/>
  <c r="I15" i="8"/>
  <c r="H15" i="8"/>
  <c r="G15" i="8"/>
  <c r="E15" i="8"/>
  <c r="D15" i="8"/>
  <c r="F15" i="8" s="1"/>
  <c r="C15" i="8"/>
  <c r="B15" i="8"/>
  <c r="I14" i="8"/>
  <c r="H14" i="8"/>
  <c r="G14" i="8"/>
  <c r="E14" i="8"/>
  <c r="D14" i="8"/>
  <c r="F14" i="8" s="1"/>
  <c r="C14" i="8"/>
  <c r="B14" i="8"/>
  <c r="H13" i="8"/>
  <c r="G13" i="8"/>
  <c r="I13" i="8" s="1"/>
  <c r="E13" i="8"/>
  <c r="D13" i="8"/>
  <c r="C13" i="8"/>
  <c r="B13" i="8"/>
  <c r="H12" i="8"/>
  <c r="G12" i="8"/>
  <c r="I12" i="8" s="1"/>
  <c r="F12" i="8"/>
  <c r="E12" i="8"/>
  <c r="D12" i="8"/>
  <c r="C12" i="8"/>
  <c r="B12" i="8"/>
  <c r="H11" i="8"/>
  <c r="G11" i="8"/>
  <c r="I11" i="8" s="1"/>
  <c r="E11" i="8"/>
  <c r="D11" i="8"/>
  <c r="K11" i="8" s="1"/>
  <c r="C11" i="8"/>
  <c r="B11" i="8"/>
  <c r="K109" i="10"/>
  <c r="H109" i="10"/>
  <c r="G109" i="10"/>
  <c r="I109" i="10" s="1"/>
  <c r="E109" i="10"/>
  <c r="D109" i="10"/>
  <c r="F109" i="10" s="1"/>
  <c r="C109" i="10"/>
  <c r="B109" i="10"/>
  <c r="I108" i="10"/>
  <c r="H108" i="10"/>
  <c r="G108" i="10"/>
  <c r="E108" i="10"/>
  <c r="D108" i="10"/>
  <c r="K108" i="10" s="1"/>
  <c r="C108" i="10"/>
  <c r="B108" i="10"/>
  <c r="I107" i="10"/>
  <c r="H107" i="10"/>
  <c r="G107" i="10"/>
  <c r="E107" i="10"/>
  <c r="D107" i="10"/>
  <c r="K107" i="10" s="1"/>
  <c r="C107" i="10"/>
  <c r="B107" i="10"/>
  <c r="H106" i="10"/>
  <c r="G106" i="10"/>
  <c r="I106" i="10" s="1"/>
  <c r="F106" i="10"/>
  <c r="E106" i="10"/>
  <c r="D106" i="10"/>
  <c r="K106" i="10" s="1"/>
  <c r="C106" i="10"/>
  <c r="B106" i="10"/>
  <c r="H105" i="10"/>
  <c r="G105" i="10"/>
  <c r="I105" i="10" s="1"/>
  <c r="E105" i="10"/>
  <c r="D105" i="10"/>
  <c r="F105" i="10" s="1"/>
  <c r="C105" i="10"/>
  <c r="B105" i="10"/>
  <c r="H104" i="10"/>
  <c r="G104" i="10"/>
  <c r="I104" i="10" s="1"/>
  <c r="E104" i="10"/>
  <c r="D104" i="10"/>
  <c r="F104" i="10" s="1"/>
  <c r="C104" i="10"/>
  <c r="B104" i="10"/>
  <c r="I103" i="10"/>
  <c r="H103" i="10"/>
  <c r="G103" i="10"/>
  <c r="E103" i="10"/>
  <c r="F103" i="10" s="1"/>
  <c r="D103" i="10"/>
  <c r="K103" i="10" s="1"/>
  <c r="C103" i="10"/>
  <c r="B103" i="10"/>
  <c r="H102" i="10"/>
  <c r="G102" i="10"/>
  <c r="I102" i="10" s="1"/>
  <c r="K102" i="10" s="1"/>
  <c r="F102" i="10"/>
  <c r="E102" i="10"/>
  <c r="D102" i="10"/>
  <c r="C102" i="10"/>
  <c r="B102" i="10"/>
  <c r="H101" i="10"/>
  <c r="G101" i="10"/>
  <c r="E101" i="10"/>
  <c r="F101" i="10" s="1"/>
  <c r="D101" i="10"/>
  <c r="C101" i="10"/>
  <c r="B101" i="10"/>
  <c r="H100" i="10"/>
  <c r="I100" i="10" s="1"/>
  <c r="G100" i="10"/>
  <c r="E100" i="10"/>
  <c r="D100" i="10"/>
  <c r="K100" i="10" s="1"/>
  <c r="C100" i="10"/>
  <c r="B100" i="10"/>
  <c r="I99" i="10"/>
  <c r="H99" i="10"/>
  <c r="G99" i="10"/>
  <c r="E99" i="10"/>
  <c r="D99" i="10"/>
  <c r="K99" i="10" s="1"/>
  <c r="C99" i="10"/>
  <c r="B99" i="10"/>
  <c r="H98" i="10"/>
  <c r="I98" i="10" s="1"/>
  <c r="K98" i="10" s="1"/>
  <c r="G98" i="10"/>
  <c r="F98" i="10"/>
  <c r="E98" i="10"/>
  <c r="D98" i="10"/>
  <c r="C98" i="10"/>
  <c r="B98" i="10"/>
  <c r="H97" i="10"/>
  <c r="G97" i="10"/>
  <c r="I97" i="10" s="1"/>
  <c r="E97" i="10"/>
  <c r="D97" i="10"/>
  <c r="F97" i="10" s="1"/>
  <c r="C97" i="10"/>
  <c r="B97" i="10"/>
  <c r="H96" i="10"/>
  <c r="G96" i="10"/>
  <c r="I96" i="10" s="1"/>
  <c r="E96" i="10"/>
  <c r="D96" i="10"/>
  <c r="F96" i="10" s="1"/>
  <c r="C96" i="10"/>
  <c r="B96" i="10"/>
  <c r="I95" i="10"/>
  <c r="H95" i="10"/>
  <c r="G95" i="10"/>
  <c r="E95" i="10"/>
  <c r="F95" i="10" s="1"/>
  <c r="D95" i="10"/>
  <c r="C95" i="10"/>
  <c r="B95" i="10"/>
  <c r="H94" i="10"/>
  <c r="G94" i="10"/>
  <c r="I94" i="10" s="1"/>
  <c r="K94" i="10" s="1"/>
  <c r="F94" i="10"/>
  <c r="E94" i="10"/>
  <c r="D94" i="10"/>
  <c r="C94" i="10"/>
  <c r="B94" i="10"/>
  <c r="H93" i="10"/>
  <c r="G93" i="10"/>
  <c r="E93" i="10"/>
  <c r="F93" i="10" s="1"/>
  <c r="D93" i="10"/>
  <c r="C93" i="10"/>
  <c r="B93" i="10"/>
  <c r="H92" i="10"/>
  <c r="I92" i="10" s="1"/>
  <c r="G92" i="10"/>
  <c r="E92" i="10"/>
  <c r="D92" i="10"/>
  <c r="C92" i="10"/>
  <c r="B92" i="10"/>
  <c r="I91" i="10"/>
  <c r="H91" i="10"/>
  <c r="G91" i="10"/>
  <c r="E91" i="10"/>
  <c r="D91" i="10"/>
  <c r="C91" i="10"/>
  <c r="B91" i="10"/>
  <c r="H90" i="10"/>
  <c r="I90" i="10" s="1"/>
  <c r="K90" i="10" s="1"/>
  <c r="G90" i="10"/>
  <c r="F90" i="10"/>
  <c r="E90" i="10"/>
  <c r="D90" i="10"/>
  <c r="C90" i="10"/>
  <c r="B90" i="10"/>
  <c r="H89" i="10"/>
  <c r="G89" i="10"/>
  <c r="I89" i="10" s="1"/>
  <c r="E89" i="10"/>
  <c r="D89" i="10"/>
  <c r="F89" i="10" s="1"/>
  <c r="C89" i="10"/>
  <c r="B89" i="10"/>
  <c r="H88" i="10"/>
  <c r="G88" i="10"/>
  <c r="I88" i="10" s="1"/>
  <c r="E88" i="10"/>
  <c r="D88" i="10"/>
  <c r="F88" i="10" s="1"/>
  <c r="C88" i="10"/>
  <c r="B88" i="10"/>
  <c r="I87" i="10"/>
  <c r="H87" i="10"/>
  <c r="G87" i="10"/>
  <c r="E87" i="10"/>
  <c r="F87" i="10" s="1"/>
  <c r="D87" i="10"/>
  <c r="K87" i="10" s="1"/>
  <c r="C87" i="10"/>
  <c r="B87" i="10"/>
  <c r="H86" i="10"/>
  <c r="G86" i="10"/>
  <c r="I86" i="10" s="1"/>
  <c r="K86" i="10" s="1"/>
  <c r="F86" i="10"/>
  <c r="E86" i="10"/>
  <c r="D86" i="10"/>
  <c r="C86" i="10"/>
  <c r="B86" i="10"/>
  <c r="H85" i="10"/>
  <c r="G85" i="10"/>
  <c r="E85" i="10"/>
  <c r="F85" i="10" s="1"/>
  <c r="D85" i="10"/>
  <c r="C85" i="10"/>
  <c r="B85" i="10"/>
  <c r="H84" i="10"/>
  <c r="I84" i="10" s="1"/>
  <c r="G84" i="10"/>
  <c r="E84" i="10"/>
  <c r="D84" i="10"/>
  <c r="C84" i="10"/>
  <c r="B84" i="10"/>
  <c r="I83" i="10"/>
  <c r="H83" i="10"/>
  <c r="G83" i="10"/>
  <c r="E83" i="10"/>
  <c r="K83" i="10" s="1"/>
  <c r="D83" i="10"/>
  <c r="F83" i="10" s="1"/>
  <c r="C83" i="10"/>
  <c r="B83" i="10"/>
  <c r="I82" i="10"/>
  <c r="H82" i="10"/>
  <c r="G82" i="10"/>
  <c r="F82" i="10"/>
  <c r="K82" i="10" s="1"/>
  <c r="E82" i="10"/>
  <c r="D82" i="10"/>
  <c r="C82" i="10"/>
  <c r="B82" i="10"/>
  <c r="H81" i="10"/>
  <c r="G81" i="10"/>
  <c r="I81" i="10" s="1"/>
  <c r="E81" i="10"/>
  <c r="D81" i="10"/>
  <c r="F81" i="10" s="1"/>
  <c r="C81" i="10"/>
  <c r="B81" i="10"/>
  <c r="H80" i="10"/>
  <c r="G80" i="10"/>
  <c r="I80" i="10" s="1"/>
  <c r="E80" i="10"/>
  <c r="D80" i="10"/>
  <c r="F80" i="10" s="1"/>
  <c r="C80" i="10"/>
  <c r="B80" i="10"/>
  <c r="I79" i="10"/>
  <c r="H79" i="10"/>
  <c r="G79" i="10"/>
  <c r="E79" i="10"/>
  <c r="F79" i="10" s="1"/>
  <c r="D79" i="10"/>
  <c r="K79" i="10" s="1"/>
  <c r="C79" i="10"/>
  <c r="B79" i="10"/>
  <c r="K78" i="10"/>
  <c r="H78" i="10"/>
  <c r="G78" i="10"/>
  <c r="I78" i="10" s="1"/>
  <c r="F78" i="10"/>
  <c r="E78" i="10"/>
  <c r="D78" i="10"/>
  <c r="C78" i="10"/>
  <c r="B78" i="10"/>
  <c r="H77" i="10"/>
  <c r="G77" i="10"/>
  <c r="F77" i="10"/>
  <c r="E77" i="10"/>
  <c r="D77" i="10"/>
  <c r="C77" i="10"/>
  <c r="B77" i="10"/>
  <c r="H76" i="10"/>
  <c r="I76" i="10" s="1"/>
  <c r="G76" i="10"/>
  <c r="E76" i="10"/>
  <c r="D76" i="10"/>
  <c r="C76" i="10"/>
  <c r="B76" i="10"/>
  <c r="I75" i="10"/>
  <c r="H75" i="10"/>
  <c r="G75" i="10"/>
  <c r="E75" i="10"/>
  <c r="D75" i="10"/>
  <c r="C75" i="10"/>
  <c r="B75" i="10"/>
  <c r="I74" i="10"/>
  <c r="H74" i="10"/>
  <c r="G74" i="10"/>
  <c r="F74" i="10"/>
  <c r="K74" i="10" s="1"/>
  <c r="E74" i="10"/>
  <c r="D74" i="10"/>
  <c r="C74" i="10"/>
  <c r="B74" i="10"/>
  <c r="H73" i="10"/>
  <c r="G73" i="10"/>
  <c r="I73" i="10" s="1"/>
  <c r="E73" i="10"/>
  <c r="D73" i="10"/>
  <c r="F73" i="10" s="1"/>
  <c r="C73" i="10"/>
  <c r="B73" i="10"/>
  <c r="H72" i="10"/>
  <c r="G72" i="10"/>
  <c r="I72" i="10" s="1"/>
  <c r="E72" i="10"/>
  <c r="D72" i="10"/>
  <c r="F72" i="10" s="1"/>
  <c r="C72" i="10"/>
  <c r="B72" i="10"/>
  <c r="I71" i="10"/>
  <c r="H71" i="10"/>
  <c r="G71" i="10"/>
  <c r="F71" i="10"/>
  <c r="E71" i="10"/>
  <c r="D71" i="10"/>
  <c r="K71" i="10" s="1"/>
  <c r="C71" i="10"/>
  <c r="B71" i="10"/>
  <c r="K70" i="10"/>
  <c r="H70" i="10"/>
  <c r="G70" i="10"/>
  <c r="I70" i="10" s="1"/>
  <c r="F70" i="10"/>
  <c r="E70" i="10"/>
  <c r="D70" i="10"/>
  <c r="C70" i="10"/>
  <c r="B70" i="10"/>
  <c r="H69" i="10"/>
  <c r="G69" i="10"/>
  <c r="F69" i="10"/>
  <c r="E69" i="10"/>
  <c r="D69" i="10"/>
  <c r="C69" i="10"/>
  <c r="B69" i="10"/>
  <c r="H68" i="10"/>
  <c r="I68" i="10" s="1"/>
  <c r="G68" i="10"/>
  <c r="E68" i="10"/>
  <c r="D68" i="10"/>
  <c r="C68" i="10"/>
  <c r="B68" i="10"/>
  <c r="I67" i="10"/>
  <c r="H67" i="10"/>
  <c r="G67" i="10"/>
  <c r="E67" i="10"/>
  <c r="D67" i="10"/>
  <c r="C67" i="10"/>
  <c r="B67" i="10"/>
  <c r="I66" i="10"/>
  <c r="H66" i="10"/>
  <c r="G66" i="10"/>
  <c r="F66" i="10"/>
  <c r="K66" i="10" s="1"/>
  <c r="E66" i="10"/>
  <c r="D66" i="10"/>
  <c r="C66" i="10"/>
  <c r="B66" i="10"/>
  <c r="H65" i="10"/>
  <c r="G65" i="10"/>
  <c r="I65" i="10" s="1"/>
  <c r="E65" i="10"/>
  <c r="D65" i="10"/>
  <c r="F65" i="10" s="1"/>
  <c r="C65" i="10"/>
  <c r="B65" i="10"/>
  <c r="H64" i="10"/>
  <c r="G64" i="10"/>
  <c r="I64" i="10" s="1"/>
  <c r="E64" i="10"/>
  <c r="D64" i="10"/>
  <c r="F64" i="10" s="1"/>
  <c r="C64" i="10"/>
  <c r="B64" i="10"/>
  <c r="I63" i="10"/>
  <c r="H63" i="10"/>
  <c r="G63" i="10"/>
  <c r="E63" i="10"/>
  <c r="F63" i="10" s="1"/>
  <c r="D63" i="10"/>
  <c r="C63" i="10"/>
  <c r="B63" i="10"/>
  <c r="H62" i="10"/>
  <c r="G62" i="10"/>
  <c r="I62" i="10" s="1"/>
  <c r="K62" i="10" s="1"/>
  <c r="F62" i="10"/>
  <c r="E62" i="10"/>
  <c r="D62" i="10"/>
  <c r="C62" i="10"/>
  <c r="B62" i="10"/>
  <c r="K61" i="10"/>
  <c r="H61" i="10"/>
  <c r="G61" i="10"/>
  <c r="I61" i="10" s="1"/>
  <c r="F61" i="10"/>
  <c r="E61" i="10"/>
  <c r="D61" i="10"/>
  <c r="C61" i="10"/>
  <c r="B61" i="10"/>
  <c r="H60" i="10"/>
  <c r="I60" i="10" s="1"/>
  <c r="G60" i="10"/>
  <c r="E60" i="10"/>
  <c r="D60" i="10"/>
  <c r="C60" i="10"/>
  <c r="B60" i="10"/>
  <c r="I59" i="10"/>
  <c r="H59" i="10"/>
  <c r="G59" i="10"/>
  <c r="E59" i="10"/>
  <c r="D59" i="10"/>
  <c r="C59" i="10"/>
  <c r="B59" i="10"/>
  <c r="K58" i="10"/>
  <c r="I58" i="10"/>
  <c r="H58" i="10"/>
  <c r="G58" i="10"/>
  <c r="F58" i="10"/>
  <c r="E58" i="10"/>
  <c r="D58" i="10"/>
  <c r="C58" i="10"/>
  <c r="B58" i="10"/>
  <c r="H57" i="10"/>
  <c r="G57" i="10"/>
  <c r="I57" i="10" s="1"/>
  <c r="E57" i="10"/>
  <c r="D57" i="10"/>
  <c r="F57" i="10" s="1"/>
  <c r="C57" i="10"/>
  <c r="B57" i="10"/>
  <c r="H56" i="10"/>
  <c r="G56" i="10"/>
  <c r="I56" i="10" s="1"/>
  <c r="E56" i="10"/>
  <c r="D56" i="10"/>
  <c r="F56" i="10" s="1"/>
  <c r="C56" i="10"/>
  <c r="B56" i="10"/>
  <c r="I55" i="10"/>
  <c r="H55" i="10"/>
  <c r="G55" i="10"/>
  <c r="E55" i="10"/>
  <c r="F55" i="10" s="1"/>
  <c r="D55" i="10"/>
  <c r="C55" i="10"/>
  <c r="B55" i="10"/>
  <c r="H54" i="10"/>
  <c r="G54" i="10"/>
  <c r="I54" i="10" s="1"/>
  <c r="K54" i="10" s="1"/>
  <c r="F54" i="10"/>
  <c r="E54" i="10"/>
  <c r="D54" i="10"/>
  <c r="C54" i="10"/>
  <c r="B54" i="10"/>
  <c r="H53" i="10"/>
  <c r="G53" i="10"/>
  <c r="F53" i="10"/>
  <c r="E53" i="10"/>
  <c r="D53" i="10"/>
  <c r="C53" i="10"/>
  <c r="B53" i="10"/>
  <c r="H52" i="10"/>
  <c r="I52" i="10" s="1"/>
  <c r="G52" i="10"/>
  <c r="E52" i="10"/>
  <c r="D52" i="10"/>
  <c r="K52" i="10" s="1"/>
  <c r="C52" i="10"/>
  <c r="B52" i="10"/>
  <c r="I51" i="10"/>
  <c r="H51" i="10"/>
  <c r="G51" i="10"/>
  <c r="E51" i="10"/>
  <c r="D51" i="10"/>
  <c r="C51" i="10"/>
  <c r="B51" i="10"/>
  <c r="I50" i="10"/>
  <c r="H50" i="10"/>
  <c r="G50" i="10"/>
  <c r="F50" i="10"/>
  <c r="K50" i="10" s="1"/>
  <c r="E50" i="10"/>
  <c r="D50" i="10"/>
  <c r="C50" i="10"/>
  <c r="B50" i="10"/>
  <c r="H49" i="10"/>
  <c r="G49" i="10"/>
  <c r="I49" i="10" s="1"/>
  <c r="F49" i="10"/>
  <c r="E49" i="10"/>
  <c r="D49" i="10"/>
  <c r="K49" i="10" s="1"/>
  <c r="C49" i="10"/>
  <c r="B49" i="10"/>
  <c r="H48" i="10"/>
  <c r="G48" i="10"/>
  <c r="I48" i="10" s="1"/>
  <c r="E48" i="10"/>
  <c r="D48" i="10"/>
  <c r="F48" i="10" s="1"/>
  <c r="C48" i="10"/>
  <c r="B48" i="10"/>
  <c r="I47" i="10"/>
  <c r="H47" i="10"/>
  <c r="G47" i="10"/>
  <c r="E47" i="10"/>
  <c r="F47" i="10" s="1"/>
  <c r="D47" i="10"/>
  <c r="K47" i="10" s="1"/>
  <c r="C47" i="10"/>
  <c r="B47" i="10"/>
  <c r="H46" i="10"/>
  <c r="I46" i="10" s="1"/>
  <c r="K46" i="10" s="1"/>
  <c r="G46" i="10"/>
  <c r="F46" i="10"/>
  <c r="E46" i="10"/>
  <c r="D46" i="10"/>
  <c r="C46" i="10"/>
  <c r="B46" i="10"/>
  <c r="H45" i="10"/>
  <c r="G45" i="10"/>
  <c r="K45" i="10" s="1"/>
  <c r="F45" i="10"/>
  <c r="E45" i="10"/>
  <c r="D45" i="10"/>
  <c r="C45" i="10"/>
  <c r="B45" i="10"/>
  <c r="I44" i="10"/>
  <c r="H44" i="10"/>
  <c r="G44" i="10"/>
  <c r="E44" i="10"/>
  <c r="D44" i="10"/>
  <c r="K44" i="10" s="1"/>
  <c r="C44" i="10"/>
  <c r="B44" i="10"/>
  <c r="I43" i="10"/>
  <c r="H43" i="10"/>
  <c r="G43" i="10"/>
  <c r="E43" i="10"/>
  <c r="D43" i="10"/>
  <c r="C43" i="10"/>
  <c r="B43" i="10"/>
  <c r="I42" i="10"/>
  <c r="H42" i="10"/>
  <c r="G42" i="10"/>
  <c r="F42" i="10"/>
  <c r="K42" i="10" s="1"/>
  <c r="E42" i="10"/>
  <c r="D42" i="10"/>
  <c r="C42" i="10"/>
  <c r="B42" i="10"/>
  <c r="H41" i="10"/>
  <c r="G41" i="10"/>
  <c r="I41" i="10" s="1"/>
  <c r="E41" i="10"/>
  <c r="F41" i="10" s="1"/>
  <c r="D41" i="10"/>
  <c r="C41" i="10"/>
  <c r="B41" i="10"/>
  <c r="H40" i="10"/>
  <c r="G40" i="10"/>
  <c r="I40" i="10" s="1"/>
  <c r="E40" i="10"/>
  <c r="D40" i="10"/>
  <c r="F40" i="10" s="1"/>
  <c r="C40" i="10"/>
  <c r="B40" i="10"/>
  <c r="I39" i="10"/>
  <c r="H39" i="10"/>
  <c r="G39" i="10"/>
  <c r="E39" i="10"/>
  <c r="F39" i="10" s="1"/>
  <c r="D39" i="10"/>
  <c r="K39" i="10" s="1"/>
  <c r="C39" i="10"/>
  <c r="B39" i="10"/>
  <c r="H38" i="10"/>
  <c r="G38" i="10"/>
  <c r="I38" i="10" s="1"/>
  <c r="K38" i="10" s="1"/>
  <c r="F38" i="10"/>
  <c r="E38" i="10"/>
  <c r="D38" i="10"/>
  <c r="C38" i="10"/>
  <c r="B38" i="10"/>
  <c r="H37" i="10"/>
  <c r="G37" i="10"/>
  <c r="F37" i="10"/>
  <c r="E37" i="10"/>
  <c r="D37" i="10"/>
  <c r="C37" i="10"/>
  <c r="B37" i="10"/>
  <c r="I36" i="10"/>
  <c r="H36" i="10"/>
  <c r="G36" i="10"/>
  <c r="E36" i="10"/>
  <c r="D36" i="10"/>
  <c r="K36" i="10" s="1"/>
  <c r="C36" i="10"/>
  <c r="B36" i="10"/>
  <c r="I35" i="10"/>
  <c r="H35" i="10"/>
  <c r="G35" i="10"/>
  <c r="E35" i="10"/>
  <c r="D35" i="10"/>
  <c r="C35" i="10"/>
  <c r="B35" i="10"/>
  <c r="I34" i="10"/>
  <c r="H34" i="10"/>
  <c r="G34" i="10"/>
  <c r="F34" i="10"/>
  <c r="K34" i="10" s="1"/>
  <c r="E34" i="10"/>
  <c r="D34" i="10"/>
  <c r="C34" i="10"/>
  <c r="B34" i="10"/>
  <c r="H33" i="10"/>
  <c r="G33" i="10"/>
  <c r="I33" i="10" s="1"/>
  <c r="E33" i="10"/>
  <c r="D33" i="10"/>
  <c r="F33" i="10" s="1"/>
  <c r="C33" i="10"/>
  <c r="B33" i="10"/>
  <c r="H32" i="10"/>
  <c r="G32" i="10"/>
  <c r="I32" i="10" s="1"/>
  <c r="E32" i="10"/>
  <c r="D32" i="10"/>
  <c r="F32" i="10" s="1"/>
  <c r="C32" i="10"/>
  <c r="B32" i="10"/>
  <c r="I31" i="10"/>
  <c r="H31" i="10"/>
  <c r="G31" i="10"/>
  <c r="E31" i="10"/>
  <c r="F31" i="10" s="1"/>
  <c r="D31" i="10"/>
  <c r="C31" i="10"/>
  <c r="B31" i="10"/>
  <c r="H30" i="10"/>
  <c r="G30" i="10"/>
  <c r="I30" i="10" s="1"/>
  <c r="K30" i="10" s="1"/>
  <c r="F30" i="10"/>
  <c r="E30" i="10"/>
  <c r="D30" i="10"/>
  <c r="C30" i="10"/>
  <c r="B30" i="10"/>
  <c r="H29" i="10"/>
  <c r="G29" i="10"/>
  <c r="F29" i="10"/>
  <c r="E29" i="10"/>
  <c r="D29" i="10"/>
  <c r="C29" i="10"/>
  <c r="B29" i="10"/>
  <c r="H28" i="10"/>
  <c r="G28" i="10"/>
  <c r="I28" i="10" s="1"/>
  <c r="E28" i="10"/>
  <c r="D28" i="10"/>
  <c r="C28" i="10"/>
  <c r="B28" i="10"/>
  <c r="I27" i="10"/>
  <c r="H27" i="10"/>
  <c r="G27" i="10"/>
  <c r="E27" i="10"/>
  <c r="D27" i="10"/>
  <c r="K27" i="10" s="1"/>
  <c r="C27" i="10"/>
  <c r="B27" i="10"/>
  <c r="K26" i="10"/>
  <c r="I26" i="10"/>
  <c r="H26" i="10"/>
  <c r="G26" i="10"/>
  <c r="F26" i="10"/>
  <c r="E26" i="10"/>
  <c r="D26" i="10"/>
  <c r="C26" i="10"/>
  <c r="B26" i="10"/>
  <c r="H25" i="10"/>
  <c r="G25" i="10"/>
  <c r="I25" i="10" s="1"/>
  <c r="E25" i="10"/>
  <c r="D25" i="10"/>
  <c r="F25" i="10" s="1"/>
  <c r="C25" i="10"/>
  <c r="B25" i="10"/>
  <c r="H24" i="10"/>
  <c r="G24" i="10"/>
  <c r="I24" i="10" s="1"/>
  <c r="E24" i="10"/>
  <c r="D24" i="10"/>
  <c r="F24" i="10" s="1"/>
  <c r="C24" i="10"/>
  <c r="B24" i="10"/>
  <c r="I23" i="10"/>
  <c r="H23" i="10"/>
  <c r="G23" i="10"/>
  <c r="E23" i="10"/>
  <c r="D23" i="10"/>
  <c r="F23" i="10" s="1"/>
  <c r="C23" i="10"/>
  <c r="B23" i="10"/>
  <c r="H22" i="10"/>
  <c r="G22" i="10"/>
  <c r="I22" i="10" s="1"/>
  <c r="K22" i="10" s="1"/>
  <c r="F22" i="10"/>
  <c r="E22" i="10"/>
  <c r="D22" i="10"/>
  <c r="C22" i="10"/>
  <c r="B22" i="10"/>
  <c r="H21" i="10"/>
  <c r="G21" i="10"/>
  <c r="F21" i="10"/>
  <c r="E21" i="10"/>
  <c r="D21" i="10"/>
  <c r="C21" i="10"/>
  <c r="B21" i="10"/>
  <c r="H20" i="10"/>
  <c r="G20" i="10"/>
  <c r="I20" i="10" s="1"/>
  <c r="E20" i="10"/>
  <c r="D20" i="10"/>
  <c r="C20" i="10"/>
  <c r="B20" i="10"/>
  <c r="I19" i="10"/>
  <c r="H19" i="10"/>
  <c r="G19" i="10"/>
  <c r="E19" i="10"/>
  <c r="D19" i="10"/>
  <c r="C19" i="10"/>
  <c r="B19" i="10"/>
  <c r="I18" i="10"/>
  <c r="H18" i="10"/>
  <c r="G18" i="10"/>
  <c r="F18" i="10"/>
  <c r="K18" i="10" s="1"/>
  <c r="E18" i="10"/>
  <c r="D18" i="10"/>
  <c r="C18" i="10"/>
  <c r="B18" i="10"/>
  <c r="H17" i="10"/>
  <c r="G17" i="10"/>
  <c r="I17" i="10" s="1"/>
  <c r="E17" i="10"/>
  <c r="K17" i="10" s="1"/>
  <c r="D17" i="10"/>
  <c r="F17" i="10" s="1"/>
  <c r="C17" i="10"/>
  <c r="B17" i="10"/>
  <c r="H16" i="10"/>
  <c r="G16" i="10"/>
  <c r="I16" i="10" s="1"/>
  <c r="E16" i="10"/>
  <c r="D16" i="10"/>
  <c r="F16" i="10" s="1"/>
  <c r="C16" i="10"/>
  <c r="B16" i="10"/>
  <c r="I15" i="10"/>
  <c r="H15" i="10"/>
  <c r="G15" i="10"/>
  <c r="E15" i="10"/>
  <c r="D15" i="10"/>
  <c r="F15" i="10" s="1"/>
  <c r="C15" i="10"/>
  <c r="B15" i="10"/>
  <c r="H14" i="10"/>
  <c r="G14" i="10"/>
  <c r="I14" i="10" s="1"/>
  <c r="K14" i="10" s="1"/>
  <c r="F14" i="10"/>
  <c r="E14" i="10"/>
  <c r="D14" i="10"/>
  <c r="C14" i="10"/>
  <c r="B14" i="10"/>
  <c r="H13" i="10"/>
  <c r="G13" i="10"/>
  <c r="I13" i="10" s="1"/>
  <c r="F13" i="10"/>
  <c r="E13" i="10"/>
  <c r="D13" i="10"/>
  <c r="K13" i="10" s="1"/>
  <c r="C13" i="10"/>
  <c r="B13" i="10"/>
  <c r="H12" i="10"/>
  <c r="G12" i="10"/>
  <c r="I12" i="10" s="1"/>
  <c r="E12" i="10"/>
  <c r="D12" i="10"/>
  <c r="C12" i="10"/>
  <c r="B12" i="10"/>
  <c r="I11" i="10"/>
  <c r="H11" i="10"/>
  <c r="G11" i="10"/>
  <c r="E11" i="10"/>
  <c r="D11" i="10"/>
  <c r="K11" i="10" s="1"/>
  <c r="C11" i="10"/>
  <c r="B11" i="10"/>
  <c r="H109" i="12"/>
  <c r="I109" i="12" s="1"/>
  <c r="G109" i="12"/>
  <c r="E109" i="12"/>
  <c r="K109" i="12" s="1"/>
  <c r="D109" i="12"/>
  <c r="F109" i="12" s="1"/>
  <c r="C109" i="12"/>
  <c r="B109" i="12"/>
  <c r="I108" i="12"/>
  <c r="H108" i="12"/>
  <c r="G108" i="12"/>
  <c r="E108" i="12"/>
  <c r="D108" i="12"/>
  <c r="K108" i="12" s="1"/>
  <c r="C108" i="12"/>
  <c r="B108" i="12"/>
  <c r="K107" i="12"/>
  <c r="H107" i="12"/>
  <c r="G107" i="12"/>
  <c r="I107" i="12" s="1"/>
  <c r="E107" i="12"/>
  <c r="D107" i="12"/>
  <c r="F107" i="12" s="1"/>
  <c r="C107" i="12"/>
  <c r="B107" i="12"/>
  <c r="H106" i="12"/>
  <c r="G106" i="12"/>
  <c r="I106" i="12" s="1"/>
  <c r="F106" i="12"/>
  <c r="E106" i="12"/>
  <c r="D106" i="12"/>
  <c r="K106" i="12" s="1"/>
  <c r="C106" i="12"/>
  <c r="B106" i="12"/>
  <c r="H105" i="12"/>
  <c r="G105" i="12"/>
  <c r="I105" i="12" s="1"/>
  <c r="E105" i="12"/>
  <c r="D105" i="12"/>
  <c r="F105" i="12" s="1"/>
  <c r="C105" i="12"/>
  <c r="B105" i="12"/>
  <c r="H104" i="12"/>
  <c r="G104" i="12"/>
  <c r="I104" i="12" s="1"/>
  <c r="E104" i="12"/>
  <c r="F104" i="12" s="1"/>
  <c r="D104" i="12"/>
  <c r="C104" i="12"/>
  <c r="B104" i="12"/>
  <c r="I103" i="12"/>
  <c r="H103" i="12"/>
  <c r="G103" i="12"/>
  <c r="F103" i="12"/>
  <c r="E103" i="12"/>
  <c r="D103" i="12"/>
  <c r="K103" i="12" s="1"/>
  <c r="C103" i="12"/>
  <c r="B103" i="12"/>
  <c r="H102" i="12"/>
  <c r="G102" i="12"/>
  <c r="I102" i="12" s="1"/>
  <c r="K102" i="12" s="1"/>
  <c r="E102" i="12"/>
  <c r="D102" i="12"/>
  <c r="F102" i="12" s="1"/>
  <c r="C102" i="12"/>
  <c r="B102" i="12"/>
  <c r="H101" i="12"/>
  <c r="I101" i="12" s="1"/>
  <c r="G101" i="12"/>
  <c r="E101" i="12"/>
  <c r="D101" i="12"/>
  <c r="C101" i="12"/>
  <c r="B101" i="12"/>
  <c r="I100" i="12"/>
  <c r="H100" i="12"/>
  <c r="G100" i="12"/>
  <c r="E100" i="12"/>
  <c r="D100" i="12"/>
  <c r="F100" i="12" s="1"/>
  <c r="C100" i="12"/>
  <c r="B100" i="12"/>
  <c r="H99" i="12"/>
  <c r="G99" i="12"/>
  <c r="I99" i="12" s="1"/>
  <c r="E99" i="12"/>
  <c r="D99" i="12"/>
  <c r="F99" i="12" s="1"/>
  <c r="C99" i="12"/>
  <c r="B99" i="12"/>
  <c r="H98" i="12"/>
  <c r="I98" i="12" s="1"/>
  <c r="G98" i="12"/>
  <c r="F98" i="12"/>
  <c r="E98" i="12"/>
  <c r="D98" i="12"/>
  <c r="C98" i="12"/>
  <c r="B98" i="12"/>
  <c r="H97" i="12"/>
  <c r="G97" i="12"/>
  <c r="I97" i="12" s="1"/>
  <c r="E97" i="12"/>
  <c r="D97" i="12"/>
  <c r="F97" i="12" s="1"/>
  <c r="C97" i="12"/>
  <c r="B97" i="12"/>
  <c r="K96" i="12"/>
  <c r="H96" i="12"/>
  <c r="G96" i="12"/>
  <c r="I96" i="12" s="1"/>
  <c r="E96" i="12"/>
  <c r="F96" i="12" s="1"/>
  <c r="D96" i="12"/>
  <c r="C96" i="12"/>
  <c r="B96" i="12"/>
  <c r="I95" i="12"/>
  <c r="H95" i="12"/>
  <c r="G95" i="12"/>
  <c r="F95" i="12"/>
  <c r="E95" i="12"/>
  <c r="D95" i="12"/>
  <c r="K95" i="12" s="1"/>
  <c r="C95" i="12"/>
  <c r="B95" i="12"/>
  <c r="H94" i="12"/>
  <c r="G94" i="12"/>
  <c r="I94" i="12" s="1"/>
  <c r="E94" i="12"/>
  <c r="D94" i="12"/>
  <c r="F94" i="12" s="1"/>
  <c r="C94" i="12"/>
  <c r="B94" i="12"/>
  <c r="H93" i="12"/>
  <c r="I93" i="12" s="1"/>
  <c r="G93" i="12"/>
  <c r="E93" i="12"/>
  <c r="D93" i="12"/>
  <c r="C93" i="12"/>
  <c r="B93" i="12"/>
  <c r="I92" i="12"/>
  <c r="H92" i="12"/>
  <c r="G92" i="12"/>
  <c r="E92" i="12"/>
  <c r="D92" i="12"/>
  <c r="F92" i="12" s="1"/>
  <c r="C92" i="12"/>
  <c r="B92" i="12"/>
  <c r="H91" i="12"/>
  <c r="G91" i="12"/>
  <c r="I91" i="12" s="1"/>
  <c r="E91" i="12"/>
  <c r="D91" i="12"/>
  <c r="F91" i="12" s="1"/>
  <c r="C91" i="12"/>
  <c r="B91" i="12"/>
  <c r="H90" i="12"/>
  <c r="I90" i="12" s="1"/>
  <c r="G90" i="12"/>
  <c r="F90" i="12"/>
  <c r="E90" i="12"/>
  <c r="D90" i="12"/>
  <c r="C90" i="12"/>
  <c r="B90" i="12"/>
  <c r="H89" i="12"/>
  <c r="G89" i="12"/>
  <c r="I89" i="12" s="1"/>
  <c r="E89" i="12"/>
  <c r="D89" i="12"/>
  <c r="F89" i="12" s="1"/>
  <c r="C89" i="12"/>
  <c r="B89" i="12"/>
  <c r="H88" i="12"/>
  <c r="K88" i="12" s="1"/>
  <c r="G88" i="12"/>
  <c r="I88" i="12" s="1"/>
  <c r="E88" i="12"/>
  <c r="F88" i="12" s="1"/>
  <c r="D88" i="12"/>
  <c r="C88" i="12"/>
  <c r="B88" i="12"/>
  <c r="I87" i="12"/>
  <c r="H87" i="12"/>
  <c r="G87" i="12"/>
  <c r="F87" i="12"/>
  <c r="E87" i="12"/>
  <c r="D87" i="12"/>
  <c r="K87" i="12" s="1"/>
  <c r="C87" i="12"/>
  <c r="B87" i="12"/>
  <c r="H86" i="12"/>
  <c r="G86" i="12"/>
  <c r="I86" i="12" s="1"/>
  <c r="E86" i="12"/>
  <c r="D86" i="12"/>
  <c r="F86" i="12" s="1"/>
  <c r="C86" i="12"/>
  <c r="B86" i="12"/>
  <c r="H85" i="12"/>
  <c r="I85" i="12" s="1"/>
  <c r="G85" i="12"/>
  <c r="E85" i="12"/>
  <c r="D85" i="12"/>
  <c r="C85" i="12"/>
  <c r="B85" i="12"/>
  <c r="I84" i="12"/>
  <c r="H84" i="12"/>
  <c r="G84" i="12"/>
  <c r="E84" i="12"/>
  <c r="D84" i="12"/>
  <c r="C84" i="12"/>
  <c r="B84" i="12"/>
  <c r="H83" i="12"/>
  <c r="G83" i="12"/>
  <c r="I83" i="12" s="1"/>
  <c r="E83" i="12"/>
  <c r="K83" i="12" s="1"/>
  <c r="D83" i="12"/>
  <c r="F83" i="12" s="1"/>
  <c r="C83" i="12"/>
  <c r="B83" i="12"/>
  <c r="H82" i="12"/>
  <c r="I82" i="12" s="1"/>
  <c r="G82" i="12"/>
  <c r="F82" i="12"/>
  <c r="E82" i="12"/>
  <c r="D82" i="12"/>
  <c r="K82" i="12" s="1"/>
  <c r="C82" i="12"/>
  <c r="B82" i="12"/>
  <c r="H81" i="12"/>
  <c r="G81" i="12"/>
  <c r="I81" i="12" s="1"/>
  <c r="E81" i="12"/>
  <c r="D81" i="12"/>
  <c r="F81" i="12" s="1"/>
  <c r="C81" i="12"/>
  <c r="B81" i="12"/>
  <c r="H80" i="12"/>
  <c r="G80" i="12"/>
  <c r="I80" i="12" s="1"/>
  <c r="E80" i="12"/>
  <c r="F80" i="12" s="1"/>
  <c r="D80" i="12"/>
  <c r="C80" i="12"/>
  <c r="B80" i="12"/>
  <c r="I79" i="12"/>
  <c r="H79" i="12"/>
  <c r="G79" i="12"/>
  <c r="F79" i="12"/>
  <c r="E79" i="12"/>
  <c r="D79" i="12"/>
  <c r="K79" i="12" s="1"/>
  <c r="C79" i="12"/>
  <c r="B79" i="12"/>
  <c r="K78" i="12"/>
  <c r="H78" i="12"/>
  <c r="G78" i="12"/>
  <c r="I78" i="12" s="1"/>
  <c r="E78" i="12"/>
  <c r="D78" i="12"/>
  <c r="F78" i="12" s="1"/>
  <c r="C78" i="12"/>
  <c r="B78" i="12"/>
  <c r="H77" i="12"/>
  <c r="I77" i="12" s="1"/>
  <c r="G77" i="12"/>
  <c r="E77" i="12"/>
  <c r="D77" i="12"/>
  <c r="C77" i="12"/>
  <c r="B77" i="12"/>
  <c r="I76" i="12"/>
  <c r="H76" i="12"/>
  <c r="G76" i="12"/>
  <c r="E76" i="12"/>
  <c r="D76" i="12"/>
  <c r="C76" i="12"/>
  <c r="B76" i="12"/>
  <c r="H75" i="12"/>
  <c r="G75" i="12"/>
  <c r="I75" i="12" s="1"/>
  <c r="E75" i="12"/>
  <c r="K75" i="12" s="1"/>
  <c r="D75" i="12"/>
  <c r="F75" i="12" s="1"/>
  <c r="C75" i="12"/>
  <c r="B75" i="12"/>
  <c r="H74" i="12"/>
  <c r="I74" i="12" s="1"/>
  <c r="G74" i="12"/>
  <c r="F74" i="12"/>
  <c r="E74" i="12"/>
  <c r="D74" i="12"/>
  <c r="K74" i="12" s="1"/>
  <c r="C74" i="12"/>
  <c r="B74" i="12"/>
  <c r="H73" i="12"/>
  <c r="G73" i="12"/>
  <c r="I73" i="12" s="1"/>
  <c r="E73" i="12"/>
  <c r="D73" i="12"/>
  <c r="F73" i="12" s="1"/>
  <c r="C73" i="12"/>
  <c r="B73" i="12"/>
  <c r="H72" i="12"/>
  <c r="G72" i="12"/>
  <c r="I72" i="12" s="1"/>
  <c r="E72" i="12"/>
  <c r="F72" i="12" s="1"/>
  <c r="D72" i="12"/>
  <c r="C72" i="12"/>
  <c r="B72" i="12"/>
  <c r="I71" i="12"/>
  <c r="H71" i="12"/>
  <c r="G71" i="12"/>
  <c r="F71" i="12"/>
  <c r="E71" i="12"/>
  <c r="D71" i="12"/>
  <c r="K71" i="12" s="1"/>
  <c r="C71" i="12"/>
  <c r="B71" i="12"/>
  <c r="K70" i="12"/>
  <c r="H70" i="12"/>
  <c r="G70" i="12"/>
  <c r="I70" i="12" s="1"/>
  <c r="E70" i="12"/>
  <c r="D70" i="12"/>
  <c r="F70" i="12" s="1"/>
  <c r="C70" i="12"/>
  <c r="B70" i="12"/>
  <c r="H69" i="12"/>
  <c r="I69" i="12" s="1"/>
  <c r="G69" i="12"/>
  <c r="E69" i="12"/>
  <c r="D69" i="12"/>
  <c r="C69" i="12"/>
  <c r="B69" i="12"/>
  <c r="I68" i="12"/>
  <c r="H68" i="12"/>
  <c r="G68" i="12"/>
  <c r="E68" i="12"/>
  <c r="D68" i="12"/>
  <c r="C68" i="12"/>
  <c r="B68" i="12"/>
  <c r="H67" i="12"/>
  <c r="G67" i="12"/>
  <c r="I67" i="12" s="1"/>
  <c r="E67" i="12"/>
  <c r="K67" i="12" s="1"/>
  <c r="D67" i="12"/>
  <c r="F67" i="12" s="1"/>
  <c r="C67" i="12"/>
  <c r="B67" i="12"/>
  <c r="H66" i="12"/>
  <c r="I66" i="12" s="1"/>
  <c r="G66" i="12"/>
  <c r="F66" i="12"/>
  <c r="E66" i="12"/>
  <c r="D66" i="12"/>
  <c r="K66" i="12" s="1"/>
  <c r="C66" i="12"/>
  <c r="B66" i="12"/>
  <c r="H65" i="12"/>
  <c r="G65" i="12"/>
  <c r="I65" i="12" s="1"/>
  <c r="E65" i="12"/>
  <c r="D65" i="12"/>
  <c r="F65" i="12" s="1"/>
  <c r="C65" i="12"/>
  <c r="B65" i="12"/>
  <c r="H64" i="12"/>
  <c r="K64" i="12" s="1"/>
  <c r="G64" i="12"/>
  <c r="I64" i="12" s="1"/>
  <c r="E64" i="12"/>
  <c r="F64" i="12" s="1"/>
  <c r="D64" i="12"/>
  <c r="C64" i="12"/>
  <c r="B64" i="12"/>
  <c r="I63" i="12"/>
  <c r="H63" i="12"/>
  <c r="G63" i="12"/>
  <c r="F63" i="12"/>
  <c r="E63" i="12"/>
  <c r="D63" i="12"/>
  <c r="K63" i="12" s="1"/>
  <c r="C63" i="12"/>
  <c r="B63" i="12"/>
  <c r="H62" i="12"/>
  <c r="G62" i="12"/>
  <c r="I62" i="12" s="1"/>
  <c r="K62" i="12" s="1"/>
  <c r="E62" i="12"/>
  <c r="D62" i="12"/>
  <c r="F62" i="12" s="1"/>
  <c r="C62" i="12"/>
  <c r="B62" i="12"/>
  <c r="K61" i="12"/>
  <c r="H61" i="12"/>
  <c r="I61" i="12" s="1"/>
  <c r="G61" i="12"/>
  <c r="F61" i="12"/>
  <c r="E61" i="12"/>
  <c r="D61" i="12"/>
  <c r="C61" i="12"/>
  <c r="B61" i="12"/>
  <c r="I60" i="12"/>
  <c r="H60" i="12"/>
  <c r="G60" i="12"/>
  <c r="E60" i="12"/>
  <c r="D60" i="12"/>
  <c r="C60" i="12"/>
  <c r="B60" i="12"/>
  <c r="H59" i="12"/>
  <c r="G59" i="12"/>
  <c r="I59" i="12" s="1"/>
  <c r="E59" i="12"/>
  <c r="K59" i="12" s="1"/>
  <c r="D59" i="12"/>
  <c r="F59" i="12" s="1"/>
  <c r="C59" i="12"/>
  <c r="B59" i="12"/>
  <c r="H58" i="12"/>
  <c r="I58" i="12" s="1"/>
  <c r="G58" i="12"/>
  <c r="F58" i="12"/>
  <c r="E58" i="12"/>
  <c r="D58" i="12"/>
  <c r="K58" i="12" s="1"/>
  <c r="C58" i="12"/>
  <c r="B58" i="12"/>
  <c r="H57" i="12"/>
  <c r="G57" i="12"/>
  <c r="I57" i="12" s="1"/>
  <c r="E57" i="12"/>
  <c r="D57" i="12"/>
  <c r="F57" i="12" s="1"/>
  <c r="C57" i="12"/>
  <c r="B57" i="12"/>
  <c r="H56" i="12"/>
  <c r="G56" i="12"/>
  <c r="I56" i="12" s="1"/>
  <c r="E56" i="12"/>
  <c r="F56" i="12" s="1"/>
  <c r="D56" i="12"/>
  <c r="C56" i="12"/>
  <c r="B56" i="12"/>
  <c r="I55" i="12"/>
  <c r="H55" i="12"/>
  <c r="G55" i="12"/>
  <c r="F55" i="12"/>
  <c r="E55" i="12"/>
  <c r="D55" i="12"/>
  <c r="K55" i="12" s="1"/>
  <c r="C55" i="12"/>
  <c r="B55" i="12"/>
  <c r="H54" i="12"/>
  <c r="G54" i="12"/>
  <c r="I54" i="12" s="1"/>
  <c r="E54" i="12"/>
  <c r="D54" i="12"/>
  <c r="F54" i="12" s="1"/>
  <c r="C54" i="12"/>
  <c r="B54" i="12"/>
  <c r="H53" i="12"/>
  <c r="I53" i="12" s="1"/>
  <c r="G53" i="12"/>
  <c r="E53" i="12"/>
  <c r="D53" i="12"/>
  <c r="C53" i="12"/>
  <c r="B53" i="12"/>
  <c r="I52" i="12"/>
  <c r="H52" i="12"/>
  <c r="G52" i="12"/>
  <c r="E52" i="12"/>
  <c r="D52" i="12"/>
  <c r="K52" i="12" s="1"/>
  <c r="C52" i="12"/>
  <c r="B52" i="12"/>
  <c r="H51" i="12"/>
  <c r="G51" i="12"/>
  <c r="I51" i="12" s="1"/>
  <c r="E51" i="12"/>
  <c r="D51" i="12"/>
  <c r="F51" i="12" s="1"/>
  <c r="C51" i="12"/>
  <c r="B51" i="12"/>
  <c r="H50" i="12"/>
  <c r="I50" i="12" s="1"/>
  <c r="G50" i="12"/>
  <c r="F50" i="12"/>
  <c r="E50" i="12"/>
  <c r="D50" i="12"/>
  <c r="C50" i="12"/>
  <c r="B50" i="12"/>
  <c r="H49" i="12"/>
  <c r="G49" i="12"/>
  <c r="I49" i="12" s="1"/>
  <c r="E49" i="12"/>
  <c r="D49" i="12"/>
  <c r="F49" i="12" s="1"/>
  <c r="C49" i="12"/>
  <c r="B49" i="12"/>
  <c r="H48" i="12"/>
  <c r="K48" i="12" s="1"/>
  <c r="G48" i="12"/>
  <c r="I48" i="12" s="1"/>
  <c r="E48" i="12"/>
  <c r="F48" i="12" s="1"/>
  <c r="D48" i="12"/>
  <c r="C48" i="12"/>
  <c r="B48" i="12"/>
  <c r="I47" i="12"/>
  <c r="H47" i="12"/>
  <c r="G47" i="12"/>
  <c r="F47" i="12"/>
  <c r="E47" i="12"/>
  <c r="D47" i="12"/>
  <c r="K47" i="12" s="1"/>
  <c r="C47" i="12"/>
  <c r="B47" i="12"/>
  <c r="H46" i="12"/>
  <c r="G46" i="12"/>
  <c r="I46" i="12" s="1"/>
  <c r="K46" i="12" s="1"/>
  <c r="E46" i="12"/>
  <c r="D46" i="12"/>
  <c r="F46" i="12" s="1"/>
  <c r="C46" i="12"/>
  <c r="B46" i="12"/>
  <c r="I45" i="12"/>
  <c r="H45" i="12"/>
  <c r="G45" i="12"/>
  <c r="E45" i="12"/>
  <c r="F45" i="12" s="1"/>
  <c r="D45" i="12"/>
  <c r="K45" i="12" s="1"/>
  <c r="C45" i="12"/>
  <c r="B45" i="12"/>
  <c r="I44" i="12"/>
  <c r="H44" i="12"/>
  <c r="G44" i="12"/>
  <c r="E44" i="12"/>
  <c r="D44" i="12"/>
  <c r="K44" i="12" s="1"/>
  <c r="C44" i="12"/>
  <c r="B44" i="12"/>
  <c r="H43" i="12"/>
  <c r="G43" i="12"/>
  <c r="I43" i="12" s="1"/>
  <c r="E43" i="12"/>
  <c r="D43" i="12"/>
  <c r="F43" i="12" s="1"/>
  <c r="C43" i="12"/>
  <c r="B43" i="12"/>
  <c r="H42" i="12"/>
  <c r="I42" i="12" s="1"/>
  <c r="G42" i="12"/>
  <c r="F42" i="12"/>
  <c r="E42" i="12"/>
  <c r="D42" i="12"/>
  <c r="C42" i="12"/>
  <c r="B42" i="12"/>
  <c r="H41" i="12"/>
  <c r="G41" i="12"/>
  <c r="I41" i="12" s="1"/>
  <c r="E41" i="12"/>
  <c r="D41" i="12"/>
  <c r="F41" i="12" s="1"/>
  <c r="C41" i="12"/>
  <c r="B41" i="12"/>
  <c r="H40" i="12"/>
  <c r="K40" i="12" s="1"/>
  <c r="G40" i="12"/>
  <c r="I40" i="12" s="1"/>
  <c r="E40" i="12"/>
  <c r="F40" i="12" s="1"/>
  <c r="D40" i="12"/>
  <c r="C40" i="12"/>
  <c r="B40" i="12"/>
  <c r="I39" i="12"/>
  <c r="H39" i="12"/>
  <c r="G39" i="12"/>
  <c r="F39" i="12"/>
  <c r="E39" i="12"/>
  <c r="D39" i="12"/>
  <c r="K39" i="12" s="1"/>
  <c r="C39" i="12"/>
  <c r="B39" i="12"/>
  <c r="H38" i="12"/>
  <c r="G38" i="12"/>
  <c r="I38" i="12" s="1"/>
  <c r="E38" i="12"/>
  <c r="D38" i="12"/>
  <c r="F38" i="12" s="1"/>
  <c r="C38" i="12"/>
  <c r="B38" i="12"/>
  <c r="H37" i="12"/>
  <c r="I37" i="12" s="1"/>
  <c r="G37" i="12"/>
  <c r="E37" i="12"/>
  <c r="D37" i="12"/>
  <c r="C37" i="12"/>
  <c r="B37" i="12"/>
  <c r="I36" i="12"/>
  <c r="H36" i="12"/>
  <c r="G36" i="12"/>
  <c r="E36" i="12"/>
  <c r="D36" i="12"/>
  <c r="K36" i="12" s="1"/>
  <c r="C36" i="12"/>
  <c r="B36" i="12"/>
  <c r="H35" i="12"/>
  <c r="G35" i="12"/>
  <c r="I35" i="12" s="1"/>
  <c r="E35" i="12"/>
  <c r="K35" i="12" s="1"/>
  <c r="D35" i="12"/>
  <c r="F35" i="12" s="1"/>
  <c r="C35" i="12"/>
  <c r="B35" i="12"/>
  <c r="H34" i="12"/>
  <c r="I34" i="12" s="1"/>
  <c r="G34" i="12"/>
  <c r="F34" i="12"/>
  <c r="E34" i="12"/>
  <c r="D34" i="12"/>
  <c r="K34" i="12" s="1"/>
  <c r="C34" i="12"/>
  <c r="B34" i="12"/>
  <c r="H33" i="12"/>
  <c r="G33" i="12"/>
  <c r="I33" i="12" s="1"/>
  <c r="E33" i="12"/>
  <c r="D33" i="12"/>
  <c r="F33" i="12" s="1"/>
  <c r="C33" i="12"/>
  <c r="B33" i="12"/>
  <c r="H32" i="12"/>
  <c r="G32" i="12"/>
  <c r="I32" i="12" s="1"/>
  <c r="E32" i="12"/>
  <c r="F32" i="12" s="1"/>
  <c r="D32" i="12"/>
  <c r="C32" i="12"/>
  <c r="B32" i="12"/>
  <c r="I31" i="12"/>
  <c r="H31" i="12"/>
  <c r="G31" i="12"/>
  <c r="F31" i="12"/>
  <c r="E31" i="12"/>
  <c r="D31" i="12"/>
  <c r="K31" i="12" s="1"/>
  <c r="C31" i="12"/>
  <c r="B31" i="12"/>
  <c r="H30" i="12"/>
  <c r="G30" i="12"/>
  <c r="I30" i="12" s="1"/>
  <c r="K30" i="12" s="1"/>
  <c r="E30" i="12"/>
  <c r="D30" i="12"/>
  <c r="F30" i="12" s="1"/>
  <c r="C30" i="12"/>
  <c r="B30" i="12"/>
  <c r="H29" i="12"/>
  <c r="I29" i="12" s="1"/>
  <c r="G29" i="12"/>
  <c r="E29" i="12"/>
  <c r="F29" i="12" s="1"/>
  <c r="D29" i="12"/>
  <c r="C29" i="12"/>
  <c r="B29" i="12"/>
  <c r="I28" i="12"/>
  <c r="H28" i="12"/>
  <c r="G28" i="12"/>
  <c r="E28" i="12"/>
  <c r="D28" i="12"/>
  <c r="F28" i="12" s="1"/>
  <c r="C28" i="12"/>
  <c r="B28" i="12"/>
  <c r="H27" i="12"/>
  <c r="G27" i="12"/>
  <c r="I27" i="12" s="1"/>
  <c r="E27" i="12"/>
  <c r="K27" i="12" s="1"/>
  <c r="D27" i="12"/>
  <c r="C27" i="12"/>
  <c r="B27" i="12"/>
  <c r="H26" i="12"/>
  <c r="G26" i="12"/>
  <c r="I26" i="12" s="1"/>
  <c r="F26" i="12"/>
  <c r="E26" i="12"/>
  <c r="D26" i="12"/>
  <c r="K26" i="12" s="1"/>
  <c r="C26" i="12"/>
  <c r="B26" i="12"/>
  <c r="H25" i="12"/>
  <c r="G25" i="12"/>
  <c r="I25" i="12" s="1"/>
  <c r="E25" i="12"/>
  <c r="D25" i="12"/>
  <c r="F25" i="12" s="1"/>
  <c r="C25" i="12"/>
  <c r="B25" i="12"/>
  <c r="H24" i="12"/>
  <c r="G24" i="12"/>
  <c r="E24" i="12"/>
  <c r="F24" i="12" s="1"/>
  <c r="D24" i="12"/>
  <c r="C24" i="12"/>
  <c r="B24" i="12"/>
  <c r="I23" i="12"/>
  <c r="H23" i="12"/>
  <c r="G23" i="12"/>
  <c r="F23" i="12"/>
  <c r="E23" i="12"/>
  <c r="D23" i="12"/>
  <c r="K23" i="12" s="1"/>
  <c r="C23" i="12"/>
  <c r="B23" i="12"/>
  <c r="H22" i="12"/>
  <c r="G22" i="12"/>
  <c r="I22" i="12" s="1"/>
  <c r="E22" i="12"/>
  <c r="D22" i="12"/>
  <c r="F22" i="12" s="1"/>
  <c r="C22" i="12"/>
  <c r="B22" i="12"/>
  <c r="H21" i="12"/>
  <c r="I21" i="12" s="1"/>
  <c r="G21" i="12"/>
  <c r="E21" i="12"/>
  <c r="D21" i="12"/>
  <c r="C21" i="12"/>
  <c r="B21" i="12"/>
  <c r="I20" i="12"/>
  <c r="H20" i="12"/>
  <c r="G20" i="12"/>
  <c r="E20" i="12"/>
  <c r="D20" i="12"/>
  <c r="C20" i="12"/>
  <c r="B20" i="12"/>
  <c r="H19" i="12"/>
  <c r="G19" i="12"/>
  <c r="I19" i="12" s="1"/>
  <c r="E19" i="12"/>
  <c r="D19" i="12"/>
  <c r="C19" i="12"/>
  <c r="B19" i="12"/>
  <c r="H18" i="12"/>
  <c r="G18" i="12"/>
  <c r="I18" i="12" s="1"/>
  <c r="F18" i="12"/>
  <c r="E18" i="12"/>
  <c r="D18" i="12"/>
  <c r="C18" i="12"/>
  <c r="B18" i="12"/>
  <c r="H17" i="12"/>
  <c r="G17" i="12"/>
  <c r="I17" i="12" s="1"/>
  <c r="E17" i="12"/>
  <c r="D17" i="12"/>
  <c r="F17" i="12" s="1"/>
  <c r="C17" i="12"/>
  <c r="B17" i="12"/>
  <c r="H16" i="12"/>
  <c r="G16" i="12"/>
  <c r="E16" i="12"/>
  <c r="F16" i="12" s="1"/>
  <c r="D16" i="12"/>
  <c r="C16" i="12"/>
  <c r="B16" i="12"/>
  <c r="I15" i="12"/>
  <c r="H15" i="12"/>
  <c r="G15" i="12"/>
  <c r="F15" i="12"/>
  <c r="E15" i="12"/>
  <c r="D15" i="12"/>
  <c r="K15" i="12" s="1"/>
  <c r="C15" i="12"/>
  <c r="B15" i="12"/>
  <c r="H14" i="12"/>
  <c r="G14" i="12"/>
  <c r="I14" i="12" s="1"/>
  <c r="K14" i="12" s="1"/>
  <c r="E14" i="12"/>
  <c r="D14" i="12"/>
  <c r="F14" i="12" s="1"/>
  <c r="C14" i="12"/>
  <c r="B14" i="12"/>
  <c r="H13" i="12"/>
  <c r="I13" i="12" s="1"/>
  <c r="G13" i="12"/>
  <c r="E13" i="12"/>
  <c r="D13" i="12"/>
  <c r="C13" i="12"/>
  <c r="B13" i="12"/>
  <c r="I12" i="12"/>
  <c r="H12" i="12"/>
  <c r="G12" i="12"/>
  <c r="E12" i="12"/>
  <c r="D12" i="12"/>
  <c r="C12" i="12"/>
  <c r="B12" i="12"/>
  <c r="H11" i="12"/>
  <c r="G11" i="12"/>
  <c r="I11" i="12" s="1"/>
  <c r="E11" i="12"/>
  <c r="K11" i="12" s="1"/>
  <c r="D11" i="12"/>
  <c r="C11" i="12"/>
  <c r="B11" i="12"/>
  <c r="K109" i="14"/>
  <c r="I109" i="14"/>
  <c r="H109" i="14"/>
  <c r="G109" i="14"/>
  <c r="E109" i="14"/>
  <c r="D109" i="14"/>
  <c r="F109" i="14" s="1"/>
  <c r="C109" i="14"/>
  <c r="B109" i="14"/>
  <c r="I108" i="14"/>
  <c r="H108" i="14"/>
  <c r="G108" i="14"/>
  <c r="F108" i="14"/>
  <c r="E108" i="14"/>
  <c r="D108" i="14"/>
  <c r="K108" i="14" s="1"/>
  <c r="C108" i="14"/>
  <c r="B108" i="14"/>
  <c r="H107" i="14"/>
  <c r="G107" i="14"/>
  <c r="I107" i="14" s="1"/>
  <c r="E107" i="14"/>
  <c r="D107" i="14"/>
  <c r="K107" i="14" s="1"/>
  <c r="C107" i="14"/>
  <c r="B107" i="14"/>
  <c r="I106" i="14"/>
  <c r="H106" i="14"/>
  <c r="G106" i="14"/>
  <c r="F106" i="14"/>
  <c r="E106" i="14"/>
  <c r="D106" i="14"/>
  <c r="K106" i="14" s="1"/>
  <c r="C106" i="14"/>
  <c r="B106" i="14"/>
  <c r="I105" i="14"/>
  <c r="H105" i="14"/>
  <c r="G105" i="14"/>
  <c r="F105" i="14"/>
  <c r="E105" i="14"/>
  <c r="D105" i="14"/>
  <c r="K105" i="14" s="1"/>
  <c r="C105" i="14"/>
  <c r="B105" i="14"/>
  <c r="H104" i="14"/>
  <c r="G104" i="14"/>
  <c r="I104" i="14" s="1"/>
  <c r="K104" i="14" s="1"/>
  <c r="F104" i="14"/>
  <c r="E104" i="14"/>
  <c r="D104" i="14"/>
  <c r="C104" i="14"/>
  <c r="B104" i="14"/>
  <c r="I103" i="14"/>
  <c r="H103" i="14"/>
  <c r="G103" i="14"/>
  <c r="E103" i="14"/>
  <c r="D103" i="14"/>
  <c r="F103" i="14" s="1"/>
  <c r="C103" i="14"/>
  <c r="B103" i="14"/>
  <c r="H102" i="14"/>
  <c r="I102" i="14" s="1"/>
  <c r="G102" i="14"/>
  <c r="E102" i="14"/>
  <c r="D102" i="14"/>
  <c r="F102" i="14" s="1"/>
  <c r="C102" i="14"/>
  <c r="B102" i="14"/>
  <c r="I101" i="14"/>
  <c r="H101" i="14"/>
  <c r="G101" i="14"/>
  <c r="E101" i="14"/>
  <c r="D101" i="14"/>
  <c r="C101" i="14"/>
  <c r="B101" i="14"/>
  <c r="H100" i="14"/>
  <c r="G100" i="14"/>
  <c r="I100" i="14" s="1"/>
  <c r="F100" i="14"/>
  <c r="E100" i="14"/>
  <c r="D100" i="14"/>
  <c r="K100" i="14" s="1"/>
  <c r="C100" i="14"/>
  <c r="B100" i="14"/>
  <c r="H99" i="14"/>
  <c r="G99" i="14"/>
  <c r="I99" i="14" s="1"/>
  <c r="E99" i="14"/>
  <c r="D99" i="14"/>
  <c r="C99" i="14"/>
  <c r="B99" i="14"/>
  <c r="H98" i="14"/>
  <c r="I98" i="14" s="1"/>
  <c r="G98" i="14"/>
  <c r="F98" i="14"/>
  <c r="E98" i="14"/>
  <c r="D98" i="14"/>
  <c r="K98" i="14" s="1"/>
  <c r="C98" i="14"/>
  <c r="B98" i="14"/>
  <c r="I97" i="14"/>
  <c r="H97" i="14"/>
  <c r="G97" i="14"/>
  <c r="E97" i="14"/>
  <c r="F97" i="14" s="1"/>
  <c r="D97" i="14"/>
  <c r="C97" i="14"/>
  <c r="B97" i="14"/>
  <c r="K96" i="14"/>
  <c r="H96" i="14"/>
  <c r="G96" i="14"/>
  <c r="I96" i="14" s="1"/>
  <c r="F96" i="14"/>
  <c r="E96" i="14"/>
  <c r="D96" i="14"/>
  <c r="C96" i="14"/>
  <c r="B96" i="14"/>
  <c r="I95" i="14"/>
  <c r="H95" i="14"/>
  <c r="G95" i="14"/>
  <c r="E95" i="14"/>
  <c r="D95" i="14"/>
  <c r="F95" i="14" s="1"/>
  <c r="C95" i="14"/>
  <c r="B95" i="14"/>
  <c r="H94" i="14"/>
  <c r="I94" i="14" s="1"/>
  <c r="G94" i="14"/>
  <c r="E94" i="14"/>
  <c r="D94" i="14"/>
  <c r="F94" i="14" s="1"/>
  <c r="C94" i="14"/>
  <c r="B94" i="14"/>
  <c r="I93" i="14"/>
  <c r="H93" i="14"/>
  <c r="G93" i="14"/>
  <c r="E93" i="14"/>
  <c r="D93" i="14"/>
  <c r="C93" i="14"/>
  <c r="B93" i="14"/>
  <c r="H92" i="14"/>
  <c r="G92" i="14"/>
  <c r="I92" i="14" s="1"/>
  <c r="F92" i="14"/>
  <c r="E92" i="14"/>
  <c r="D92" i="14"/>
  <c r="C92" i="14"/>
  <c r="B92" i="14"/>
  <c r="H91" i="14"/>
  <c r="G91" i="14"/>
  <c r="I91" i="14" s="1"/>
  <c r="E91" i="14"/>
  <c r="D91" i="14"/>
  <c r="C91" i="14"/>
  <c r="B91" i="14"/>
  <c r="H90" i="14"/>
  <c r="I90" i="14" s="1"/>
  <c r="G90" i="14"/>
  <c r="F90" i="14"/>
  <c r="E90" i="14"/>
  <c r="D90" i="14"/>
  <c r="C90" i="14"/>
  <c r="B90" i="14"/>
  <c r="I89" i="14"/>
  <c r="H89" i="14"/>
  <c r="G89" i="14"/>
  <c r="E89" i="14"/>
  <c r="F89" i="14" s="1"/>
  <c r="D89" i="14"/>
  <c r="C89" i="14"/>
  <c r="B89" i="14"/>
  <c r="H88" i="14"/>
  <c r="G88" i="14"/>
  <c r="I88" i="14" s="1"/>
  <c r="K88" i="14" s="1"/>
  <c r="F88" i="14"/>
  <c r="E88" i="14"/>
  <c r="D88" i="14"/>
  <c r="C88" i="14"/>
  <c r="B88" i="14"/>
  <c r="I87" i="14"/>
  <c r="H87" i="14"/>
  <c r="G87" i="14"/>
  <c r="E87" i="14"/>
  <c r="D87" i="14"/>
  <c r="F87" i="14" s="1"/>
  <c r="C87" i="14"/>
  <c r="B87" i="14"/>
  <c r="H86" i="14"/>
  <c r="I86" i="14" s="1"/>
  <c r="G86" i="14"/>
  <c r="E86" i="14"/>
  <c r="D86" i="14"/>
  <c r="F86" i="14" s="1"/>
  <c r="C86" i="14"/>
  <c r="B86" i="14"/>
  <c r="I85" i="14"/>
  <c r="H85" i="14"/>
  <c r="G85" i="14"/>
  <c r="E85" i="14"/>
  <c r="D85" i="14"/>
  <c r="C85" i="14"/>
  <c r="B85" i="14"/>
  <c r="H84" i="14"/>
  <c r="G84" i="14"/>
  <c r="I84" i="14" s="1"/>
  <c r="F84" i="14"/>
  <c r="E84" i="14"/>
  <c r="D84" i="14"/>
  <c r="C84" i="14"/>
  <c r="B84" i="14"/>
  <c r="H83" i="14"/>
  <c r="G83" i="14"/>
  <c r="I83" i="14" s="1"/>
  <c r="E83" i="14"/>
  <c r="D83" i="14"/>
  <c r="K83" i="14" s="1"/>
  <c r="C83" i="14"/>
  <c r="B83" i="14"/>
  <c r="H82" i="14"/>
  <c r="I82" i="14" s="1"/>
  <c r="G82" i="14"/>
  <c r="F82" i="14"/>
  <c r="E82" i="14"/>
  <c r="D82" i="14"/>
  <c r="K82" i="14" s="1"/>
  <c r="C82" i="14"/>
  <c r="B82" i="14"/>
  <c r="I81" i="14"/>
  <c r="H81" i="14"/>
  <c r="G81" i="14"/>
  <c r="E81" i="14"/>
  <c r="F81" i="14" s="1"/>
  <c r="D81" i="14"/>
  <c r="C81" i="14"/>
  <c r="B81" i="14"/>
  <c r="H80" i="14"/>
  <c r="G80" i="14"/>
  <c r="I80" i="14" s="1"/>
  <c r="K80" i="14" s="1"/>
  <c r="F80" i="14"/>
  <c r="E80" i="14"/>
  <c r="D80" i="14"/>
  <c r="C80" i="14"/>
  <c r="B80" i="14"/>
  <c r="I79" i="14"/>
  <c r="H79" i="14"/>
  <c r="G79" i="14"/>
  <c r="E79" i="14"/>
  <c r="D79" i="14"/>
  <c r="F79" i="14" s="1"/>
  <c r="C79" i="14"/>
  <c r="B79" i="14"/>
  <c r="I78" i="14"/>
  <c r="H78" i="14"/>
  <c r="G78" i="14"/>
  <c r="E78" i="14"/>
  <c r="D78" i="14"/>
  <c r="F78" i="14" s="1"/>
  <c r="C78" i="14"/>
  <c r="B78" i="14"/>
  <c r="I77" i="14"/>
  <c r="H77" i="14"/>
  <c r="G77" i="14"/>
  <c r="E77" i="14"/>
  <c r="D77" i="14"/>
  <c r="C77" i="14"/>
  <c r="B77" i="14"/>
  <c r="H76" i="14"/>
  <c r="G76" i="14"/>
  <c r="I76" i="14" s="1"/>
  <c r="F76" i="14"/>
  <c r="E76" i="14"/>
  <c r="D76" i="14"/>
  <c r="C76" i="14"/>
  <c r="B76" i="14"/>
  <c r="H75" i="14"/>
  <c r="G75" i="14"/>
  <c r="I75" i="14" s="1"/>
  <c r="E75" i="14"/>
  <c r="D75" i="14"/>
  <c r="C75" i="14"/>
  <c r="B75" i="14"/>
  <c r="H74" i="14"/>
  <c r="I74" i="14" s="1"/>
  <c r="G74" i="14"/>
  <c r="F74" i="14"/>
  <c r="E74" i="14"/>
  <c r="D74" i="14"/>
  <c r="C74" i="14"/>
  <c r="B74" i="14"/>
  <c r="I73" i="14"/>
  <c r="H73" i="14"/>
  <c r="G73" i="14"/>
  <c r="E73" i="14"/>
  <c r="F73" i="14" s="1"/>
  <c r="D73" i="14"/>
  <c r="C73" i="14"/>
  <c r="B73" i="14"/>
  <c r="H72" i="14"/>
  <c r="G72" i="14"/>
  <c r="I72" i="14" s="1"/>
  <c r="K72" i="14" s="1"/>
  <c r="F72" i="14"/>
  <c r="E72" i="14"/>
  <c r="D72" i="14"/>
  <c r="C72" i="14"/>
  <c r="B72" i="14"/>
  <c r="I71" i="14"/>
  <c r="H71" i="14"/>
  <c r="G71" i="14"/>
  <c r="E71" i="14"/>
  <c r="D71" i="14"/>
  <c r="F71" i="14" s="1"/>
  <c r="C71" i="14"/>
  <c r="B71" i="14"/>
  <c r="H70" i="14"/>
  <c r="I70" i="14" s="1"/>
  <c r="G70" i="14"/>
  <c r="E70" i="14"/>
  <c r="D70" i="14"/>
  <c r="F70" i="14" s="1"/>
  <c r="C70" i="14"/>
  <c r="B70" i="14"/>
  <c r="I69" i="14"/>
  <c r="H69" i="14"/>
  <c r="G69" i="14"/>
  <c r="E69" i="14"/>
  <c r="D69" i="14"/>
  <c r="C69" i="14"/>
  <c r="B69" i="14"/>
  <c r="H68" i="14"/>
  <c r="G68" i="14"/>
  <c r="I68" i="14" s="1"/>
  <c r="F68" i="14"/>
  <c r="E68" i="14"/>
  <c r="D68" i="14"/>
  <c r="K68" i="14" s="1"/>
  <c r="C68" i="14"/>
  <c r="B68" i="14"/>
  <c r="H67" i="14"/>
  <c r="G67" i="14"/>
  <c r="I67" i="14" s="1"/>
  <c r="E67" i="14"/>
  <c r="D67" i="14"/>
  <c r="C67" i="14"/>
  <c r="B67" i="14"/>
  <c r="H66" i="14"/>
  <c r="I66" i="14" s="1"/>
  <c r="G66" i="14"/>
  <c r="F66" i="14"/>
  <c r="E66" i="14"/>
  <c r="D66" i="14"/>
  <c r="C66" i="14"/>
  <c r="B66" i="14"/>
  <c r="I65" i="14"/>
  <c r="H65" i="14"/>
  <c r="G65" i="14"/>
  <c r="E65" i="14"/>
  <c r="F65" i="14" s="1"/>
  <c r="D65" i="14"/>
  <c r="C65" i="14"/>
  <c r="B65" i="14"/>
  <c r="H64" i="14"/>
  <c r="G64" i="14"/>
  <c r="I64" i="14" s="1"/>
  <c r="K64" i="14" s="1"/>
  <c r="F64" i="14"/>
  <c r="E64" i="14"/>
  <c r="D64" i="14"/>
  <c r="C64" i="14"/>
  <c r="B64" i="14"/>
  <c r="I63" i="14"/>
  <c r="H63" i="14"/>
  <c r="G63" i="14"/>
  <c r="E63" i="14"/>
  <c r="D63" i="14"/>
  <c r="F63" i="14" s="1"/>
  <c r="C63" i="14"/>
  <c r="B63" i="14"/>
  <c r="H62" i="14"/>
  <c r="I62" i="14" s="1"/>
  <c r="G62" i="14"/>
  <c r="E62" i="14"/>
  <c r="D62" i="14"/>
  <c r="F62" i="14" s="1"/>
  <c r="C62" i="14"/>
  <c r="B62" i="14"/>
  <c r="K61" i="14"/>
  <c r="I61" i="14"/>
  <c r="H61" i="14"/>
  <c r="G61" i="14"/>
  <c r="F61" i="14"/>
  <c r="E61" i="14"/>
  <c r="D61" i="14"/>
  <c r="C61" i="14"/>
  <c r="B61" i="14"/>
  <c r="H60" i="14"/>
  <c r="G60" i="14"/>
  <c r="I60" i="14" s="1"/>
  <c r="F60" i="14"/>
  <c r="E60" i="14"/>
  <c r="D60" i="14"/>
  <c r="K60" i="14" s="1"/>
  <c r="C60" i="14"/>
  <c r="B60" i="14"/>
  <c r="H59" i="14"/>
  <c r="G59" i="14"/>
  <c r="I59" i="14" s="1"/>
  <c r="E59" i="14"/>
  <c r="D59" i="14"/>
  <c r="C59" i="14"/>
  <c r="B59" i="14"/>
  <c r="H58" i="14"/>
  <c r="I58" i="14" s="1"/>
  <c r="G58" i="14"/>
  <c r="F58" i="14"/>
  <c r="E58" i="14"/>
  <c r="D58" i="14"/>
  <c r="K58" i="14" s="1"/>
  <c r="C58" i="14"/>
  <c r="B58" i="14"/>
  <c r="I57" i="14"/>
  <c r="H57" i="14"/>
  <c r="G57" i="14"/>
  <c r="E57" i="14"/>
  <c r="F57" i="14" s="1"/>
  <c r="D57" i="14"/>
  <c r="C57" i="14"/>
  <c r="B57" i="14"/>
  <c r="H56" i="14"/>
  <c r="G56" i="14"/>
  <c r="I56" i="14" s="1"/>
  <c r="K56" i="14" s="1"/>
  <c r="F56" i="14"/>
  <c r="E56" i="14"/>
  <c r="D56" i="14"/>
  <c r="C56" i="14"/>
  <c r="B56" i="14"/>
  <c r="I55" i="14"/>
  <c r="H55" i="14"/>
  <c r="G55" i="14"/>
  <c r="E55" i="14"/>
  <c r="D55" i="14"/>
  <c r="F55" i="14" s="1"/>
  <c r="C55" i="14"/>
  <c r="B55" i="14"/>
  <c r="H54" i="14"/>
  <c r="I54" i="14" s="1"/>
  <c r="G54" i="14"/>
  <c r="E54" i="14"/>
  <c r="D54" i="14"/>
  <c r="F54" i="14" s="1"/>
  <c r="C54" i="14"/>
  <c r="B54" i="14"/>
  <c r="I53" i="14"/>
  <c r="H53" i="14"/>
  <c r="G53" i="14"/>
  <c r="E53" i="14"/>
  <c r="D53" i="14"/>
  <c r="C53" i="14"/>
  <c r="B53" i="14"/>
  <c r="H52" i="14"/>
  <c r="G52" i="14"/>
  <c r="I52" i="14" s="1"/>
  <c r="F52" i="14"/>
  <c r="E52" i="14"/>
  <c r="D52" i="14"/>
  <c r="K52" i="14" s="1"/>
  <c r="C52" i="14"/>
  <c r="B52" i="14"/>
  <c r="H51" i="14"/>
  <c r="G51" i="14"/>
  <c r="I51" i="14" s="1"/>
  <c r="E51" i="14"/>
  <c r="D51" i="14"/>
  <c r="C51" i="14"/>
  <c r="B51" i="14"/>
  <c r="H50" i="14"/>
  <c r="I50" i="14" s="1"/>
  <c r="G50" i="14"/>
  <c r="F50" i="14"/>
  <c r="E50" i="14"/>
  <c r="D50" i="14"/>
  <c r="K50" i="14" s="1"/>
  <c r="C50" i="14"/>
  <c r="B50" i="14"/>
  <c r="K49" i="14"/>
  <c r="I49" i="14"/>
  <c r="H49" i="14"/>
  <c r="G49" i="14"/>
  <c r="F49" i="14"/>
  <c r="E49" i="14"/>
  <c r="D49" i="14"/>
  <c r="C49" i="14"/>
  <c r="B49" i="14"/>
  <c r="H48" i="14"/>
  <c r="G48" i="14"/>
  <c r="I48" i="14" s="1"/>
  <c r="K48" i="14" s="1"/>
  <c r="F48" i="14"/>
  <c r="E48" i="14"/>
  <c r="D48" i="14"/>
  <c r="C48" i="14"/>
  <c r="B48" i="14"/>
  <c r="I47" i="14"/>
  <c r="H47" i="14"/>
  <c r="G47" i="14"/>
  <c r="E47" i="14"/>
  <c r="D47" i="14"/>
  <c r="F47" i="14" s="1"/>
  <c r="C47" i="14"/>
  <c r="B47" i="14"/>
  <c r="H46" i="14"/>
  <c r="I46" i="14" s="1"/>
  <c r="G46" i="14"/>
  <c r="E46" i="14"/>
  <c r="D46" i="14"/>
  <c r="F46" i="14" s="1"/>
  <c r="C46" i="14"/>
  <c r="B46" i="14"/>
  <c r="I45" i="14"/>
  <c r="H45" i="14"/>
  <c r="G45" i="14"/>
  <c r="E45" i="14"/>
  <c r="K45" i="14" s="1"/>
  <c r="D45" i="14"/>
  <c r="C45" i="14"/>
  <c r="B45" i="14"/>
  <c r="H44" i="14"/>
  <c r="G44" i="14"/>
  <c r="I44" i="14" s="1"/>
  <c r="F44" i="14"/>
  <c r="E44" i="14"/>
  <c r="D44" i="14"/>
  <c r="K44" i="14" s="1"/>
  <c r="C44" i="14"/>
  <c r="B44" i="14"/>
  <c r="H43" i="14"/>
  <c r="G43" i="14"/>
  <c r="I43" i="14" s="1"/>
  <c r="E43" i="14"/>
  <c r="D43" i="14"/>
  <c r="C43" i="14"/>
  <c r="B43" i="14"/>
  <c r="H42" i="14"/>
  <c r="I42" i="14" s="1"/>
  <c r="G42" i="14"/>
  <c r="F42" i="14"/>
  <c r="E42" i="14"/>
  <c r="D42" i="14"/>
  <c r="K42" i="14" s="1"/>
  <c r="C42" i="14"/>
  <c r="B42" i="14"/>
  <c r="I41" i="14"/>
  <c r="H41" i="14"/>
  <c r="G41" i="14"/>
  <c r="K41" i="14" s="1"/>
  <c r="E41" i="14"/>
  <c r="F41" i="14" s="1"/>
  <c r="D41" i="14"/>
  <c r="C41" i="14"/>
  <c r="B41" i="14"/>
  <c r="H40" i="14"/>
  <c r="G40" i="14"/>
  <c r="I40" i="14" s="1"/>
  <c r="K40" i="14" s="1"/>
  <c r="F40" i="14"/>
  <c r="E40" i="14"/>
  <c r="D40" i="14"/>
  <c r="C40" i="14"/>
  <c r="B40" i="14"/>
  <c r="I39" i="14"/>
  <c r="H39" i="14"/>
  <c r="G39" i="14"/>
  <c r="E39" i="14"/>
  <c r="D39" i="14"/>
  <c r="F39" i="14" s="1"/>
  <c r="C39" i="14"/>
  <c r="B39" i="14"/>
  <c r="H38" i="14"/>
  <c r="I38" i="14" s="1"/>
  <c r="G38" i="14"/>
  <c r="E38" i="14"/>
  <c r="D38" i="14"/>
  <c r="F38" i="14" s="1"/>
  <c r="C38" i="14"/>
  <c r="B38" i="14"/>
  <c r="I37" i="14"/>
  <c r="H37" i="14"/>
  <c r="G37" i="14"/>
  <c r="E37" i="14"/>
  <c r="D37" i="14"/>
  <c r="C37" i="14"/>
  <c r="B37" i="14"/>
  <c r="H36" i="14"/>
  <c r="G36" i="14"/>
  <c r="I36" i="14" s="1"/>
  <c r="F36" i="14"/>
  <c r="E36" i="14"/>
  <c r="D36" i="14"/>
  <c r="K36" i="14" s="1"/>
  <c r="C36" i="14"/>
  <c r="B36" i="14"/>
  <c r="H35" i="14"/>
  <c r="G35" i="14"/>
  <c r="I35" i="14" s="1"/>
  <c r="E35" i="14"/>
  <c r="D35" i="14"/>
  <c r="C35" i="14"/>
  <c r="B35" i="14"/>
  <c r="H34" i="14"/>
  <c r="I34" i="14" s="1"/>
  <c r="G34" i="14"/>
  <c r="F34" i="14"/>
  <c r="E34" i="14"/>
  <c r="D34" i="14"/>
  <c r="K34" i="14" s="1"/>
  <c r="C34" i="14"/>
  <c r="B34" i="14"/>
  <c r="I33" i="14"/>
  <c r="H33" i="14"/>
  <c r="G33" i="14"/>
  <c r="K33" i="14" s="1"/>
  <c r="E33" i="14"/>
  <c r="F33" i="14" s="1"/>
  <c r="D33" i="14"/>
  <c r="C33" i="14"/>
  <c r="B33" i="14"/>
  <c r="H32" i="14"/>
  <c r="G32" i="14"/>
  <c r="I32" i="14" s="1"/>
  <c r="K32" i="14" s="1"/>
  <c r="F32" i="14"/>
  <c r="E32" i="14"/>
  <c r="D32" i="14"/>
  <c r="C32" i="14"/>
  <c r="B32" i="14"/>
  <c r="I31" i="14"/>
  <c r="H31" i="14"/>
  <c r="G31" i="14"/>
  <c r="E31" i="14"/>
  <c r="D31" i="14"/>
  <c r="F31" i="14" s="1"/>
  <c r="C31" i="14"/>
  <c r="B31" i="14"/>
  <c r="H30" i="14"/>
  <c r="I30" i="14" s="1"/>
  <c r="G30" i="14"/>
  <c r="E30" i="14"/>
  <c r="D30" i="14"/>
  <c r="F30" i="14" s="1"/>
  <c r="C30" i="14"/>
  <c r="B30" i="14"/>
  <c r="I29" i="14"/>
  <c r="H29" i="14"/>
  <c r="G29" i="14"/>
  <c r="E29" i="14"/>
  <c r="D29" i="14"/>
  <c r="C29" i="14"/>
  <c r="B29" i="14"/>
  <c r="H28" i="14"/>
  <c r="G28" i="14"/>
  <c r="I28" i="14" s="1"/>
  <c r="F28" i="14"/>
  <c r="E28" i="14"/>
  <c r="D28" i="14"/>
  <c r="K28" i="14" s="1"/>
  <c r="C28" i="14"/>
  <c r="B28" i="14"/>
  <c r="H27" i="14"/>
  <c r="G27" i="14"/>
  <c r="I27" i="14" s="1"/>
  <c r="E27" i="14"/>
  <c r="D27" i="14"/>
  <c r="K27" i="14" s="1"/>
  <c r="C27" i="14"/>
  <c r="B27" i="14"/>
  <c r="I26" i="14"/>
  <c r="H26" i="14"/>
  <c r="G26" i="14"/>
  <c r="F26" i="14"/>
  <c r="E26" i="14"/>
  <c r="D26" i="14"/>
  <c r="K26" i="14" s="1"/>
  <c r="C26" i="14"/>
  <c r="B26" i="14"/>
  <c r="I25" i="14"/>
  <c r="H25" i="14"/>
  <c r="G25" i="14"/>
  <c r="E25" i="14"/>
  <c r="F25" i="14" s="1"/>
  <c r="D25" i="14"/>
  <c r="C25" i="14"/>
  <c r="B25" i="14"/>
  <c r="H24" i="14"/>
  <c r="G24" i="14"/>
  <c r="I24" i="14" s="1"/>
  <c r="K24" i="14" s="1"/>
  <c r="F24" i="14"/>
  <c r="E24" i="14"/>
  <c r="D24" i="14"/>
  <c r="C24" i="14"/>
  <c r="B24" i="14"/>
  <c r="I23" i="14"/>
  <c r="H23" i="14"/>
  <c r="G23" i="14"/>
  <c r="E23" i="14"/>
  <c r="D23" i="14"/>
  <c r="F23" i="14" s="1"/>
  <c r="C23" i="14"/>
  <c r="B23" i="14"/>
  <c r="H22" i="14"/>
  <c r="I22" i="14" s="1"/>
  <c r="G22" i="14"/>
  <c r="E22" i="14"/>
  <c r="D22" i="14"/>
  <c r="F22" i="14" s="1"/>
  <c r="C22" i="14"/>
  <c r="B22" i="14"/>
  <c r="I21" i="14"/>
  <c r="H21" i="14"/>
  <c r="G21" i="14"/>
  <c r="E21" i="14"/>
  <c r="D21" i="14"/>
  <c r="C21" i="14"/>
  <c r="B21" i="14"/>
  <c r="H20" i="14"/>
  <c r="G20" i="14"/>
  <c r="I20" i="14" s="1"/>
  <c r="F20" i="14"/>
  <c r="E20" i="14"/>
  <c r="D20" i="14"/>
  <c r="C20" i="14"/>
  <c r="B20" i="14"/>
  <c r="H19" i="14"/>
  <c r="G19" i="14"/>
  <c r="I19" i="14" s="1"/>
  <c r="E19" i="14"/>
  <c r="D19" i="14"/>
  <c r="C19" i="14"/>
  <c r="B19" i="14"/>
  <c r="H18" i="14"/>
  <c r="I18" i="14" s="1"/>
  <c r="G18" i="14"/>
  <c r="F18" i="14"/>
  <c r="E18" i="14"/>
  <c r="D18" i="14"/>
  <c r="K18" i="14" s="1"/>
  <c r="C18" i="14"/>
  <c r="B18" i="14"/>
  <c r="I17" i="14"/>
  <c r="H17" i="14"/>
  <c r="G17" i="14"/>
  <c r="K17" i="14" s="1"/>
  <c r="E17" i="14"/>
  <c r="F17" i="14" s="1"/>
  <c r="D17" i="14"/>
  <c r="C17" i="14"/>
  <c r="B17" i="14"/>
  <c r="H16" i="14"/>
  <c r="G16" i="14"/>
  <c r="I16" i="14" s="1"/>
  <c r="K16" i="14" s="1"/>
  <c r="F16" i="14"/>
  <c r="E16" i="14"/>
  <c r="D16" i="14"/>
  <c r="C16" i="14"/>
  <c r="B16" i="14"/>
  <c r="I15" i="14"/>
  <c r="H15" i="14"/>
  <c r="G15" i="14"/>
  <c r="E15" i="14"/>
  <c r="D15" i="14"/>
  <c r="F15" i="14" s="1"/>
  <c r="C15" i="14"/>
  <c r="B15" i="14"/>
  <c r="H14" i="14"/>
  <c r="I14" i="14" s="1"/>
  <c r="G14" i="14"/>
  <c r="E14" i="14"/>
  <c r="D14" i="14"/>
  <c r="F14" i="14" s="1"/>
  <c r="C14" i="14"/>
  <c r="B14" i="14"/>
  <c r="I13" i="14"/>
  <c r="H13" i="14"/>
  <c r="G13" i="14"/>
  <c r="E13" i="14"/>
  <c r="D13" i="14"/>
  <c r="C13" i="14"/>
  <c r="B13" i="14"/>
  <c r="H12" i="14"/>
  <c r="G12" i="14"/>
  <c r="I12" i="14" s="1"/>
  <c r="F12" i="14"/>
  <c r="E12" i="14"/>
  <c r="D12" i="14"/>
  <c r="C12" i="14"/>
  <c r="B12" i="14"/>
  <c r="H11" i="14"/>
  <c r="G11" i="14"/>
  <c r="I11" i="14" s="1"/>
  <c r="E11" i="14"/>
  <c r="D11" i="14"/>
  <c r="K11" i="14" s="1"/>
  <c r="C11" i="14"/>
  <c r="B11" i="14"/>
  <c r="K109" i="16"/>
  <c r="H109" i="16"/>
  <c r="G109" i="16"/>
  <c r="I109" i="16" s="1"/>
  <c r="E109" i="16"/>
  <c r="D109" i="16"/>
  <c r="F109" i="16" s="1"/>
  <c r="C109" i="16"/>
  <c r="B109" i="16"/>
  <c r="I108" i="16"/>
  <c r="H108" i="16"/>
  <c r="G108" i="16"/>
  <c r="E108" i="16"/>
  <c r="D108" i="16"/>
  <c r="K108" i="16" s="1"/>
  <c r="C108" i="16"/>
  <c r="B108" i="16"/>
  <c r="I107" i="16"/>
  <c r="H107" i="16"/>
  <c r="G107" i="16"/>
  <c r="E107" i="16"/>
  <c r="D107" i="16"/>
  <c r="K107" i="16" s="1"/>
  <c r="C107" i="16"/>
  <c r="B107" i="16"/>
  <c r="I106" i="16"/>
  <c r="H106" i="16"/>
  <c r="G106" i="16"/>
  <c r="F106" i="16"/>
  <c r="E106" i="16"/>
  <c r="D106" i="16"/>
  <c r="K106" i="16" s="1"/>
  <c r="C106" i="16"/>
  <c r="B106" i="16"/>
  <c r="H105" i="16"/>
  <c r="G105" i="16"/>
  <c r="I105" i="16" s="1"/>
  <c r="F105" i="16"/>
  <c r="E105" i="16"/>
  <c r="D105" i="16"/>
  <c r="K105" i="16" s="1"/>
  <c r="C105" i="16"/>
  <c r="B105" i="16"/>
  <c r="H104" i="16"/>
  <c r="G104" i="16"/>
  <c r="I104" i="16" s="1"/>
  <c r="E104" i="16"/>
  <c r="D104" i="16"/>
  <c r="F104" i="16" s="1"/>
  <c r="C104" i="16"/>
  <c r="B104" i="16"/>
  <c r="I103" i="16"/>
  <c r="H103" i="16"/>
  <c r="G103" i="16"/>
  <c r="F103" i="16"/>
  <c r="E103" i="16"/>
  <c r="D103" i="16"/>
  <c r="K103" i="16" s="1"/>
  <c r="C103" i="16"/>
  <c r="B103" i="16"/>
  <c r="K102" i="16"/>
  <c r="I102" i="16"/>
  <c r="H102" i="16"/>
  <c r="G102" i="16"/>
  <c r="F102" i="16"/>
  <c r="E102" i="16"/>
  <c r="D102" i="16"/>
  <c r="C102" i="16"/>
  <c r="B102" i="16"/>
  <c r="K101" i="16"/>
  <c r="H101" i="16"/>
  <c r="G101" i="16"/>
  <c r="I101" i="16" s="1"/>
  <c r="F101" i="16"/>
  <c r="E101" i="16"/>
  <c r="D101" i="16"/>
  <c r="C101" i="16"/>
  <c r="B101" i="16"/>
  <c r="I100" i="16"/>
  <c r="H100" i="16"/>
  <c r="G100" i="16"/>
  <c r="E100" i="16"/>
  <c r="D100" i="16"/>
  <c r="K100" i="16" s="1"/>
  <c r="C100" i="16"/>
  <c r="B100" i="16"/>
  <c r="I99" i="16"/>
  <c r="H99" i="16"/>
  <c r="G99" i="16"/>
  <c r="E99" i="16"/>
  <c r="D99" i="16"/>
  <c r="K99" i="16" s="1"/>
  <c r="C99" i="16"/>
  <c r="B99" i="16"/>
  <c r="K98" i="16"/>
  <c r="I98" i="16"/>
  <c r="H98" i="16"/>
  <c r="G98" i="16"/>
  <c r="F98" i="16"/>
  <c r="E98" i="16"/>
  <c r="D98" i="16"/>
  <c r="C98" i="16"/>
  <c r="B98" i="16"/>
  <c r="H97" i="16"/>
  <c r="G97" i="16"/>
  <c r="I97" i="16" s="1"/>
  <c r="F97" i="16"/>
  <c r="E97" i="16"/>
  <c r="D97" i="16"/>
  <c r="C97" i="16"/>
  <c r="B97" i="16"/>
  <c r="H96" i="16"/>
  <c r="G96" i="16"/>
  <c r="I96" i="16" s="1"/>
  <c r="E96" i="16"/>
  <c r="D96" i="16"/>
  <c r="F96" i="16" s="1"/>
  <c r="C96" i="16"/>
  <c r="B96" i="16"/>
  <c r="I95" i="16"/>
  <c r="H95" i="16"/>
  <c r="G95" i="16"/>
  <c r="F95" i="16"/>
  <c r="E95" i="16"/>
  <c r="D95" i="16"/>
  <c r="K95" i="16" s="1"/>
  <c r="C95" i="16"/>
  <c r="B95" i="16"/>
  <c r="K94" i="16"/>
  <c r="I94" i="16"/>
  <c r="H94" i="16"/>
  <c r="G94" i="16"/>
  <c r="F94" i="16"/>
  <c r="E94" i="16"/>
  <c r="D94" i="16"/>
  <c r="C94" i="16"/>
  <c r="B94" i="16"/>
  <c r="H93" i="16"/>
  <c r="G93" i="16"/>
  <c r="I93" i="16" s="1"/>
  <c r="K93" i="16" s="1"/>
  <c r="F93" i="16"/>
  <c r="E93" i="16"/>
  <c r="D93" i="16"/>
  <c r="C93" i="16"/>
  <c r="B93" i="16"/>
  <c r="I92" i="16"/>
  <c r="H92" i="16"/>
  <c r="G92" i="16"/>
  <c r="E92" i="16"/>
  <c r="D92" i="16"/>
  <c r="C92" i="16"/>
  <c r="B92" i="16"/>
  <c r="I91" i="16"/>
  <c r="H91" i="16"/>
  <c r="G91" i="16"/>
  <c r="E91" i="16"/>
  <c r="D91" i="16"/>
  <c r="K91" i="16" s="1"/>
  <c r="C91" i="16"/>
  <c r="B91" i="16"/>
  <c r="K90" i="16"/>
  <c r="I90" i="16"/>
  <c r="H90" i="16"/>
  <c r="G90" i="16"/>
  <c r="F90" i="16"/>
  <c r="E90" i="16"/>
  <c r="D90" i="16"/>
  <c r="C90" i="16"/>
  <c r="B90" i="16"/>
  <c r="H89" i="16"/>
  <c r="G89" i="16"/>
  <c r="I89" i="16" s="1"/>
  <c r="E89" i="16"/>
  <c r="D89" i="16"/>
  <c r="F89" i="16" s="1"/>
  <c r="C89" i="16"/>
  <c r="B89" i="16"/>
  <c r="H88" i="16"/>
  <c r="G88" i="16"/>
  <c r="I88" i="16" s="1"/>
  <c r="E88" i="16"/>
  <c r="D88" i="16"/>
  <c r="F88" i="16" s="1"/>
  <c r="C88" i="16"/>
  <c r="B88" i="16"/>
  <c r="I87" i="16"/>
  <c r="H87" i="16"/>
  <c r="G87" i="16"/>
  <c r="F87" i="16"/>
  <c r="E87" i="16"/>
  <c r="D87" i="16"/>
  <c r="K87" i="16" s="1"/>
  <c r="C87" i="16"/>
  <c r="B87" i="16"/>
  <c r="K86" i="16"/>
  <c r="H86" i="16"/>
  <c r="G86" i="16"/>
  <c r="I86" i="16" s="1"/>
  <c r="F86" i="16"/>
  <c r="E86" i="16"/>
  <c r="D86" i="16"/>
  <c r="C86" i="16"/>
  <c r="B86" i="16"/>
  <c r="H85" i="16"/>
  <c r="K85" i="16" s="1"/>
  <c r="G85" i="16"/>
  <c r="I85" i="16" s="1"/>
  <c r="F85" i="16"/>
  <c r="E85" i="16"/>
  <c r="D85" i="16"/>
  <c r="C85" i="16"/>
  <c r="B85" i="16"/>
  <c r="I84" i="16"/>
  <c r="H84" i="16"/>
  <c r="G84" i="16"/>
  <c r="E84" i="16"/>
  <c r="D84" i="16"/>
  <c r="K84" i="16" s="1"/>
  <c r="C84" i="16"/>
  <c r="B84" i="16"/>
  <c r="I83" i="16"/>
  <c r="H83" i="16"/>
  <c r="G83" i="16"/>
  <c r="E83" i="16"/>
  <c r="D83" i="16"/>
  <c r="K83" i="16" s="1"/>
  <c r="C83" i="16"/>
  <c r="B83" i="16"/>
  <c r="I82" i="16"/>
  <c r="H82" i="16"/>
  <c r="G82" i="16"/>
  <c r="F82" i="16"/>
  <c r="E82" i="16"/>
  <c r="K82" i="16" s="1"/>
  <c r="D82" i="16"/>
  <c r="C82" i="16"/>
  <c r="B82" i="16"/>
  <c r="H81" i="16"/>
  <c r="G81" i="16"/>
  <c r="I81" i="16" s="1"/>
  <c r="E81" i="16"/>
  <c r="D81" i="16"/>
  <c r="F81" i="16" s="1"/>
  <c r="C81" i="16"/>
  <c r="B81" i="16"/>
  <c r="H80" i="16"/>
  <c r="G80" i="16"/>
  <c r="I80" i="16" s="1"/>
  <c r="E80" i="16"/>
  <c r="D80" i="16"/>
  <c r="F80" i="16" s="1"/>
  <c r="C80" i="16"/>
  <c r="B80" i="16"/>
  <c r="I79" i="16"/>
  <c r="H79" i="16"/>
  <c r="G79" i="16"/>
  <c r="F79" i="16"/>
  <c r="E79" i="16"/>
  <c r="D79" i="16"/>
  <c r="K79" i="16" s="1"/>
  <c r="C79" i="16"/>
  <c r="B79" i="16"/>
  <c r="K78" i="16"/>
  <c r="H78" i="16"/>
  <c r="G78" i="16"/>
  <c r="I78" i="16" s="1"/>
  <c r="F78" i="16"/>
  <c r="E78" i="16"/>
  <c r="D78" i="16"/>
  <c r="C78" i="16"/>
  <c r="B78" i="16"/>
  <c r="H77" i="16"/>
  <c r="G77" i="16"/>
  <c r="F77" i="16"/>
  <c r="E77" i="16"/>
  <c r="D77" i="16"/>
  <c r="C77" i="16"/>
  <c r="B77" i="16"/>
  <c r="I76" i="16"/>
  <c r="H76" i="16"/>
  <c r="G76" i="16"/>
  <c r="E76" i="16"/>
  <c r="D76" i="16"/>
  <c r="C76" i="16"/>
  <c r="B76" i="16"/>
  <c r="I75" i="16"/>
  <c r="H75" i="16"/>
  <c r="G75" i="16"/>
  <c r="E75" i="16"/>
  <c r="D75" i="16"/>
  <c r="F75" i="16" s="1"/>
  <c r="C75" i="16"/>
  <c r="B75" i="16"/>
  <c r="I74" i="16"/>
  <c r="H74" i="16"/>
  <c r="G74" i="16"/>
  <c r="F74" i="16"/>
  <c r="K74" i="16" s="1"/>
  <c r="E74" i="16"/>
  <c r="D74" i="16"/>
  <c r="C74" i="16"/>
  <c r="B74" i="16"/>
  <c r="H73" i="16"/>
  <c r="G73" i="16"/>
  <c r="I73" i="16" s="1"/>
  <c r="E73" i="16"/>
  <c r="D73" i="16"/>
  <c r="F73" i="16" s="1"/>
  <c r="C73" i="16"/>
  <c r="B73" i="16"/>
  <c r="H72" i="16"/>
  <c r="G72" i="16"/>
  <c r="I72" i="16" s="1"/>
  <c r="E72" i="16"/>
  <c r="D72" i="16"/>
  <c r="F72" i="16" s="1"/>
  <c r="C72" i="16"/>
  <c r="B72" i="16"/>
  <c r="I71" i="16"/>
  <c r="H71" i="16"/>
  <c r="G71" i="16"/>
  <c r="F71" i="16"/>
  <c r="E71" i="16"/>
  <c r="D71" i="16"/>
  <c r="K71" i="16" s="1"/>
  <c r="C71" i="16"/>
  <c r="B71" i="16"/>
  <c r="K70" i="16"/>
  <c r="H70" i="16"/>
  <c r="G70" i="16"/>
  <c r="I70" i="16" s="1"/>
  <c r="F70" i="16"/>
  <c r="E70" i="16"/>
  <c r="D70" i="16"/>
  <c r="C70" i="16"/>
  <c r="B70" i="16"/>
  <c r="H69" i="16"/>
  <c r="G69" i="16"/>
  <c r="F69" i="16"/>
  <c r="E69" i="16"/>
  <c r="D69" i="16"/>
  <c r="C69" i="16"/>
  <c r="B69" i="16"/>
  <c r="I68" i="16"/>
  <c r="H68" i="16"/>
  <c r="G68" i="16"/>
  <c r="E68" i="16"/>
  <c r="D68" i="16"/>
  <c r="K68" i="16" s="1"/>
  <c r="C68" i="16"/>
  <c r="B68" i="16"/>
  <c r="I67" i="16"/>
  <c r="H67" i="16"/>
  <c r="G67" i="16"/>
  <c r="E67" i="16"/>
  <c r="K67" i="16" s="1"/>
  <c r="D67" i="16"/>
  <c r="F67" i="16" s="1"/>
  <c r="C67" i="16"/>
  <c r="B67" i="16"/>
  <c r="I66" i="16"/>
  <c r="H66" i="16"/>
  <c r="G66" i="16"/>
  <c r="F66" i="16"/>
  <c r="K66" i="16" s="1"/>
  <c r="E66" i="16"/>
  <c r="D66" i="16"/>
  <c r="C66" i="16"/>
  <c r="B66" i="16"/>
  <c r="H65" i="16"/>
  <c r="G65" i="16"/>
  <c r="I65" i="16" s="1"/>
  <c r="E65" i="16"/>
  <c r="D65" i="16"/>
  <c r="F65" i="16" s="1"/>
  <c r="C65" i="16"/>
  <c r="B65" i="16"/>
  <c r="H64" i="16"/>
  <c r="G64" i="16"/>
  <c r="I64" i="16" s="1"/>
  <c r="E64" i="16"/>
  <c r="D64" i="16"/>
  <c r="F64" i="16" s="1"/>
  <c r="C64" i="16"/>
  <c r="B64" i="16"/>
  <c r="I63" i="16"/>
  <c r="H63" i="16"/>
  <c r="G63" i="16"/>
  <c r="F63" i="16"/>
  <c r="E63" i="16"/>
  <c r="D63" i="16"/>
  <c r="K63" i="16" s="1"/>
  <c r="C63" i="16"/>
  <c r="B63" i="16"/>
  <c r="H62" i="16"/>
  <c r="G62" i="16"/>
  <c r="I62" i="16" s="1"/>
  <c r="K62" i="16" s="1"/>
  <c r="F62" i="16"/>
  <c r="E62" i="16"/>
  <c r="D62" i="16"/>
  <c r="C62" i="16"/>
  <c r="B62" i="16"/>
  <c r="K61" i="16"/>
  <c r="H61" i="16"/>
  <c r="G61" i="16"/>
  <c r="I61" i="16" s="1"/>
  <c r="F61" i="16"/>
  <c r="E61" i="16"/>
  <c r="D61" i="16"/>
  <c r="C61" i="16"/>
  <c r="B61" i="16"/>
  <c r="H60" i="16"/>
  <c r="I60" i="16" s="1"/>
  <c r="G60" i="16"/>
  <c r="E60" i="16"/>
  <c r="D60" i="16"/>
  <c r="C60" i="16"/>
  <c r="B60" i="16"/>
  <c r="I59" i="16"/>
  <c r="H59" i="16"/>
  <c r="G59" i="16"/>
  <c r="E59" i="16"/>
  <c r="K59" i="16" s="1"/>
  <c r="D59" i="16"/>
  <c r="F59" i="16" s="1"/>
  <c r="C59" i="16"/>
  <c r="B59" i="16"/>
  <c r="K58" i="16"/>
  <c r="I58" i="16"/>
  <c r="H58" i="16"/>
  <c r="G58" i="16"/>
  <c r="F58" i="16"/>
  <c r="E58" i="16"/>
  <c r="D58" i="16"/>
  <c r="C58" i="16"/>
  <c r="B58" i="16"/>
  <c r="H57" i="16"/>
  <c r="G57" i="16"/>
  <c r="I57" i="16" s="1"/>
  <c r="E57" i="16"/>
  <c r="D57" i="16"/>
  <c r="F57" i="16" s="1"/>
  <c r="C57" i="16"/>
  <c r="B57" i="16"/>
  <c r="H56" i="16"/>
  <c r="G56" i="16"/>
  <c r="I56" i="16" s="1"/>
  <c r="E56" i="16"/>
  <c r="D56" i="16"/>
  <c r="F56" i="16" s="1"/>
  <c r="C56" i="16"/>
  <c r="B56" i="16"/>
  <c r="I55" i="16"/>
  <c r="H55" i="16"/>
  <c r="G55" i="16"/>
  <c r="E55" i="16"/>
  <c r="F55" i="16" s="1"/>
  <c r="D55" i="16"/>
  <c r="C55" i="16"/>
  <c r="B55" i="16"/>
  <c r="H54" i="16"/>
  <c r="G54" i="16"/>
  <c r="I54" i="16" s="1"/>
  <c r="K54" i="16" s="1"/>
  <c r="F54" i="16"/>
  <c r="E54" i="16"/>
  <c r="D54" i="16"/>
  <c r="C54" i="16"/>
  <c r="B54" i="16"/>
  <c r="H53" i="16"/>
  <c r="G53" i="16"/>
  <c r="F53" i="16"/>
  <c r="E53" i="16"/>
  <c r="D53" i="16"/>
  <c r="C53" i="16"/>
  <c r="B53" i="16"/>
  <c r="I52" i="16"/>
  <c r="H52" i="16"/>
  <c r="G52" i="16"/>
  <c r="E52" i="16"/>
  <c r="D52" i="16"/>
  <c r="K52" i="16" s="1"/>
  <c r="C52" i="16"/>
  <c r="B52" i="16"/>
  <c r="K51" i="16"/>
  <c r="I51" i="16"/>
  <c r="H51" i="16"/>
  <c r="G51" i="16"/>
  <c r="E51" i="16"/>
  <c r="D51" i="16"/>
  <c r="F51" i="16" s="1"/>
  <c r="C51" i="16"/>
  <c r="B51" i="16"/>
  <c r="I50" i="16"/>
  <c r="H50" i="16"/>
  <c r="G50" i="16"/>
  <c r="F50" i="16"/>
  <c r="K50" i="16" s="1"/>
  <c r="E50" i="16"/>
  <c r="D50" i="16"/>
  <c r="C50" i="16"/>
  <c r="B50" i="16"/>
  <c r="H49" i="16"/>
  <c r="G49" i="16"/>
  <c r="I49" i="16" s="1"/>
  <c r="E49" i="16"/>
  <c r="D49" i="16"/>
  <c r="F49" i="16" s="1"/>
  <c r="C49" i="16"/>
  <c r="B49" i="16"/>
  <c r="H48" i="16"/>
  <c r="G48" i="16"/>
  <c r="I48" i="16" s="1"/>
  <c r="E48" i="16"/>
  <c r="D48" i="16"/>
  <c r="F48" i="16" s="1"/>
  <c r="C48" i="16"/>
  <c r="B48" i="16"/>
  <c r="I47" i="16"/>
  <c r="H47" i="16"/>
  <c r="G47" i="16"/>
  <c r="E47" i="16"/>
  <c r="D47" i="16"/>
  <c r="F47" i="16" s="1"/>
  <c r="C47" i="16"/>
  <c r="B47" i="16"/>
  <c r="K46" i="16"/>
  <c r="H46" i="16"/>
  <c r="G46" i="16"/>
  <c r="I46" i="16" s="1"/>
  <c r="F46" i="16"/>
  <c r="E46" i="16"/>
  <c r="D46" i="16"/>
  <c r="C46" i="16"/>
  <c r="B46" i="16"/>
  <c r="K45" i="16"/>
  <c r="H45" i="16"/>
  <c r="G45" i="16"/>
  <c r="I45" i="16" s="1"/>
  <c r="F45" i="16"/>
  <c r="E45" i="16"/>
  <c r="D45" i="16"/>
  <c r="C45" i="16"/>
  <c r="B45" i="16"/>
  <c r="H44" i="16"/>
  <c r="G44" i="16"/>
  <c r="I44" i="16" s="1"/>
  <c r="E44" i="16"/>
  <c r="D44" i="16"/>
  <c r="K44" i="16" s="1"/>
  <c r="C44" i="16"/>
  <c r="B44" i="16"/>
  <c r="K43" i="16"/>
  <c r="I43" i="16"/>
  <c r="H43" i="16"/>
  <c r="G43" i="16"/>
  <c r="E43" i="16"/>
  <c r="D43" i="16"/>
  <c r="F43" i="16" s="1"/>
  <c r="C43" i="16"/>
  <c r="B43" i="16"/>
  <c r="I42" i="16"/>
  <c r="H42" i="16"/>
  <c r="G42" i="16"/>
  <c r="F42" i="16"/>
  <c r="K42" i="16" s="1"/>
  <c r="E42" i="16"/>
  <c r="D42" i="16"/>
  <c r="C42" i="16"/>
  <c r="B42" i="16"/>
  <c r="H41" i="16"/>
  <c r="G41" i="16"/>
  <c r="E41" i="16"/>
  <c r="D41" i="16"/>
  <c r="F41" i="16" s="1"/>
  <c r="C41" i="16"/>
  <c r="B41" i="16"/>
  <c r="H40" i="16"/>
  <c r="G40" i="16"/>
  <c r="I40" i="16" s="1"/>
  <c r="E40" i="16"/>
  <c r="D40" i="16"/>
  <c r="F40" i="16" s="1"/>
  <c r="C40" i="16"/>
  <c r="B40" i="16"/>
  <c r="I39" i="16"/>
  <c r="H39" i="16"/>
  <c r="G39" i="16"/>
  <c r="E39" i="16"/>
  <c r="D39" i="16"/>
  <c r="F39" i="16" s="1"/>
  <c r="C39" i="16"/>
  <c r="B39" i="16"/>
  <c r="K38" i="16"/>
  <c r="H38" i="16"/>
  <c r="G38" i="16"/>
  <c r="I38" i="16" s="1"/>
  <c r="F38" i="16"/>
  <c r="E38" i="16"/>
  <c r="D38" i="16"/>
  <c r="C38" i="16"/>
  <c r="B38" i="16"/>
  <c r="H37" i="16"/>
  <c r="G37" i="16"/>
  <c r="F37" i="16"/>
  <c r="E37" i="16"/>
  <c r="D37" i="16"/>
  <c r="C37" i="16"/>
  <c r="B37" i="16"/>
  <c r="H36" i="16"/>
  <c r="G36" i="16"/>
  <c r="I36" i="16" s="1"/>
  <c r="E36" i="16"/>
  <c r="D36" i="16"/>
  <c r="K36" i="16" s="1"/>
  <c r="C36" i="16"/>
  <c r="B36" i="16"/>
  <c r="H35" i="16"/>
  <c r="I35" i="16" s="1"/>
  <c r="G35" i="16"/>
  <c r="E35" i="16"/>
  <c r="K35" i="16" s="1"/>
  <c r="D35" i="16"/>
  <c r="F35" i="16" s="1"/>
  <c r="C35" i="16"/>
  <c r="B35" i="16"/>
  <c r="I34" i="16"/>
  <c r="K34" i="16" s="1"/>
  <c r="H34" i="16"/>
  <c r="G34" i="16"/>
  <c r="F34" i="16"/>
  <c r="E34" i="16"/>
  <c r="D34" i="16"/>
  <c r="C34" i="16"/>
  <c r="B34" i="16"/>
  <c r="H33" i="16"/>
  <c r="G33" i="16"/>
  <c r="E33" i="16"/>
  <c r="D33" i="16"/>
  <c r="F33" i="16" s="1"/>
  <c r="C33" i="16"/>
  <c r="B33" i="16"/>
  <c r="H32" i="16"/>
  <c r="G32" i="16"/>
  <c r="I32" i="16" s="1"/>
  <c r="E32" i="16"/>
  <c r="D32" i="16"/>
  <c r="F32" i="16" s="1"/>
  <c r="C32" i="16"/>
  <c r="B32" i="16"/>
  <c r="I31" i="16"/>
  <c r="H31" i="16"/>
  <c r="G31" i="16"/>
  <c r="E31" i="16"/>
  <c r="D31" i="16"/>
  <c r="F31" i="16" s="1"/>
  <c r="C31" i="16"/>
  <c r="B31" i="16"/>
  <c r="H30" i="16"/>
  <c r="G30" i="16"/>
  <c r="I30" i="16" s="1"/>
  <c r="K30" i="16" s="1"/>
  <c r="E30" i="16"/>
  <c r="F30" i="16" s="1"/>
  <c r="D30" i="16"/>
  <c r="C30" i="16"/>
  <c r="B30" i="16"/>
  <c r="H29" i="16"/>
  <c r="G29" i="16"/>
  <c r="F29" i="16"/>
  <c r="E29" i="16"/>
  <c r="D29" i="16"/>
  <c r="C29" i="16"/>
  <c r="B29" i="16"/>
  <c r="H28" i="16"/>
  <c r="G28" i="16"/>
  <c r="I28" i="16" s="1"/>
  <c r="E28" i="16"/>
  <c r="D28" i="16"/>
  <c r="C28" i="16"/>
  <c r="B28" i="16"/>
  <c r="I27" i="16"/>
  <c r="H27" i="16"/>
  <c r="G27" i="16"/>
  <c r="E27" i="16"/>
  <c r="K27" i="16" s="1"/>
  <c r="D27" i="16"/>
  <c r="F27" i="16" s="1"/>
  <c r="C27" i="16"/>
  <c r="B27" i="16"/>
  <c r="K26" i="16"/>
  <c r="I26" i="16"/>
  <c r="H26" i="16"/>
  <c r="G26" i="16"/>
  <c r="F26" i="16"/>
  <c r="E26" i="16"/>
  <c r="D26" i="16"/>
  <c r="C26" i="16"/>
  <c r="B26" i="16"/>
  <c r="H25" i="16"/>
  <c r="G25" i="16"/>
  <c r="E25" i="16"/>
  <c r="D25" i="16"/>
  <c r="F25" i="16" s="1"/>
  <c r="C25" i="16"/>
  <c r="B25" i="16"/>
  <c r="H24" i="16"/>
  <c r="G24" i="16"/>
  <c r="I24" i="16" s="1"/>
  <c r="E24" i="16"/>
  <c r="D24" i="16"/>
  <c r="F24" i="16" s="1"/>
  <c r="C24" i="16"/>
  <c r="B24" i="16"/>
  <c r="I23" i="16"/>
  <c r="H23" i="16"/>
  <c r="G23" i="16"/>
  <c r="E23" i="16"/>
  <c r="D23" i="16"/>
  <c r="F23" i="16" s="1"/>
  <c r="C23" i="16"/>
  <c r="B23" i="16"/>
  <c r="K22" i="16"/>
  <c r="H22" i="16"/>
  <c r="G22" i="16"/>
  <c r="I22" i="16" s="1"/>
  <c r="F22" i="16"/>
  <c r="E22" i="16"/>
  <c r="D22" i="16"/>
  <c r="C22" i="16"/>
  <c r="B22" i="16"/>
  <c r="H21" i="16"/>
  <c r="G21" i="16"/>
  <c r="F21" i="16"/>
  <c r="E21" i="16"/>
  <c r="D21" i="16"/>
  <c r="C21" i="16"/>
  <c r="B21" i="16"/>
  <c r="H20" i="16"/>
  <c r="G20" i="16"/>
  <c r="I20" i="16" s="1"/>
  <c r="E20" i="16"/>
  <c r="D20" i="16"/>
  <c r="K20" i="16" s="1"/>
  <c r="C20" i="16"/>
  <c r="B20" i="16"/>
  <c r="K19" i="16"/>
  <c r="I19" i="16"/>
  <c r="H19" i="16"/>
  <c r="G19" i="16"/>
  <c r="E19" i="16"/>
  <c r="D19" i="16"/>
  <c r="F19" i="16" s="1"/>
  <c r="C19" i="16"/>
  <c r="B19" i="16"/>
  <c r="K18" i="16"/>
  <c r="I18" i="16"/>
  <c r="H18" i="16"/>
  <c r="G18" i="16"/>
  <c r="F18" i="16"/>
  <c r="E18" i="16"/>
  <c r="D18" i="16"/>
  <c r="C18" i="16"/>
  <c r="B18" i="16"/>
  <c r="H17" i="16"/>
  <c r="G17" i="16"/>
  <c r="E17" i="16"/>
  <c r="D17" i="16"/>
  <c r="F17" i="16" s="1"/>
  <c r="C17" i="16"/>
  <c r="B17" i="16"/>
  <c r="H16" i="16"/>
  <c r="G16" i="16"/>
  <c r="I16" i="16" s="1"/>
  <c r="E16" i="16"/>
  <c r="D16" i="16"/>
  <c r="F16" i="16" s="1"/>
  <c r="C16" i="16"/>
  <c r="B16" i="16"/>
  <c r="I15" i="16"/>
  <c r="H15" i="16"/>
  <c r="G15" i="16"/>
  <c r="E15" i="16"/>
  <c r="D15" i="16"/>
  <c r="F15" i="16" s="1"/>
  <c r="C15" i="16"/>
  <c r="B15" i="16"/>
  <c r="K14" i="16"/>
  <c r="H14" i="16"/>
  <c r="G14" i="16"/>
  <c r="I14" i="16" s="1"/>
  <c r="E14" i="16"/>
  <c r="F14" i="16" s="1"/>
  <c r="D14" i="16"/>
  <c r="C14" i="16"/>
  <c r="B14" i="16"/>
  <c r="H13" i="16"/>
  <c r="G13" i="16"/>
  <c r="F13" i="16"/>
  <c r="E13" i="16"/>
  <c r="D13" i="16"/>
  <c r="C13" i="16"/>
  <c r="B13" i="16"/>
  <c r="H12" i="16"/>
  <c r="G12" i="16"/>
  <c r="I12" i="16" s="1"/>
  <c r="E12" i="16"/>
  <c r="D12" i="16"/>
  <c r="C12" i="16"/>
  <c r="B12" i="16"/>
  <c r="H11" i="16"/>
  <c r="I11" i="16" s="1"/>
  <c r="G11" i="16"/>
  <c r="E11" i="16"/>
  <c r="K11" i="16" s="1"/>
  <c r="D11" i="16"/>
  <c r="F11" i="16" s="1"/>
  <c r="C11" i="16"/>
  <c r="B11" i="16"/>
  <c r="K109" i="18"/>
  <c r="H109" i="18"/>
  <c r="G109" i="18"/>
  <c r="I109" i="18" s="1"/>
  <c r="E109" i="18"/>
  <c r="D109" i="18"/>
  <c r="F109" i="18" s="1"/>
  <c r="C109" i="18"/>
  <c r="B109" i="18"/>
  <c r="I108" i="18"/>
  <c r="H108" i="18"/>
  <c r="G108" i="18"/>
  <c r="E108" i="18"/>
  <c r="D108" i="18"/>
  <c r="K108" i="18" s="1"/>
  <c r="C108" i="18"/>
  <c r="B108" i="18"/>
  <c r="I107" i="18"/>
  <c r="H107" i="18"/>
  <c r="G107" i="18"/>
  <c r="E107" i="18"/>
  <c r="D107" i="18"/>
  <c r="K107" i="18" s="1"/>
  <c r="C107" i="18"/>
  <c r="B107" i="18"/>
  <c r="I106" i="18"/>
  <c r="H106" i="18"/>
  <c r="G106" i="18"/>
  <c r="F106" i="18"/>
  <c r="E106" i="18"/>
  <c r="D106" i="18"/>
  <c r="K106" i="18" s="1"/>
  <c r="C106" i="18"/>
  <c r="B106" i="18"/>
  <c r="H105" i="18"/>
  <c r="G105" i="18"/>
  <c r="I105" i="18" s="1"/>
  <c r="F105" i="18"/>
  <c r="E105" i="18"/>
  <c r="D105" i="18"/>
  <c r="K105" i="18" s="1"/>
  <c r="C105" i="18"/>
  <c r="B105" i="18"/>
  <c r="H104" i="18"/>
  <c r="G104" i="18"/>
  <c r="I104" i="18" s="1"/>
  <c r="E104" i="18"/>
  <c r="D104" i="18"/>
  <c r="F104" i="18" s="1"/>
  <c r="C104" i="18"/>
  <c r="B104" i="18"/>
  <c r="I103" i="18"/>
  <c r="H103" i="18"/>
  <c r="G103" i="18"/>
  <c r="E103" i="18"/>
  <c r="F103" i="18" s="1"/>
  <c r="D103" i="18"/>
  <c r="K103" i="18" s="1"/>
  <c r="C103" i="18"/>
  <c r="B103" i="18"/>
  <c r="H102" i="18"/>
  <c r="I102" i="18" s="1"/>
  <c r="K102" i="18" s="1"/>
  <c r="G102" i="18"/>
  <c r="F102" i="18"/>
  <c r="E102" i="18"/>
  <c r="D102" i="18"/>
  <c r="C102" i="18"/>
  <c r="B102" i="18"/>
  <c r="H101" i="18"/>
  <c r="G101" i="18"/>
  <c r="F101" i="18"/>
  <c r="E101" i="18"/>
  <c r="D101" i="18"/>
  <c r="C101" i="18"/>
  <c r="B101" i="18"/>
  <c r="H100" i="18"/>
  <c r="I100" i="18" s="1"/>
  <c r="G100" i="18"/>
  <c r="E100" i="18"/>
  <c r="D100" i="18"/>
  <c r="K100" i="18" s="1"/>
  <c r="C100" i="18"/>
  <c r="B100" i="18"/>
  <c r="I99" i="18"/>
  <c r="H99" i="18"/>
  <c r="G99" i="18"/>
  <c r="E99" i="18"/>
  <c r="D99" i="18"/>
  <c r="K99" i="18" s="1"/>
  <c r="C99" i="18"/>
  <c r="B99" i="18"/>
  <c r="I98" i="18"/>
  <c r="H98" i="18"/>
  <c r="G98" i="18"/>
  <c r="F98" i="18"/>
  <c r="K98" i="18" s="1"/>
  <c r="E98" i="18"/>
  <c r="D98" i="18"/>
  <c r="C98" i="18"/>
  <c r="B98" i="18"/>
  <c r="H97" i="18"/>
  <c r="G97" i="18"/>
  <c r="I97" i="18" s="1"/>
  <c r="E97" i="18"/>
  <c r="D97" i="18"/>
  <c r="F97" i="18" s="1"/>
  <c r="C97" i="18"/>
  <c r="B97" i="18"/>
  <c r="H96" i="18"/>
  <c r="G96" i="18"/>
  <c r="I96" i="18" s="1"/>
  <c r="E96" i="18"/>
  <c r="D96" i="18"/>
  <c r="F96" i="18" s="1"/>
  <c r="C96" i="18"/>
  <c r="B96" i="18"/>
  <c r="I95" i="18"/>
  <c r="H95" i="18"/>
  <c r="G95" i="18"/>
  <c r="E95" i="18"/>
  <c r="F95" i="18" s="1"/>
  <c r="D95" i="18"/>
  <c r="C95" i="18"/>
  <c r="B95" i="18"/>
  <c r="H94" i="18"/>
  <c r="G94" i="18"/>
  <c r="I94" i="18" s="1"/>
  <c r="K94" i="18" s="1"/>
  <c r="F94" i="18"/>
  <c r="E94" i="18"/>
  <c r="D94" i="18"/>
  <c r="C94" i="18"/>
  <c r="B94" i="18"/>
  <c r="H93" i="18"/>
  <c r="G93" i="18"/>
  <c r="F93" i="18"/>
  <c r="E93" i="18"/>
  <c r="D93" i="18"/>
  <c r="C93" i="18"/>
  <c r="B93" i="18"/>
  <c r="H92" i="18"/>
  <c r="I92" i="18" s="1"/>
  <c r="G92" i="18"/>
  <c r="E92" i="18"/>
  <c r="D92" i="18"/>
  <c r="C92" i="18"/>
  <c r="B92" i="18"/>
  <c r="I91" i="18"/>
  <c r="H91" i="18"/>
  <c r="G91" i="18"/>
  <c r="E91" i="18"/>
  <c r="D91" i="18"/>
  <c r="C91" i="18"/>
  <c r="B91" i="18"/>
  <c r="I90" i="18"/>
  <c r="H90" i="18"/>
  <c r="G90" i="18"/>
  <c r="F90" i="18"/>
  <c r="K90" i="18" s="1"/>
  <c r="E90" i="18"/>
  <c r="D90" i="18"/>
  <c r="C90" i="18"/>
  <c r="B90" i="18"/>
  <c r="H89" i="18"/>
  <c r="G89" i="18"/>
  <c r="I89" i="18" s="1"/>
  <c r="E89" i="18"/>
  <c r="D89" i="18"/>
  <c r="F89" i="18" s="1"/>
  <c r="C89" i="18"/>
  <c r="B89" i="18"/>
  <c r="H88" i="18"/>
  <c r="G88" i="18"/>
  <c r="I88" i="18" s="1"/>
  <c r="E88" i="18"/>
  <c r="D88" i="18"/>
  <c r="F88" i="18" s="1"/>
  <c r="C88" i="18"/>
  <c r="B88" i="18"/>
  <c r="I87" i="18"/>
  <c r="H87" i="18"/>
  <c r="G87" i="18"/>
  <c r="E87" i="18"/>
  <c r="F87" i="18" s="1"/>
  <c r="D87" i="18"/>
  <c r="C87" i="18"/>
  <c r="B87" i="18"/>
  <c r="H86" i="18"/>
  <c r="G86" i="18"/>
  <c r="I86" i="18" s="1"/>
  <c r="K86" i="18" s="1"/>
  <c r="F86" i="18"/>
  <c r="E86" i="18"/>
  <c r="D86" i="18"/>
  <c r="C86" i="18"/>
  <c r="B86" i="18"/>
  <c r="H85" i="18"/>
  <c r="G85" i="18"/>
  <c r="F85" i="18"/>
  <c r="E85" i="18"/>
  <c r="D85" i="18"/>
  <c r="C85" i="18"/>
  <c r="B85" i="18"/>
  <c r="H84" i="18"/>
  <c r="I84" i="18" s="1"/>
  <c r="G84" i="18"/>
  <c r="E84" i="18"/>
  <c r="D84" i="18"/>
  <c r="C84" i="18"/>
  <c r="B84" i="18"/>
  <c r="I83" i="18"/>
  <c r="H83" i="18"/>
  <c r="G83" i="18"/>
  <c r="E83" i="18"/>
  <c r="D83" i="18"/>
  <c r="K83" i="18" s="1"/>
  <c r="C83" i="18"/>
  <c r="B83" i="18"/>
  <c r="I82" i="18"/>
  <c r="H82" i="18"/>
  <c r="G82" i="18"/>
  <c r="F82" i="18"/>
  <c r="K82" i="18" s="1"/>
  <c r="E82" i="18"/>
  <c r="D82" i="18"/>
  <c r="C82" i="18"/>
  <c r="B82" i="18"/>
  <c r="H81" i="18"/>
  <c r="G81" i="18"/>
  <c r="I81" i="18" s="1"/>
  <c r="E81" i="18"/>
  <c r="D81" i="18"/>
  <c r="F81" i="18" s="1"/>
  <c r="C81" i="18"/>
  <c r="B81" i="18"/>
  <c r="H80" i="18"/>
  <c r="G80" i="18"/>
  <c r="I80" i="18" s="1"/>
  <c r="E80" i="18"/>
  <c r="D80" i="18"/>
  <c r="F80" i="18" s="1"/>
  <c r="C80" i="18"/>
  <c r="B80" i="18"/>
  <c r="I79" i="18"/>
  <c r="H79" i="18"/>
  <c r="G79" i="18"/>
  <c r="E79" i="18"/>
  <c r="F79" i="18" s="1"/>
  <c r="D79" i="18"/>
  <c r="C79" i="18"/>
  <c r="B79" i="18"/>
  <c r="K78" i="18"/>
  <c r="H78" i="18"/>
  <c r="G78" i="18"/>
  <c r="I78" i="18" s="1"/>
  <c r="F78" i="18"/>
  <c r="E78" i="18"/>
  <c r="D78" i="18"/>
  <c r="C78" i="18"/>
  <c r="B78" i="18"/>
  <c r="H77" i="18"/>
  <c r="G77" i="18"/>
  <c r="F77" i="18"/>
  <c r="E77" i="18"/>
  <c r="D77" i="18"/>
  <c r="C77" i="18"/>
  <c r="B77" i="18"/>
  <c r="H76" i="18"/>
  <c r="I76" i="18" s="1"/>
  <c r="G76" i="18"/>
  <c r="E76" i="18"/>
  <c r="D76" i="18"/>
  <c r="C76" i="18"/>
  <c r="B76" i="18"/>
  <c r="I75" i="18"/>
  <c r="H75" i="18"/>
  <c r="G75" i="18"/>
  <c r="E75" i="18"/>
  <c r="D75" i="18"/>
  <c r="C75" i="18"/>
  <c r="B75" i="18"/>
  <c r="I74" i="18"/>
  <c r="H74" i="18"/>
  <c r="G74" i="18"/>
  <c r="F74" i="18"/>
  <c r="K74" i="18" s="1"/>
  <c r="E74" i="18"/>
  <c r="D74" i="18"/>
  <c r="C74" i="18"/>
  <c r="B74" i="18"/>
  <c r="H73" i="18"/>
  <c r="G73" i="18"/>
  <c r="I73" i="18" s="1"/>
  <c r="E73" i="18"/>
  <c r="D73" i="18"/>
  <c r="F73" i="18" s="1"/>
  <c r="C73" i="18"/>
  <c r="B73" i="18"/>
  <c r="H72" i="18"/>
  <c r="G72" i="18"/>
  <c r="I72" i="18" s="1"/>
  <c r="E72" i="18"/>
  <c r="D72" i="18"/>
  <c r="F72" i="18" s="1"/>
  <c r="C72" i="18"/>
  <c r="B72" i="18"/>
  <c r="I71" i="18"/>
  <c r="H71" i="18"/>
  <c r="G71" i="18"/>
  <c r="F71" i="18"/>
  <c r="E71" i="18"/>
  <c r="D71" i="18"/>
  <c r="K71" i="18" s="1"/>
  <c r="C71" i="18"/>
  <c r="B71" i="18"/>
  <c r="K70" i="18"/>
  <c r="H70" i="18"/>
  <c r="G70" i="18"/>
  <c r="I70" i="18" s="1"/>
  <c r="F70" i="18"/>
  <c r="E70" i="18"/>
  <c r="D70" i="18"/>
  <c r="C70" i="18"/>
  <c r="B70" i="18"/>
  <c r="H69" i="18"/>
  <c r="G69" i="18"/>
  <c r="F69" i="18"/>
  <c r="E69" i="18"/>
  <c r="D69" i="18"/>
  <c r="C69" i="18"/>
  <c r="B69" i="18"/>
  <c r="H68" i="18"/>
  <c r="I68" i="18" s="1"/>
  <c r="G68" i="18"/>
  <c r="E68" i="18"/>
  <c r="D68" i="18"/>
  <c r="C68" i="18"/>
  <c r="B68" i="18"/>
  <c r="I67" i="18"/>
  <c r="H67" i="18"/>
  <c r="G67" i="18"/>
  <c r="E67" i="18"/>
  <c r="D67" i="18"/>
  <c r="C67" i="18"/>
  <c r="B67" i="18"/>
  <c r="I66" i="18"/>
  <c r="H66" i="18"/>
  <c r="G66" i="18"/>
  <c r="F66" i="18"/>
  <c r="K66" i="18" s="1"/>
  <c r="E66" i="18"/>
  <c r="D66" i="18"/>
  <c r="C66" i="18"/>
  <c r="B66" i="18"/>
  <c r="H65" i="18"/>
  <c r="G65" i="18"/>
  <c r="I65" i="18" s="1"/>
  <c r="E65" i="18"/>
  <c r="D65" i="18"/>
  <c r="F65" i="18" s="1"/>
  <c r="C65" i="18"/>
  <c r="B65" i="18"/>
  <c r="H64" i="18"/>
  <c r="G64" i="18"/>
  <c r="I64" i="18" s="1"/>
  <c r="E64" i="18"/>
  <c r="D64" i="18"/>
  <c r="F64" i="18" s="1"/>
  <c r="C64" i="18"/>
  <c r="B64" i="18"/>
  <c r="I63" i="18"/>
  <c r="H63" i="18"/>
  <c r="G63" i="18"/>
  <c r="F63" i="18"/>
  <c r="E63" i="18"/>
  <c r="D63" i="18"/>
  <c r="K63" i="18" s="1"/>
  <c r="C63" i="18"/>
  <c r="B63" i="18"/>
  <c r="H62" i="18"/>
  <c r="G62" i="18"/>
  <c r="I62" i="18" s="1"/>
  <c r="K62" i="18" s="1"/>
  <c r="F62" i="18"/>
  <c r="E62" i="18"/>
  <c r="D62" i="18"/>
  <c r="C62" i="18"/>
  <c r="B62" i="18"/>
  <c r="K61" i="18"/>
  <c r="H61" i="18"/>
  <c r="G61" i="18"/>
  <c r="I61" i="18" s="1"/>
  <c r="F61" i="18"/>
  <c r="E61" i="18"/>
  <c r="D61" i="18"/>
  <c r="C61" i="18"/>
  <c r="B61" i="18"/>
  <c r="H60" i="18"/>
  <c r="I60" i="18" s="1"/>
  <c r="G60" i="18"/>
  <c r="E60" i="18"/>
  <c r="D60" i="18"/>
  <c r="C60" i="18"/>
  <c r="B60" i="18"/>
  <c r="I59" i="18"/>
  <c r="H59" i="18"/>
  <c r="G59" i="18"/>
  <c r="E59" i="18"/>
  <c r="D59" i="18"/>
  <c r="C59" i="18"/>
  <c r="B59" i="18"/>
  <c r="K58" i="18"/>
  <c r="I58" i="18"/>
  <c r="H58" i="18"/>
  <c r="G58" i="18"/>
  <c r="F58" i="18"/>
  <c r="E58" i="18"/>
  <c r="D58" i="18"/>
  <c r="C58" i="18"/>
  <c r="B58" i="18"/>
  <c r="H57" i="18"/>
  <c r="G57" i="18"/>
  <c r="I57" i="18" s="1"/>
  <c r="E57" i="18"/>
  <c r="D57" i="18"/>
  <c r="F57" i="18" s="1"/>
  <c r="C57" i="18"/>
  <c r="B57" i="18"/>
  <c r="H56" i="18"/>
  <c r="G56" i="18"/>
  <c r="I56" i="18" s="1"/>
  <c r="E56" i="18"/>
  <c r="D56" i="18"/>
  <c r="F56" i="18" s="1"/>
  <c r="C56" i="18"/>
  <c r="B56" i="18"/>
  <c r="I55" i="18"/>
  <c r="H55" i="18"/>
  <c r="G55" i="18"/>
  <c r="E55" i="18"/>
  <c r="F55" i="18" s="1"/>
  <c r="D55" i="18"/>
  <c r="C55" i="18"/>
  <c r="B55" i="18"/>
  <c r="H54" i="18"/>
  <c r="G54" i="18"/>
  <c r="I54" i="18" s="1"/>
  <c r="K54" i="18" s="1"/>
  <c r="F54" i="18"/>
  <c r="E54" i="18"/>
  <c r="D54" i="18"/>
  <c r="C54" i="18"/>
  <c r="B54" i="18"/>
  <c r="H53" i="18"/>
  <c r="G53" i="18"/>
  <c r="F53" i="18"/>
  <c r="E53" i="18"/>
  <c r="D53" i="18"/>
  <c r="C53" i="18"/>
  <c r="B53" i="18"/>
  <c r="H52" i="18"/>
  <c r="I52" i="18" s="1"/>
  <c r="G52" i="18"/>
  <c r="E52" i="18"/>
  <c r="D52" i="18"/>
  <c r="K52" i="18" s="1"/>
  <c r="C52" i="18"/>
  <c r="B52" i="18"/>
  <c r="I51" i="18"/>
  <c r="H51" i="18"/>
  <c r="G51" i="18"/>
  <c r="E51" i="18"/>
  <c r="K51" i="18" s="1"/>
  <c r="D51" i="18"/>
  <c r="F51" i="18" s="1"/>
  <c r="C51" i="18"/>
  <c r="B51" i="18"/>
  <c r="I50" i="18"/>
  <c r="H50" i="18"/>
  <c r="G50" i="18"/>
  <c r="F50" i="18"/>
  <c r="K50" i="18" s="1"/>
  <c r="E50" i="18"/>
  <c r="D50" i="18"/>
  <c r="C50" i="18"/>
  <c r="B50" i="18"/>
  <c r="H49" i="18"/>
  <c r="G49" i="18"/>
  <c r="I49" i="18" s="1"/>
  <c r="E49" i="18"/>
  <c r="D49" i="18"/>
  <c r="F49" i="18" s="1"/>
  <c r="C49" i="18"/>
  <c r="B49" i="18"/>
  <c r="H48" i="18"/>
  <c r="G48" i="18"/>
  <c r="I48" i="18" s="1"/>
  <c r="E48" i="18"/>
  <c r="D48" i="18"/>
  <c r="F48" i="18" s="1"/>
  <c r="C48" i="18"/>
  <c r="B48" i="18"/>
  <c r="I47" i="18"/>
  <c r="H47" i="18"/>
  <c r="G47" i="18"/>
  <c r="E47" i="18"/>
  <c r="D47" i="18"/>
  <c r="F47" i="18" s="1"/>
  <c r="C47" i="18"/>
  <c r="B47" i="18"/>
  <c r="H46" i="18"/>
  <c r="G46" i="18"/>
  <c r="I46" i="18" s="1"/>
  <c r="K46" i="18" s="1"/>
  <c r="F46" i="18"/>
  <c r="E46" i="18"/>
  <c r="D46" i="18"/>
  <c r="C46" i="18"/>
  <c r="B46" i="18"/>
  <c r="H45" i="18"/>
  <c r="G45" i="18"/>
  <c r="K45" i="18" s="1"/>
  <c r="F45" i="18"/>
  <c r="E45" i="18"/>
  <c r="D45" i="18"/>
  <c r="C45" i="18"/>
  <c r="B45" i="18"/>
  <c r="H44" i="18"/>
  <c r="G44" i="18"/>
  <c r="I44" i="18" s="1"/>
  <c r="E44" i="18"/>
  <c r="D44" i="18"/>
  <c r="K44" i="18" s="1"/>
  <c r="C44" i="18"/>
  <c r="B44" i="18"/>
  <c r="I43" i="18"/>
  <c r="H43" i="18"/>
  <c r="G43" i="18"/>
  <c r="E43" i="18"/>
  <c r="D43" i="18"/>
  <c r="C43" i="18"/>
  <c r="B43" i="18"/>
  <c r="I42" i="18"/>
  <c r="H42" i="18"/>
  <c r="G42" i="18"/>
  <c r="F42" i="18"/>
  <c r="K42" i="18" s="1"/>
  <c r="E42" i="18"/>
  <c r="D42" i="18"/>
  <c r="C42" i="18"/>
  <c r="B42" i="18"/>
  <c r="H41" i="18"/>
  <c r="G41" i="18"/>
  <c r="I41" i="18" s="1"/>
  <c r="E41" i="18"/>
  <c r="D41" i="18"/>
  <c r="F41" i="18" s="1"/>
  <c r="C41" i="18"/>
  <c r="B41" i="18"/>
  <c r="H40" i="18"/>
  <c r="G40" i="18"/>
  <c r="I40" i="18" s="1"/>
  <c r="E40" i="18"/>
  <c r="D40" i="18"/>
  <c r="F40" i="18" s="1"/>
  <c r="C40" i="18"/>
  <c r="B40" i="18"/>
  <c r="I39" i="18"/>
  <c r="H39" i="18"/>
  <c r="G39" i="18"/>
  <c r="E39" i="18"/>
  <c r="D39" i="18"/>
  <c r="F39" i="18" s="1"/>
  <c r="C39" i="18"/>
  <c r="B39" i="18"/>
  <c r="H38" i="18"/>
  <c r="G38" i="18"/>
  <c r="I38" i="18" s="1"/>
  <c r="K38" i="18" s="1"/>
  <c r="F38" i="18"/>
  <c r="E38" i="18"/>
  <c r="D38" i="18"/>
  <c r="C38" i="18"/>
  <c r="B38" i="18"/>
  <c r="H37" i="18"/>
  <c r="G37" i="18"/>
  <c r="F37" i="18"/>
  <c r="E37" i="18"/>
  <c r="D37" i="18"/>
  <c r="C37" i="18"/>
  <c r="B37" i="18"/>
  <c r="H36" i="18"/>
  <c r="G36" i="18"/>
  <c r="I36" i="18" s="1"/>
  <c r="E36" i="18"/>
  <c r="D36" i="18"/>
  <c r="K36" i="18" s="1"/>
  <c r="C36" i="18"/>
  <c r="B36" i="18"/>
  <c r="I35" i="18"/>
  <c r="H35" i="18"/>
  <c r="G35" i="18"/>
  <c r="E35" i="18"/>
  <c r="D35" i="18"/>
  <c r="F35" i="18" s="1"/>
  <c r="C35" i="18"/>
  <c r="B35" i="18"/>
  <c r="I34" i="18"/>
  <c r="H34" i="18"/>
  <c r="G34" i="18"/>
  <c r="F34" i="18"/>
  <c r="K34" i="18" s="1"/>
  <c r="E34" i="18"/>
  <c r="D34" i="18"/>
  <c r="C34" i="18"/>
  <c r="B34" i="18"/>
  <c r="H33" i="18"/>
  <c r="G33" i="18"/>
  <c r="I33" i="18" s="1"/>
  <c r="E33" i="18"/>
  <c r="D33" i="18"/>
  <c r="F33" i="18" s="1"/>
  <c r="C33" i="18"/>
  <c r="B33" i="18"/>
  <c r="H32" i="18"/>
  <c r="G32" i="18"/>
  <c r="I32" i="18" s="1"/>
  <c r="E32" i="18"/>
  <c r="D32" i="18"/>
  <c r="F32" i="18" s="1"/>
  <c r="C32" i="18"/>
  <c r="B32" i="18"/>
  <c r="I31" i="18"/>
  <c r="H31" i="18"/>
  <c r="G31" i="18"/>
  <c r="E31" i="18"/>
  <c r="D31" i="18"/>
  <c r="F31" i="18" s="1"/>
  <c r="C31" i="18"/>
  <c r="B31" i="18"/>
  <c r="H30" i="18"/>
  <c r="G30" i="18"/>
  <c r="I30" i="18" s="1"/>
  <c r="K30" i="18" s="1"/>
  <c r="F30" i="18"/>
  <c r="E30" i="18"/>
  <c r="D30" i="18"/>
  <c r="C30" i="18"/>
  <c r="B30" i="18"/>
  <c r="H29" i="18"/>
  <c r="G29" i="18"/>
  <c r="F29" i="18"/>
  <c r="E29" i="18"/>
  <c r="D29" i="18"/>
  <c r="C29" i="18"/>
  <c r="B29" i="18"/>
  <c r="H28" i="18"/>
  <c r="G28" i="18"/>
  <c r="I28" i="18" s="1"/>
  <c r="E28" i="18"/>
  <c r="D28" i="18"/>
  <c r="C28" i="18"/>
  <c r="B28" i="18"/>
  <c r="I27" i="18"/>
  <c r="H27" i="18"/>
  <c r="G27" i="18"/>
  <c r="E27" i="18"/>
  <c r="D27" i="18"/>
  <c r="K27" i="18" s="1"/>
  <c r="C27" i="18"/>
  <c r="B27" i="18"/>
  <c r="K26" i="18"/>
  <c r="I26" i="18"/>
  <c r="H26" i="18"/>
  <c r="G26" i="18"/>
  <c r="F26" i="18"/>
  <c r="E26" i="18"/>
  <c r="D26" i="18"/>
  <c r="C26" i="18"/>
  <c r="B26" i="18"/>
  <c r="H25" i="18"/>
  <c r="G25" i="18"/>
  <c r="I25" i="18" s="1"/>
  <c r="E25" i="18"/>
  <c r="D25" i="18"/>
  <c r="F25" i="18" s="1"/>
  <c r="C25" i="18"/>
  <c r="B25" i="18"/>
  <c r="H24" i="18"/>
  <c r="G24" i="18"/>
  <c r="I24" i="18" s="1"/>
  <c r="E24" i="18"/>
  <c r="D24" i="18"/>
  <c r="F24" i="18" s="1"/>
  <c r="C24" i="18"/>
  <c r="B24" i="18"/>
  <c r="I23" i="18"/>
  <c r="H23" i="18"/>
  <c r="G23" i="18"/>
  <c r="E23" i="18"/>
  <c r="D23" i="18"/>
  <c r="F23" i="18" s="1"/>
  <c r="C23" i="18"/>
  <c r="B23" i="18"/>
  <c r="H22" i="18"/>
  <c r="G22" i="18"/>
  <c r="I22" i="18" s="1"/>
  <c r="K22" i="18" s="1"/>
  <c r="F22" i="18"/>
  <c r="E22" i="18"/>
  <c r="D22" i="18"/>
  <c r="C22" i="18"/>
  <c r="B22" i="18"/>
  <c r="H21" i="18"/>
  <c r="G21" i="18"/>
  <c r="F21" i="18"/>
  <c r="E21" i="18"/>
  <c r="D21" i="18"/>
  <c r="C21" i="18"/>
  <c r="B21" i="18"/>
  <c r="H20" i="18"/>
  <c r="G20" i="18"/>
  <c r="I20" i="18" s="1"/>
  <c r="E20" i="18"/>
  <c r="D20" i="18"/>
  <c r="C20" i="18"/>
  <c r="B20" i="18"/>
  <c r="I19" i="18"/>
  <c r="H19" i="18"/>
  <c r="G19" i="18"/>
  <c r="E19" i="18"/>
  <c r="D19" i="18"/>
  <c r="K19" i="18" s="1"/>
  <c r="C19" i="18"/>
  <c r="B19" i="18"/>
  <c r="I18" i="18"/>
  <c r="H18" i="18"/>
  <c r="G18" i="18"/>
  <c r="F18" i="18"/>
  <c r="K18" i="18" s="1"/>
  <c r="E18" i="18"/>
  <c r="D18" i="18"/>
  <c r="C18" i="18"/>
  <c r="B18" i="18"/>
  <c r="K17" i="18"/>
  <c r="H17" i="18"/>
  <c r="G17" i="18"/>
  <c r="I17" i="18" s="1"/>
  <c r="E17" i="18"/>
  <c r="D17" i="18"/>
  <c r="F17" i="18" s="1"/>
  <c r="C17" i="18"/>
  <c r="B17" i="18"/>
  <c r="H16" i="18"/>
  <c r="G16" i="18"/>
  <c r="I16" i="18" s="1"/>
  <c r="E16" i="18"/>
  <c r="D16" i="18"/>
  <c r="F16" i="18" s="1"/>
  <c r="C16" i="18"/>
  <c r="B16" i="18"/>
  <c r="I15" i="18"/>
  <c r="H15" i="18"/>
  <c r="G15" i="18"/>
  <c r="E15" i="18"/>
  <c r="D15" i="18"/>
  <c r="F15" i="18" s="1"/>
  <c r="C15" i="18"/>
  <c r="B15" i="18"/>
  <c r="H14" i="18"/>
  <c r="G14" i="18"/>
  <c r="I14" i="18" s="1"/>
  <c r="K14" i="18" s="1"/>
  <c r="F14" i="18"/>
  <c r="E14" i="18"/>
  <c r="D14" i="18"/>
  <c r="C14" i="18"/>
  <c r="B14" i="18"/>
  <c r="H13" i="18"/>
  <c r="G13" i="18"/>
  <c r="F13" i="18"/>
  <c r="E13" i="18"/>
  <c r="D13" i="18"/>
  <c r="C13" i="18"/>
  <c r="B13" i="18"/>
  <c r="H12" i="18"/>
  <c r="G12" i="18"/>
  <c r="I12" i="18" s="1"/>
  <c r="E12" i="18"/>
  <c r="D12" i="18"/>
  <c r="C12" i="18"/>
  <c r="B12" i="18"/>
  <c r="I11" i="18"/>
  <c r="H11" i="18"/>
  <c r="G11" i="18"/>
  <c r="E11" i="18"/>
  <c r="D11" i="18"/>
  <c r="K11" i="18" s="1"/>
  <c r="C11" i="18"/>
  <c r="B11" i="18"/>
  <c r="K109" i="20"/>
  <c r="I109" i="20"/>
  <c r="H109" i="20"/>
  <c r="G109" i="20"/>
  <c r="E109" i="20"/>
  <c r="D109" i="20"/>
  <c r="F109" i="20" s="1"/>
  <c r="C109" i="20"/>
  <c r="B109" i="20"/>
  <c r="I108" i="20"/>
  <c r="H108" i="20"/>
  <c r="G108" i="20"/>
  <c r="E108" i="20"/>
  <c r="D108" i="20"/>
  <c r="K108" i="20" s="1"/>
  <c r="C108" i="20"/>
  <c r="B108" i="20"/>
  <c r="K107" i="20"/>
  <c r="H107" i="20"/>
  <c r="G107" i="20"/>
  <c r="I107" i="20" s="1"/>
  <c r="E107" i="20"/>
  <c r="D107" i="20"/>
  <c r="F107" i="20" s="1"/>
  <c r="C107" i="20"/>
  <c r="B107" i="20"/>
  <c r="H106" i="20"/>
  <c r="G106" i="20"/>
  <c r="I106" i="20" s="1"/>
  <c r="F106" i="20"/>
  <c r="E106" i="20"/>
  <c r="D106" i="20"/>
  <c r="K106" i="20" s="1"/>
  <c r="C106" i="20"/>
  <c r="B106" i="20"/>
  <c r="H105" i="20"/>
  <c r="G105" i="20"/>
  <c r="I105" i="20" s="1"/>
  <c r="E105" i="20"/>
  <c r="D105" i="20"/>
  <c r="F105" i="20" s="1"/>
  <c r="C105" i="20"/>
  <c r="B105" i="20"/>
  <c r="K104" i="20"/>
  <c r="H104" i="20"/>
  <c r="G104" i="20"/>
  <c r="I104" i="20" s="1"/>
  <c r="F104" i="20"/>
  <c r="E104" i="20"/>
  <c r="D104" i="20"/>
  <c r="C104" i="20"/>
  <c r="B104" i="20"/>
  <c r="I103" i="20"/>
  <c r="H103" i="20"/>
  <c r="G103" i="20"/>
  <c r="F103" i="20"/>
  <c r="E103" i="20"/>
  <c r="D103" i="20"/>
  <c r="K103" i="20" s="1"/>
  <c r="C103" i="20"/>
  <c r="B103" i="20"/>
  <c r="H102" i="20"/>
  <c r="G102" i="20"/>
  <c r="I102" i="20" s="1"/>
  <c r="E102" i="20"/>
  <c r="D102" i="20"/>
  <c r="F102" i="20" s="1"/>
  <c r="C102" i="20"/>
  <c r="B102" i="20"/>
  <c r="H101" i="20"/>
  <c r="G101" i="20"/>
  <c r="E101" i="20"/>
  <c r="D101" i="20"/>
  <c r="F101" i="20" s="1"/>
  <c r="C101" i="20"/>
  <c r="B101" i="20"/>
  <c r="I100" i="20"/>
  <c r="H100" i="20"/>
  <c r="G100" i="20"/>
  <c r="E100" i="20"/>
  <c r="D100" i="20"/>
  <c r="K100" i="20" s="1"/>
  <c r="C100" i="20"/>
  <c r="B100" i="20"/>
  <c r="K99" i="20"/>
  <c r="H99" i="20"/>
  <c r="G99" i="20"/>
  <c r="I99" i="20" s="1"/>
  <c r="E99" i="20"/>
  <c r="D99" i="20"/>
  <c r="F99" i="20" s="1"/>
  <c r="C99" i="20"/>
  <c r="B99" i="20"/>
  <c r="H98" i="20"/>
  <c r="G98" i="20"/>
  <c r="I98" i="20" s="1"/>
  <c r="F98" i="20"/>
  <c r="E98" i="20"/>
  <c r="D98" i="20"/>
  <c r="C98" i="20"/>
  <c r="B98" i="20"/>
  <c r="H97" i="20"/>
  <c r="G97" i="20"/>
  <c r="I97" i="20" s="1"/>
  <c r="E97" i="20"/>
  <c r="D97" i="20"/>
  <c r="F97" i="20" s="1"/>
  <c r="C97" i="20"/>
  <c r="B97" i="20"/>
  <c r="K96" i="20"/>
  <c r="H96" i="20"/>
  <c r="G96" i="20"/>
  <c r="I96" i="20" s="1"/>
  <c r="F96" i="20"/>
  <c r="E96" i="20"/>
  <c r="D96" i="20"/>
  <c r="C96" i="20"/>
  <c r="B96" i="20"/>
  <c r="I95" i="20"/>
  <c r="H95" i="20"/>
  <c r="G95" i="20"/>
  <c r="F95" i="20"/>
  <c r="E95" i="20"/>
  <c r="D95" i="20"/>
  <c r="K95" i="20" s="1"/>
  <c r="C95" i="20"/>
  <c r="B95" i="20"/>
  <c r="H94" i="20"/>
  <c r="G94" i="20"/>
  <c r="I94" i="20" s="1"/>
  <c r="K94" i="20" s="1"/>
  <c r="E94" i="20"/>
  <c r="D94" i="20"/>
  <c r="F94" i="20" s="1"/>
  <c r="C94" i="20"/>
  <c r="B94" i="20"/>
  <c r="H93" i="20"/>
  <c r="G93" i="20"/>
  <c r="E93" i="20"/>
  <c r="D93" i="20"/>
  <c r="F93" i="20" s="1"/>
  <c r="C93" i="20"/>
  <c r="B93" i="20"/>
  <c r="I92" i="20"/>
  <c r="H92" i="20"/>
  <c r="G92" i="20"/>
  <c r="E92" i="20"/>
  <c r="D92" i="20"/>
  <c r="C92" i="20"/>
  <c r="B92" i="20"/>
  <c r="H91" i="20"/>
  <c r="G91" i="20"/>
  <c r="I91" i="20" s="1"/>
  <c r="E91" i="20"/>
  <c r="K91" i="20" s="1"/>
  <c r="D91" i="20"/>
  <c r="F91" i="20" s="1"/>
  <c r="C91" i="20"/>
  <c r="B91" i="20"/>
  <c r="H90" i="20"/>
  <c r="G90" i="20"/>
  <c r="I90" i="20" s="1"/>
  <c r="F90" i="20"/>
  <c r="E90" i="20"/>
  <c r="D90" i="20"/>
  <c r="K90" i="20" s="1"/>
  <c r="C90" i="20"/>
  <c r="B90" i="20"/>
  <c r="H89" i="20"/>
  <c r="G89" i="20"/>
  <c r="I89" i="20" s="1"/>
  <c r="E89" i="20"/>
  <c r="D89" i="20"/>
  <c r="F89" i="20" s="1"/>
  <c r="C89" i="20"/>
  <c r="B89" i="20"/>
  <c r="H88" i="20"/>
  <c r="G88" i="20"/>
  <c r="I88" i="20" s="1"/>
  <c r="E88" i="20"/>
  <c r="F88" i="20" s="1"/>
  <c r="D88" i="20"/>
  <c r="C88" i="20"/>
  <c r="B88" i="20"/>
  <c r="I87" i="20"/>
  <c r="H87" i="20"/>
  <c r="G87" i="20"/>
  <c r="F87" i="20"/>
  <c r="E87" i="20"/>
  <c r="D87" i="20"/>
  <c r="K87" i="20" s="1"/>
  <c r="C87" i="20"/>
  <c r="B87" i="20"/>
  <c r="H86" i="20"/>
  <c r="G86" i="20"/>
  <c r="I86" i="20" s="1"/>
  <c r="K86" i="20" s="1"/>
  <c r="E86" i="20"/>
  <c r="D86" i="20"/>
  <c r="F86" i="20" s="1"/>
  <c r="C86" i="20"/>
  <c r="B86" i="20"/>
  <c r="H85" i="20"/>
  <c r="G85" i="20"/>
  <c r="E85" i="20"/>
  <c r="D85" i="20"/>
  <c r="F85" i="20" s="1"/>
  <c r="C85" i="20"/>
  <c r="B85" i="20"/>
  <c r="I84" i="20"/>
  <c r="H84" i="20"/>
  <c r="G84" i="20"/>
  <c r="E84" i="20"/>
  <c r="D84" i="20"/>
  <c r="C84" i="20"/>
  <c r="B84" i="20"/>
  <c r="H83" i="20"/>
  <c r="G83" i="20"/>
  <c r="I83" i="20" s="1"/>
  <c r="E83" i="20"/>
  <c r="K83" i="20" s="1"/>
  <c r="D83" i="20"/>
  <c r="F83" i="20" s="1"/>
  <c r="C83" i="20"/>
  <c r="B83" i="20"/>
  <c r="H82" i="20"/>
  <c r="G82" i="20"/>
  <c r="I82" i="20" s="1"/>
  <c r="F82" i="20"/>
  <c r="E82" i="20"/>
  <c r="D82" i="20"/>
  <c r="K82" i="20" s="1"/>
  <c r="C82" i="20"/>
  <c r="B82" i="20"/>
  <c r="H81" i="20"/>
  <c r="G81" i="20"/>
  <c r="I81" i="20" s="1"/>
  <c r="E81" i="20"/>
  <c r="D81" i="20"/>
  <c r="F81" i="20" s="1"/>
  <c r="C81" i="20"/>
  <c r="B81" i="20"/>
  <c r="H80" i="20"/>
  <c r="G80" i="20"/>
  <c r="I80" i="20" s="1"/>
  <c r="E80" i="20"/>
  <c r="F80" i="20" s="1"/>
  <c r="D80" i="20"/>
  <c r="C80" i="20"/>
  <c r="B80" i="20"/>
  <c r="I79" i="20"/>
  <c r="H79" i="20"/>
  <c r="G79" i="20"/>
  <c r="K79" i="20" s="1"/>
  <c r="F79" i="20"/>
  <c r="E79" i="20"/>
  <c r="D79" i="20"/>
  <c r="C79" i="20"/>
  <c r="B79" i="20"/>
  <c r="K78" i="20"/>
  <c r="H78" i="20"/>
  <c r="G78" i="20"/>
  <c r="I78" i="20" s="1"/>
  <c r="E78" i="20"/>
  <c r="D78" i="20"/>
  <c r="F78" i="20" s="1"/>
  <c r="C78" i="20"/>
  <c r="B78" i="20"/>
  <c r="H77" i="20"/>
  <c r="G77" i="20"/>
  <c r="E77" i="20"/>
  <c r="D77" i="20"/>
  <c r="F77" i="20" s="1"/>
  <c r="C77" i="20"/>
  <c r="B77" i="20"/>
  <c r="I76" i="20"/>
  <c r="H76" i="20"/>
  <c r="G76" i="20"/>
  <c r="E76" i="20"/>
  <c r="D76" i="20"/>
  <c r="C76" i="20"/>
  <c r="B76" i="20"/>
  <c r="H75" i="20"/>
  <c r="G75" i="20"/>
  <c r="I75" i="20" s="1"/>
  <c r="E75" i="20"/>
  <c r="D75" i="20"/>
  <c r="F75" i="20" s="1"/>
  <c r="C75" i="20"/>
  <c r="B75" i="20"/>
  <c r="H74" i="20"/>
  <c r="G74" i="20"/>
  <c r="I74" i="20" s="1"/>
  <c r="F74" i="20"/>
  <c r="E74" i="20"/>
  <c r="D74" i="20"/>
  <c r="K74" i="20" s="1"/>
  <c r="C74" i="20"/>
  <c r="B74" i="20"/>
  <c r="H73" i="20"/>
  <c r="G73" i="20"/>
  <c r="I73" i="20" s="1"/>
  <c r="E73" i="20"/>
  <c r="D73" i="20"/>
  <c r="F73" i="20" s="1"/>
  <c r="C73" i="20"/>
  <c r="B73" i="20"/>
  <c r="H72" i="20"/>
  <c r="G72" i="20"/>
  <c r="I72" i="20" s="1"/>
  <c r="E72" i="20"/>
  <c r="F72" i="20" s="1"/>
  <c r="D72" i="20"/>
  <c r="C72" i="20"/>
  <c r="B72" i="20"/>
  <c r="K71" i="20"/>
  <c r="I71" i="20"/>
  <c r="H71" i="20"/>
  <c r="G71" i="20"/>
  <c r="F71" i="20"/>
  <c r="E71" i="20"/>
  <c r="D71" i="20"/>
  <c r="C71" i="20"/>
  <c r="B71" i="20"/>
  <c r="K70" i="20"/>
  <c r="H70" i="20"/>
  <c r="G70" i="20"/>
  <c r="I70" i="20" s="1"/>
  <c r="E70" i="20"/>
  <c r="D70" i="20"/>
  <c r="F70" i="20" s="1"/>
  <c r="C70" i="20"/>
  <c r="B70" i="20"/>
  <c r="H69" i="20"/>
  <c r="G69" i="20"/>
  <c r="E69" i="20"/>
  <c r="D69" i="20"/>
  <c r="F69" i="20" s="1"/>
  <c r="C69" i="20"/>
  <c r="B69" i="20"/>
  <c r="I68" i="20"/>
  <c r="H68" i="20"/>
  <c r="G68" i="20"/>
  <c r="E68" i="20"/>
  <c r="D68" i="20"/>
  <c r="C68" i="20"/>
  <c r="B68" i="20"/>
  <c r="H67" i="20"/>
  <c r="G67" i="20"/>
  <c r="I67" i="20" s="1"/>
  <c r="E67" i="20"/>
  <c r="D67" i="20"/>
  <c r="F67" i="20" s="1"/>
  <c r="C67" i="20"/>
  <c r="B67" i="20"/>
  <c r="H66" i="20"/>
  <c r="G66" i="20"/>
  <c r="I66" i="20" s="1"/>
  <c r="F66" i="20"/>
  <c r="E66" i="20"/>
  <c r="D66" i="20"/>
  <c r="K66" i="20" s="1"/>
  <c r="C66" i="20"/>
  <c r="B66" i="20"/>
  <c r="H65" i="20"/>
  <c r="G65" i="20"/>
  <c r="I65" i="20" s="1"/>
  <c r="E65" i="20"/>
  <c r="D65" i="20"/>
  <c r="F65" i="20" s="1"/>
  <c r="C65" i="20"/>
  <c r="B65" i="20"/>
  <c r="H64" i="20"/>
  <c r="G64" i="20"/>
  <c r="I64" i="20" s="1"/>
  <c r="E64" i="20"/>
  <c r="F64" i="20" s="1"/>
  <c r="D64" i="20"/>
  <c r="C64" i="20"/>
  <c r="B64" i="20"/>
  <c r="K63" i="20"/>
  <c r="I63" i="20"/>
  <c r="H63" i="20"/>
  <c r="G63" i="20"/>
  <c r="F63" i="20"/>
  <c r="E63" i="20"/>
  <c r="D63" i="20"/>
  <c r="C63" i="20"/>
  <c r="B63" i="20"/>
  <c r="H62" i="20"/>
  <c r="G62" i="20"/>
  <c r="I62" i="20" s="1"/>
  <c r="K62" i="20" s="1"/>
  <c r="E62" i="20"/>
  <c r="D62" i="20"/>
  <c r="F62" i="20" s="1"/>
  <c r="C62" i="20"/>
  <c r="B62" i="20"/>
  <c r="K61" i="20"/>
  <c r="H61" i="20"/>
  <c r="I61" i="20" s="1"/>
  <c r="G61" i="20"/>
  <c r="E61" i="20"/>
  <c r="D61" i="20"/>
  <c r="F61" i="20" s="1"/>
  <c r="C61" i="20"/>
  <c r="B61" i="20"/>
  <c r="I60" i="20"/>
  <c r="H60" i="20"/>
  <c r="G60" i="20"/>
  <c r="E60" i="20"/>
  <c r="D60" i="20"/>
  <c r="C60" i="20"/>
  <c r="B60" i="20"/>
  <c r="H59" i="20"/>
  <c r="G59" i="20"/>
  <c r="I59" i="20" s="1"/>
  <c r="E59" i="20"/>
  <c r="D59" i="20"/>
  <c r="F59" i="20" s="1"/>
  <c r="C59" i="20"/>
  <c r="B59" i="20"/>
  <c r="H58" i="20"/>
  <c r="G58" i="20"/>
  <c r="I58" i="20" s="1"/>
  <c r="F58" i="20"/>
  <c r="E58" i="20"/>
  <c r="D58" i="20"/>
  <c r="K58" i="20" s="1"/>
  <c r="C58" i="20"/>
  <c r="B58" i="20"/>
  <c r="H57" i="20"/>
  <c r="G57" i="20"/>
  <c r="I57" i="20" s="1"/>
  <c r="E57" i="20"/>
  <c r="D57" i="20"/>
  <c r="F57" i="20" s="1"/>
  <c r="C57" i="20"/>
  <c r="B57" i="20"/>
  <c r="H56" i="20"/>
  <c r="G56" i="20"/>
  <c r="I56" i="20" s="1"/>
  <c r="E56" i="20"/>
  <c r="F56" i="20" s="1"/>
  <c r="D56" i="20"/>
  <c r="C56" i="20"/>
  <c r="B56" i="20"/>
  <c r="I55" i="20"/>
  <c r="H55" i="20"/>
  <c r="G55" i="20"/>
  <c r="F55" i="20"/>
  <c r="E55" i="20"/>
  <c r="K55" i="20" s="1"/>
  <c r="D55" i="20"/>
  <c r="C55" i="20"/>
  <c r="B55" i="20"/>
  <c r="H54" i="20"/>
  <c r="G54" i="20"/>
  <c r="I54" i="20" s="1"/>
  <c r="E54" i="20"/>
  <c r="D54" i="20"/>
  <c r="F54" i="20" s="1"/>
  <c r="C54" i="20"/>
  <c r="B54" i="20"/>
  <c r="H53" i="20"/>
  <c r="G53" i="20"/>
  <c r="E53" i="20"/>
  <c r="D53" i="20"/>
  <c r="F53" i="20" s="1"/>
  <c r="C53" i="20"/>
  <c r="B53" i="20"/>
  <c r="I52" i="20"/>
  <c r="H52" i="20"/>
  <c r="G52" i="20"/>
  <c r="E52" i="20"/>
  <c r="D52" i="20"/>
  <c r="K52" i="20" s="1"/>
  <c r="C52" i="20"/>
  <c r="B52" i="20"/>
  <c r="H51" i="20"/>
  <c r="G51" i="20"/>
  <c r="I51" i="20" s="1"/>
  <c r="E51" i="20"/>
  <c r="D51" i="20"/>
  <c r="F51" i="20" s="1"/>
  <c r="C51" i="20"/>
  <c r="B51" i="20"/>
  <c r="H50" i="20"/>
  <c r="G50" i="20"/>
  <c r="I50" i="20" s="1"/>
  <c r="F50" i="20"/>
  <c r="E50" i="20"/>
  <c r="D50" i="20"/>
  <c r="K50" i="20" s="1"/>
  <c r="C50" i="20"/>
  <c r="B50" i="20"/>
  <c r="H49" i="20"/>
  <c r="G49" i="20"/>
  <c r="I49" i="20" s="1"/>
  <c r="E49" i="20"/>
  <c r="D49" i="20"/>
  <c r="F49" i="20" s="1"/>
  <c r="C49" i="20"/>
  <c r="B49" i="20"/>
  <c r="H48" i="20"/>
  <c r="G48" i="20"/>
  <c r="I48" i="20" s="1"/>
  <c r="E48" i="20"/>
  <c r="F48" i="20" s="1"/>
  <c r="D48" i="20"/>
  <c r="C48" i="20"/>
  <c r="B48" i="20"/>
  <c r="I47" i="20"/>
  <c r="H47" i="20"/>
  <c r="G47" i="20"/>
  <c r="F47" i="20"/>
  <c r="E47" i="20"/>
  <c r="D47" i="20"/>
  <c r="K47" i="20" s="1"/>
  <c r="C47" i="20"/>
  <c r="B47" i="20"/>
  <c r="H46" i="20"/>
  <c r="G46" i="20"/>
  <c r="I46" i="20" s="1"/>
  <c r="K46" i="20" s="1"/>
  <c r="E46" i="20"/>
  <c r="D46" i="20"/>
  <c r="F46" i="20" s="1"/>
  <c r="C46" i="20"/>
  <c r="B46" i="20"/>
  <c r="K45" i="20"/>
  <c r="I45" i="20"/>
  <c r="H45" i="20"/>
  <c r="G45" i="20"/>
  <c r="E45" i="20"/>
  <c r="D45" i="20"/>
  <c r="F45" i="20" s="1"/>
  <c r="C45" i="20"/>
  <c r="B45" i="20"/>
  <c r="I44" i="20"/>
  <c r="H44" i="20"/>
  <c r="G44" i="20"/>
  <c r="E44" i="20"/>
  <c r="D44" i="20"/>
  <c r="K44" i="20" s="1"/>
  <c r="C44" i="20"/>
  <c r="B44" i="20"/>
  <c r="H43" i="20"/>
  <c r="G43" i="20"/>
  <c r="I43" i="20" s="1"/>
  <c r="E43" i="20"/>
  <c r="D43" i="20"/>
  <c r="F43" i="20" s="1"/>
  <c r="C43" i="20"/>
  <c r="B43" i="20"/>
  <c r="H42" i="20"/>
  <c r="G42" i="20"/>
  <c r="I42" i="20" s="1"/>
  <c r="F42" i="20"/>
  <c r="E42" i="20"/>
  <c r="D42" i="20"/>
  <c r="K42" i="20" s="1"/>
  <c r="C42" i="20"/>
  <c r="B42" i="20"/>
  <c r="H41" i="20"/>
  <c r="G41" i="20"/>
  <c r="I41" i="20" s="1"/>
  <c r="E41" i="20"/>
  <c r="D41" i="20"/>
  <c r="F41" i="20" s="1"/>
  <c r="C41" i="20"/>
  <c r="B41" i="20"/>
  <c r="H40" i="20"/>
  <c r="G40" i="20"/>
  <c r="I40" i="20" s="1"/>
  <c r="E40" i="20"/>
  <c r="F40" i="20" s="1"/>
  <c r="D40" i="20"/>
  <c r="C40" i="20"/>
  <c r="B40" i="20"/>
  <c r="I39" i="20"/>
  <c r="H39" i="20"/>
  <c r="G39" i="20"/>
  <c r="F39" i="20"/>
  <c r="E39" i="20"/>
  <c r="K39" i="20" s="1"/>
  <c r="D39" i="20"/>
  <c r="C39" i="20"/>
  <c r="B39" i="20"/>
  <c r="H38" i="20"/>
  <c r="G38" i="20"/>
  <c r="I38" i="20" s="1"/>
  <c r="K38" i="20" s="1"/>
  <c r="E38" i="20"/>
  <c r="D38" i="20"/>
  <c r="F38" i="20" s="1"/>
  <c r="C38" i="20"/>
  <c r="B38" i="20"/>
  <c r="H37" i="20"/>
  <c r="G37" i="20"/>
  <c r="E37" i="20"/>
  <c r="D37" i="20"/>
  <c r="F37" i="20" s="1"/>
  <c r="C37" i="20"/>
  <c r="B37" i="20"/>
  <c r="I36" i="20"/>
  <c r="H36" i="20"/>
  <c r="G36" i="20"/>
  <c r="E36" i="20"/>
  <c r="D36" i="20"/>
  <c r="K36" i="20" s="1"/>
  <c r="C36" i="20"/>
  <c r="B36" i="20"/>
  <c r="H35" i="20"/>
  <c r="G35" i="20"/>
  <c r="I35" i="20" s="1"/>
  <c r="E35" i="20"/>
  <c r="D35" i="20"/>
  <c r="F35" i="20" s="1"/>
  <c r="C35" i="20"/>
  <c r="B35" i="20"/>
  <c r="H34" i="20"/>
  <c r="G34" i="20"/>
  <c r="I34" i="20" s="1"/>
  <c r="F34" i="20"/>
  <c r="E34" i="20"/>
  <c r="D34" i="20"/>
  <c r="C34" i="20"/>
  <c r="B34" i="20"/>
  <c r="H33" i="20"/>
  <c r="G33" i="20"/>
  <c r="I33" i="20" s="1"/>
  <c r="E33" i="20"/>
  <c r="D33" i="20"/>
  <c r="F33" i="20" s="1"/>
  <c r="C33" i="20"/>
  <c r="B33" i="20"/>
  <c r="H32" i="20"/>
  <c r="G32" i="20"/>
  <c r="I32" i="20" s="1"/>
  <c r="E32" i="20"/>
  <c r="F32" i="20" s="1"/>
  <c r="D32" i="20"/>
  <c r="C32" i="20"/>
  <c r="B32" i="20"/>
  <c r="I31" i="20"/>
  <c r="H31" i="20"/>
  <c r="G31" i="20"/>
  <c r="K31" i="20" s="1"/>
  <c r="F31" i="20"/>
  <c r="E31" i="20"/>
  <c r="D31" i="20"/>
  <c r="C31" i="20"/>
  <c r="B31" i="20"/>
  <c r="H30" i="20"/>
  <c r="G30" i="20"/>
  <c r="I30" i="20" s="1"/>
  <c r="E30" i="20"/>
  <c r="D30" i="20"/>
  <c r="F30" i="20" s="1"/>
  <c r="C30" i="20"/>
  <c r="B30" i="20"/>
  <c r="H29" i="20"/>
  <c r="G29" i="20"/>
  <c r="E29" i="20"/>
  <c r="D29" i="20"/>
  <c r="F29" i="20" s="1"/>
  <c r="C29" i="20"/>
  <c r="B29" i="20"/>
  <c r="I28" i="20"/>
  <c r="H28" i="20"/>
  <c r="G28" i="20"/>
  <c r="E28" i="20"/>
  <c r="D28" i="20"/>
  <c r="C28" i="20"/>
  <c r="B28" i="20"/>
  <c r="H27" i="20"/>
  <c r="G27" i="20"/>
  <c r="I27" i="20" s="1"/>
  <c r="E27" i="20"/>
  <c r="K27" i="20" s="1"/>
  <c r="D27" i="20"/>
  <c r="F27" i="20" s="1"/>
  <c r="C27" i="20"/>
  <c r="B27" i="20"/>
  <c r="H26" i="20"/>
  <c r="G26" i="20"/>
  <c r="I26" i="20" s="1"/>
  <c r="F26" i="20"/>
  <c r="E26" i="20"/>
  <c r="D26" i="20"/>
  <c r="K26" i="20" s="1"/>
  <c r="C26" i="20"/>
  <c r="B26" i="20"/>
  <c r="H25" i="20"/>
  <c r="G25" i="20"/>
  <c r="I25" i="20" s="1"/>
  <c r="E25" i="20"/>
  <c r="D25" i="20"/>
  <c r="F25" i="20" s="1"/>
  <c r="C25" i="20"/>
  <c r="B25" i="20"/>
  <c r="H24" i="20"/>
  <c r="G24" i="20"/>
  <c r="I24" i="20" s="1"/>
  <c r="E24" i="20"/>
  <c r="F24" i="20" s="1"/>
  <c r="D24" i="20"/>
  <c r="C24" i="20"/>
  <c r="B24" i="20"/>
  <c r="I23" i="20"/>
  <c r="H23" i="20"/>
  <c r="G23" i="20"/>
  <c r="F23" i="20"/>
  <c r="E23" i="20"/>
  <c r="K23" i="20" s="1"/>
  <c r="D23" i="20"/>
  <c r="C23" i="20"/>
  <c r="B23" i="20"/>
  <c r="H22" i="20"/>
  <c r="G22" i="20"/>
  <c r="I22" i="20" s="1"/>
  <c r="K22" i="20" s="1"/>
  <c r="E22" i="20"/>
  <c r="D22" i="20"/>
  <c r="F22" i="20" s="1"/>
  <c r="C22" i="20"/>
  <c r="B22" i="20"/>
  <c r="H21" i="20"/>
  <c r="G21" i="20"/>
  <c r="E21" i="20"/>
  <c r="D21" i="20"/>
  <c r="F21" i="20" s="1"/>
  <c r="C21" i="20"/>
  <c r="B21" i="20"/>
  <c r="I20" i="20"/>
  <c r="H20" i="20"/>
  <c r="G20" i="20"/>
  <c r="E20" i="20"/>
  <c r="D20" i="20"/>
  <c r="C20" i="20"/>
  <c r="B20" i="20"/>
  <c r="K19" i="20"/>
  <c r="H19" i="20"/>
  <c r="G19" i="20"/>
  <c r="I19" i="20" s="1"/>
  <c r="E19" i="20"/>
  <c r="D19" i="20"/>
  <c r="F19" i="20" s="1"/>
  <c r="C19" i="20"/>
  <c r="B19" i="20"/>
  <c r="H18" i="20"/>
  <c r="G18" i="20"/>
  <c r="I18" i="20" s="1"/>
  <c r="F18" i="20"/>
  <c r="E18" i="20"/>
  <c r="D18" i="20"/>
  <c r="C18" i="20"/>
  <c r="B18" i="20"/>
  <c r="H17" i="20"/>
  <c r="G17" i="20"/>
  <c r="I17" i="20" s="1"/>
  <c r="E17" i="20"/>
  <c r="D17" i="20"/>
  <c r="F17" i="20" s="1"/>
  <c r="C17" i="20"/>
  <c r="B17" i="20"/>
  <c r="H16" i="20"/>
  <c r="G16" i="20"/>
  <c r="I16" i="20" s="1"/>
  <c r="E16" i="20"/>
  <c r="F16" i="20" s="1"/>
  <c r="D16" i="20"/>
  <c r="C16" i="20"/>
  <c r="B16" i="20"/>
  <c r="I15" i="20"/>
  <c r="H15" i="20"/>
  <c r="G15" i="20"/>
  <c r="F15" i="20"/>
  <c r="E15" i="20"/>
  <c r="D15" i="20"/>
  <c r="K15" i="20" s="1"/>
  <c r="C15" i="20"/>
  <c r="B15" i="20"/>
  <c r="H14" i="20"/>
  <c r="G14" i="20"/>
  <c r="I14" i="20" s="1"/>
  <c r="K14" i="20" s="1"/>
  <c r="E14" i="20"/>
  <c r="D14" i="20"/>
  <c r="F14" i="20" s="1"/>
  <c r="C14" i="20"/>
  <c r="B14" i="20"/>
  <c r="H13" i="20"/>
  <c r="G13" i="20"/>
  <c r="E13" i="20"/>
  <c r="D13" i="20"/>
  <c r="F13" i="20" s="1"/>
  <c r="C13" i="20"/>
  <c r="B13" i="20"/>
  <c r="I12" i="20"/>
  <c r="H12" i="20"/>
  <c r="G12" i="20"/>
  <c r="E12" i="20"/>
  <c r="D12" i="20"/>
  <c r="C12" i="20"/>
  <c r="B12" i="20"/>
  <c r="H11" i="20"/>
  <c r="G11" i="20"/>
  <c r="I11" i="20" s="1"/>
  <c r="E11" i="20"/>
  <c r="K11" i="20" s="1"/>
  <c r="D11" i="20"/>
  <c r="F11" i="20" s="1"/>
  <c r="C11" i="20"/>
  <c r="B11" i="20"/>
  <c r="H110" i="22"/>
  <c r="G110" i="22"/>
  <c r="I110" i="22" s="1"/>
  <c r="E110" i="22"/>
  <c r="D110" i="22"/>
  <c r="K110" i="22" s="1"/>
  <c r="C110" i="22"/>
  <c r="B110" i="22"/>
  <c r="H109" i="22"/>
  <c r="I109" i="22" s="1"/>
  <c r="G109" i="22"/>
  <c r="E109" i="22"/>
  <c r="D109" i="22"/>
  <c r="K109" i="22" s="1"/>
  <c r="C109" i="22"/>
  <c r="B109" i="22"/>
  <c r="I108" i="22"/>
  <c r="H108" i="22"/>
  <c r="G108" i="22"/>
  <c r="F108" i="22"/>
  <c r="E108" i="22"/>
  <c r="D108" i="22"/>
  <c r="K108" i="22" s="1"/>
  <c r="C108" i="22"/>
  <c r="B108" i="22"/>
  <c r="H107" i="22"/>
  <c r="G107" i="22"/>
  <c r="I107" i="22" s="1"/>
  <c r="F107" i="22"/>
  <c r="E107" i="22"/>
  <c r="D107" i="22"/>
  <c r="K107" i="22" s="1"/>
  <c r="C107" i="22"/>
  <c r="B107" i="22"/>
  <c r="H106" i="22"/>
  <c r="G106" i="22"/>
  <c r="I106" i="22" s="1"/>
  <c r="E106" i="22"/>
  <c r="F106" i="22" s="1"/>
  <c r="D106" i="22"/>
  <c r="C106" i="22"/>
  <c r="B106" i="22"/>
  <c r="H105" i="22"/>
  <c r="I105" i="22" s="1"/>
  <c r="G105" i="22"/>
  <c r="E105" i="22"/>
  <c r="D105" i="22"/>
  <c r="F105" i="22" s="1"/>
  <c r="C105" i="22"/>
  <c r="B105" i="22"/>
  <c r="I104" i="22"/>
  <c r="K104" i="22" s="1"/>
  <c r="H104" i="22"/>
  <c r="G104" i="22"/>
  <c r="E104" i="22"/>
  <c r="F104" i="22" s="1"/>
  <c r="D104" i="22"/>
  <c r="C104" i="22"/>
  <c r="B104" i="22"/>
  <c r="K103" i="22"/>
  <c r="H103" i="22"/>
  <c r="I103" i="22" s="1"/>
  <c r="G103" i="22"/>
  <c r="F103" i="22"/>
  <c r="E103" i="22"/>
  <c r="D103" i="22"/>
  <c r="C103" i="22"/>
  <c r="B103" i="22"/>
  <c r="H102" i="22"/>
  <c r="G102" i="22"/>
  <c r="I102" i="22" s="1"/>
  <c r="E102" i="22"/>
  <c r="D102" i="22"/>
  <c r="C102" i="22"/>
  <c r="B102" i="22"/>
  <c r="H101" i="22"/>
  <c r="I101" i="22" s="1"/>
  <c r="G101" i="22"/>
  <c r="E101" i="22"/>
  <c r="D101" i="22"/>
  <c r="C101" i="22"/>
  <c r="B101" i="22"/>
  <c r="I100" i="22"/>
  <c r="H100" i="22"/>
  <c r="G100" i="22"/>
  <c r="E100" i="22"/>
  <c r="F100" i="22" s="1"/>
  <c r="D100" i="22"/>
  <c r="K100" i="22" s="1"/>
  <c r="C100" i="22"/>
  <c r="B100" i="22"/>
  <c r="H99" i="22"/>
  <c r="G99" i="22"/>
  <c r="F99" i="22"/>
  <c r="E99" i="22"/>
  <c r="D99" i="22"/>
  <c r="C99" i="22"/>
  <c r="B99" i="22"/>
  <c r="H98" i="22"/>
  <c r="G98" i="22"/>
  <c r="I98" i="22" s="1"/>
  <c r="E98" i="22"/>
  <c r="F98" i="22" s="1"/>
  <c r="D98" i="22"/>
  <c r="K98" i="22" s="1"/>
  <c r="C98" i="22"/>
  <c r="B98" i="22"/>
  <c r="H97" i="22"/>
  <c r="I97" i="22" s="1"/>
  <c r="G97" i="22"/>
  <c r="E97" i="22"/>
  <c r="D97" i="22"/>
  <c r="F97" i="22" s="1"/>
  <c r="C97" i="22"/>
  <c r="B97" i="22"/>
  <c r="K96" i="22"/>
  <c r="I96" i="22"/>
  <c r="H96" i="22"/>
  <c r="G96" i="22"/>
  <c r="E96" i="22"/>
  <c r="F96" i="22" s="1"/>
  <c r="D96" i="22"/>
  <c r="C96" i="22"/>
  <c r="B96" i="22"/>
  <c r="H95" i="22"/>
  <c r="I95" i="22" s="1"/>
  <c r="K95" i="22" s="1"/>
  <c r="G95" i="22"/>
  <c r="F95" i="22"/>
  <c r="E95" i="22"/>
  <c r="D95" i="22"/>
  <c r="C95" i="22"/>
  <c r="B95" i="22"/>
  <c r="H94" i="22"/>
  <c r="G94" i="22"/>
  <c r="I94" i="22" s="1"/>
  <c r="E94" i="22"/>
  <c r="D94" i="22"/>
  <c r="C94" i="22"/>
  <c r="B94" i="22"/>
  <c r="H93" i="22"/>
  <c r="I93" i="22" s="1"/>
  <c r="G93" i="22"/>
  <c r="E93" i="22"/>
  <c r="D93" i="22"/>
  <c r="C93" i="22"/>
  <c r="B93" i="22"/>
  <c r="I92" i="22"/>
  <c r="H92" i="22"/>
  <c r="G92" i="22"/>
  <c r="E92" i="22"/>
  <c r="F92" i="22" s="1"/>
  <c r="D92" i="22"/>
  <c r="K92" i="22" s="1"/>
  <c r="C92" i="22"/>
  <c r="B92" i="22"/>
  <c r="H91" i="22"/>
  <c r="G91" i="22"/>
  <c r="F91" i="22"/>
  <c r="E91" i="22"/>
  <c r="D91" i="22"/>
  <c r="C91" i="22"/>
  <c r="B91" i="22"/>
  <c r="H90" i="22"/>
  <c r="G90" i="22"/>
  <c r="I90" i="22" s="1"/>
  <c r="E90" i="22"/>
  <c r="F90" i="22" s="1"/>
  <c r="D90" i="22"/>
  <c r="C90" i="22"/>
  <c r="B90" i="22"/>
  <c r="H89" i="22"/>
  <c r="I89" i="22" s="1"/>
  <c r="G89" i="22"/>
  <c r="E89" i="22"/>
  <c r="D89" i="22"/>
  <c r="F89" i="22" s="1"/>
  <c r="C89" i="22"/>
  <c r="B89" i="22"/>
  <c r="I88" i="22"/>
  <c r="H88" i="22"/>
  <c r="G88" i="22"/>
  <c r="E88" i="22"/>
  <c r="F88" i="22" s="1"/>
  <c r="D88" i="22"/>
  <c r="C88" i="22"/>
  <c r="B88" i="22"/>
  <c r="H87" i="22"/>
  <c r="I87" i="22" s="1"/>
  <c r="K87" i="22" s="1"/>
  <c r="G87" i="22"/>
  <c r="F87" i="22"/>
  <c r="E87" i="22"/>
  <c r="D87" i="22"/>
  <c r="C87" i="22"/>
  <c r="B87" i="22"/>
  <c r="H86" i="22"/>
  <c r="G86" i="22"/>
  <c r="I86" i="22" s="1"/>
  <c r="E86" i="22"/>
  <c r="D86" i="22"/>
  <c r="C86" i="22"/>
  <c r="B86" i="22"/>
  <c r="H85" i="22"/>
  <c r="I85" i="22" s="1"/>
  <c r="G85" i="22"/>
  <c r="E85" i="22"/>
  <c r="D85" i="22"/>
  <c r="C85" i="22"/>
  <c r="B85" i="22"/>
  <c r="I84" i="22"/>
  <c r="H84" i="22"/>
  <c r="G84" i="22"/>
  <c r="E84" i="22"/>
  <c r="F84" i="22" s="1"/>
  <c r="D84" i="22"/>
  <c r="K84" i="22" s="1"/>
  <c r="C84" i="22"/>
  <c r="B84" i="22"/>
  <c r="K83" i="22"/>
  <c r="H83" i="22"/>
  <c r="G83" i="22"/>
  <c r="I83" i="22" s="1"/>
  <c r="F83" i="22"/>
  <c r="E83" i="22"/>
  <c r="D83" i="22"/>
  <c r="C83" i="22"/>
  <c r="B83" i="22"/>
  <c r="H82" i="22"/>
  <c r="G82" i="22"/>
  <c r="I82" i="22" s="1"/>
  <c r="E82" i="22"/>
  <c r="F82" i="22" s="1"/>
  <c r="D82" i="22"/>
  <c r="C82" i="22"/>
  <c r="B82" i="22"/>
  <c r="H81" i="22"/>
  <c r="I81" i="22" s="1"/>
  <c r="G81" i="22"/>
  <c r="E81" i="22"/>
  <c r="D81" i="22"/>
  <c r="F81" i="22" s="1"/>
  <c r="C81" i="22"/>
  <c r="B81" i="22"/>
  <c r="I80" i="22"/>
  <c r="K80" i="22" s="1"/>
  <c r="H80" i="22"/>
  <c r="G80" i="22"/>
  <c r="E80" i="22"/>
  <c r="F80" i="22" s="1"/>
  <c r="D80" i="22"/>
  <c r="C80" i="22"/>
  <c r="B80" i="22"/>
  <c r="H79" i="22"/>
  <c r="I79" i="22" s="1"/>
  <c r="K79" i="22" s="1"/>
  <c r="G79" i="22"/>
  <c r="F79" i="22"/>
  <c r="E79" i="22"/>
  <c r="D79" i="22"/>
  <c r="C79" i="22"/>
  <c r="B79" i="22"/>
  <c r="H78" i="22"/>
  <c r="G78" i="22"/>
  <c r="I78" i="22" s="1"/>
  <c r="E78" i="22"/>
  <c r="D78" i="22"/>
  <c r="K78" i="22" s="1"/>
  <c r="C78" i="22"/>
  <c r="B78" i="22"/>
  <c r="H77" i="22"/>
  <c r="I77" i="22" s="1"/>
  <c r="G77" i="22"/>
  <c r="E77" i="22"/>
  <c r="D77" i="22"/>
  <c r="C77" i="22"/>
  <c r="B77" i="22"/>
  <c r="I76" i="22"/>
  <c r="H76" i="22"/>
  <c r="G76" i="22"/>
  <c r="E76" i="22"/>
  <c r="F76" i="22" s="1"/>
  <c r="D76" i="22"/>
  <c r="C76" i="22"/>
  <c r="B76" i="22"/>
  <c r="H75" i="22"/>
  <c r="G75" i="22"/>
  <c r="F75" i="22"/>
  <c r="E75" i="22"/>
  <c r="D75" i="22"/>
  <c r="C75" i="22"/>
  <c r="B75" i="22"/>
  <c r="H74" i="22"/>
  <c r="G74" i="22"/>
  <c r="I74" i="22" s="1"/>
  <c r="E74" i="22"/>
  <c r="D74" i="22"/>
  <c r="F74" i="22" s="1"/>
  <c r="C74" i="22"/>
  <c r="B74" i="22"/>
  <c r="H73" i="22"/>
  <c r="I73" i="22" s="1"/>
  <c r="G73" i="22"/>
  <c r="E73" i="22"/>
  <c r="D73" i="22"/>
  <c r="F73" i="22" s="1"/>
  <c r="C73" i="22"/>
  <c r="B73" i="22"/>
  <c r="I72" i="22"/>
  <c r="H72" i="22"/>
  <c r="G72" i="22"/>
  <c r="E72" i="22"/>
  <c r="F72" i="22" s="1"/>
  <c r="D72" i="22"/>
  <c r="C72" i="22"/>
  <c r="B72" i="22"/>
  <c r="H71" i="22"/>
  <c r="G71" i="22"/>
  <c r="I71" i="22" s="1"/>
  <c r="K71" i="22" s="1"/>
  <c r="F71" i="22"/>
  <c r="E71" i="22"/>
  <c r="D71" i="22"/>
  <c r="C71" i="22"/>
  <c r="B71" i="22"/>
  <c r="H70" i="22"/>
  <c r="G70" i="22"/>
  <c r="I70" i="22" s="1"/>
  <c r="E70" i="22"/>
  <c r="D70" i="22"/>
  <c r="K70" i="22" s="1"/>
  <c r="C70" i="22"/>
  <c r="B70" i="22"/>
  <c r="H69" i="22"/>
  <c r="I69" i="22" s="1"/>
  <c r="G69" i="22"/>
  <c r="E69" i="22"/>
  <c r="D69" i="22"/>
  <c r="C69" i="22"/>
  <c r="B69" i="22"/>
  <c r="I68" i="22"/>
  <c r="H68" i="22"/>
  <c r="G68" i="22"/>
  <c r="E68" i="22"/>
  <c r="F68" i="22" s="1"/>
  <c r="D68" i="22"/>
  <c r="C68" i="22"/>
  <c r="B68" i="22"/>
  <c r="H67" i="22"/>
  <c r="G67" i="22"/>
  <c r="F67" i="22"/>
  <c r="E67" i="22"/>
  <c r="D67" i="22"/>
  <c r="C67" i="22"/>
  <c r="B67" i="22"/>
  <c r="H66" i="22"/>
  <c r="G66" i="22"/>
  <c r="I66" i="22" s="1"/>
  <c r="E66" i="22"/>
  <c r="D66" i="22"/>
  <c r="F66" i="22" s="1"/>
  <c r="C66" i="22"/>
  <c r="B66" i="22"/>
  <c r="H65" i="22"/>
  <c r="I65" i="22" s="1"/>
  <c r="G65" i="22"/>
  <c r="E65" i="22"/>
  <c r="D65" i="22"/>
  <c r="F65" i="22" s="1"/>
  <c r="C65" i="22"/>
  <c r="B65" i="22"/>
  <c r="I64" i="22"/>
  <c r="K64" i="22" s="1"/>
  <c r="H64" i="22"/>
  <c r="G64" i="22"/>
  <c r="E64" i="22"/>
  <c r="F64" i="22" s="1"/>
  <c r="D64" i="22"/>
  <c r="C64" i="22"/>
  <c r="B64" i="22"/>
  <c r="H63" i="22"/>
  <c r="G63" i="22"/>
  <c r="I63" i="22" s="1"/>
  <c r="K63" i="22" s="1"/>
  <c r="F63" i="22"/>
  <c r="E63" i="22"/>
  <c r="D63" i="22"/>
  <c r="C63" i="22"/>
  <c r="B63" i="22"/>
  <c r="H62" i="22"/>
  <c r="G62" i="22"/>
  <c r="I62" i="22" s="1"/>
  <c r="E62" i="22"/>
  <c r="D62" i="22"/>
  <c r="C62" i="22"/>
  <c r="B62" i="22"/>
  <c r="H61" i="22"/>
  <c r="I61" i="22" s="1"/>
  <c r="G61" i="22"/>
  <c r="E61" i="22"/>
  <c r="D61" i="22"/>
  <c r="K61" i="22" s="1"/>
  <c r="C61" i="22"/>
  <c r="B61" i="22"/>
  <c r="I60" i="22"/>
  <c r="H60" i="22"/>
  <c r="G60" i="22"/>
  <c r="E60" i="22"/>
  <c r="F60" i="22" s="1"/>
  <c r="D60" i="22"/>
  <c r="C60" i="22"/>
  <c r="B60" i="22"/>
  <c r="H59" i="22"/>
  <c r="G59" i="22"/>
  <c r="F59" i="22"/>
  <c r="E59" i="22"/>
  <c r="D59" i="22"/>
  <c r="C59" i="22"/>
  <c r="B59" i="22"/>
  <c r="H58" i="22"/>
  <c r="G58" i="22"/>
  <c r="I58" i="22" s="1"/>
  <c r="E58" i="22"/>
  <c r="D58" i="22"/>
  <c r="F58" i="22" s="1"/>
  <c r="C58" i="22"/>
  <c r="B58" i="22"/>
  <c r="H57" i="22"/>
  <c r="I57" i="22" s="1"/>
  <c r="G57" i="22"/>
  <c r="E57" i="22"/>
  <c r="D57" i="22"/>
  <c r="F57" i="22" s="1"/>
  <c r="C57" i="22"/>
  <c r="B57" i="22"/>
  <c r="I56" i="22"/>
  <c r="H56" i="22"/>
  <c r="G56" i="22"/>
  <c r="E56" i="22"/>
  <c r="F56" i="22" s="1"/>
  <c r="D56" i="22"/>
  <c r="C56" i="22"/>
  <c r="B56" i="22"/>
  <c r="H55" i="22"/>
  <c r="G55" i="22"/>
  <c r="I55" i="22" s="1"/>
  <c r="K55" i="22" s="1"/>
  <c r="F55" i="22"/>
  <c r="E55" i="22"/>
  <c r="D55" i="22"/>
  <c r="C55" i="22"/>
  <c r="B55" i="22"/>
  <c r="H54" i="22"/>
  <c r="G54" i="22"/>
  <c r="I54" i="22" s="1"/>
  <c r="E54" i="22"/>
  <c r="D54" i="22"/>
  <c r="C54" i="22"/>
  <c r="B54" i="22"/>
  <c r="H53" i="22"/>
  <c r="I53" i="22" s="1"/>
  <c r="G53" i="22"/>
  <c r="E53" i="22"/>
  <c r="D53" i="22"/>
  <c r="C53" i="22"/>
  <c r="B53" i="22"/>
  <c r="I52" i="22"/>
  <c r="H52" i="22"/>
  <c r="G52" i="22"/>
  <c r="F52" i="22"/>
  <c r="E52" i="22"/>
  <c r="D52" i="22"/>
  <c r="K52" i="22" s="1"/>
  <c r="C52" i="22"/>
  <c r="B52" i="22"/>
  <c r="H51" i="22"/>
  <c r="G51" i="22"/>
  <c r="F51" i="22"/>
  <c r="E51" i="22"/>
  <c r="D51" i="22"/>
  <c r="C51" i="22"/>
  <c r="B51" i="22"/>
  <c r="H50" i="22"/>
  <c r="G50" i="22"/>
  <c r="I50" i="22" s="1"/>
  <c r="E50" i="22"/>
  <c r="D50" i="22"/>
  <c r="F50" i="22" s="1"/>
  <c r="C50" i="22"/>
  <c r="B50" i="22"/>
  <c r="I49" i="22"/>
  <c r="H49" i="22"/>
  <c r="G49" i="22"/>
  <c r="E49" i="22"/>
  <c r="D49" i="22"/>
  <c r="F49" i="22" s="1"/>
  <c r="C49" i="22"/>
  <c r="B49" i="22"/>
  <c r="I48" i="22"/>
  <c r="K48" i="22" s="1"/>
  <c r="H48" i="22"/>
  <c r="G48" i="22"/>
  <c r="E48" i="22"/>
  <c r="F48" i="22" s="1"/>
  <c r="D48" i="22"/>
  <c r="C48" i="22"/>
  <c r="B48" i="22"/>
  <c r="H47" i="22"/>
  <c r="G47" i="22"/>
  <c r="I47" i="22" s="1"/>
  <c r="K47" i="22" s="1"/>
  <c r="F47" i="22"/>
  <c r="E47" i="22"/>
  <c r="D47" i="22"/>
  <c r="C47" i="22"/>
  <c r="B47" i="22"/>
  <c r="H46" i="22"/>
  <c r="G46" i="22"/>
  <c r="I46" i="22" s="1"/>
  <c r="E46" i="22"/>
  <c r="D46" i="22"/>
  <c r="C46" i="22"/>
  <c r="B46" i="22"/>
  <c r="I45" i="22"/>
  <c r="H45" i="22"/>
  <c r="G45" i="22"/>
  <c r="E45" i="22"/>
  <c r="D45" i="22"/>
  <c r="K45" i="22" s="1"/>
  <c r="C45" i="22"/>
  <c r="B45" i="22"/>
  <c r="K44" i="22"/>
  <c r="I44" i="22"/>
  <c r="H44" i="22"/>
  <c r="G44" i="22"/>
  <c r="F44" i="22"/>
  <c r="E44" i="22"/>
  <c r="D44" i="22"/>
  <c r="C44" i="22"/>
  <c r="B44" i="22"/>
  <c r="H43" i="22"/>
  <c r="G43" i="22"/>
  <c r="F43" i="22"/>
  <c r="E43" i="22"/>
  <c r="D43" i="22"/>
  <c r="C43" i="22"/>
  <c r="B43" i="22"/>
  <c r="H42" i="22"/>
  <c r="G42" i="22"/>
  <c r="I42" i="22" s="1"/>
  <c r="E42" i="22"/>
  <c r="D42" i="22"/>
  <c r="F42" i="22" s="1"/>
  <c r="C42" i="22"/>
  <c r="B42" i="22"/>
  <c r="H41" i="22"/>
  <c r="I41" i="22" s="1"/>
  <c r="G41" i="22"/>
  <c r="E41" i="22"/>
  <c r="D41" i="22"/>
  <c r="F41" i="22" s="1"/>
  <c r="C41" i="22"/>
  <c r="B41" i="22"/>
  <c r="I40" i="22"/>
  <c r="K40" i="22" s="1"/>
  <c r="H40" i="22"/>
  <c r="G40" i="22"/>
  <c r="E40" i="22"/>
  <c r="F40" i="22" s="1"/>
  <c r="D40" i="22"/>
  <c r="C40" i="22"/>
  <c r="B40" i="22"/>
  <c r="K39" i="22"/>
  <c r="H39" i="22"/>
  <c r="G39" i="22"/>
  <c r="I39" i="22" s="1"/>
  <c r="F39" i="22"/>
  <c r="E39" i="22"/>
  <c r="D39" i="22"/>
  <c r="C39" i="22"/>
  <c r="B39" i="22"/>
  <c r="H38" i="22"/>
  <c r="G38" i="22"/>
  <c r="I38" i="22" s="1"/>
  <c r="E38" i="22"/>
  <c r="D38" i="22"/>
  <c r="C38" i="22"/>
  <c r="B38" i="22"/>
  <c r="H37" i="22"/>
  <c r="I37" i="22" s="1"/>
  <c r="G37" i="22"/>
  <c r="E37" i="22"/>
  <c r="D37" i="22"/>
  <c r="C37" i="22"/>
  <c r="B37" i="22"/>
  <c r="I36" i="22"/>
  <c r="H36" i="22"/>
  <c r="G36" i="22"/>
  <c r="E36" i="22"/>
  <c r="F36" i="22" s="1"/>
  <c r="D36" i="22"/>
  <c r="K36" i="22" s="1"/>
  <c r="C36" i="22"/>
  <c r="B36" i="22"/>
  <c r="H35" i="22"/>
  <c r="G35" i="22"/>
  <c r="F35" i="22"/>
  <c r="E35" i="22"/>
  <c r="D35" i="22"/>
  <c r="C35" i="22"/>
  <c r="B35" i="22"/>
  <c r="H34" i="22"/>
  <c r="G34" i="22"/>
  <c r="I34" i="22" s="1"/>
  <c r="E34" i="22"/>
  <c r="D34" i="22"/>
  <c r="F34" i="22" s="1"/>
  <c r="C34" i="22"/>
  <c r="B34" i="22"/>
  <c r="H33" i="22"/>
  <c r="I33" i="22" s="1"/>
  <c r="G33" i="22"/>
  <c r="E33" i="22"/>
  <c r="D33" i="22"/>
  <c r="F33" i="22" s="1"/>
  <c r="C33" i="22"/>
  <c r="B33" i="22"/>
  <c r="I32" i="22"/>
  <c r="H32" i="22"/>
  <c r="G32" i="22"/>
  <c r="E32" i="22"/>
  <c r="F32" i="22" s="1"/>
  <c r="D32" i="22"/>
  <c r="C32" i="22"/>
  <c r="B32" i="22"/>
  <c r="H31" i="22"/>
  <c r="G31" i="22"/>
  <c r="I31" i="22" s="1"/>
  <c r="K31" i="22" s="1"/>
  <c r="F31" i="22"/>
  <c r="E31" i="22"/>
  <c r="D31" i="22"/>
  <c r="C31" i="22"/>
  <c r="B31" i="22"/>
  <c r="H30" i="22"/>
  <c r="G30" i="22"/>
  <c r="I30" i="22" s="1"/>
  <c r="E30" i="22"/>
  <c r="D30" i="22"/>
  <c r="C30" i="22"/>
  <c r="B30" i="22"/>
  <c r="H29" i="22"/>
  <c r="I29" i="22" s="1"/>
  <c r="G29" i="22"/>
  <c r="E29" i="22"/>
  <c r="D29" i="22"/>
  <c r="C29" i="22"/>
  <c r="B29" i="22"/>
  <c r="I28" i="22"/>
  <c r="H28" i="22"/>
  <c r="G28" i="22"/>
  <c r="E28" i="22"/>
  <c r="D28" i="22"/>
  <c r="C28" i="22"/>
  <c r="B28" i="22"/>
  <c r="H27" i="22"/>
  <c r="G27" i="22"/>
  <c r="K27" i="22" s="1"/>
  <c r="F27" i="22"/>
  <c r="E27" i="22"/>
  <c r="D27" i="22"/>
  <c r="C27" i="22"/>
  <c r="B27" i="22"/>
  <c r="H26" i="22"/>
  <c r="G26" i="22"/>
  <c r="I26" i="22" s="1"/>
  <c r="E26" i="22"/>
  <c r="D26" i="22"/>
  <c r="F26" i="22" s="1"/>
  <c r="C26" i="22"/>
  <c r="B26" i="22"/>
  <c r="H25" i="22"/>
  <c r="I25" i="22" s="1"/>
  <c r="G25" i="22"/>
  <c r="E25" i="22"/>
  <c r="D25" i="22"/>
  <c r="F25" i="22" s="1"/>
  <c r="C25" i="22"/>
  <c r="B25" i="22"/>
  <c r="I24" i="22"/>
  <c r="K24" i="22" s="1"/>
  <c r="H24" i="22"/>
  <c r="G24" i="22"/>
  <c r="E24" i="22"/>
  <c r="F24" i="22" s="1"/>
  <c r="D24" i="22"/>
  <c r="C24" i="22"/>
  <c r="B24" i="22"/>
  <c r="H23" i="22"/>
  <c r="G23" i="22"/>
  <c r="I23" i="22" s="1"/>
  <c r="K23" i="22" s="1"/>
  <c r="F23" i="22"/>
  <c r="E23" i="22"/>
  <c r="D23" i="22"/>
  <c r="C23" i="22"/>
  <c r="B23" i="22"/>
  <c r="H22" i="22"/>
  <c r="G22" i="22"/>
  <c r="I22" i="22" s="1"/>
  <c r="E22" i="22"/>
  <c r="D22" i="22"/>
  <c r="C22" i="22"/>
  <c r="B22" i="22"/>
  <c r="H21" i="22"/>
  <c r="I21" i="22" s="1"/>
  <c r="G21" i="22"/>
  <c r="E21" i="22"/>
  <c r="D21" i="22"/>
  <c r="C21" i="22"/>
  <c r="B21" i="22"/>
  <c r="I20" i="22"/>
  <c r="H20" i="22"/>
  <c r="G20" i="22"/>
  <c r="E20" i="22"/>
  <c r="F20" i="22" s="1"/>
  <c r="D20" i="22"/>
  <c r="K20" i="22" s="1"/>
  <c r="C20" i="22"/>
  <c r="B20" i="22"/>
  <c r="H19" i="22"/>
  <c r="G19" i="22"/>
  <c r="F19" i="22"/>
  <c r="E19" i="22"/>
  <c r="D19" i="22"/>
  <c r="C19" i="22"/>
  <c r="B19" i="22"/>
  <c r="H18" i="22"/>
  <c r="G18" i="22"/>
  <c r="I18" i="22" s="1"/>
  <c r="E18" i="22"/>
  <c r="D18" i="22"/>
  <c r="F18" i="22" s="1"/>
  <c r="C18" i="22"/>
  <c r="B18" i="22"/>
  <c r="H17" i="22"/>
  <c r="I17" i="22" s="1"/>
  <c r="G17" i="22"/>
  <c r="E17" i="22"/>
  <c r="D17" i="22"/>
  <c r="F17" i="22" s="1"/>
  <c r="C17" i="22"/>
  <c r="B17" i="22"/>
  <c r="I16" i="22"/>
  <c r="H16" i="22"/>
  <c r="G16" i="22"/>
  <c r="E16" i="22"/>
  <c r="F16" i="22" s="1"/>
  <c r="D16" i="22"/>
  <c r="C16" i="22"/>
  <c r="B16" i="22"/>
  <c r="K15" i="22"/>
  <c r="H15" i="22"/>
  <c r="G15" i="22"/>
  <c r="I15" i="22" s="1"/>
  <c r="F15" i="22"/>
  <c r="E15" i="22"/>
  <c r="D15" i="22"/>
  <c r="C15" i="22"/>
  <c r="B15" i="22"/>
  <c r="H14" i="22"/>
  <c r="G14" i="22"/>
  <c r="I14" i="22" s="1"/>
  <c r="E14" i="22"/>
  <c r="D14" i="22"/>
  <c r="C14" i="22"/>
  <c r="B14" i="22"/>
  <c r="H13" i="22"/>
  <c r="I13" i="22" s="1"/>
  <c r="G13" i="22"/>
  <c r="E13" i="22"/>
  <c r="D13" i="22"/>
  <c r="C13" i="22"/>
  <c r="B13" i="22"/>
  <c r="I12" i="22"/>
  <c r="H12" i="22"/>
  <c r="G12" i="22"/>
  <c r="E12" i="22"/>
  <c r="F12" i="22" s="1"/>
  <c r="D12" i="22"/>
  <c r="K12" i="22" s="1"/>
  <c r="C12" i="22"/>
  <c r="B12" i="22"/>
  <c r="K11" i="22"/>
  <c r="H11" i="22"/>
  <c r="G11" i="22"/>
  <c r="I11" i="22" s="1"/>
  <c r="F11" i="22"/>
  <c r="E11" i="22"/>
  <c r="D11" i="22"/>
  <c r="C11" i="22"/>
  <c r="B11" i="22"/>
  <c r="H110" i="2"/>
  <c r="G110" i="2"/>
  <c r="I110" i="2" s="1"/>
  <c r="E110" i="2"/>
  <c r="D110" i="2"/>
  <c r="K110" i="2" s="1"/>
  <c r="C110" i="2"/>
  <c r="B110" i="2"/>
  <c r="H109" i="2"/>
  <c r="G109" i="2"/>
  <c r="I109" i="2" s="1"/>
  <c r="E109" i="2"/>
  <c r="D109" i="2"/>
  <c r="K109" i="2" s="1"/>
  <c r="C109" i="2"/>
  <c r="B109" i="2"/>
  <c r="I108" i="2"/>
  <c r="H108" i="2"/>
  <c r="G108" i="2"/>
  <c r="F108" i="2"/>
  <c r="E108" i="2"/>
  <c r="D108" i="2"/>
  <c r="K108" i="2" s="1"/>
  <c r="C108" i="2"/>
  <c r="B108" i="2"/>
  <c r="K107" i="2"/>
  <c r="H107" i="2"/>
  <c r="G107" i="2"/>
  <c r="I107" i="2" s="1"/>
  <c r="F107" i="2"/>
  <c r="E107" i="2"/>
  <c r="D107" i="2"/>
  <c r="C107" i="2"/>
  <c r="B107" i="2"/>
  <c r="H106" i="2"/>
  <c r="G106" i="2"/>
  <c r="I106" i="2" s="1"/>
  <c r="E106" i="2"/>
  <c r="F106" i="2" s="1"/>
  <c r="D106" i="2"/>
  <c r="C106" i="2"/>
  <c r="B106" i="2"/>
  <c r="I105" i="2"/>
  <c r="H105" i="2"/>
  <c r="G105" i="2"/>
  <c r="E105" i="2"/>
  <c r="D105" i="2"/>
  <c r="F105" i="2" s="1"/>
  <c r="C105" i="2"/>
  <c r="B105" i="2"/>
  <c r="I104" i="2"/>
  <c r="H104" i="2"/>
  <c r="G104" i="2"/>
  <c r="E104" i="2"/>
  <c r="D104" i="2"/>
  <c r="F104" i="2" s="1"/>
  <c r="C104" i="2"/>
  <c r="B104" i="2"/>
  <c r="K103" i="2"/>
  <c r="H103" i="2"/>
  <c r="I103" i="2" s="1"/>
  <c r="G103" i="2"/>
  <c r="F103" i="2"/>
  <c r="E103" i="2"/>
  <c r="D103" i="2"/>
  <c r="C103" i="2"/>
  <c r="B103" i="2"/>
  <c r="H102" i="2"/>
  <c r="G102" i="2"/>
  <c r="I102" i="2" s="1"/>
  <c r="E102" i="2"/>
  <c r="D102" i="2"/>
  <c r="C102" i="2"/>
  <c r="B102" i="2"/>
  <c r="H101" i="2"/>
  <c r="G101" i="2"/>
  <c r="I101" i="2" s="1"/>
  <c r="E101" i="2"/>
  <c r="D101" i="2"/>
  <c r="C101" i="2"/>
  <c r="B101" i="2"/>
  <c r="I100" i="2"/>
  <c r="H100" i="2"/>
  <c r="G100" i="2"/>
  <c r="E100" i="2"/>
  <c r="F100" i="2" s="1"/>
  <c r="D100" i="2"/>
  <c r="K100" i="2" s="1"/>
  <c r="C100" i="2"/>
  <c r="B100" i="2"/>
  <c r="H99" i="2"/>
  <c r="G99" i="2"/>
  <c r="F99" i="2"/>
  <c r="E99" i="2"/>
  <c r="D99" i="2"/>
  <c r="C99" i="2"/>
  <c r="B99" i="2"/>
  <c r="H98" i="2"/>
  <c r="G98" i="2"/>
  <c r="I98" i="2" s="1"/>
  <c r="E98" i="2"/>
  <c r="F98" i="2" s="1"/>
  <c r="D98" i="2"/>
  <c r="C98" i="2"/>
  <c r="B98" i="2"/>
  <c r="H97" i="2"/>
  <c r="I97" i="2" s="1"/>
  <c r="G97" i="2"/>
  <c r="E97" i="2"/>
  <c r="D97" i="2"/>
  <c r="F97" i="2" s="1"/>
  <c r="C97" i="2"/>
  <c r="B97" i="2"/>
  <c r="K96" i="2"/>
  <c r="I96" i="2"/>
  <c r="H96" i="2"/>
  <c r="G96" i="2"/>
  <c r="E96" i="2"/>
  <c r="D96" i="2"/>
  <c r="F96" i="2" s="1"/>
  <c r="C96" i="2"/>
  <c r="B96" i="2"/>
  <c r="H95" i="2"/>
  <c r="I95" i="2" s="1"/>
  <c r="K95" i="2" s="1"/>
  <c r="G95" i="2"/>
  <c r="F95" i="2"/>
  <c r="E95" i="2"/>
  <c r="D95" i="2"/>
  <c r="C95" i="2"/>
  <c r="B95" i="2"/>
  <c r="H94" i="2"/>
  <c r="G94" i="2"/>
  <c r="I94" i="2" s="1"/>
  <c r="E94" i="2"/>
  <c r="D94" i="2"/>
  <c r="C94" i="2"/>
  <c r="B94" i="2"/>
  <c r="H93" i="2"/>
  <c r="G93" i="2"/>
  <c r="I93" i="2" s="1"/>
  <c r="E93" i="2"/>
  <c r="D93" i="2"/>
  <c r="C93" i="2"/>
  <c r="B93" i="2"/>
  <c r="I92" i="2"/>
  <c r="H92" i="2"/>
  <c r="G92" i="2"/>
  <c r="E92" i="2"/>
  <c r="F92" i="2" s="1"/>
  <c r="D92" i="2"/>
  <c r="K92" i="2" s="1"/>
  <c r="C92" i="2"/>
  <c r="B92" i="2"/>
  <c r="H91" i="2"/>
  <c r="G91" i="2"/>
  <c r="F91" i="2"/>
  <c r="E91" i="2"/>
  <c r="D91" i="2"/>
  <c r="C91" i="2"/>
  <c r="B91" i="2"/>
  <c r="H90" i="2"/>
  <c r="G90" i="2"/>
  <c r="I90" i="2" s="1"/>
  <c r="E90" i="2"/>
  <c r="F90" i="2" s="1"/>
  <c r="D90" i="2"/>
  <c r="C90" i="2"/>
  <c r="B90" i="2"/>
  <c r="H89" i="2"/>
  <c r="I89" i="2" s="1"/>
  <c r="G89" i="2"/>
  <c r="E89" i="2"/>
  <c r="D89" i="2"/>
  <c r="F89" i="2" s="1"/>
  <c r="C89" i="2"/>
  <c r="B89" i="2"/>
  <c r="I88" i="2"/>
  <c r="H88" i="2"/>
  <c r="G88" i="2"/>
  <c r="E88" i="2"/>
  <c r="D88" i="2"/>
  <c r="F88" i="2" s="1"/>
  <c r="C88" i="2"/>
  <c r="B88" i="2"/>
  <c r="H87" i="2"/>
  <c r="I87" i="2" s="1"/>
  <c r="K87" i="2" s="1"/>
  <c r="G87" i="2"/>
  <c r="F87" i="2"/>
  <c r="E87" i="2"/>
  <c r="D87" i="2"/>
  <c r="C87" i="2"/>
  <c r="B87" i="2"/>
  <c r="H86" i="2"/>
  <c r="G86" i="2"/>
  <c r="I86" i="2" s="1"/>
  <c r="E86" i="2"/>
  <c r="D86" i="2"/>
  <c r="C86" i="2"/>
  <c r="B86" i="2"/>
  <c r="H85" i="2"/>
  <c r="G85" i="2"/>
  <c r="I85" i="2" s="1"/>
  <c r="E85" i="2"/>
  <c r="D85" i="2"/>
  <c r="C85" i="2"/>
  <c r="B85" i="2"/>
  <c r="I84" i="2"/>
  <c r="H84" i="2"/>
  <c r="G84" i="2"/>
  <c r="E84" i="2"/>
  <c r="F84" i="2" s="1"/>
  <c r="D84" i="2"/>
  <c r="C84" i="2"/>
  <c r="B84" i="2"/>
  <c r="K83" i="2"/>
  <c r="H83" i="2"/>
  <c r="G83" i="2"/>
  <c r="I83" i="2" s="1"/>
  <c r="F83" i="2"/>
  <c r="E83" i="2"/>
  <c r="D83" i="2"/>
  <c r="C83" i="2"/>
  <c r="B83" i="2"/>
  <c r="H82" i="2"/>
  <c r="G82" i="2"/>
  <c r="I82" i="2" s="1"/>
  <c r="E82" i="2"/>
  <c r="D82" i="2"/>
  <c r="F82" i="2" s="1"/>
  <c r="C82" i="2"/>
  <c r="B82" i="2"/>
  <c r="H81" i="2"/>
  <c r="I81" i="2" s="1"/>
  <c r="G81" i="2"/>
  <c r="E81" i="2"/>
  <c r="D81" i="2"/>
  <c r="F81" i="2" s="1"/>
  <c r="C81" i="2"/>
  <c r="B81" i="2"/>
  <c r="I80" i="2"/>
  <c r="K80" i="2" s="1"/>
  <c r="H80" i="2"/>
  <c r="G80" i="2"/>
  <c r="E80" i="2"/>
  <c r="F80" i="2" s="1"/>
  <c r="D80" i="2"/>
  <c r="C80" i="2"/>
  <c r="B80" i="2"/>
  <c r="H79" i="2"/>
  <c r="G79" i="2"/>
  <c r="I79" i="2" s="1"/>
  <c r="K79" i="2" s="1"/>
  <c r="F79" i="2"/>
  <c r="E79" i="2"/>
  <c r="D79" i="2"/>
  <c r="C79" i="2"/>
  <c r="B79" i="2"/>
  <c r="H78" i="2"/>
  <c r="G78" i="2"/>
  <c r="I78" i="2" s="1"/>
  <c r="E78" i="2"/>
  <c r="D78" i="2"/>
  <c r="K78" i="2" s="1"/>
  <c r="C78" i="2"/>
  <c r="B78" i="2"/>
  <c r="H77" i="2"/>
  <c r="I77" i="2" s="1"/>
  <c r="G77" i="2"/>
  <c r="E77" i="2"/>
  <c r="D77" i="2"/>
  <c r="C77" i="2"/>
  <c r="B77" i="2"/>
  <c r="I76" i="2"/>
  <c r="H76" i="2"/>
  <c r="G76" i="2"/>
  <c r="E76" i="2"/>
  <c r="D76" i="2"/>
  <c r="C76" i="2"/>
  <c r="B76" i="2"/>
  <c r="H75" i="2"/>
  <c r="G75" i="2"/>
  <c r="F75" i="2"/>
  <c r="E75" i="2"/>
  <c r="D75" i="2"/>
  <c r="C75" i="2"/>
  <c r="B75" i="2"/>
  <c r="H74" i="2"/>
  <c r="G74" i="2"/>
  <c r="I74" i="2" s="1"/>
  <c r="E74" i="2"/>
  <c r="D74" i="2"/>
  <c r="F74" i="2" s="1"/>
  <c r="C74" i="2"/>
  <c r="B74" i="2"/>
  <c r="H73" i="2"/>
  <c r="I73" i="2" s="1"/>
  <c r="G73" i="2"/>
  <c r="E73" i="2"/>
  <c r="D73" i="2"/>
  <c r="F73" i="2" s="1"/>
  <c r="C73" i="2"/>
  <c r="B73" i="2"/>
  <c r="I72" i="2"/>
  <c r="H72" i="2"/>
  <c r="G72" i="2"/>
  <c r="E72" i="2"/>
  <c r="F72" i="2" s="1"/>
  <c r="D72" i="2"/>
  <c r="C72" i="2"/>
  <c r="B72" i="2"/>
  <c r="H71" i="2"/>
  <c r="G71" i="2"/>
  <c r="I71" i="2" s="1"/>
  <c r="K71" i="2" s="1"/>
  <c r="F71" i="2"/>
  <c r="E71" i="2"/>
  <c r="D71" i="2"/>
  <c r="C71" i="2"/>
  <c r="B71" i="2"/>
  <c r="H70" i="2"/>
  <c r="G70" i="2"/>
  <c r="I70" i="2" s="1"/>
  <c r="E70" i="2"/>
  <c r="D70" i="2"/>
  <c r="K70" i="2" s="1"/>
  <c r="C70" i="2"/>
  <c r="B70" i="2"/>
  <c r="H69" i="2"/>
  <c r="I69" i="2" s="1"/>
  <c r="G69" i="2"/>
  <c r="E69" i="2"/>
  <c r="D69" i="2"/>
  <c r="C69" i="2"/>
  <c r="B69" i="2"/>
  <c r="I68" i="2"/>
  <c r="H68" i="2"/>
  <c r="G68" i="2"/>
  <c r="E68" i="2"/>
  <c r="D68" i="2"/>
  <c r="C68" i="2"/>
  <c r="B68" i="2"/>
  <c r="H67" i="2"/>
  <c r="G67" i="2"/>
  <c r="F67" i="2"/>
  <c r="E67" i="2"/>
  <c r="D67" i="2"/>
  <c r="C67" i="2"/>
  <c r="B67" i="2"/>
  <c r="H66" i="2"/>
  <c r="G66" i="2"/>
  <c r="I66" i="2" s="1"/>
  <c r="E66" i="2"/>
  <c r="D66" i="2"/>
  <c r="F66" i="2" s="1"/>
  <c r="C66" i="2"/>
  <c r="B66" i="2"/>
  <c r="H65" i="2"/>
  <c r="I65" i="2" s="1"/>
  <c r="G65" i="2"/>
  <c r="E65" i="2"/>
  <c r="D65" i="2"/>
  <c r="F65" i="2" s="1"/>
  <c r="C65" i="2"/>
  <c r="B65" i="2"/>
  <c r="I64" i="2"/>
  <c r="K64" i="2" s="1"/>
  <c r="H64" i="2"/>
  <c r="G64" i="2"/>
  <c r="E64" i="2"/>
  <c r="F64" i="2" s="1"/>
  <c r="D64" i="2"/>
  <c r="C64" i="2"/>
  <c r="B64" i="2"/>
  <c r="H63" i="2"/>
  <c r="G63" i="2"/>
  <c r="I63" i="2" s="1"/>
  <c r="K63" i="2" s="1"/>
  <c r="F63" i="2"/>
  <c r="E63" i="2"/>
  <c r="D63" i="2"/>
  <c r="C63" i="2"/>
  <c r="B63" i="2"/>
  <c r="H62" i="2"/>
  <c r="G62" i="2"/>
  <c r="I62" i="2" s="1"/>
  <c r="E62" i="2"/>
  <c r="D62" i="2"/>
  <c r="C62" i="2"/>
  <c r="B62" i="2"/>
  <c r="H61" i="2"/>
  <c r="I61" i="2" s="1"/>
  <c r="G61" i="2"/>
  <c r="E61" i="2"/>
  <c r="D61" i="2"/>
  <c r="K61" i="2" s="1"/>
  <c r="C61" i="2"/>
  <c r="B61" i="2"/>
  <c r="I60" i="2"/>
  <c r="H60" i="2"/>
  <c r="G60" i="2"/>
  <c r="E60" i="2"/>
  <c r="D60" i="2"/>
  <c r="C60" i="2"/>
  <c r="B60" i="2"/>
  <c r="H59" i="2"/>
  <c r="G59" i="2"/>
  <c r="F59" i="2"/>
  <c r="E59" i="2"/>
  <c r="D59" i="2"/>
  <c r="C59" i="2"/>
  <c r="B59" i="2"/>
  <c r="H58" i="2"/>
  <c r="G58" i="2"/>
  <c r="I58" i="2" s="1"/>
  <c r="E58" i="2"/>
  <c r="D58" i="2"/>
  <c r="F58" i="2" s="1"/>
  <c r="C58" i="2"/>
  <c r="B58" i="2"/>
  <c r="H57" i="2"/>
  <c r="I57" i="2" s="1"/>
  <c r="G57" i="2"/>
  <c r="E57" i="2"/>
  <c r="D57" i="2"/>
  <c r="F57" i="2" s="1"/>
  <c r="C57" i="2"/>
  <c r="B57" i="2"/>
  <c r="I56" i="2"/>
  <c r="H56" i="2"/>
  <c r="G56" i="2"/>
  <c r="E56" i="2"/>
  <c r="F56" i="2" s="1"/>
  <c r="D56" i="2"/>
  <c r="C56" i="2"/>
  <c r="B56" i="2"/>
  <c r="H55" i="2"/>
  <c r="G55" i="2"/>
  <c r="I55" i="2" s="1"/>
  <c r="K55" i="2" s="1"/>
  <c r="F55" i="2"/>
  <c r="E55" i="2"/>
  <c r="D55" i="2"/>
  <c r="C55" i="2"/>
  <c r="B55" i="2"/>
  <c r="H54" i="2"/>
  <c r="G54" i="2"/>
  <c r="I54" i="2" s="1"/>
  <c r="E54" i="2"/>
  <c r="D54" i="2"/>
  <c r="C54" i="2"/>
  <c r="B54" i="2"/>
  <c r="H53" i="2"/>
  <c r="I53" i="2" s="1"/>
  <c r="G53" i="2"/>
  <c r="E53" i="2"/>
  <c r="D53" i="2"/>
  <c r="C53" i="2"/>
  <c r="B53" i="2"/>
  <c r="K52" i="2"/>
  <c r="I52" i="2"/>
  <c r="H52" i="2"/>
  <c r="G52" i="2"/>
  <c r="F52" i="2"/>
  <c r="E52" i="2"/>
  <c r="D52" i="2"/>
  <c r="C52" i="2"/>
  <c r="B52" i="2"/>
  <c r="H51" i="2"/>
  <c r="G51" i="2"/>
  <c r="F51" i="2"/>
  <c r="E51" i="2"/>
  <c r="D51" i="2"/>
  <c r="C51" i="2"/>
  <c r="B51" i="2"/>
  <c r="H50" i="2"/>
  <c r="G50" i="2"/>
  <c r="I50" i="2" s="1"/>
  <c r="E50" i="2"/>
  <c r="D50" i="2"/>
  <c r="F50" i="2" s="1"/>
  <c r="C50" i="2"/>
  <c r="B50" i="2"/>
  <c r="I49" i="2"/>
  <c r="H49" i="2"/>
  <c r="G49" i="2"/>
  <c r="E49" i="2"/>
  <c r="D49" i="2"/>
  <c r="F49" i="2" s="1"/>
  <c r="C49" i="2"/>
  <c r="B49" i="2"/>
  <c r="I48" i="2"/>
  <c r="H48" i="2"/>
  <c r="G48" i="2"/>
  <c r="E48" i="2"/>
  <c r="F48" i="2" s="1"/>
  <c r="D48" i="2"/>
  <c r="C48" i="2"/>
  <c r="B48" i="2"/>
  <c r="H47" i="2"/>
  <c r="G47" i="2"/>
  <c r="I47" i="2" s="1"/>
  <c r="K47" i="2" s="1"/>
  <c r="F47" i="2"/>
  <c r="E47" i="2"/>
  <c r="D47" i="2"/>
  <c r="C47" i="2"/>
  <c r="B47" i="2"/>
  <c r="H46" i="2"/>
  <c r="G46" i="2"/>
  <c r="I46" i="2" s="1"/>
  <c r="E46" i="2"/>
  <c r="D46" i="2"/>
  <c r="C46" i="2"/>
  <c r="B46" i="2"/>
  <c r="I45" i="2"/>
  <c r="H45" i="2"/>
  <c r="G45" i="2"/>
  <c r="E45" i="2"/>
  <c r="D45" i="2"/>
  <c r="K45" i="2" s="1"/>
  <c r="C45" i="2"/>
  <c r="B45" i="2"/>
  <c r="K44" i="2"/>
  <c r="I44" i="2"/>
  <c r="H44" i="2"/>
  <c r="G44" i="2"/>
  <c r="F44" i="2"/>
  <c r="E44" i="2"/>
  <c r="D44" i="2"/>
  <c r="C44" i="2"/>
  <c r="B44" i="2"/>
  <c r="H43" i="2"/>
  <c r="G43" i="2"/>
  <c r="F43" i="2"/>
  <c r="E43" i="2"/>
  <c r="D43" i="2"/>
  <c r="C43" i="2"/>
  <c r="B43" i="2"/>
  <c r="H42" i="2"/>
  <c r="G42" i="2"/>
  <c r="I42" i="2" s="1"/>
  <c r="E42" i="2"/>
  <c r="D42" i="2"/>
  <c r="F42" i="2" s="1"/>
  <c r="C42" i="2"/>
  <c r="B42" i="2"/>
  <c r="H41" i="2"/>
  <c r="I41" i="2" s="1"/>
  <c r="G41" i="2"/>
  <c r="E41" i="2"/>
  <c r="D41" i="2"/>
  <c r="F41" i="2" s="1"/>
  <c r="C41" i="2"/>
  <c r="B41" i="2"/>
  <c r="I40" i="2"/>
  <c r="H40" i="2"/>
  <c r="G40" i="2"/>
  <c r="E40" i="2"/>
  <c r="F40" i="2" s="1"/>
  <c r="D40" i="2"/>
  <c r="C40" i="2"/>
  <c r="B40" i="2"/>
  <c r="K39" i="2"/>
  <c r="H39" i="2"/>
  <c r="G39" i="2"/>
  <c r="I39" i="2" s="1"/>
  <c r="F39" i="2"/>
  <c r="E39" i="2"/>
  <c r="D39" i="2"/>
  <c r="C39" i="2"/>
  <c r="B39" i="2"/>
  <c r="H38" i="2"/>
  <c r="G38" i="2"/>
  <c r="I38" i="2" s="1"/>
  <c r="E38" i="2"/>
  <c r="D38" i="2"/>
  <c r="C38" i="2"/>
  <c r="B38" i="2"/>
  <c r="H37" i="2"/>
  <c r="I37" i="2" s="1"/>
  <c r="G37" i="2"/>
  <c r="E37" i="2"/>
  <c r="D37" i="2"/>
  <c r="C37" i="2"/>
  <c r="B37" i="2"/>
  <c r="I36" i="2"/>
  <c r="H36" i="2"/>
  <c r="G36" i="2"/>
  <c r="E36" i="2"/>
  <c r="K36" i="2" s="1"/>
  <c r="D36" i="2"/>
  <c r="C36" i="2"/>
  <c r="B36" i="2"/>
  <c r="H35" i="2"/>
  <c r="G35" i="2"/>
  <c r="F35" i="2"/>
  <c r="E35" i="2"/>
  <c r="D35" i="2"/>
  <c r="C35" i="2"/>
  <c r="B35" i="2"/>
  <c r="H34" i="2"/>
  <c r="G34" i="2"/>
  <c r="I34" i="2" s="1"/>
  <c r="E34" i="2"/>
  <c r="D34" i="2"/>
  <c r="F34" i="2" s="1"/>
  <c r="C34" i="2"/>
  <c r="B34" i="2"/>
  <c r="H33" i="2"/>
  <c r="I33" i="2" s="1"/>
  <c r="G33" i="2"/>
  <c r="E33" i="2"/>
  <c r="D33" i="2"/>
  <c r="F33" i="2" s="1"/>
  <c r="C33" i="2"/>
  <c r="B33" i="2"/>
  <c r="I32" i="2"/>
  <c r="K32" i="2" s="1"/>
  <c r="H32" i="2"/>
  <c r="G32" i="2"/>
  <c r="E32" i="2"/>
  <c r="F32" i="2" s="1"/>
  <c r="D32" i="2"/>
  <c r="C32" i="2"/>
  <c r="B32" i="2"/>
  <c r="H31" i="2"/>
  <c r="G31" i="2"/>
  <c r="I31" i="2" s="1"/>
  <c r="K31" i="2" s="1"/>
  <c r="F31" i="2"/>
  <c r="E31" i="2"/>
  <c r="D31" i="2"/>
  <c r="C31" i="2"/>
  <c r="B31" i="2"/>
  <c r="H30" i="2"/>
  <c r="G30" i="2"/>
  <c r="I30" i="2" s="1"/>
  <c r="E30" i="2"/>
  <c r="D30" i="2"/>
  <c r="C30" i="2"/>
  <c r="B30" i="2"/>
  <c r="H29" i="2"/>
  <c r="I29" i="2" s="1"/>
  <c r="G29" i="2"/>
  <c r="E29" i="2"/>
  <c r="D29" i="2"/>
  <c r="C29" i="2"/>
  <c r="B29" i="2"/>
  <c r="I28" i="2"/>
  <c r="H28" i="2"/>
  <c r="G28" i="2"/>
  <c r="E28" i="2"/>
  <c r="D28" i="2"/>
  <c r="C28" i="2"/>
  <c r="B28" i="2"/>
  <c r="H27" i="2"/>
  <c r="G27" i="2"/>
  <c r="K27" i="2" s="1"/>
  <c r="F27" i="2"/>
  <c r="E27" i="2"/>
  <c r="D27" i="2"/>
  <c r="C27" i="2"/>
  <c r="B27" i="2"/>
  <c r="H26" i="2"/>
  <c r="G26" i="2"/>
  <c r="I26" i="2" s="1"/>
  <c r="E26" i="2"/>
  <c r="D26" i="2"/>
  <c r="F26" i="2" s="1"/>
  <c r="C26" i="2"/>
  <c r="B26" i="2"/>
  <c r="H25" i="2"/>
  <c r="I25" i="2" s="1"/>
  <c r="G25" i="2"/>
  <c r="E25" i="2"/>
  <c r="D25" i="2"/>
  <c r="F25" i="2" s="1"/>
  <c r="C25" i="2"/>
  <c r="B25" i="2"/>
  <c r="I24" i="2"/>
  <c r="H24" i="2"/>
  <c r="G24" i="2"/>
  <c r="E24" i="2"/>
  <c r="F24" i="2" s="1"/>
  <c r="D24" i="2"/>
  <c r="C24" i="2"/>
  <c r="B24" i="2"/>
  <c r="H23" i="2"/>
  <c r="G23" i="2"/>
  <c r="I23" i="2" s="1"/>
  <c r="K23" i="2" s="1"/>
  <c r="F23" i="2"/>
  <c r="E23" i="2"/>
  <c r="D23" i="2"/>
  <c r="C23" i="2"/>
  <c r="B23" i="2"/>
  <c r="H22" i="2"/>
  <c r="G22" i="2"/>
  <c r="I22" i="2" s="1"/>
  <c r="E22" i="2"/>
  <c r="D22" i="2"/>
  <c r="C22" i="2"/>
  <c r="B22" i="2"/>
  <c r="H21" i="2"/>
  <c r="I21" i="2" s="1"/>
  <c r="G21" i="2"/>
  <c r="E21" i="2"/>
  <c r="D21" i="2"/>
  <c r="C21" i="2"/>
  <c r="B21" i="2"/>
  <c r="I20" i="2"/>
  <c r="H20" i="2"/>
  <c r="G20" i="2"/>
  <c r="E20" i="2"/>
  <c r="D20" i="2"/>
  <c r="C20" i="2"/>
  <c r="B20" i="2"/>
  <c r="H19" i="2"/>
  <c r="G19" i="2"/>
  <c r="F19" i="2"/>
  <c r="E19" i="2"/>
  <c r="D19" i="2"/>
  <c r="C19" i="2"/>
  <c r="B19" i="2"/>
  <c r="H18" i="2"/>
  <c r="G18" i="2"/>
  <c r="I18" i="2" s="1"/>
  <c r="E18" i="2"/>
  <c r="D18" i="2"/>
  <c r="F18" i="2" s="1"/>
  <c r="C18" i="2"/>
  <c r="B18" i="2"/>
  <c r="H17" i="2"/>
  <c r="I17" i="2" s="1"/>
  <c r="G17" i="2"/>
  <c r="E17" i="2"/>
  <c r="D17" i="2"/>
  <c r="F17" i="2" s="1"/>
  <c r="C17" i="2"/>
  <c r="B17" i="2"/>
  <c r="I16" i="2"/>
  <c r="K16" i="2" s="1"/>
  <c r="H16" i="2"/>
  <c r="G16" i="2"/>
  <c r="E16" i="2"/>
  <c r="F16" i="2" s="1"/>
  <c r="D16" i="2"/>
  <c r="C16" i="2"/>
  <c r="B16" i="2"/>
  <c r="K15" i="2"/>
  <c r="H15" i="2"/>
  <c r="G15" i="2"/>
  <c r="I15" i="2" s="1"/>
  <c r="F15" i="2"/>
  <c r="E15" i="2"/>
  <c r="D15" i="2"/>
  <c r="C15" i="2"/>
  <c r="B15" i="2"/>
  <c r="H14" i="2"/>
  <c r="G14" i="2"/>
  <c r="I14" i="2" s="1"/>
  <c r="E14" i="2"/>
  <c r="D14" i="2"/>
  <c r="C14" i="2"/>
  <c r="B14" i="2"/>
  <c r="H13" i="2"/>
  <c r="I13" i="2" s="1"/>
  <c r="G13" i="2"/>
  <c r="E13" i="2"/>
  <c r="D13" i="2"/>
  <c r="C13" i="2"/>
  <c r="B13" i="2"/>
  <c r="I12" i="2"/>
  <c r="H12" i="2"/>
  <c r="G12" i="2"/>
  <c r="E12" i="2"/>
  <c r="F12" i="2" s="1"/>
  <c r="D12" i="2"/>
  <c r="C12" i="2"/>
  <c r="B12" i="2"/>
  <c r="K11" i="2"/>
  <c r="H11" i="2"/>
  <c r="G11" i="2"/>
  <c r="I11" i="2" s="1"/>
  <c r="F11" i="2"/>
  <c r="E11" i="2"/>
  <c r="D11" i="2"/>
  <c r="C11" i="2"/>
  <c r="B11" i="2"/>
  <c r="K37" i="25" l="1"/>
  <c r="K12" i="25"/>
  <c r="K25" i="25"/>
  <c r="K53" i="25"/>
  <c r="K65" i="25"/>
  <c r="K20" i="25"/>
  <c r="K97" i="25"/>
  <c r="K41" i="25"/>
  <c r="K81" i="25"/>
  <c r="K95" i="25"/>
  <c r="F11" i="25"/>
  <c r="K15" i="25"/>
  <c r="F19" i="25"/>
  <c r="K23" i="25"/>
  <c r="F27" i="25"/>
  <c r="K31" i="25"/>
  <c r="F35" i="25"/>
  <c r="K35" i="25" s="1"/>
  <c r="K39" i="25"/>
  <c r="F43" i="25"/>
  <c r="K43" i="25" s="1"/>
  <c r="K47" i="25"/>
  <c r="F51" i="25"/>
  <c r="K51" i="25" s="1"/>
  <c r="K55" i="25"/>
  <c r="F59" i="25"/>
  <c r="K59" i="25" s="1"/>
  <c r="K63" i="25"/>
  <c r="F67" i="25"/>
  <c r="K67" i="25" s="1"/>
  <c r="K71" i="25"/>
  <c r="F75" i="25"/>
  <c r="K75" i="25" s="1"/>
  <c r="K79" i="25"/>
  <c r="F83" i="25"/>
  <c r="K87" i="25"/>
  <c r="F91" i="25"/>
  <c r="K91" i="25" s="1"/>
  <c r="F99" i="25"/>
  <c r="F107" i="25"/>
  <c r="F12" i="25"/>
  <c r="K16" i="25"/>
  <c r="F20" i="25"/>
  <c r="K24" i="25"/>
  <c r="I25" i="25"/>
  <c r="F28" i="25"/>
  <c r="K28" i="25" s="1"/>
  <c r="K32" i="25"/>
  <c r="I33" i="25"/>
  <c r="K33" i="25" s="1"/>
  <c r="F36" i="25"/>
  <c r="K40" i="25"/>
  <c r="I41" i="25"/>
  <c r="F44" i="25"/>
  <c r="K48" i="25"/>
  <c r="F52" i="25"/>
  <c r="K56" i="25"/>
  <c r="I57" i="25"/>
  <c r="K57" i="25" s="1"/>
  <c r="F60" i="25"/>
  <c r="K60" i="25" s="1"/>
  <c r="K64" i="25"/>
  <c r="I65" i="25"/>
  <c r="F68" i="25"/>
  <c r="K68" i="25" s="1"/>
  <c r="K72" i="25"/>
  <c r="I73" i="25"/>
  <c r="K73" i="25" s="1"/>
  <c r="F76" i="25"/>
  <c r="K76" i="25" s="1"/>
  <c r="K80" i="25"/>
  <c r="I81" i="25"/>
  <c r="F84" i="25"/>
  <c r="K84" i="25" s="1"/>
  <c r="K88" i="25"/>
  <c r="F92" i="25"/>
  <c r="K92" i="25" s="1"/>
  <c r="K96" i="25"/>
  <c r="F100" i="25"/>
  <c r="K104" i="25"/>
  <c r="F108" i="25"/>
  <c r="I13" i="25"/>
  <c r="K13" i="25" s="1"/>
  <c r="I21" i="25"/>
  <c r="K21" i="25" s="1"/>
  <c r="I29" i="25"/>
  <c r="K29" i="25" s="1"/>
  <c r="I37" i="25"/>
  <c r="I45" i="25"/>
  <c r="I53" i="25"/>
  <c r="I69" i="25"/>
  <c r="K69" i="25" s="1"/>
  <c r="I77" i="25"/>
  <c r="K77" i="25" s="1"/>
  <c r="I85" i="25"/>
  <c r="K85" i="25" s="1"/>
  <c r="I93" i="25"/>
  <c r="K93" i="25" s="1"/>
  <c r="I101" i="25"/>
  <c r="K101" i="25" s="1"/>
  <c r="K75" i="4"/>
  <c r="K20" i="4"/>
  <c r="K51" i="4"/>
  <c r="K97" i="4"/>
  <c r="K28" i="4"/>
  <c r="K68" i="4"/>
  <c r="K87" i="4"/>
  <c r="F11" i="4"/>
  <c r="K15" i="4"/>
  <c r="F19" i="4"/>
  <c r="K23" i="4"/>
  <c r="F27" i="4"/>
  <c r="K31" i="4"/>
  <c r="F35" i="4"/>
  <c r="K35" i="4" s="1"/>
  <c r="K39" i="4"/>
  <c r="F43" i="4"/>
  <c r="K43" i="4" s="1"/>
  <c r="K47" i="4"/>
  <c r="F51" i="4"/>
  <c r="K55" i="4"/>
  <c r="F59" i="4"/>
  <c r="K59" i="4" s="1"/>
  <c r="K63" i="4"/>
  <c r="F67" i="4"/>
  <c r="K67" i="4" s="1"/>
  <c r="K71" i="4"/>
  <c r="F75" i="4"/>
  <c r="K79" i="4"/>
  <c r="F83" i="4"/>
  <c r="K83" i="4" s="1"/>
  <c r="F91" i="4"/>
  <c r="K91" i="4" s="1"/>
  <c r="F99" i="4"/>
  <c r="F107" i="4"/>
  <c r="F12" i="4"/>
  <c r="K12" i="4" s="1"/>
  <c r="K16" i="4"/>
  <c r="F20" i="4"/>
  <c r="K24" i="4"/>
  <c r="I25" i="4"/>
  <c r="K25" i="4" s="1"/>
  <c r="F28" i="4"/>
  <c r="K32" i="4"/>
  <c r="I33" i="4"/>
  <c r="K33" i="4" s="1"/>
  <c r="F36" i="4"/>
  <c r="K40" i="4"/>
  <c r="I41" i="4"/>
  <c r="K41" i="4" s="1"/>
  <c r="F44" i="4"/>
  <c r="K48" i="4"/>
  <c r="F52" i="4"/>
  <c r="K56" i="4"/>
  <c r="I57" i="4"/>
  <c r="K57" i="4" s="1"/>
  <c r="F60" i="4"/>
  <c r="K60" i="4" s="1"/>
  <c r="K64" i="4"/>
  <c r="I65" i="4"/>
  <c r="K65" i="4" s="1"/>
  <c r="F68" i="4"/>
  <c r="K72" i="4"/>
  <c r="I73" i="4"/>
  <c r="K73" i="4" s="1"/>
  <c r="F76" i="4"/>
  <c r="K76" i="4" s="1"/>
  <c r="K80" i="4"/>
  <c r="F84" i="4"/>
  <c r="K84" i="4" s="1"/>
  <c r="K88" i="4"/>
  <c r="F92" i="4"/>
  <c r="K92" i="4" s="1"/>
  <c r="K96" i="4"/>
  <c r="F100" i="4"/>
  <c r="K100" i="4" s="1"/>
  <c r="K104" i="4"/>
  <c r="F108" i="4"/>
  <c r="I13" i="4"/>
  <c r="K13" i="4" s="1"/>
  <c r="I21" i="4"/>
  <c r="K21" i="4" s="1"/>
  <c r="K53" i="6"/>
  <c r="K25" i="6"/>
  <c r="K33" i="6"/>
  <c r="K34" i="6"/>
  <c r="K41" i="6"/>
  <c r="K42" i="6"/>
  <c r="K67" i="6"/>
  <c r="K75" i="6"/>
  <c r="K68" i="6"/>
  <c r="K57" i="6"/>
  <c r="K58" i="6"/>
  <c r="K76" i="6"/>
  <c r="K50" i="6"/>
  <c r="K66" i="6"/>
  <c r="K73" i="6"/>
  <c r="K91" i="6"/>
  <c r="K97" i="6"/>
  <c r="K11" i="6"/>
  <c r="K28" i="6"/>
  <c r="K43" i="6"/>
  <c r="K60" i="6"/>
  <c r="F11" i="6"/>
  <c r="F19" i="6"/>
  <c r="K23" i="6"/>
  <c r="F27" i="6"/>
  <c r="K31" i="6"/>
  <c r="F35" i="6"/>
  <c r="K35" i="6" s="1"/>
  <c r="K39" i="6"/>
  <c r="F43" i="6"/>
  <c r="F51" i="6"/>
  <c r="K51" i="6" s="1"/>
  <c r="K55" i="6"/>
  <c r="F59" i="6"/>
  <c r="K59" i="6" s="1"/>
  <c r="F67" i="6"/>
  <c r="K71" i="6"/>
  <c r="F75" i="6"/>
  <c r="K79" i="6"/>
  <c r="F83" i="6"/>
  <c r="K87" i="6"/>
  <c r="F91" i="6"/>
  <c r="K95" i="6"/>
  <c r="F99" i="6"/>
  <c r="F107" i="6"/>
  <c r="F12" i="6"/>
  <c r="K12" i="6" s="1"/>
  <c r="K16" i="6"/>
  <c r="F20" i="6"/>
  <c r="K20" i="6" s="1"/>
  <c r="K24" i="6"/>
  <c r="F28" i="6"/>
  <c r="K32" i="6"/>
  <c r="F36" i="6"/>
  <c r="K40" i="6"/>
  <c r="F44" i="6"/>
  <c r="K48" i="6"/>
  <c r="F52" i="6"/>
  <c r="K56" i="6"/>
  <c r="F60" i="6"/>
  <c r="K64" i="6"/>
  <c r="F68" i="6"/>
  <c r="K72" i="6"/>
  <c r="F76" i="6"/>
  <c r="K80" i="6"/>
  <c r="F84" i="6"/>
  <c r="K84" i="6" s="1"/>
  <c r="K88" i="6"/>
  <c r="F92" i="6"/>
  <c r="K92" i="6" s="1"/>
  <c r="K96" i="6"/>
  <c r="F100" i="6"/>
  <c r="K100" i="6" s="1"/>
  <c r="K104" i="6"/>
  <c r="F108" i="6"/>
  <c r="I13" i="6"/>
  <c r="K13" i="6" s="1"/>
  <c r="I21" i="6"/>
  <c r="K21" i="6" s="1"/>
  <c r="I29" i="6"/>
  <c r="K29" i="6" s="1"/>
  <c r="I37" i="6"/>
  <c r="K37" i="6" s="1"/>
  <c r="I45" i="6"/>
  <c r="I53" i="6"/>
  <c r="K16" i="8"/>
  <c r="K28" i="8"/>
  <c r="K29" i="8"/>
  <c r="K76" i="8"/>
  <c r="K104" i="8"/>
  <c r="K20" i="8"/>
  <c r="K34" i="8"/>
  <c r="K56" i="8"/>
  <c r="K82" i="8"/>
  <c r="K48" i="8"/>
  <c r="K60" i="8"/>
  <c r="K68" i="8"/>
  <c r="K69" i="8"/>
  <c r="K12" i="8"/>
  <c r="K13" i="8"/>
  <c r="K74" i="8"/>
  <c r="K67" i="8"/>
  <c r="K92" i="8"/>
  <c r="K93" i="8"/>
  <c r="K24" i="8"/>
  <c r="K91" i="8"/>
  <c r="K14" i="8"/>
  <c r="K22" i="8"/>
  <c r="K30" i="8"/>
  <c r="K38" i="8"/>
  <c r="K46" i="8"/>
  <c r="K54" i="8"/>
  <c r="K62" i="8"/>
  <c r="K70" i="8"/>
  <c r="K78" i="8"/>
  <c r="K86" i="8"/>
  <c r="K94" i="8"/>
  <c r="K102" i="8"/>
  <c r="F11" i="8"/>
  <c r="K15" i="8"/>
  <c r="F19" i="8"/>
  <c r="K23" i="8"/>
  <c r="F27" i="8"/>
  <c r="K31" i="8"/>
  <c r="F35" i="8"/>
  <c r="K35" i="8" s="1"/>
  <c r="K39" i="8"/>
  <c r="F43" i="8"/>
  <c r="K43" i="8" s="1"/>
  <c r="K47" i="8"/>
  <c r="F51" i="8"/>
  <c r="K51" i="8" s="1"/>
  <c r="K55" i="8"/>
  <c r="F59" i="8"/>
  <c r="K59" i="8" s="1"/>
  <c r="K63" i="8"/>
  <c r="F67" i="8"/>
  <c r="K71" i="8"/>
  <c r="F75" i="8"/>
  <c r="K75" i="8" s="1"/>
  <c r="K79" i="8"/>
  <c r="F83" i="8"/>
  <c r="K87" i="8"/>
  <c r="F91" i="8"/>
  <c r="K95" i="8"/>
  <c r="F99" i="8"/>
  <c r="K103" i="8"/>
  <c r="F107" i="8"/>
  <c r="F29" i="8"/>
  <c r="F69" i="8"/>
  <c r="F85" i="8"/>
  <c r="K85" i="8" s="1"/>
  <c r="F21" i="8"/>
  <c r="K21" i="8" s="1"/>
  <c r="F37" i="8"/>
  <c r="K37" i="8" s="1"/>
  <c r="F45" i="8"/>
  <c r="F53" i="8"/>
  <c r="K53" i="8" s="1"/>
  <c r="F77" i="8"/>
  <c r="K77" i="8" s="1"/>
  <c r="F93" i="8"/>
  <c r="F13" i="8"/>
  <c r="F101" i="8"/>
  <c r="K101" i="8" s="1"/>
  <c r="K85" i="10"/>
  <c r="K12" i="10"/>
  <c r="K25" i="10"/>
  <c r="K19" i="10"/>
  <c r="K21" i="10"/>
  <c r="K31" i="10"/>
  <c r="K59" i="10"/>
  <c r="K43" i="10"/>
  <c r="K51" i="10"/>
  <c r="K28" i="10"/>
  <c r="K41" i="10"/>
  <c r="K55" i="10"/>
  <c r="K63" i="10"/>
  <c r="K95" i="10"/>
  <c r="F11" i="10"/>
  <c r="K15" i="10"/>
  <c r="F19" i="10"/>
  <c r="K23" i="10"/>
  <c r="F27" i="10"/>
  <c r="F35" i="10"/>
  <c r="K35" i="10" s="1"/>
  <c r="F43" i="10"/>
  <c r="F51" i="10"/>
  <c r="F59" i="10"/>
  <c r="F67" i="10"/>
  <c r="K67" i="10" s="1"/>
  <c r="F75" i="10"/>
  <c r="K75" i="10" s="1"/>
  <c r="F91" i="10"/>
  <c r="K91" i="10" s="1"/>
  <c r="F99" i="10"/>
  <c r="F107" i="10"/>
  <c r="F12" i="10"/>
  <c r="K16" i="10"/>
  <c r="F20" i="10"/>
  <c r="K20" i="10" s="1"/>
  <c r="K24" i="10"/>
  <c r="F28" i="10"/>
  <c r="K32" i="10"/>
  <c r="F36" i="10"/>
  <c r="K40" i="10"/>
  <c r="F44" i="10"/>
  <c r="K48" i="10"/>
  <c r="F52" i="10"/>
  <c r="K56" i="10"/>
  <c r="F60" i="10"/>
  <c r="K60" i="10" s="1"/>
  <c r="K64" i="10"/>
  <c r="F68" i="10"/>
  <c r="K68" i="10" s="1"/>
  <c r="K72" i="10"/>
  <c r="F76" i="10"/>
  <c r="K76" i="10" s="1"/>
  <c r="K80" i="10"/>
  <c r="F84" i="10"/>
  <c r="K84" i="10" s="1"/>
  <c r="K88" i="10"/>
  <c r="F92" i="10"/>
  <c r="K92" i="10" s="1"/>
  <c r="K96" i="10"/>
  <c r="F100" i="10"/>
  <c r="K104" i="10"/>
  <c r="F108" i="10"/>
  <c r="K33" i="10"/>
  <c r="K57" i="10"/>
  <c r="K65" i="10"/>
  <c r="K73" i="10"/>
  <c r="K81" i="10"/>
  <c r="K89" i="10"/>
  <c r="K97" i="10"/>
  <c r="K105" i="10"/>
  <c r="I21" i="10"/>
  <c r="I29" i="10"/>
  <c r="K29" i="10" s="1"/>
  <c r="I37" i="10"/>
  <c r="K37" i="10" s="1"/>
  <c r="I45" i="10"/>
  <c r="I53" i="10"/>
  <c r="K53" i="10" s="1"/>
  <c r="I69" i="10"/>
  <c r="K69" i="10" s="1"/>
  <c r="I77" i="10"/>
  <c r="K77" i="10" s="1"/>
  <c r="I85" i="10"/>
  <c r="I93" i="10"/>
  <c r="K93" i="10" s="1"/>
  <c r="I101" i="10"/>
  <c r="K101" i="10" s="1"/>
  <c r="K22" i="12"/>
  <c r="K38" i="12"/>
  <c r="K42" i="12"/>
  <c r="K43" i="12"/>
  <c r="K56" i="12"/>
  <c r="K80" i="12"/>
  <c r="K54" i="12"/>
  <c r="K77" i="12"/>
  <c r="K94" i="12"/>
  <c r="K53" i="12"/>
  <c r="K93" i="12"/>
  <c r="K98" i="12"/>
  <c r="K99" i="12"/>
  <c r="K32" i="12"/>
  <c r="K72" i="12"/>
  <c r="K18" i="12"/>
  <c r="K29" i="12"/>
  <c r="K12" i="12"/>
  <c r="K50" i="12"/>
  <c r="K51" i="12"/>
  <c r="K86" i="12"/>
  <c r="K90" i="12"/>
  <c r="K91" i="12"/>
  <c r="K104" i="12"/>
  <c r="K85" i="12"/>
  <c r="F11" i="12"/>
  <c r="I16" i="12"/>
  <c r="K16" i="12" s="1"/>
  <c r="F19" i="12"/>
  <c r="K19" i="12" s="1"/>
  <c r="I24" i="12"/>
  <c r="K24" i="12" s="1"/>
  <c r="F27" i="12"/>
  <c r="F20" i="12"/>
  <c r="K20" i="12" s="1"/>
  <c r="F36" i="12"/>
  <c r="F44" i="12"/>
  <c r="F52" i="12"/>
  <c r="F60" i="12"/>
  <c r="K60" i="12" s="1"/>
  <c r="F76" i="12"/>
  <c r="K76" i="12" s="1"/>
  <c r="F13" i="12"/>
  <c r="K13" i="12" s="1"/>
  <c r="K17" i="12"/>
  <c r="F21" i="12"/>
  <c r="K21" i="12" s="1"/>
  <c r="K25" i="12"/>
  <c r="K33" i="12"/>
  <c r="F37" i="12"/>
  <c r="K37" i="12" s="1"/>
  <c r="K41" i="12"/>
  <c r="K49" i="12"/>
  <c r="F53" i="12"/>
  <c r="K57" i="12"/>
  <c r="K65" i="12"/>
  <c r="F69" i="12"/>
  <c r="K69" i="12" s="1"/>
  <c r="K73" i="12"/>
  <c r="F77" i="12"/>
  <c r="K81" i="12"/>
  <c r="F85" i="12"/>
  <c r="K89" i="12"/>
  <c r="F93" i="12"/>
  <c r="K97" i="12"/>
  <c r="F101" i="12"/>
  <c r="K101" i="12" s="1"/>
  <c r="K105" i="12"/>
  <c r="F108" i="12"/>
  <c r="F68" i="12"/>
  <c r="K68" i="12" s="1"/>
  <c r="F84" i="12"/>
  <c r="K84" i="12" s="1"/>
  <c r="F12" i="12"/>
  <c r="K28" i="12"/>
  <c r="K92" i="12"/>
  <c r="K100" i="12"/>
  <c r="K69" i="14"/>
  <c r="K12" i="14"/>
  <c r="K74" i="14"/>
  <c r="K89" i="14"/>
  <c r="K25" i="14"/>
  <c r="K66" i="14"/>
  <c r="K81" i="14"/>
  <c r="K92" i="14"/>
  <c r="K43" i="14"/>
  <c r="K73" i="14"/>
  <c r="K99" i="14"/>
  <c r="K84" i="14"/>
  <c r="K53" i="14"/>
  <c r="K35" i="14"/>
  <c r="K57" i="14"/>
  <c r="K65" i="14"/>
  <c r="K76" i="14"/>
  <c r="K90" i="14"/>
  <c r="K97" i="14"/>
  <c r="K20" i="14"/>
  <c r="K14" i="14"/>
  <c r="K22" i="14"/>
  <c r="K30" i="14"/>
  <c r="K38" i="14"/>
  <c r="K46" i="14"/>
  <c r="K54" i="14"/>
  <c r="K62" i="14"/>
  <c r="K70" i="14"/>
  <c r="K78" i="14"/>
  <c r="K86" i="14"/>
  <c r="K94" i="14"/>
  <c r="K102" i="14"/>
  <c r="F11" i="14"/>
  <c r="K15" i="14"/>
  <c r="F19" i="14"/>
  <c r="K19" i="14" s="1"/>
  <c r="K23" i="14"/>
  <c r="F27" i="14"/>
  <c r="K31" i="14"/>
  <c r="F35" i="14"/>
  <c r="K39" i="14"/>
  <c r="F43" i="14"/>
  <c r="K47" i="14"/>
  <c r="F51" i="14"/>
  <c r="K51" i="14" s="1"/>
  <c r="K55" i="14"/>
  <c r="F59" i="14"/>
  <c r="K59" i="14" s="1"/>
  <c r="K63" i="14"/>
  <c r="F67" i="14"/>
  <c r="K67" i="14" s="1"/>
  <c r="K71" i="14"/>
  <c r="F75" i="14"/>
  <c r="K75" i="14" s="1"/>
  <c r="K79" i="14"/>
  <c r="F83" i="14"/>
  <c r="K87" i="14"/>
  <c r="F91" i="14"/>
  <c r="K91" i="14" s="1"/>
  <c r="K95" i="14"/>
  <c r="F99" i="14"/>
  <c r="K103" i="14"/>
  <c r="F107" i="14"/>
  <c r="F101" i="14"/>
  <c r="K101" i="14" s="1"/>
  <c r="F13" i="14"/>
  <c r="K13" i="14" s="1"/>
  <c r="F21" i="14"/>
  <c r="K21" i="14" s="1"/>
  <c r="F45" i="14"/>
  <c r="F53" i="14"/>
  <c r="F77" i="14"/>
  <c r="K77" i="14" s="1"/>
  <c r="F85" i="14"/>
  <c r="K85" i="14" s="1"/>
  <c r="F29" i="14"/>
  <c r="K29" i="14" s="1"/>
  <c r="F37" i="14"/>
  <c r="K37" i="14" s="1"/>
  <c r="F93" i="14"/>
  <c r="K93" i="14" s="1"/>
  <c r="F69" i="14"/>
  <c r="K60" i="16"/>
  <c r="K97" i="16"/>
  <c r="K28" i="16"/>
  <c r="K75" i="16"/>
  <c r="K77" i="16"/>
  <c r="K33" i="16"/>
  <c r="K55" i="16"/>
  <c r="K17" i="16"/>
  <c r="K15" i="16"/>
  <c r="K23" i="16"/>
  <c r="K31" i="16"/>
  <c r="K39" i="16"/>
  <c r="K47" i="16"/>
  <c r="F83" i="16"/>
  <c r="F91" i="16"/>
  <c r="F99" i="16"/>
  <c r="F107" i="16"/>
  <c r="F12" i="16"/>
  <c r="K12" i="16" s="1"/>
  <c r="K16" i="16"/>
  <c r="I17" i="16"/>
  <c r="F20" i="16"/>
  <c r="K24" i="16"/>
  <c r="I25" i="16"/>
  <c r="K25" i="16" s="1"/>
  <c r="F28" i="16"/>
  <c r="K32" i="16"/>
  <c r="I33" i="16"/>
  <c r="F36" i="16"/>
  <c r="K40" i="16"/>
  <c r="I41" i="16"/>
  <c r="K41" i="16" s="1"/>
  <c r="F44" i="16"/>
  <c r="K48" i="16"/>
  <c r="F52" i="16"/>
  <c r="K56" i="16"/>
  <c r="F60" i="16"/>
  <c r="K64" i="16"/>
  <c r="F68" i="16"/>
  <c r="K72" i="16"/>
  <c r="F76" i="16"/>
  <c r="K76" i="16" s="1"/>
  <c r="K80" i="16"/>
  <c r="F84" i="16"/>
  <c r="K88" i="16"/>
  <c r="F92" i="16"/>
  <c r="K92" i="16" s="1"/>
  <c r="K96" i="16"/>
  <c r="F100" i="16"/>
  <c r="K104" i="16"/>
  <c r="F108" i="16"/>
  <c r="K49" i="16"/>
  <c r="K57" i="16"/>
  <c r="K65" i="16"/>
  <c r="K73" i="16"/>
  <c r="K81" i="16"/>
  <c r="K89" i="16"/>
  <c r="I13" i="16"/>
  <c r="K13" i="16" s="1"/>
  <c r="I21" i="16"/>
  <c r="K21" i="16" s="1"/>
  <c r="I29" i="16"/>
  <c r="K29" i="16" s="1"/>
  <c r="I37" i="16"/>
  <c r="K37" i="16" s="1"/>
  <c r="I53" i="16"/>
  <c r="K53" i="16" s="1"/>
  <c r="I69" i="16"/>
  <c r="K69" i="16" s="1"/>
  <c r="I77" i="16"/>
  <c r="K91" i="18"/>
  <c r="K35" i="18"/>
  <c r="K41" i="18"/>
  <c r="K60" i="18"/>
  <c r="K68" i="18"/>
  <c r="K33" i="18"/>
  <c r="K67" i="18"/>
  <c r="K69" i="18"/>
  <c r="K75" i="18"/>
  <c r="K77" i="18"/>
  <c r="K95" i="18"/>
  <c r="K25" i="18"/>
  <c r="K53" i="18"/>
  <c r="K87" i="18"/>
  <c r="K43" i="18"/>
  <c r="K55" i="18"/>
  <c r="K79" i="18"/>
  <c r="F11" i="18"/>
  <c r="K15" i="18"/>
  <c r="F19" i="18"/>
  <c r="K23" i="18"/>
  <c r="F27" i="18"/>
  <c r="K31" i="18"/>
  <c r="K39" i="18"/>
  <c r="F43" i="18"/>
  <c r="K47" i="18"/>
  <c r="F59" i="18"/>
  <c r="K59" i="18" s="1"/>
  <c r="F67" i="18"/>
  <c r="F75" i="18"/>
  <c r="F83" i="18"/>
  <c r="F91" i="18"/>
  <c r="F99" i="18"/>
  <c r="F107" i="18"/>
  <c r="F12" i="18"/>
  <c r="K12" i="18" s="1"/>
  <c r="K16" i="18"/>
  <c r="F20" i="18"/>
  <c r="K20" i="18" s="1"/>
  <c r="K24" i="18"/>
  <c r="F28" i="18"/>
  <c r="K28" i="18" s="1"/>
  <c r="K32" i="18"/>
  <c r="F36" i="18"/>
  <c r="K40" i="18"/>
  <c r="F44" i="18"/>
  <c r="K48" i="18"/>
  <c r="F52" i="18"/>
  <c r="K56" i="18"/>
  <c r="F60" i="18"/>
  <c r="K64" i="18"/>
  <c r="F68" i="18"/>
  <c r="K72" i="18"/>
  <c r="F76" i="18"/>
  <c r="K76" i="18" s="1"/>
  <c r="K80" i="18"/>
  <c r="F84" i="18"/>
  <c r="K84" i="18" s="1"/>
  <c r="K88" i="18"/>
  <c r="F92" i="18"/>
  <c r="K92" i="18" s="1"/>
  <c r="K96" i="18"/>
  <c r="F100" i="18"/>
  <c r="K104" i="18"/>
  <c r="F108" i="18"/>
  <c r="K49" i="18"/>
  <c r="K57" i="18"/>
  <c r="K65" i="18"/>
  <c r="K73" i="18"/>
  <c r="K81" i="18"/>
  <c r="K89" i="18"/>
  <c r="K97" i="18"/>
  <c r="I13" i="18"/>
  <c r="K13" i="18" s="1"/>
  <c r="I21" i="18"/>
  <c r="K21" i="18" s="1"/>
  <c r="I29" i="18"/>
  <c r="K29" i="18" s="1"/>
  <c r="I37" i="18"/>
  <c r="K37" i="18" s="1"/>
  <c r="I45" i="18"/>
  <c r="I53" i="18"/>
  <c r="I69" i="18"/>
  <c r="I77" i="18"/>
  <c r="I85" i="18"/>
  <c r="K85" i="18" s="1"/>
  <c r="I93" i="18"/>
  <c r="K93" i="18" s="1"/>
  <c r="I101" i="18"/>
  <c r="K101" i="18" s="1"/>
  <c r="K43" i="20"/>
  <c r="K67" i="20"/>
  <c r="K54" i="20"/>
  <c r="K59" i="20"/>
  <c r="K85" i="20"/>
  <c r="K102" i="20"/>
  <c r="K18" i="20"/>
  <c r="K30" i="20"/>
  <c r="K34" i="20"/>
  <c r="K35" i="20"/>
  <c r="K92" i="20"/>
  <c r="K60" i="20"/>
  <c r="K68" i="20"/>
  <c r="K98" i="20"/>
  <c r="K101" i="20"/>
  <c r="K69" i="20"/>
  <c r="K51" i="20"/>
  <c r="K75" i="20"/>
  <c r="K93" i="20"/>
  <c r="F12" i="20"/>
  <c r="K12" i="20" s="1"/>
  <c r="K16" i="20"/>
  <c r="F20" i="20"/>
  <c r="K20" i="20" s="1"/>
  <c r="K24" i="20"/>
  <c r="F28" i="20"/>
  <c r="K28" i="20" s="1"/>
  <c r="K32" i="20"/>
  <c r="F36" i="20"/>
  <c r="K40" i="20"/>
  <c r="F44" i="20"/>
  <c r="K48" i="20"/>
  <c r="F52" i="20"/>
  <c r="K56" i="20"/>
  <c r="F60" i="20"/>
  <c r="K64" i="20"/>
  <c r="F68" i="20"/>
  <c r="K72" i="20"/>
  <c r="F76" i="20"/>
  <c r="K76" i="20" s="1"/>
  <c r="K80" i="20"/>
  <c r="F84" i="20"/>
  <c r="K84" i="20" s="1"/>
  <c r="K88" i="20"/>
  <c r="F92" i="20"/>
  <c r="F100" i="20"/>
  <c r="F108" i="20"/>
  <c r="K17" i="20"/>
  <c r="K25" i="20"/>
  <c r="K33" i="20"/>
  <c r="K41" i="20"/>
  <c r="K49" i="20"/>
  <c r="K57" i="20"/>
  <c r="K65" i="20"/>
  <c r="K73" i="20"/>
  <c r="K81" i="20"/>
  <c r="K89" i="20"/>
  <c r="K97" i="20"/>
  <c r="K105" i="20"/>
  <c r="I13" i="20"/>
  <c r="K13" i="20" s="1"/>
  <c r="I21" i="20"/>
  <c r="K21" i="20" s="1"/>
  <c r="I29" i="20"/>
  <c r="K29" i="20" s="1"/>
  <c r="I37" i="20"/>
  <c r="K37" i="20" s="1"/>
  <c r="I53" i="20"/>
  <c r="K53" i="20" s="1"/>
  <c r="I69" i="20"/>
  <c r="I77" i="20"/>
  <c r="K77" i="20" s="1"/>
  <c r="I85" i="20"/>
  <c r="I93" i="20"/>
  <c r="I101" i="20"/>
  <c r="K14" i="22"/>
  <c r="K106" i="22"/>
  <c r="K91" i="22"/>
  <c r="K82" i="22"/>
  <c r="K13" i="22"/>
  <c r="K16" i="22"/>
  <c r="K32" i="22"/>
  <c r="K60" i="22"/>
  <c r="K67" i="22"/>
  <c r="K76" i="22"/>
  <c r="K54" i="22"/>
  <c r="K56" i="22"/>
  <c r="K72" i="22"/>
  <c r="K28" i="22"/>
  <c r="K46" i="22"/>
  <c r="K53" i="22"/>
  <c r="K88" i="22"/>
  <c r="K59" i="22"/>
  <c r="K68" i="22"/>
  <c r="K85" i="22"/>
  <c r="K90" i="22"/>
  <c r="F13" i="22"/>
  <c r="K17" i="22"/>
  <c r="F21" i="22"/>
  <c r="K21" i="22" s="1"/>
  <c r="K25" i="22"/>
  <c r="F29" i="22"/>
  <c r="K29" i="22" s="1"/>
  <c r="K33" i="22"/>
  <c r="F37" i="22"/>
  <c r="K37" i="22" s="1"/>
  <c r="K41" i="22"/>
  <c r="F45" i="22"/>
  <c r="K49" i="22"/>
  <c r="F53" i="22"/>
  <c r="K57" i="22"/>
  <c r="F61" i="22"/>
  <c r="K65" i="22"/>
  <c r="F69" i="22"/>
  <c r="K69" i="22" s="1"/>
  <c r="K73" i="22"/>
  <c r="F77" i="22"/>
  <c r="K77" i="22" s="1"/>
  <c r="K81" i="22"/>
  <c r="F85" i="22"/>
  <c r="K89" i="22"/>
  <c r="F93" i="22"/>
  <c r="K93" i="22" s="1"/>
  <c r="K97" i="22"/>
  <c r="F101" i="22"/>
  <c r="K101" i="22" s="1"/>
  <c r="K105" i="22"/>
  <c r="F109" i="22"/>
  <c r="F14" i="22"/>
  <c r="K18" i="22"/>
  <c r="I19" i="22"/>
  <c r="K19" i="22" s="1"/>
  <c r="F22" i="22"/>
  <c r="K22" i="22" s="1"/>
  <c r="K26" i="22"/>
  <c r="I27" i="22"/>
  <c r="F30" i="22"/>
  <c r="K30" i="22" s="1"/>
  <c r="K34" i="22"/>
  <c r="I35" i="22"/>
  <c r="K35" i="22" s="1"/>
  <c r="F38" i="22"/>
  <c r="K38" i="22" s="1"/>
  <c r="K42" i="22"/>
  <c r="I43" i="22"/>
  <c r="K43" i="22" s="1"/>
  <c r="F46" i="22"/>
  <c r="K50" i="22"/>
  <c r="I51" i="22"/>
  <c r="K51" i="22" s="1"/>
  <c r="F54" i="22"/>
  <c r="K58" i="22"/>
  <c r="I59" i="22"/>
  <c r="F62" i="22"/>
  <c r="K62" i="22" s="1"/>
  <c r="K66" i="22"/>
  <c r="I67" i="22"/>
  <c r="F70" i="22"/>
  <c r="K74" i="22"/>
  <c r="I75" i="22"/>
  <c r="K75" i="22" s="1"/>
  <c r="F78" i="22"/>
  <c r="F86" i="22"/>
  <c r="K86" i="22" s="1"/>
  <c r="I91" i="22"/>
  <c r="F94" i="22"/>
  <c r="K94" i="22" s="1"/>
  <c r="I99" i="22"/>
  <c r="K99" i="22" s="1"/>
  <c r="F102" i="22"/>
  <c r="K102" i="22" s="1"/>
  <c r="F110" i="22"/>
  <c r="F28" i="22"/>
  <c r="K46" i="2"/>
  <c r="K56" i="2"/>
  <c r="K72" i="2"/>
  <c r="K99" i="2"/>
  <c r="K48" i="2"/>
  <c r="K53" i="2"/>
  <c r="K88" i="2"/>
  <c r="K24" i="2"/>
  <c r="K21" i="2"/>
  <c r="K40" i="2"/>
  <c r="K75" i="2"/>
  <c r="K62" i="2"/>
  <c r="K68" i="2"/>
  <c r="K84" i="2"/>
  <c r="K104" i="2"/>
  <c r="K43" i="2"/>
  <c r="K51" i="2"/>
  <c r="K94" i="2"/>
  <c r="F60" i="2"/>
  <c r="K60" i="2" s="1"/>
  <c r="F13" i="2"/>
  <c r="K13" i="2" s="1"/>
  <c r="K17" i="2"/>
  <c r="F21" i="2"/>
  <c r="K25" i="2"/>
  <c r="F29" i="2"/>
  <c r="K29" i="2" s="1"/>
  <c r="K33" i="2"/>
  <c r="F37" i="2"/>
  <c r="K37" i="2" s="1"/>
  <c r="K41" i="2"/>
  <c r="F45" i="2"/>
  <c r="K49" i="2"/>
  <c r="F53" i="2"/>
  <c r="K57" i="2"/>
  <c r="F61" i="2"/>
  <c r="K65" i="2"/>
  <c r="F69" i="2"/>
  <c r="K69" i="2" s="1"/>
  <c r="K73" i="2"/>
  <c r="F77" i="2"/>
  <c r="K77" i="2" s="1"/>
  <c r="K81" i="2"/>
  <c r="F85" i="2"/>
  <c r="K85" i="2" s="1"/>
  <c r="K89" i="2"/>
  <c r="F93" i="2"/>
  <c r="K93" i="2" s="1"/>
  <c r="K97" i="2"/>
  <c r="F101" i="2"/>
  <c r="K101" i="2" s="1"/>
  <c r="K105" i="2"/>
  <c r="F109" i="2"/>
  <c r="F20" i="2"/>
  <c r="K20" i="2" s="1"/>
  <c r="F68" i="2"/>
  <c r="F76" i="2"/>
  <c r="K76" i="2" s="1"/>
  <c r="F14" i="2"/>
  <c r="K14" i="2" s="1"/>
  <c r="K18" i="2"/>
  <c r="I19" i="2"/>
  <c r="K19" i="2" s="1"/>
  <c r="F22" i="2"/>
  <c r="K22" i="2" s="1"/>
  <c r="K26" i="2"/>
  <c r="I27" i="2"/>
  <c r="F30" i="2"/>
  <c r="K30" i="2" s="1"/>
  <c r="K34" i="2"/>
  <c r="I35" i="2"/>
  <c r="K35" i="2" s="1"/>
  <c r="F38" i="2"/>
  <c r="K38" i="2" s="1"/>
  <c r="K42" i="2"/>
  <c r="I43" i="2"/>
  <c r="F46" i="2"/>
  <c r="K50" i="2"/>
  <c r="I51" i="2"/>
  <c r="F54" i="2"/>
  <c r="K54" i="2" s="1"/>
  <c r="K58" i="2"/>
  <c r="I59" i="2"/>
  <c r="K59" i="2" s="1"/>
  <c r="F62" i="2"/>
  <c r="K66" i="2"/>
  <c r="I67" i="2"/>
  <c r="K67" i="2" s="1"/>
  <c r="F70" i="2"/>
  <c r="K74" i="2"/>
  <c r="I75" i="2"/>
  <c r="F78" i="2"/>
  <c r="K82" i="2"/>
  <c r="F86" i="2"/>
  <c r="K86" i="2" s="1"/>
  <c r="K90" i="2"/>
  <c r="I91" i="2"/>
  <c r="K91" i="2" s="1"/>
  <c r="F94" i="2"/>
  <c r="K98" i="2"/>
  <c r="I99" i="2"/>
  <c r="F102" i="2"/>
  <c r="K102" i="2" s="1"/>
  <c r="K106" i="2"/>
  <c r="F110" i="2"/>
  <c r="F36" i="2"/>
  <c r="F28" i="2"/>
  <c r="K28" i="2" s="1"/>
  <c r="K12" i="2"/>
  <c r="E7" i="25" l="1"/>
  <c r="F7" i="25" s="1"/>
  <c r="H7" i="25" s="1"/>
  <c r="I7" i="25" s="1"/>
  <c r="E7" i="4"/>
  <c r="F7" i="4" s="1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12"/>
  <c r="F7" i="12" s="1"/>
  <c r="H7" i="12" s="1"/>
  <c r="I7" i="12" s="1"/>
  <c r="E7" i="14"/>
  <c r="F7" i="14" s="1"/>
  <c r="H7" i="14" s="1"/>
  <c r="I7" i="14" s="1"/>
  <c r="E7" i="16"/>
  <c r="F7" i="16" s="1"/>
  <c r="H7" i="16" s="1"/>
  <c r="I7" i="16" s="1"/>
  <c r="E7" i="18"/>
  <c r="F7" i="18" s="1"/>
  <c r="H7" i="18" s="1"/>
  <c r="I7" i="18" s="1"/>
  <c r="E7" i="20"/>
  <c r="F7" i="20" s="1"/>
  <c r="H7" i="20" s="1"/>
  <c r="I7" i="20" s="1"/>
  <c r="E7" i="22"/>
  <c r="F7" i="22" s="1"/>
  <c r="H7" i="22" s="1"/>
  <c r="I7" i="22" s="1"/>
  <c r="E7" i="2"/>
  <c r="F7" i="2" s="1"/>
  <c r="H7" i="2" s="1"/>
  <c r="I7" i="2" s="1"/>
  <c r="H10" i="2"/>
  <c r="G10" i="2"/>
  <c r="I10" i="2" s="1"/>
  <c r="E10" i="2"/>
  <c r="D10" i="2"/>
  <c r="F10" i="2" s="1"/>
  <c r="C10" i="2"/>
  <c r="B10" i="2"/>
  <c r="H10" i="22"/>
  <c r="G10" i="22"/>
  <c r="E10" i="22"/>
  <c r="D10" i="22"/>
  <c r="F10" i="22" s="1"/>
  <c r="C10" i="22"/>
  <c r="B10" i="22"/>
  <c r="H10" i="20"/>
  <c r="I10" i="20" s="1"/>
  <c r="G10" i="20"/>
  <c r="E10" i="20"/>
  <c r="D10" i="20"/>
  <c r="F10" i="20" s="1"/>
  <c r="C10" i="20"/>
  <c r="B10" i="20"/>
  <c r="H10" i="18"/>
  <c r="G10" i="18"/>
  <c r="E10" i="18"/>
  <c r="F10" i="18" s="1"/>
  <c r="D10" i="18"/>
  <c r="C10" i="18"/>
  <c r="B10" i="18"/>
  <c r="H10" i="16"/>
  <c r="G10" i="16"/>
  <c r="I10" i="16" s="1"/>
  <c r="E10" i="16"/>
  <c r="D10" i="16"/>
  <c r="C10" i="16"/>
  <c r="B10" i="16"/>
  <c r="H10" i="14"/>
  <c r="G10" i="14"/>
  <c r="E10" i="14"/>
  <c r="D10" i="14"/>
  <c r="F10" i="14" s="1"/>
  <c r="C10" i="14"/>
  <c r="B10" i="14"/>
  <c r="H10" i="12"/>
  <c r="G10" i="12"/>
  <c r="E10" i="12"/>
  <c r="D10" i="12"/>
  <c r="C10" i="12"/>
  <c r="B10" i="12"/>
  <c r="H10" i="10"/>
  <c r="G10" i="10"/>
  <c r="I10" i="10" s="1"/>
  <c r="E10" i="10"/>
  <c r="D10" i="10"/>
  <c r="C10" i="10"/>
  <c r="B10" i="10"/>
  <c r="H10" i="8"/>
  <c r="G10" i="8"/>
  <c r="E10" i="8"/>
  <c r="D10" i="8"/>
  <c r="C10" i="8"/>
  <c r="B10" i="8"/>
  <c r="H10" i="6"/>
  <c r="G10" i="6"/>
  <c r="I10" i="6" s="1"/>
  <c r="E10" i="6"/>
  <c r="D10" i="6"/>
  <c r="C10" i="6"/>
  <c r="B10" i="6"/>
  <c r="H10" i="4"/>
  <c r="G10" i="4"/>
  <c r="E10" i="4"/>
  <c r="D10" i="4"/>
  <c r="C10" i="4"/>
  <c r="B10" i="4"/>
  <c r="H10" i="25"/>
  <c r="G10" i="25"/>
  <c r="E10" i="25"/>
  <c r="F10" i="25" s="1"/>
  <c r="D10" i="25"/>
  <c r="C10" i="25"/>
  <c r="B10" i="25"/>
  <c r="K10" i="20" l="1"/>
  <c r="I10" i="4"/>
  <c r="I10" i="12"/>
  <c r="K10" i="2"/>
  <c r="F10" i="4"/>
  <c r="K10" i="4" s="1"/>
  <c r="F10" i="12"/>
  <c r="K10" i="25"/>
  <c r="F10" i="10"/>
  <c r="F10" i="8"/>
  <c r="I10" i="18"/>
  <c r="K10" i="22"/>
  <c r="I10" i="22"/>
  <c r="K10" i="10"/>
  <c r="I10" i="14"/>
  <c r="K10" i="14" s="1"/>
  <c r="I10" i="25"/>
  <c r="I10" i="8"/>
  <c r="K10" i="8" s="1"/>
  <c r="K10" i="12"/>
  <c r="K10" i="18"/>
  <c r="F10" i="16"/>
  <c r="K10" i="16" s="1"/>
  <c r="F10" i="6"/>
  <c r="K10" i="6" s="1"/>
</calcChain>
</file>

<file path=xl/sharedStrings.xml><?xml version="1.0" encoding="utf-8"?>
<sst xmlns="http://schemas.openxmlformats.org/spreadsheetml/2006/main" count="450" uniqueCount="181">
  <si>
    <t>BK3.073</t>
  </si>
  <si>
    <t>GROSS</t>
  </si>
  <si>
    <t>PER</t>
  </si>
  <si>
    <t>REVENUE</t>
  </si>
  <si>
    <t>U O M</t>
  </si>
  <si>
    <t>BK3.075</t>
  </si>
  <si>
    <t>OPERATING</t>
  </si>
  <si>
    <t>EXPENSE</t>
  </si>
  <si>
    <t>BK3.077</t>
  </si>
  <si>
    <t>SALARIES</t>
  </si>
  <si>
    <t>EMPLOYEE</t>
  </si>
  <si>
    <t>BENEFITS</t>
  </si>
  <si>
    <t>BK3.081</t>
  </si>
  <si>
    <t>PRO</t>
  </si>
  <si>
    <t>FEES</t>
  </si>
  <si>
    <t>BK3.083</t>
  </si>
  <si>
    <t>SUPPLIES</t>
  </si>
  <si>
    <t>BK3.085</t>
  </si>
  <si>
    <t>PURCHASED</t>
  </si>
  <si>
    <t>SERVICES</t>
  </si>
  <si>
    <t>BK3.087</t>
  </si>
  <si>
    <t>DEPRE/RENT</t>
  </si>
  <si>
    <t>LEASE</t>
  </si>
  <si>
    <t>BK3.089</t>
  </si>
  <si>
    <t>OTHER DIR.</t>
  </si>
  <si>
    <t>BK3.091</t>
  </si>
  <si>
    <t>F T E's</t>
  </si>
  <si>
    <t>F T E</t>
  </si>
  <si>
    <t>BK3.093</t>
  </si>
  <si>
    <t>BK3.095</t>
  </si>
  <si>
    <t>PAID</t>
  </si>
  <si>
    <t>HOURS</t>
  </si>
  <si>
    <t>LICNO</t>
  </si>
  <si>
    <t>HOSPITAL</t>
  </si>
  <si>
    <t>Page</t>
  </si>
  <si>
    <t>BK3.079</t>
  </si>
  <si>
    <t>LABORATORY (ACCOUNT # 7070)</t>
  </si>
  <si>
    <t>TOTAL REVENUE / BILLABLE TESTS</t>
  </si>
  <si>
    <t>TOTAL OPERATING EXP / BILLABLE TESTS</t>
  </si>
  <si>
    <t>SALARIES AND WAGES / BILLABLE TESTS</t>
  </si>
  <si>
    <t>EMPLOYEE BENEFITS / BILLABLE TESTS</t>
  </si>
  <si>
    <t>PROFESSIONAL FEES / BILLABLE TESTS</t>
  </si>
  <si>
    <t>SUPPLIES EXPENSE / BILLABLE TESTS</t>
  </si>
  <si>
    <t>PURCHASED SERVICES / BILLABLE TESTS</t>
  </si>
  <si>
    <t>DEPRECIATION/RENTAL/LEASE / BILLABLE TESTS</t>
  </si>
  <si>
    <t>OTHER DIRECT EXPENSES / BILLABLE TESTS</t>
  </si>
  <si>
    <t>SALARIES &amp; WAGES / FTE</t>
  </si>
  <si>
    <t>EMPLOYEE BENEFITS / FTE</t>
  </si>
  <si>
    <t>PAID HOURS / BILLABLE TESTS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</si>
  <si>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</si>
  <si>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</si>
  <si>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</si>
  <si>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</si>
  <si>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</si>
  <si>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</si>
  <si>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</si>
  <si>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</si>
  <si>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</si>
  <si>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</si>
  <si>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</si>
  <si>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</si>
  <si>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</si>
  <si>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</si>
  <si>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</si>
  <si>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</si>
  <si>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</si>
  <si>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</si>
  <si>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</si>
  <si>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</si>
  <si>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</si>
  <si>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</si>
  <si>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</si>
  <si>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</si>
  <si>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</si>
  <si>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</si>
  <si>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</si>
  <si>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</si>
  <si>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</si>
  <si>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</si>
  <si>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</si>
  <si>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</si>
  <si>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</si>
  <si>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</si>
  <si>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</si>
  <si>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</si>
  <si>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</si>
  <si>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</si>
  <si>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</si>
  <si>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</si>
  <si>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</si>
  <si>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</si>
  <si>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</si>
  <si>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</si>
  <si>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</si>
  <si>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</si>
  <si>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</si>
  <si>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</si>
  <si>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</si>
  <si>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</si>
  <si>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</si>
  <si>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</si>
  <si>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</si>
  <si>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</si>
  <si>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</si>
  <si>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SEATTLE CANCER CARE ALLIANCE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</si>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</sst>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9" fontId="2" fillId="0" borderId="0" xfId="0" applyNumberFormat="1" applyFont="1"/>
    <xf numFmtId="37" fontId="2" fillId="0" borderId="0" xfId="0" applyNumberFormat="1" applyFont="1"/>
    <xf numFmtId="3" fontId="2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zoomScale="75" workbookViewId="0">
      <selection activeCell="B67" sqref="B6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0.33203125" customWidth="1"/>
    <col min="4" max="5" width="10.88671875" bestFit="1" customWidth="1"/>
    <col min="6" max="6" width="6.88671875" bestFit="1" customWidth="1"/>
    <col min="7" max="8" width="10.88671875" bestFit="1" customWidth="1"/>
    <col min="9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208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ROUND(+Laboratory!S5,0)</f>
        <v>179892471</v>
      </c>
      <c r="E10" s="6">
        <f>ROUND(+Laboratory!F5,0)</f>
        <v>0</v>
      </c>
      <c r="F10" s="7" t="str">
        <f>IF(D10=0,"",IF(E10=0,"",ROUND(D10/E10,2)))</f>
        <v/>
      </c>
      <c r="G10" s="6">
        <f>ROUND(+Laboratory!S107,0)</f>
        <v>121568395</v>
      </c>
      <c r="H10" s="6">
        <f>ROUND(+Laboratory!F107,0)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ROUND(+Laboratory!S6,0)</f>
        <v>23163304</v>
      </c>
      <c r="E11" s="6">
        <f>ROUND(+Laboratory!F6,0)</f>
        <v>0</v>
      </c>
      <c r="F11" s="7" t="str">
        <f t="shared" ref="F11:F74" si="0">IF(D11=0,"",IF(E11=0,"",ROUND(D11/E11,2)))</f>
        <v/>
      </c>
      <c r="G11" s="6">
        <f>ROUND(+Laboratory!S108,0)</f>
        <v>17050984</v>
      </c>
      <c r="H11" s="6">
        <f>ROUND(+Laboratory!F108,0)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ROUND(+Laboratory!S7,0)</f>
        <v>4716572</v>
      </c>
      <c r="E12" s="6">
        <f>ROUND(+Laboratory!F7,0)</f>
        <v>65526</v>
      </c>
      <c r="F12" s="7">
        <f t="shared" si="0"/>
        <v>71.98</v>
      </c>
      <c r="G12" s="6">
        <f>ROUND(+Laboratory!S109,0)</f>
        <v>4864328</v>
      </c>
      <c r="H12" s="6">
        <f>ROUND(+Laboratory!F109,0)</f>
        <v>64259</v>
      </c>
      <c r="I12" s="7">
        <f t="shared" si="1"/>
        <v>75.7</v>
      </c>
      <c r="J12" s="7"/>
      <c r="K12" s="8">
        <f t="shared" si="2"/>
        <v>5.1700000000000003E-2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ROUND(+Laboratory!S8,0)</f>
        <v>128864662</v>
      </c>
      <c r="E13" s="6">
        <f>ROUND(+Laboratory!F8,0)</f>
        <v>2109723</v>
      </c>
      <c r="F13" s="7">
        <f t="shared" si="0"/>
        <v>61.08</v>
      </c>
      <c r="G13" s="6">
        <f>ROUND(+Laboratory!S110,0)</f>
        <v>127064124</v>
      </c>
      <c r="H13" s="6">
        <f>ROUND(+Laboratory!F110,0)</f>
        <v>2197124</v>
      </c>
      <c r="I13" s="7">
        <f t="shared" si="1"/>
        <v>57.83</v>
      </c>
      <c r="J13" s="7"/>
      <c r="K13" s="8">
        <f t="shared" si="2"/>
        <v>-5.3199999999999997E-2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ROUND(+Laboratory!S9,0)</f>
        <v>139169187</v>
      </c>
      <c r="E14" s="6">
        <f>ROUND(+Laboratory!F9,0)</f>
        <v>1139903</v>
      </c>
      <c r="F14" s="7">
        <f t="shared" si="0"/>
        <v>122.09</v>
      </c>
      <c r="G14" s="6">
        <f>ROUND(+Laboratory!S111,0)</f>
        <v>151977810</v>
      </c>
      <c r="H14" s="6">
        <f>ROUND(+Laboratory!F111,0)</f>
        <v>1188441</v>
      </c>
      <c r="I14" s="7">
        <f t="shared" si="1"/>
        <v>127.88</v>
      </c>
      <c r="J14" s="7"/>
      <c r="K14" s="8">
        <f t="shared" si="2"/>
        <v>4.7399999999999998E-2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ROUND(+Laboratory!S10,0)</f>
        <v>0</v>
      </c>
      <c r="E15" s="6">
        <f>ROUND(+Laboratory!F10,0)</f>
        <v>0</v>
      </c>
      <c r="F15" s="7" t="str">
        <f t="shared" si="0"/>
        <v/>
      </c>
      <c r="G15" s="6">
        <f>ROUND(+Laboratory!S112,0)</f>
        <v>0</v>
      </c>
      <c r="H15" s="6">
        <f>ROUND(+Laboratory!F112,0)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ROUND(+Laboratory!S11,0)</f>
        <v>4075285</v>
      </c>
      <c r="E16" s="6">
        <f>ROUND(+Laboratory!F11,0)</f>
        <v>87757</v>
      </c>
      <c r="F16" s="7">
        <f t="shared" si="0"/>
        <v>46.44</v>
      </c>
      <c r="G16" s="6">
        <f>ROUND(+Laboratory!S113,0)</f>
        <v>4435790</v>
      </c>
      <c r="H16" s="6">
        <f>ROUND(+Laboratory!F113,0)</f>
        <v>89445</v>
      </c>
      <c r="I16" s="7">
        <f t="shared" si="1"/>
        <v>49.59</v>
      </c>
      <c r="J16" s="7"/>
      <c r="K16" s="8">
        <f t="shared" si="2"/>
        <v>6.7799999999999999E-2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ROUND(+Laboratory!S12,0)</f>
        <v>12070169</v>
      </c>
      <c r="E17" s="6">
        <f>ROUND(+Laboratory!F12,0)</f>
        <v>96019</v>
      </c>
      <c r="F17" s="7">
        <f t="shared" si="0"/>
        <v>125.71</v>
      </c>
      <c r="G17" s="6">
        <f>ROUND(+Laboratory!S114,0)</f>
        <v>12876588</v>
      </c>
      <c r="H17" s="6">
        <f>ROUND(+Laboratory!F114,0)</f>
        <v>96019</v>
      </c>
      <c r="I17" s="7">
        <f t="shared" si="1"/>
        <v>134.1</v>
      </c>
      <c r="J17" s="7"/>
      <c r="K17" s="8">
        <f t="shared" si="2"/>
        <v>6.6699999999999995E-2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ROUND(+Laboratory!S13,0)</f>
        <v>2137440</v>
      </c>
      <c r="E18" s="6">
        <f>ROUND(+Laboratory!F13,0)</f>
        <v>14625</v>
      </c>
      <c r="F18" s="7">
        <f t="shared" si="0"/>
        <v>146.15</v>
      </c>
      <c r="G18" s="6">
        <f>ROUND(+Laboratory!S115,0)</f>
        <v>2450237</v>
      </c>
      <c r="H18" s="6">
        <f>ROUND(+Laboratory!F115,0)</f>
        <v>15732</v>
      </c>
      <c r="I18" s="7">
        <f t="shared" si="1"/>
        <v>155.75</v>
      </c>
      <c r="J18" s="7"/>
      <c r="K18" s="8">
        <f t="shared" si="2"/>
        <v>6.5699999999999995E-2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ROUND(+Laboratory!S14,0)</f>
        <v>51095632</v>
      </c>
      <c r="E19" s="6">
        <f>ROUND(+Laboratory!F14,0)</f>
        <v>665186</v>
      </c>
      <c r="F19" s="7">
        <f t="shared" si="0"/>
        <v>76.81</v>
      </c>
      <c r="G19" s="6">
        <f>ROUND(+Laboratory!S116,0)</f>
        <v>55007083</v>
      </c>
      <c r="H19" s="6">
        <f>ROUND(+Laboratory!F116,0)</f>
        <v>661179</v>
      </c>
      <c r="I19" s="7">
        <f t="shared" si="1"/>
        <v>83.2</v>
      </c>
      <c r="J19" s="7"/>
      <c r="K19" s="8">
        <f t="shared" si="2"/>
        <v>8.3199999999999996E-2</v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ROUND(+Laboratory!S15,0)</f>
        <v>100128907</v>
      </c>
      <c r="E20" s="6">
        <f>ROUND(+Laboratory!F15,0)</f>
        <v>1370602</v>
      </c>
      <c r="F20" s="7">
        <f t="shared" si="0"/>
        <v>73.05</v>
      </c>
      <c r="G20" s="6">
        <f>ROUND(+Laboratory!S117,0)</f>
        <v>112848259</v>
      </c>
      <c r="H20" s="6">
        <f>ROUND(+Laboratory!F117,0)</f>
        <v>1324644</v>
      </c>
      <c r="I20" s="7">
        <f t="shared" si="1"/>
        <v>85.19</v>
      </c>
      <c r="J20" s="7"/>
      <c r="K20" s="8">
        <f t="shared" si="2"/>
        <v>0.16619999999999999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ROUND(+Laboratory!S16,0)</f>
        <v>93140991</v>
      </c>
      <c r="E21" s="6">
        <f>ROUND(+Laboratory!F16,0)</f>
        <v>1945595</v>
      </c>
      <c r="F21" s="7">
        <f t="shared" si="0"/>
        <v>47.87</v>
      </c>
      <c r="G21" s="6">
        <f>ROUND(+Laboratory!S118,0)</f>
        <v>95472556</v>
      </c>
      <c r="H21" s="6">
        <f>ROUND(+Laboratory!F118,0)</f>
        <v>2349006</v>
      </c>
      <c r="I21" s="7">
        <f t="shared" si="1"/>
        <v>40.64</v>
      </c>
      <c r="J21" s="7"/>
      <c r="K21" s="8">
        <f t="shared" si="2"/>
        <v>-0.151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ROUND(+Laboratory!S17,0)</f>
        <v>7593731</v>
      </c>
      <c r="E22" s="6">
        <f>ROUND(+Laboratory!F17,0)</f>
        <v>84246</v>
      </c>
      <c r="F22" s="7">
        <f t="shared" si="0"/>
        <v>90.14</v>
      </c>
      <c r="G22" s="6">
        <f>ROUND(+Laboratory!S119,0)</f>
        <v>8267046</v>
      </c>
      <c r="H22" s="6">
        <f>ROUND(+Laboratory!F119,0)</f>
        <v>83757</v>
      </c>
      <c r="I22" s="7">
        <f t="shared" si="1"/>
        <v>98.7</v>
      </c>
      <c r="J22" s="7"/>
      <c r="K22" s="8">
        <f t="shared" si="2"/>
        <v>9.5000000000000001E-2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ROUND(+Laboratory!S18,0)</f>
        <v>59671205</v>
      </c>
      <c r="E23" s="6">
        <f>ROUND(+Laboratory!F18,0)</f>
        <v>649979</v>
      </c>
      <c r="F23" s="7">
        <f t="shared" si="0"/>
        <v>91.8</v>
      </c>
      <c r="G23" s="6">
        <f>ROUND(+Laboratory!S120,0)</f>
        <v>66408584</v>
      </c>
      <c r="H23" s="6">
        <f>ROUND(+Laboratory!F120,0)</f>
        <v>664176</v>
      </c>
      <c r="I23" s="7">
        <f t="shared" si="1"/>
        <v>99.99</v>
      </c>
      <c r="J23" s="7"/>
      <c r="K23" s="8">
        <f t="shared" si="2"/>
        <v>8.9200000000000002E-2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ROUND(+Laboratory!S19,0)</f>
        <v>24853641</v>
      </c>
      <c r="E24" s="6">
        <f>ROUND(+Laboratory!F19,0)</f>
        <v>495900</v>
      </c>
      <c r="F24" s="7">
        <f t="shared" si="0"/>
        <v>50.12</v>
      </c>
      <c r="G24" s="6">
        <f>ROUND(+Laboratory!S121,0)</f>
        <v>26322048</v>
      </c>
      <c r="H24" s="6">
        <f>ROUND(+Laboratory!F121,0)</f>
        <v>517368</v>
      </c>
      <c r="I24" s="7">
        <f t="shared" si="1"/>
        <v>50.88</v>
      </c>
      <c r="J24" s="7"/>
      <c r="K24" s="8">
        <f t="shared" si="2"/>
        <v>1.52E-2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ROUND(+Laboratory!S20,0)</f>
        <v>38723125</v>
      </c>
      <c r="E25" s="6">
        <f>ROUND(+Laboratory!F20,0)</f>
        <v>417835</v>
      </c>
      <c r="F25" s="7">
        <f t="shared" si="0"/>
        <v>92.68</v>
      </c>
      <c r="G25" s="6">
        <f>ROUND(+Laboratory!S122,0)</f>
        <v>43806879</v>
      </c>
      <c r="H25" s="6">
        <f>ROUND(+Laboratory!F122,0)</f>
        <v>470847</v>
      </c>
      <c r="I25" s="7">
        <f t="shared" si="1"/>
        <v>93.04</v>
      </c>
      <c r="J25" s="7"/>
      <c r="K25" s="8">
        <f t="shared" si="2"/>
        <v>3.8999999999999998E-3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ROUND(+Laboratory!S21,0)</f>
        <v>0</v>
      </c>
      <c r="E26" s="6">
        <f>ROUND(+Laboratory!F21,0)</f>
        <v>0</v>
      </c>
      <c r="F26" s="7" t="str">
        <f t="shared" si="0"/>
        <v/>
      </c>
      <c r="G26" s="6">
        <f>ROUND(+Laboratory!S123,0)</f>
        <v>0</v>
      </c>
      <c r="H26" s="6">
        <f>ROUND(+Laboratory!F123,0)</f>
        <v>4247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ROUND(+Laboratory!S22,0)</f>
        <v>17253191</v>
      </c>
      <c r="E27" s="6">
        <f>ROUND(+Laboratory!F22,0)</f>
        <v>150534</v>
      </c>
      <c r="F27" s="7">
        <f t="shared" si="0"/>
        <v>114.61</v>
      </c>
      <c r="G27" s="6">
        <f>ROUND(+Laboratory!S124,0)</f>
        <v>0</v>
      </c>
      <c r="H27" s="6">
        <f>ROUND(+Laboratory!F124,0)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ROUND(+Laboratory!S23,0)</f>
        <v>2797244</v>
      </c>
      <c r="E28" s="6">
        <f>ROUND(+Laboratory!F23,0)</f>
        <v>132069</v>
      </c>
      <c r="F28" s="7">
        <f t="shared" si="0"/>
        <v>21.18</v>
      </c>
      <c r="G28" s="6">
        <f>ROUND(+Laboratory!S125,0)</f>
        <v>2634071</v>
      </c>
      <c r="H28" s="6">
        <f>ROUND(+Laboratory!F125,0)</f>
        <v>122079</v>
      </c>
      <c r="I28" s="7">
        <f t="shared" si="1"/>
        <v>21.58</v>
      </c>
      <c r="J28" s="7"/>
      <c r="K28" s="8">
        <f t="shared" si="2"/>
        <v>1.89E-2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ROUND(+Laboratory!S24,0)</f>
        <v>5983068</v>
      </c>
      <c r="E29" s="6">
        <f>ROUND(+Laboratory!F24,0)</f>
        <v>89184</v>
      </c>
      <c r="F29" s="7">
        <f t="shared" si="0"/>
        <v>67.09</v>
      </c>
      <c r="G29" s="6">
        <f>ROUND(+Laboratory!S126,0)</f>
        <v>8420087</v>
      </c>
      <c r="H29" s="6">
        <f>ROUND(+Laboratory!F126,0)</f>
        <v>122392</v>
      </c>
      <c r="I29" s="7">
        <f t="shared" si="1"/>
        <v>68.8</v>
      </c>
      <c r="J29" s="7"/>
      <c r="K29" s="8">
        <f t="shared" si="2"/>
        <v>2.5499999999999998E-2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ROUND(+Laboratory!S25,0)</f>
        <v>29269228</v>
      </c>
      <c r="E30" s="6">
        <f>ROUND(+Laboratory!F25,0)</f>
        <v>231895</v>
      </c>
      <c r="F30" s="7">
        <f t="shared" si="0"/>
        <v>126.22</v>
      </c>
      <c r="G30" s="6">
        <f>ROUND(+Laboratory!S127,0)</f>
        <v>34693493</v>
      </c>
      <c r="H30" s="6">
        <f>ROUND(+Laboratory!F127,0)</f>
        <v>233972</v>
      </c>
      <c r="I30" s="7">
        <f t="shared" si="1"/>
        <v>148.28</v>
      </c>
      <c r="J30" s="7"/>
      <c r="K30" s="8">
        <f t="shared" si="2"/>
        <v>0.17480000000000001</v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ROUND(+Laboratory!S26,0)</f>
        <v>4354763</v>
      </c>
      <c r="E31" s="6">
        <f>ROUND(+Laboratory!F26,0)</f>
        <v>212998</v>
      </c>
      <c r="F31" s="7">
        <f t="shared" si="0"/>
        <v>20.45</v>
      </c>
      <c r="G31" s="6">
        <f>ROUND(+Laboratory!S128,0)</f>
        <v>4982377</v>
      </c>
      <c r="H31" s="6">
        <f>ROUND(+Laboratory!F128,0)</f>
        <v>214736</v>
      </c>
      <c r="I31" s="7">
        <f t="shared" si="1"/>
        <v>23.2</v>
      </c>
      <c r="J31" s="7"/>
      <c r="K31" s="8">
        <f t="shared" si="2"/>
        <v>0.13450000000000001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ROUND(+Laboratory!S27,0)</f>
        <v>3326492</v>
      </c>
      <c r="E32" s="6">
        <f>ROUND(+Laboratory!F27,0)</f>
        <v>66233</v>
      </c>
      <c r="F32" s="7">
        <f t="shared" si="0"/>
        <v>50.22</v>
      </c>
      <c r="G32" s="6">
        <f>ROUND(+Laboratory!S129,0)</f>
        <v>3457499</v>
      </c>
      <c r="H32" s="6">
        <f>ROUND(+Laboratory!F129,0)</f>
        <v>57893</v>
      </c>
      <c r="I32" s="7">
        <f t="shared" si="1"/>
        <v>59.72</v>
      </c>
      <c r="J32" s="7"/>
      <c r="K32" s="8">
        <f t="shared" si="2"/>
        <v>0.18920000000000001</v>
      </c>
    </row>
    <row r="33" spans="2:11" x14ac:dyDescent="0.2">
      <c r="B33">
        <f>+Laboratory!A28</f>
        <v>58</v>
      </c>
      <c r="C33" t="str">
        <f>+Laboratory!B28</f>
        <v>YAKIMA VALLEY MEMORIAL HOSPITAL</v>
      </c>
      <c r="D33" s="6">
        <f>ROUND(+Laboratory!S28,0)</f>
        <v>42917305</v>
      </c>
      <c r="E33" s="6">
        <f>ROUND(+Laboratory!F28,0)</f>
        <v>1459455</v>
      </c>
      <c r="F33" s="7">
        <f t="shared" si="0"/>
        <v>29.41</v>
      </c>
      <c r="G33" s="6">
        <f>ROUND(+Laboratory!S130,0)</f>
        <v>42763515</v>
      </c>
      <c r="H33" s="6">
        <f>ROUND(+Laboratory!F130,0)</f>
        <v>1778417</v>
      </c>
      <c r="I33" s="7">
        <f t="shared" si="1"/>
        <v>24.05</v>
      </c>
      <c r="J33" s="7"/>
      <c r="K33" s="8">
        <f t="shared" si="2"/>
        <v>-0.18229999999999999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ROUND(+Laboratory!S29,0)</f>
        <v>17748243</v>
      </c>
      <c r="E34" s="6">
        <f>ROUND(+Laboratory!F29,0)</f>
        <v>246224</v>
      </c>
      <c r="F34" s="7">
        <f t="shared" si="0"/>
        <v>72.08</v>
      </c>
      <c r="G34" s="6">
        <f>ROUND(+Laboratory!S131,0)</f>
        <v>18697537</v>
      </c>
      <c r="H34" s="6">
        <f>ROUND(+Laboratory!F131,0)</f>
        <v>246358</v>
      </c>
      <c r="I34" s="7">
        <f t="shared" si="1"/>
        <v>75.900000000000006</v>
      </c>
      <c r="J34" s="7"/>
      <c r="K34" s="8">
        <f t="shared" si="2"/>
        <v>5.2999999999999999E-2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ROUND(+Laboratory!S30,0)</f>
        <v>8816776</v>
      </c>
      <c r="E35" s="6">
        <f>ROUND(+Laboratory!F30,0)</f>
        <v>349860</v>
      </c>
      <c r="F35" s="7">
        <f t="shared" si="0"/>
        <v>25.2</v>
      </c>
      <c r="G35" s="6">
        <f>ROUND(+Laboratory!S132,0)</f>
        <v>9438474</v>
      </c>
      <c r="H35" s="6">
        <f>ROUND(+Laboratory!F132,0)</f>
        <v>364632</v>
      </c>
      <c r="I35" s="7">
        <f t="shared" si="1"/>
        <v>25.88</v>
      </c>
      <c r="J35" s="7"/>
      <c r="K35" s="8">
        <f t="shared" si="2"/>
        <v>2.7E-2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ROUND(+Laboratory!S31,0)</f>
        <v>4852068</v>
      </c>
      <c r="E36" s="6">
        <f>ROUND(+Laboratory!F31,0)</f>
        <v>0</v>
      </c>
      <c r="F36" s="7" t="str">
        <f t="shared" si="0"/>
        <v/>
      </c>
      <c r="G36" s="6">
        <f>ROUND(+Laboratory!S133,0)</f>
        <v>0</v>
      </c>
      <c r="H36" s="6">
        <f>ROUND(+Laboratory!F133,0)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ROUND(+Laboratory!S32,0)</f>
        <v>306716</v>
      </c>
      <c r="E37" s="6">
        <f>ROUND(+Laboratory!F32,0)</f>
        <v>5719</v>
      </c>
      <c r="F37" s="7">
        <f t="shared" si="0"/>
        <v>53.63</v>
      </c>
      <c r="G37" s="6">
        <f>ROUND(+Laboratory!S134,0)</f>
        <v>350150</v>
      </c>
      <c r="H37" s="6">
        <f>ROUND(+Laboratory!F134,0)</f>
        <v>5477</v>
      </c>
      <c r="I37" s="7">
        <f t="shared" si="1"/>
        <v>63.93</v>
      </c>
      <c r="J37" s="7"/>
      <c r="K37" s="8">
        <f t="shared" si="2"/>
        <v>0.19209999999999999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ROUND(+Laboratory!S33,0)</f>
        <v>96997681</v>
      </c>
      <c r="E38" s="6">
        <f>ROUND(+Laboratory!F33,0)</f>
        <v>613828</v>
      </c>
      <c r="F38" s="7">
        <f t="shared" si="0"/>
        <v>158.02000000000001</v>
      </c>
      <c r="G38" s="6">
        <f>ROUND(+Laboratory!S135,0)</f>
        <v>93791740</v>
      </c>
      <c r="H38" s="6">
        <f>ROUND(+Laboratory!F135,0)</f>
        <v>435960</v>
      </c>
      <c r="I38" s="7">
        <f t="shared" si="1"/>
        <v>215.14</v>
      </c>
      <c r="J38" s="7"/>
      <c r="K38" s="8">
        <f t="shared" si="2"/>
        <v>0.36149999999999999</v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ROUND(+Laboratory!S34,0)</f>
        <v>1109315</v>
      </c>
      <c r="E39" s="6">
        <f>ROUND(+Laboratory!F34,0)</f>
        <v>9438</v>
      </c>
      <c r="F39" s="7">
        <f t="shared" si="0"/>
        <v>117.54</v>
      </c>
      <c r="G39" s="6">
        <f>ROUND(+Laboratory!S136,0)</f>
        <v>0</v>
      </c>
      <c r="H39" s="6">
        <f>ROUND(+Laboratory!F136,0)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ROUND(+Laboratory!S35,0)</f>
        <v>93434824</v>
      </c>
      <c r="E40" s="6">
        <f>ROUND(+Laboratory!F35,0)</f>
        <v>2716827</v>
      </c>
      <c r="F40" s="7">
        <f t="shared" si="0"/>
        <v>34.39</v>
      </c>
      <c r="G40" s="6">
        <f>ROUND(+Laboratory!S137,0)</f>
        <v>100109238</v>
      </c>
      <c r="H40" s="6">
        <f>ROUND(+Laboratory!F137,0)</f>
        <v>2905693</v>
      </c>
      <c r="I40" s="7">
        <f t="shared" si="1"/>
        <v>34.450000000000003</v>
      </c>
      <c r="J40" s="7"/>
      <c r="K40" s="8">
        <f t="shared" si="2"/>
        <v>1.6999999999999999E-3</v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ROUND(+Laboratory!S36,0)</f>
        <v>17117437</v>
      </c>
      <c r="E41" s="6">
        <f>ROUND(+Laboratory!F36,0)</f>
        <v>185784</v>
      </c>
      <c r="F41" s="7">
        <f t="shared" si="0"/>
        <v>92.14</v>
      </c>
      <c r="G41" s="6">
        <f>ROUND(+Laboratory!S138,0)</f>
        <v>17194533</v>
      </c>
      <c r="H41" s="6">
        <f>ROUND(+Laboratory!F138,0)</f>
        <v>175333</v>
      </c>
      <c r="I41" s="7">
        <f t="shared" si="1"/>
        <v>98.07</v>
      </c>
      <c r="J41" s="7"/>
      <c r="K41" s="8">
        <f t="shared" si="2"/>
        <v>6.4399999999999999E-2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ROUND(+Laboratory!S37,0)</f>
        <v>3969961</v>
      </c>
      <c r="E42" s="6">
        <f>ROUND(+Laboratory!F37,0)</f>
        <v>43590</v>
      </c>
      <c r="F42" s="7">
        <f t="shared" si="0"/>
        <v>91.08</v>
      </c>
      <c r="G42" s="6">
        <f>ROUND(+Laboratory!S139,0)</f>
        <v>4255677</v>
      </c>
      <c r="H42" s="6">
        <f>ROUND(+Laboratory!F139,0)</f>
        <v>46474</v>
      </c>
      <c r="I42" s="7">
        <f t="shared" si="1"/>
        <v>91.57</v>
      </c>
      <c r="J42" s="7"/>
      <c r="K42" s="8">
        <f t="shared" si="2"/>
        <v>5.4000000000000003E-3</v>
      </c>
    </row>
    <row r="43" spans="2:11" x14ac:dyDescent="0.2">
      <c r="B43">
        <f>+Laboratory!A38</f>
        <v>102</v>
      </c>
      <c r="C43" t="str">
        <f>+Laboratory!B38</f>
        <v>YAKIMA REGIONAL MEDICAL AND CARDIAC CENTER</v>
      </c>
      <c r="D43" s="6">
        <f>ROUND(+Laboratory!S38,0)</f>
        <v>49163330</v>
      </c>
      <c r="E43" s="6">
        <f>ROUND(+Laboratory!F38,0)</f>
        <v>321707</v>
      </c>
      <c r="F43" s="7">
        <f t="shared" si="0"/>
        <v>152.82</v>
      </c>
      <c r="G43" s="6">
        <f>ROUND(+Laboratory!S140,0)</f>
        <v>48616185</v>
      </c>
      <c r="H43" s="6">
        <f>ROUND(+Laboratory!F140,0)</f>
        <v>295288</v>
      </c>
      <c r="I43" s="7">
        <f t="shared" si="1"/>
        <v>164.64</v>
      </c>
      <c r="J43" s="7"/>
      <c r="K43" s="8">
        <f t="shared" si="2"/>
        <v>7.7299999999999994E-2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ROUND(+Laboratory!S39,0)</f>
        <v>0</v>
      </c>
      <c r="E44" s="6">
        <f>ROUND(+Laboratory!F39,0)</f>
        <v>0</v>
      </c>
      <c r="F44" s="7" t="str">
        <f t="shared" si="0"/>
        <v/>
      </c>
      <c r="G44" s="6">
        <f>ROUND(+Laboratory!S141,0)</f>
        <v>0</v>
      </c>
      <c r="H44" s="6">
        <f>ROUND(+Laboratory!F141,0)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ROUND(+Laboratory!S40,0)</f>
        <v>8802572</v>
      </c>
      <c r="E45" s="6">
        <f>ROUND(+Laboratory!F40,0)</f>
        <v>1001540</v>
      </c>
      <c r="F45" s="7">
        <f t="shared" si="0"/>
        <v>8.7899999999999991</v>
      </c>
      <c r="G45" s="6">
        <f>ROUND(+Laboratory!S142,0)</f>
        <v>0</v>
      </c>
      <c r="H45" s="6">
        <f>ROUND(+Laboratory!F142,0)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ROUND(+Laboratory!S41,0)</f>
        <v>1529080</v>
      </c>
      <c r="E46" s="6">
        <f>ROUND(+Laboratory!F41,0)</f>
        <v>31788</v>
      </c>
      <c r="F46" s="7">
        <f t="shared" si="0"/>
        <v>48.1</v>
      </c>
      <c r="G46" s="6">
        <f>ROUND(+Laboratory!S143,0)</f>
        <v>1832101</v>
      </c>
      <c r="H46" s="6">
        <f>ROUND(+Laboratory!F143,0)</f>
        <v>36434</v>
      </c>
      <c r="I46" s="7">
        <f t="shared" si="1"/>
        <v>50.29</v>
      </c>
      <c r="J46" s="7"/>
      <c r="K46" s="8">
        <f t="shared" si="2"/>
        <v>4.5499999999999999E-2</v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ROUND(+Laboratory!S42,0)</f>
        <v>10206505</v>
      </c>
      <c r="E47" s="6">
        <f>ROUND(+Laboratory!F42,0)</f>
        <v>191989</v>
      </c>
      <c r="F47" s="7">
        <f t="shared" si="0"/>
        <v>53.16</v>
      </c>
      <c r="G47" s="6">
        <f>ROUND(+Laboratory!S144,0)</f>
        <v>10458697</v>
      </c>
      <c r="H47" s="6">
        <f>ROUND(+Laboratory!F144,0)</f>
        <v>196025</v>
      </c>
      <c r="I47" s="7">
        <f t="shared" si="1"/>
        <v>53.35</v>
      </c>
      <c r="J47" s="7"/>
      <c r="K47" s="8">
        <f t="shared" si="2"/>
        <v>3.5999999999999999E-3</v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ROUND(+Laboratory!S43,0)</f>
        <v>1207385</v>
      </c>
      <c r="E48" s="6">
        <f>ROUND(+Laboratory!F43,0)</f>
        <v>11259</v>
      </c>
      <c r="F48" s="7">
        <f t="shared" si="0"/>
        <v>107.24</v>
      </c>
      <c r="G48" s="6">
        <f>ROUND(+Laboratory!S145,0)</f>
        <v>1964464</v>
      </c>
      <c r="H48" s="6">
        <f>ROUND(+Laboratory!F145,0)</f>
        <v>14507</v>
      </c>
      <c r="I48" s="7">
        <f t="shared" si="1"/>
        <v>135.41</v>
      </c>
      <c r="J48" s="7"/>
      <c r="K48" s="8">
        <f t="shared" si="2"/>
        <v>0.26269999999999999</v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ROUND(+Laboratory!S44,0)</f>
        <v>0</v>
      </c>
      <c r="E49" s="6">
        <f>ROUND(+Laboratory!F44,0)</f>
        <v>0</v>
      </c>
      <c r="F49" s="7" t="str">
        <f t="shared" si="0"/>
        <v/>
      </c>
      <c r="G49" s="6">
        <f>ROUND(+Laboratory!S146,0)</f>
        <v>0</v>
      </c>
      <c r="H49" s="6">
        <f>ROUND(+Laboratory!F146,0)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ROUND(+Laboratory!S45,0)</f>
        <v>58270068</v>
      </c>
      <c r="E50" s="6">
        <f>ROUND(+Laboratory!F45,0)</f>
        <v>360000</v>
      </c>
      <c r="F50" s="7">
        <f t="shared" si="0"/>
        <v>161.86000000000001</v>
      </c>
      <c r="G50" s="6">
        <f>ROUND(+Laboratory!S147,0)</f>
        <v>35202212</v>
      </c>
      <c r="H50" s="6">
        <f>ROUND(+Laboratory!F147,0)</f>
        <v>360000</v>
      </c>
      <c r="I50" s="7">
        <f t="shared" si="1"/>
        <v>97.78</v>
      </c>
      <c r="J50" s="7"/>
      <c r="K50" s="8">
        <f t="shared" si="2"/>
        <v>-0.39589999999999997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ROUND(+Laboratory!S46,0)</f>
        <v>201177097</v>
      </c>
      <c r="E51" s="6">
        <f>ROUND(+Laboratory!F46,0)</f>
        <v>2120991</v>
      </c>
      <c r="F51" s="7">
        <f t="shared" si="0"/>
        <v>94.85</v>
      </c>
      <c r="G51" s="6">
        <f>ROUND(+Laboratory!S148,0)</f>
        <v>241444510</v>
      </c>
      <c r="H51" s="6">
        <f>ROUND(+Laboratory!F148,0)</f>
        <v>2243471</v>
      </c>
      <c r="I51" s="7">
        <f t="shared" si="1"/>
        <v>107.62</v>
      </c>
      <c r="J51" s="7"/>
      <c r="K51" s="8">
        <f t="shared" si="2"/>
        <v>0.1346</v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ROUND(+Laboratory!S47,0)</f>
        <v>0</v>
      </c>
      <c r="E52" s="6">
        <f>ROUND(+Laboratory!F47,0)</f>
        <v>0</v>
      </c>
      <c r="F52" s="7" t="str">
        <f t="shared" si="0"/>
        <v/>
      </c>
      <c r="G52" s="6">
        <f>ROUND(+Laboratory!S149,0)</f>
        <v>1601668</v>
      </c>
      <c r="H52" s="6">
        <f>ROUND(+Laboratory!F149,0)</f>
        <v>24260</v>
      </c>
      <c r="I52" s="7">
        <f t="shared" si="1"/>
        <v>66.02</v>
      </c>
      <c r="J52" s="7"/>
      <c r="K52" s="8" t="str">
        <f t="shared" si="2"/>
        <v/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ROUND(+Laboratory!S48,0)</f>
        <v>65628160</v>
      </c>
      <c r="E53" s="6">
        <f>ROUND(+Laboratory!F48,0)</f>
        <v>874217</v>
      </c>
      <c r="F53" s="7">
        <f t="shared" si="0"/>
        <v>75.069999999999993</v>
      </c>
      <c r="G53" s="6">
        <f>ROUND(+Laboratory!S150,0)</f>
        <v>64590458</v>
      </c>
      <c r="H53" s="6">
        <f>ROUND(+Laboratory!F150,0)</f>
        <v>1022117</v>
      </c>
      <c r="I53" s="7">
        <f t="shared" si="1"/>
        <v>63.19</v>
      </c>
      <c r="J53" s="7"/>
      <c r="K53" s="8">
        <f t="shared" si="2"/>
        <v>-0.1583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ROUND(+Laboratory!S49,0)</f>
        <v>59694986</v>
      </c>
      <c r="E54" s="6">
        <f>ROUND(+Laboratory!F49,0)</f>
        <v>1228893</v>
      </c>
      <c r="F54" s="7">
        <f t="shared" si="0"/>
        <v>48.58</v>
      </c>
      <c r="G54" s="6">
        <f>ROUND(+Laboratory!S151,0)</f>
        <v>65089140</v>
      </c>
      <c r="H54" s="6">
        <f>ROUND(+Laboratory!F151,0)</f>
        <v>1315754</v>
      </c>
      <c r="I54" s="7">
        <f t="shared" si="1"/>
        <v>49.47</v>
      </c>
      <c r="J54" s="7"/>
      <c r="K54" s="8">
        <f t="shared" si="2"/>
        <v>1.83E-2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ROUND(+Laboratory!S50,0)</f>
        <v>38600050</v>
      </c>
      <c r="E55" s="6">
        <f>ROUND(+Laboratory!F50,0)</f>
        <v>396741</v>
      </c>
      <c r="F55" s="7">
        <f t="shared" si="0"/>
        <v>97.29</v>
      </c>
      <c r="G55" s="6">
        <f>ROUND(+Laboratory!S152,0)</f>
        <v>39841153</v>
      </c>
      <c r="H55" s="6">
        <f>ROUND(+Laboratory!F152,0)</f>
        <v>419432</v>
      </c>
      <c r="I55" s="7">
        <f t="shared" si="1"/>
        <v>94.99</v>
      </c>
      <c r="J55" s="7"/>
      <c r="K55" s="8">
        <f t="shared" si="2"/>
        <v>-2.3599999999999999E-2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ROUND(+Laboratory!S51,0)</f>
        <v>20736016</v>
      </c>
      <c r="E56" s="6">
        <f>ROUND(+Laboratory!F51,0)</f>
        <v>262233</v>
      </c>
      <c r="F56" s="7">
        <f t="shared" si="0"/>
        <v>79.069999999999993</v>
      </c>
      <c r="G56" s="6">
        <f>ROUND(+Laboratory!S153,0)</f>
        <v>21107843</v>
      </c>
      <c r="H56" s="6">
        <f>ROUND(+Laboratory!F153,0)</f>
        <v>258230</v>
      </c>
      <c r="I56" s="7">
        <f t="shared" si="1"/>
        <v>81.739999999999995</v>
      </c>
      <c r="J56" s="7"/>
      <c r="K56" s="8">
        <f t="shared" si="2"/>
        <v>3.3799999999999997E-2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ROUND(+Laboratory!S52,0)</f>
        <v>3325708</v>
      </c>
      <c r="E57" s="6">
        <f>ROUND(+Laboratory!F52,0)</f>
        <v>48670</v>
      </c>
      <c r="F57" s="7">
        <f t="shared" si="0"/>
        <v>68.33</v>
      </c>
      <c r="G57" s="6">
        <f>ROUND(+Laboratory!S154,0)</f>
        <v>3413337</v>
      </c>
      <c r="H57" s="6">
        <f>ROUND(+Laboratory!F154,0)</f>
        <v>45776</v>
      </c>
      <c r="I57" s="7">
        <f t="shared" si="1"/>
        <v>74.569999999999993</v>
      </c>
      <c r="J57" s="7"/>
      <c r="K57" s="8">
        <f t="shared" si="2"/>
        <v>9.1300000000000006E-2</v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ROUND(+Laboratory!S53,0)</f>
        <v>67993776</v>
      </c>
      <c r="E58" s="6">
        <f>ROUND(+Laboratory!F53,0)</f>
        <v>0</v>
      </c>
      <c r="F58" s="7" t="str">
        <f t="shared" si="0"/>
        <v/>
      </c>
      <c r="G58" s="6">
        <f>ROUND(+Laboratory!S155,0)</f>
        <v>71123426</v>
      </c>
      <c r="H58" s="6">
        <f>ROUND(+Laboratory!F155,0)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ROUND(+Laboratory!S54,0)</f>
        <v>49680626</v>
      </c>
      <c r="E59" s="6">
        <f>ROUND(+Laboratory!F54,0)</f>
        <v>368473</v>
      </c>
      <c r="F59" s="7">
        <f t="shared" si="0"/>
        <v>134.83000000000001</v>
      </c>
      <c r="G59" s="6">
        <f>ROUND(+Laboratory!S156,0)</f>
        <v>53130166</v>
      </c>
      <c r="H59" s="6">
        <f>ROUND(+Laboratory!F156,0)</f>
        <v>383062</v>
      </c>
      <c r="I59" s="7">
        <f t="shared" si="1"/>
        <v>138.69999999999999</v>
      </c>
      <c r="J59" s="7"/>
      <c r="K59" s="8">
        <f t="shared" si="2"/>
        <v>2.87E-2</v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ROUND(+Laboratory!S55,0)</f>
        <v>12547826</v>
      </c>
      <c r="E60" s="6">
        <f>ROUND(+Laboratory!F55,0)</f>
        <v>184753</v>
      </c>
      <c r="F60" s="7">
        <f t="shared" si="0"/>
        <v>67.92</v>
      </c>
      <c r="G60" s="6">
        <f>ROUND(+Laboratory!S157,0)</f>
        <v>11106623</v>
      </c>
      <c r="H60" s="6">
        <f>ROUND(+Laboratory!F157,0)</f>
        <v>181298</v>
      </c>
      <c r="I60" s="7">
        <f t="shared" si="1"/>
        <v>61.26</v>
      </c>
      <c r="J60" s="7"/>
      <c r="K60" s="8">
        <f t="shared" si="2"/>
        <v>-9.8100000000000007E-2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ROUND(+Laboratory!S56,0)</f>
        <v>0</v>
      </c>
      <c r="E61" s="6">
        <f>ROUND(+Laboratory!F56,0)</f>
        <v>0</v>
      </c>
      <c r="F61" s="7" t="str">
        <f t="shared" si="0"/>
        <v/>
      </c>
      <c r="G61" s="6">
        <f>ROUND(+Laboratory!S158,0)</f>
        <v>2132898</v>
      </c>
      <c r="H61" s="6">
        <f>ROUND(+Laboratory!F158,0)</f>
        <v>28593</v>
      </c>
      <c r="I61" s="7">
        <f t="shared" si="1"/>
        <v>74.599999999999994</v>
      </c>
      <c r="J61" s="7"/>
      <c r="K61" s="8" t="str">
        <f t="shared" si="2"/>
        <v/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ROUND(+Laboratory!S57,0)</f>
        <v>115549551</v>
      </c>
      <c r="E62" s="6">
        <f>ROUND(+Laboratory!F57,0)</f>
        <v>706767</v>
      </c>
      <c r="F62" s="7">
        <f t="shared" si="0"/>
        <v>163.49</v>
      </c>
      <c r="G62" s="6">
        <f>ROUND(+Laboratory!S159,0)</f>
        <v>61208699</v>
      </c>
      <c r="H62" s="6">
        <f>ROUND(+Laboratory!F159,0)</f>
        <v>643484</v>
      </c>
      <c r="I62" s="7">
        <f t="shared" si="1"/>
        <v>95.12</v>
      </c>
      <c r="J62" s="7"/>
      <c r="K62" s="8">
        <f t="shared" si="2"/>
        <v>-0.41820000000000002</v>
      </c>
    </row>
    <row r="63" spans="2:11" x14ac:dyDescent="0.2">
      <c r="B63">
        <f>+Laboratory!A58</f>
        <v>145</v>
      </c>
      <c r="C63" t="str">
        <f>+Laboratory!B58</f>
        <v>PEACEHEALTH ST JOSEPH HOSPITAL</v>
      </c>
      <c r="D63" s="6">
        <f>ROUND(+Laboratory!S58,0)</f>
        <v>61424966</v>
      </c>
      <c r="E63" s="6">
        <f>ROUND(+Laboratory!F58,0)</f>
        <v>681200</v>
      </c>
      <c r="F63" s="7">
        <f t="shared" si="0"/>
        <v>90.17</v>
      </c>
      <c r="G63" s="6">
        <f>ROUND(+Laboratory!S160,0)</f>
        <v>68833966</v>
      </c>
      <c r="H63" s="6">
        <f>ROUND(+Laboratory!F160,0)</f>
        <v>728897</v>
      </c>
      <c r="I63" s="7">
        <f t="shared" si="1"/>
        <v>94.44</v>
      </c>
      <c r="J63" s="7"/>
      <c r="K63" s="8">
        <f t="shared" si="2"/>
        <v>4.7399999999999998E-2</v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ROUND(+Laboratory!S59,0)</f>
        <v>5704780</v>
      </c>
      <c r="E64" s="6">
        <f>ROUND(+Laboratory!F59,0)</f>
        <v>74657</v>
      </c>
      <c r="F64" s="7">
        <f t="shared" si="0"/>
        <v>76.41</v>
      </c>
      <c r="G64" s="6">
        <f>ROUND(+Laboratory!S161,0)</f>
        <v>6442121</v>
      </c>
      <c r="H64" s="6">
        <f>ROUND(+Laboratory!F161,0)</f>
        <v>80152</v>
      </c>
      <c r="I64" s="7">
        <f t="shared" si="1"/>
        <v>80.37</v>
      </c>
      <c r="J64" s="7"/>
      <c r="K64" s="8">
        <f t="shared" si="2"/>
        <v>5.1799999999999999E-2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ROUND(+Laboratory!S60,0)</f>
        <v>7630524</v>
      </c>
      <c r="E65" s="6">
        <f>ROUND(+Laboratory!F60,0)</f>
        <v>113370</v>
      </c>
      <c r="F65" s="7">
        <f t="shared" si="0"/>
        <v>67.31</v>
      </c>
      <c r="G65" s="6">
        <f>ROUND(+Laboratory!S162,0)</f>
        <v>8625557</v>
      </c>
      <c r="H65" s="6">
        <f>ROUND(+Laboratory!F162,0)</f>
        <v>107413</v>
      </c>
      <c r="I65" s="7">
        <f t="shared" si="1"/>
        <v>80.3</v>
      </c>
      <c r="J65" s="7"/>
      <c r="K65" s="8">
        <f t="shared" si="2"/>
        <v>0.193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ROUND(+Laboratory!S61,0)</f>
        <v>4738596</v>
      </c>
      <c r="E66" s="6">
        <f>ROUND(+Laboratory!F61,0)</f>
        <v>113123</v>
      </c>
      <c r="F66" s="7">
        <f t="shared" si="0"/>
        <v>41.89</v>
      </c>
      <c r="G66" s="6">
        <f>ROUND(+Laboratory!S163,0)</f>
        <v>4740952</v>
      </c>
      <c r="H66" s="6">
        <f>ROUND(+Laboratory!F163,0)</f>
        <v>126203</v>
      </c>
      <c r="I66" s="7">
        <f t="shared" si="1"/>
        <v>37.57</v>
      </c>
      <c r="J66" s="7"/>
      <c r="K66" s="8">
        <f t="shared" si="2"/>
        <v>-0.1031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ROUND(+Laboratory!S62,0)</f>
        <v>18490765</v>
      </c>
      <c r="E67" s="6">
        <f>ROUND(+Laboratory!F62,0)</f>
        <v>155819</v>
      </c>
      <c r="F67" s="7">
        <f t="shared" si="0"/>
        <v>118.67</v>
      </c>
      <c r="G67" s="6">
        <f>ROUND(+Laboratory!S164,0)</f>
        <v>20490775</v>
      </c>
      <c r="H67" s="6">
        <f>ROUND(+Laboratory!F164,0)</f>
        <v>150171</v>
      </c>
      <c r="I67" s="7">
        <f t="shared" si="1"/>
        <v>136.44999999999999</v>
      </c>
      <c r="J67" s="7"/>
      <c r="K67" s="8">
        <f t="shared" si="2"/>
        <v>0.14979999999999999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ROUND(+Laboratory!S63,0)</f>
        <v>3053117</v>
      </c>
      <c r="E68" s="6">
        <f>ROUND(+Laboratory!F63,0)</f>
        <v>655583</v>
      </c>
      <c r="F68" s="7">
        <f t="shared" si="0"/>
        <v>4.66</v>
      </c>
      <c r="G68" s="6">
        <f>ROUND(+Laboratory!S165,0)</f>
        <v>3271704</v>
      </c>
      <c r="H68" s="6">
        <f>ROUND(+Laboratory!F165,0)</f>
        <v>53968</v>
      </c>
      <c r="I68" s="7">
        <f t="shared" si="1"/>
        <v>60.62</v>
      </c>
      <c r="J68" s="7"/>
      <c r="K68" s="8">
        <f t="shared" si="2"/>
        <v>12.008599999999999</v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ROUND(+Laboratory!S64,0)</f>
        <v>34294175</v>
      </c>
      <c r="E69" s="6">
        <f>ROUND(+Laboratory!F64,0)</f>
        <v>971865</v>
      </c>
      <c r="F69" s="7">
        <f t="shared" si="0"/>
        <v>35.29</v>
      </c>
      <c r="G69" s="6">
        <f>ROUND(+Laboratory!S166,0)</f>
        <v>39813510</v>
      </c>
      <c r="H69" s="6">
        <f>ROUND(+Laboratory!F166,0)</f>
        <v>1028780</v>
      </c>
      <c r="I69" s="7">
        <f t="shared" si="1"/>
        <v>38.700000000000003</v>
      </c>
      <c r="J69" s="7"/>
      <c r="K69" s="8">
        <f t="shared" si="2"/>
        <v>9.6600000000000005E-2</v>
      </c>
    </row>
    <row r="70" spans="2:11" x14ac:dyDescent="0.2">
      <c r="B70">
        <f>+Laboratory!A65</f>
        <v>156</v>
      </c>
      <c r="C70" t="str">
        <f>+Laboratory!B65</f>
        <v>WHIDBEY GENERAL HOSPITAL</v>
      </c>
      <c r="D70" s="6">
        <f>ROUND(+Laboratory!S65,0)</f>
        <v>0</v>
      </c>
      <c r="E70" s="6">
        <f>ROUND(+Laboratory!F65,0)</f>
        <v>0</v>
      </c>
      <c r="F70" s="7" t="str">
        <f t="shared" si="0"/>
        <v/>
      </c>
      <c r="G70" s="6">
        <f>ROUND(+Laboratory!S167,0)</f>
        <v>23783098</v>
      </c>
      <c r="H70" s="6">
        <f>ROUND(+Laboratory!F167,0)</f>
        <v>318707</v>
      </c>
      <c r="I70" s="7">
        <f t="shared" si="1"/>
        <v>74.62</v>
      </c>
      <c r="J70" s="7"/>
      <c r="K70" s="8" t="str">
        <f t="shared" si="2"/>
        <v/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ROUND(+Laboratory!S66,0)</f>
        <v>3006061</v>
      </c>
      <c r="E71" s="6">
        <f>ROUND(+Laboratory!F66,0)</f>
        <v>85860</v>
      </c>
      <c r="F71" s="7">
        <f t="shared" si="0"/>
        <v>35.01</v>
      </c>
      <c r="G71" s="6">
        <f>ROUND(+Laboratory!S168,0)</f>
        <v>3468105</v>
      </c>
      <c r="H71" s="6">
        <f>ROUND(+Laboratory!F168,0)</f>
        <v>87270</v>
      </c>
      <c r="I71" s="7">
        <f t="shared" si="1"/>
        <v>39.74</v>
      </c>
      <c r="J71" s="7"/>
      <c r="K71" s="8">
        <f t="shared" si="2"/>
        <v>0.1351</v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ROUND(+Laboratory!S67,0)</f>
        <v>1636194</v>
      </c>
      <c r="E72" s="6">
        <f>ROUND(+Laboratory!F67,0)</f>
        <v>28422</v>
      </c>
      <c r="F72" s="7">
        <f t="shared" si="0"/>
        <v>57.57</v>
      </c>
      <c r="G72" s="6">
        <f>ROUND(+Laboratory!S169,0)</f>
        <v>1725970</v>
      </c>
      <c r="H72" s="6">
        <f>ROUND(+Laboratory!F169,0)</f>
        <v>28268</v>
      </c>
      <c r="I72" s="7">
        <f t="shared" si="1"/>
        <v>61.06</v>
      </c>
      <c r="J72" s="7"/>
      <c r="K72" s="8">
        <f t="shared" si="2"/>
        <v>6.0600000000000001E-2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ROUND(+Laboratory!S68,0)</f>
        <v>113143187</v>
      </c>
      <c r="E73" s="6">
        <f>ROUND(+Laboratory!F68,0)</f>
        <v>1812220</v>
      </c>
      <c r="F73" s="7">
        <f t="shared" si="0"/>
        <v>62.43</v>
      </c>
      <c r="G73" s="6">
        <f>ROUND(+Laboratory!S170,0)</f>
        <v>124975520</v>
      </c>
      <c r="H73" s="6">
        <f>ROUND(+Laboratory!F170,0)</f>
        <v>1817153</v>
      </c>
      <c r="I73" s="7">
        <f t="shared" si="1"/>
        <v>68.78</v>
      </c>
      <c r="J73" s="7"/>
      <c r="K73" s="8">
        <f t="shared" si="2"/>
        <v>0.1017</v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ROUND(+Laboratory!S69,0)</f>
        <v>87565943</v>
      </c>
      <c r="E74" s="6">
        <f>ROUND(+Laboratory!F69,0)</f>
        <v>847787</v>
      </c>
      <c r="F74" s="7">
        <f t="shared" si="0"/>
        <v>103.29</v>
      </c>
      <c r="G74" s="6">
        <f>ROUND(+Laboratory!S171,0)</f>
        <v>99101539</v>
      </c>
      <c r="H74" s="6">
        <f>ROUND(+Laboratory!F171,0)</f>
        <v>866574</v>
      </c>
      <c r="I74" s="7">
        <f t="shared" si="1"/>
        <v>114.36</v>
      </c>
      <c r="J74" s="7"/>
      <c r="K74" s="8">
        <f t="shared" si="2"/>
        <v>0.1072</v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ROUND(+Laboratory!S70,0)</f>
        <v>136868075</v>
      </c>
      <c r="E75" s="6">
        <f>ROUND(+Laboratory!F70,0)</f>
        <v>2774222</v>
      </c>
      <c r="F75" s="7">
        <f t="shared" ref="F75:F110" si="3">IF(D75=0,"",IF(E75=0,"",ROUND(D75/E75,2)))</f>
        <v>49.34</v>
      </c>
      <c r="G75" s="6">
        <f>ROUND(+Laboratory!S172,0)</f>
        <v>131562656</v>
      </c>
      <c r="H75" s="6">
        <f>ROUND(+Laboratory!F172,0)</f>
        <v>2891543</v>
      </c>
      <c r="I75" s="7">
        <f t="shared" ref="I75:I110" si="4">IF(G75=0,"",IF(H75=0,"",ROUND(G75/H75,2)))</f>
        <v>45.5</v>
      </c>
      <c r="J75" s="7"/>
      <c r="K75" s="8">
        <f t="shared" ref="K75:K110" si="5">IF(D75=0,"",IF(E75=0,"",IF(G75=0,"",IF(H75=0,"",ROUND(I75/F75-1,4)))))</f>
        <v>-7.7799999999999994E-2</v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ROUND(+Laboratory!S71,0)</f>
        <v>69473462</v>
      </c>
      <c r="E76" s="6">
        <f>ROUND(+Laboratory!F71,0)</f>
        <v>651218</v>
      </c>
      <c r="F76" s="7">
        <f t="shared" si="3"/>
        <v>106.68</v>
      </c>
      <c r="G76" s="6">
        <f>ROUND(+Laboratory!S173,0)</f>
        <v>74673458</v>
      </c>
      <c r="H76" s="6">
        <f>ROUND(+Laboratory!F173,0)</f>
        <v>719591</v>
      </c>
      <c r="I76" s="7">
        <f t="shared" si="4"/>
        <v>103.77</v>
      </c>
      <c r="J76" s="7"/>
      <c r="K76" s="8">
        <f t="shared" si="5"/>
        <v>-2.7300000000000001E-2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ROUND(+Laboratory!S72,0)</f>
        <v>3291258</v>
      </c>
      <c r="E77" s="6">
        <f>ROUND(+Laboratory!F72,0)</f>
        <v>29461</v>
      </c>
      <c r="F77" s="7">
        <f t="shared" si="3"/>
        <v>111.72</v>
      </c>
      <c r="G77" s="6">
        <f>ROUND(+Laboratory!S174,0)</f>
        <v>3229090</v>
      </c>
      <c r="H77" s="6">
        <f>ROUND(+Laboratory!F174,0)</f>
        <v>41270</v>
      </c>
      <c r="I77" s="7">
        <f t="shared" si="4"/>
        <v>78.239999999999995</v>
      </c>
      <c r="J77" s="7"/>
      <c r="K77" s="8">
        <f t="shared" si="5"/>
        <v>-0.29970000000000002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ROUND(+Laboratory!S73,0)</f>
        <v>0</v>
      </c>
      <c r="E78" s="6">
        <f>ROUND(+Laboratory!F73,0)</f>
        <v>0</v>
      </c>
      <c r="F78" s="7" t="str">
        <f t="shared" si="3"/>
        <v/>
      </c>
      <c r="G78" s="6">
        <f>ROUND(+Laboratory!S175,0)</f>
        <v>0</v>
      </c>
      <c r="H78" s="6">
        <f>ROUND(+Laboratory!F175,0)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ROUND(+Laboratory!S74,0)</f>
        <v>24590821</v>
      </c>
      <c r="E79" s="6">
        <f>ROUND(+Laboratory!F74,0)</f>
        <v>4794839</v>
      </c>
      <c r="F79" s="7">
        <f t="shared" si="3"/>
        <v>5.13</v>
      </c>
      <c r="G79" s="6">
        <f>ROUND(+Laboratory!S176,0)</f>
        <v>28049769</v>
      </c>
      <c r="H79" s="6">
        <f>ROUND(+Laboratory!F176,0)</f>
        <v>5133914</v>
      </c>
      <c r="I79" s="7">
        <f t="shared" si="4"/>
        <v>5.46</v>
      </c>
      <c r="J79" s="7"/>
      <c r="K79" s="8">
        <f t="shared" si="5"/>
        <v>6.4299999999999996E-2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ROUND(+Laboratory!S75,0)</f>
        <v>139598911</v>
      </c>
      <c r="E80" s="6">
        <f>ROUND(+Laboratory!F75,0)</f>
        <v>1184602</v>
      </c>
      <c r="F80" s="7">
        <f t="shared" si="3"/>
        <v>117.84</v>
      </c>
      <c r="G80" s="6">
        <f>ROUND(+Laboratory!S177,0)</f>
        <v>134238174</v>
      </c>
      <c r="H80" s="6">
        <f>ROUND(+Laboratory!F177,0)</f>
        <v>1243771</v>
      </c>
      <c r="I80" s="7">
        <f t="shared" si="4"/>
        <v>107.93</v>
      </c>
      <c r="J80" s="7"/>
      <c r="K80" s="8">
        <f t="shared" si="5"/>
        <v>-8.4099999999999994E-2</v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ROUND(+Laboratory!S76,0)</f>
        <v>7479455</v>
      </c>
      <c r="E81" s="6">
        <f>ROUND(+Laboratory!F76,0)</f>
        <v>90218</v>
      </c>
      <c r="F81" s="7">
        <f t="shared" si="3"/>
        <v>82.9</v>
      </c>
      <c r="G81" s="6">
        <f>ROUND(+Laboratory!S178,0)</f>
        <v>7616175</v>
      </c>
      <c r="H81" s="6">
        <f>ROUND(+Laboratory!F178,0)</f>
        <v>93924</v>
      </c>
      <c r="I81" s="7">
        <f t="shared" si="4"/>
        <v>81.09</v>
      </c>
      <c r="J81" s="7"/>
      <c r="K81" s="8">
        <f t="shared" si="5"/>
        <v>-2.18E-2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ROUND(+Laboratory!S77,0)</f>
        <v>4141376</v>
      </c>
      <c r="E82" s="6">
        <f>ROUND(+Laboratory!F77,0)</f>
        <v>34536</v>
      </c>
      <c r="F82" s="7">
        <f t="shared" si="3"/>
        <v>119.91</v>
      </c>
      <c r="G82" s="6">
        <f>ROUND(+Laboratory!S179,0)</f>
        <v>4331704</v>
      </c>
      <c r="H82" s="6">
        <f>ROUND(+Laboratory!F179,0)</f>
        <v>36831</v>
      </c>
      <c r="I82" s="7">
        <f t="shared" si="4"/>
        <v>117.61</v>
      </c>
      <c r="J82" s="7"/>
      <c r="K82" s="8">
        <f t="shared" si="5"/>
        <v>-1.9199999999999998E-2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ROUND(+Laboratory!S78,0)</f>
        <v>26282555</v>
      </c>
      <c r="E83" s="6">
        <f>ROUND(+Laboratory!F78,0)</f>
        <v>0</v>
      </c>
      <c r="F83" s="7" t="str">
        <f t="shared" si="3"/>
        <v/>
      </c>
      <c r="G83" s="6">
        <f>ROUND(+Laboratory!S180,0)</f>
        <v>26254131</v>
      </c>
      <c r="H83" s="6">
        <f>ROUND(+Laboratory!F180,0)</f>
        <v>176098</v>
      </c>
      <c r="I83" s="7">
        <f t="shared" si="4"/>
        <v>149.09</v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ROUND(+Laboratory!S79,0)</f>
        <v>143714502</v>
      </c>
      <c r="E84" s="6">
        <f>ROUND(+Laboratory!F79,0)</f>
        <v>1172009</v>
      </c>
      <c r="F84" s="7">
        <f t="shared" si="3"/>
        <v>122.62</v>
      </c>
      <c r="G84" s="6">
        <f>ROUND(+Laboratory!S181,0)</f>
        <v>142312244</v>
      </c>
      <c r="H84" s="6">
        <f>ROUND(+Laboratory!F181,0)</f>
        <v>1788301</v>
      </c>
      <c r="I84" s="7">
        <f t="shared" si="4"/>
        <v>79.58</v>
      </c>
      <c r="J84" s="7"/>
      <c r="K84" s="8">
        <f t="shared" si="5"/>
        <v>-0.35099999999999998</v>
      </c>
    </row>
    <row r="85" spans="2:11" x14ac:dyDescent="0.2">
      <c r="B85">
        <f>+Laboratory!A80</f>
        <v>180</v>
      </c>
      <c r="C85" t="str">
        <f>+Laboratory!B80</f>
        <v>VALLEY HOSPITAL</v>
      </c>
      <c r="D85" s="6">
        <f>ROUND(+Laboratory!S80,0)</f>
        <v>34588855</v>
      </c>
      <c r="E85" s="6">
        <f>ROUND(+Laboratory!F80,0)</f>
        <v>338556</v>
      </c>
      <c r="F85" s="7">
        <f t="shared" si="3"/>
        <v>102.17</v>
      </c>
      <c r="G85" s="6">
        <f>ROUND(+Laboratory!S182,0)</f>
        <v>38547488</v>
      </c>
      <c r="H85" s="6">
        <f>ROUND(+Laboratory!F182,0)</f>
        <v>340928</v>
      </c>
      <c r="I85" s="7">
        <f t="shared" si="4"/>
        <v>113.07</v>
      </c>
      <c r="J85" s="7"/>
      <c r="K85" s="8">
        <f t="shared" si="5"/>
        <v>0.1067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ROUND(+Laboratory!S81,0)</f>
        <v>36565204</v>
      </c>
      <c r="E86" s="6">
        <f>ROUND(+Laboratory!F81,0)</f>
        <v>277309</v>
      </c>
      <c r="F86" s="7">
        <f t="shared" si="3"/>
        <v>131.86000000000001</v>
      </c>
      <c r="G86" s="6">
        <f>ROUND(+Laboratory!S183,0)</f>
        <v>37493272</v>
      </c>
      <c r="H86" s="6">
        <f>ROUND(+Laboratory!F183,0)</f>
        <v>287462</v>
      </c>
      <c r="I86" s="7">
        <f t="shared" si="4"/>
        <v>130.43</v>
      </c>
      <c r="J86" s="7"/>
      <c r="K86" s="8">
        <f t="shared" si="5"/>
        <v>-1.0800000000000001E-2</v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ROUND(+Laboratory!S82,0)</f>
        <v>8385758</v>
      </c>
      <c r="E87" s="6">
        <f>ROUND(+Laboratory!F82,0)</f>
        <v>11966</v>
      </c>
      <c r="F87" s="7">
        <f t="shared" si="3"/>
        <v>700.8</v>
      </c>
      <c r="G87" s="6">
        <f>ROUND(+Laboratory!S184,0)</f>
        <v>6974461</v>
      </c>
      <c r="H87" s="6">
        <f>ROUND(+Laboratory!F184,0)</f>
        <v>97850</v>
      </c>
      <c r="I87" s="7">
        <f t="shared" si="4"/>
        <v>71.28</v>
      </c>
      <c r="J87" s="7"/>
      <c r="K87" s="8">
        <f t="shared" si="5"/>
        <v>-0.89829999999999999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ROUND(+Laboratory!S83,0)</f>
        <v>42740414</v>
      </c>
      <c r="E88" s="6">
        <f>ROUND(+Laboratory!F83,0)</f>
        <v>389875</v>
      </c>
      <c r="F88" s="7">
        <f t="shared" si="3"/>
        <v>109.63</v>
      </c>
      <c r="G88" s="6">
        <f>ROUND(+Laboratory!S185,0)</f>
        <v>49493359</v>
      </c>
      <c r="H88" s="6">
        <f>ROUND(+Laboratory!F185,0)</f>
        <v>409706</v>
      </c>
      <c r="I88" s="7">
        <f t="shared" si="4"/>
        <v>120.8</v>
      </c>
      <c r="J88" s="7"/>
      <c r="K88" s="8">
        <f t="shared" si="5"/>
        <v>0.1019</v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ROUND(+Laboratory!S84,0)</f>
        <v>9685142</v>
      </c>
      <c r="E89" s="6">
        <f>ROUND(+Laboratory!F84,0)</f>
        <v>120032</v>
      </c>
      <c r="F89" s="7">
        <f t="shared" si="3"/>
        <v>80.69</v>
      </c>
      <c r="G89" s="6">
        <f>ROUND(+Laboratory!S186,0)</f>
        <v>11646995</v>
      </c>
      <c r="H89" s="6">
        <f>ROUND(+Laboratory!F186,0)</f>
        <v>149767</v>
      </c>
      <c r="I89" s="7">
        <f t="shared" si="4"/>
        <v>77.77</v>
      </c>
      <c r="J89" s="7"/>
      <c r="K89" s="8">
        <f t="shared" si="5"/>
        <v>-3.6200000000000003E-2</v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ROUND(+Laboratory!S85,0)</f>
        <v>5446827</v>
      </c>
      <c r="E90" s="6">
        <f>ROUND(+Laboratory!F85,0)</f>
        <v>44366</v>
      </c>
      <c r="F90" s="7">
        <f t="shared" si="3"/>
        <v>122.77</v>
      </c>
      <c r="G90" s="6">
        <f>ROUND(+Laboratory!S187,0)</f>
        <v>5202806</v>
      </c>
      <c r="H90" s="6">
        <f>ROUND(+Laboratory!F187,0)</f>
        <v>39111</v>
      </c>
      <c r="I90" s="7">
        <f t="shared" si="4"/>
        <v>133.03</v>
      </c>
      <c r="J90" s="7"/>
      <c r="K90" s="8">
        <f t="shared" si="5"/>
        <v>8.3599999999999994E-2</v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ROUND(+Laboratory!S86,0)</f>
        <v>3126018</v>
      </c>
      <c r="E91" s="6">
        <f>ROUND(+Laboratory!F86,0)</f>
        <v>48582</v>
      </c>
      <c r="F91" s="7">
        <f t="shared" si="3"/>
        <v>64.349999999999994</v>
      </c>
      <c r="G91" s="6">
        <f>ROUND(+Laboratory!S188,0)</f>
        <v>3166650</v>
      </c>
      <c r="H91" s="6">
        <f>ROUND(+Laboratory!F188,0)</f>
        <v>45218</v>
      </c>
      <c r="I91" s="7">
        <f t="shared" si="4"/>
        <v>70.03</v>
      </c>
      <c r="J91" s="7"/>
      <c r="K91" s="8">
        <f t="shared" si="5"/>
        <v>8.8300000000000003E-2</v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ROUND(+Laboratory!S87,0)</f>
        <v>20892396</v>
      </c>
      <c r="E92" s="6">
        <f>ROUND(+Laboratory!F87,0)</f>
        <v>219384</v>
      </c>
      <c r="F92" s="7">
        <f t="shared" si="3"/>
        <v>95.23</v>
      </c>
      <c r="G92" s="6">
        <f>ROUND(+Laboratory!S189,0)</f>
        <v>22242185</v>
      </c>
      <c r="H92" s="6">
        <f>ROUND(+Laboratory!F189,0)</f>
        <v>228947</v>
      </c>
      <c r="I92" s="7">
        <f t="shared" si="4"/>
        <v>97.15</v>
      </c>
      <c r="J92" s="7"/>
      <c r="K92" s="8">
        <f t="shared" si="5"/>
        <v>2.0199999999999999E-2</v>
      </c>
    </row>
    <row r="93" spans="2:11" x14ac:dyDescent="0.2">
      <c r="B93">
        <f>+Laboratory!A88</f>
        <v>198</v>
      </c>
      <c r="C93" t="str">
        <f>+Laboratory!B88</f>
        <v>SUNNYSIDE COMMUNITY HOSPITAL</v>
      </c>
      <c r="D93" s="6">
        <f>ROUND(+Laboratory!S88,0)</f>
        <v>24454857</v>
      </c>
      <c r="E93" s="6">
        <f>ROUND(+Laboratory!F88,0)</f>
        <v>196248</v>
      </c>
      <c r="F93" s="7">
        <f t="shared" si="3"/>
        <v>124.61</v>
      </c>
      <c r="G93" s="6">
        <f>ROUND(+Laboratory!S190,0)</f>
        <v>25871517</v>
      </c>
      <c r="H93" s="6">
        <f>ROUND(+Laboratory!F190,0)</f>
        <v>197037</v>
      </c>
      <c r="I93" s="7">
        <f t="shared" si="4"/>
        <v>131.30000000000001</v>
      </c>
      <c r="J93" s="7"/>
      <c r="K93" s="8">
        <f t="shared" si="5"/>
        <v>5.3699999999999998E-2</v>
      </c>
    </row>
    <row r="94" spans="2:11" x14ac:dyDescent="0.2">
      <c r="B94">
        <f>+Laboratory!A89</f>
        <v>199</v>
      </c>
      <c r="C94" t="str">
        <f>+Laboratory!B89</f>
        <v>TOPPENISH COMMUNITY HOSPITAL</v>
      </c>
      <c r="D94" s="6">
        <f>ROUND(+Laboratory!S89,0)</f>
        <v>11052094</v>
      </c>
      <c r="E94" s="6">
        <f>ROUND(+Laboratory!F89,0)</f>
        <v>80500</v>
      </c>
      <c r="F94" s="7">
        <f t="shared" si="3"/>
        <v>137.29</v>
      </c>
      <c r="G94" s="6">
        <f>ROUND(+Laboratory!S191,0)</f>
        <v>12640984</v>
      </c>
      <c r="H94" s="6">
        <f>ROUND(+Laboratory!F191,0)</f>
        <v>87711</v>
      </c>
      <c r="I94" s="7">
        <f t="shared" si="4"/>
        <v>144.12</v>
      </c>
      <c r="J94" s="7"/>
      <c r="K94" s="8">
        <f t="shared" si="5"/>
        <v>4.9700000000000001E-2</v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ROUND(+Laboratory!S90,0)</f>
        <v>40142659</v>
      </c>
      <c r="E95" s="6">
        <f>ROUND(+Laboratory!F90,0)</f>
        <v>376660</v>
      </c>
      <c r="F95" s="7">
        <f t="shared" si="3"/>
        <v>106.58</v>
      </c>
      <c r="G95" s="6">
        <f>ROUND(+Laboratory!S192,0)</f>
        <v>42258956</v>
      </c>
      <c r="H95" s="6">
        <f>ROUND(+Laboratory!F192,0)</f>
        <v>392165</v>
      </c>
      <c r="I95" s="7">
        <f t="shared" si="4"/>
        <v>107.76</v>
      </c>
      <c r="J95" s="7"/>
      <c r="K95" s="8">
        <f t="shared" si="5"/>
        <v>1.11E-2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ROUND(+Laboratory!S91,0)</f>
        <v>1190039</v>
      </c>
      <c r="E96" s="6">
        <f>ROUND(+Laboratory!F91,0)</f>
        <v>0</v>
      </c>
      <c r="F96" s="7" t="str">
        <f t="shared" si="3"/>
        <v/>
      </c>
      <c r="G96" s="6">
        <f>ROUND(+Laboratory!S193,0)</f>
        <v>1768191</v>
      </c>
      <c r="H96" s="6">
        <f>ROUND(+Laboratory!F193,0)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ROUND(+Laboratory!S92,0)</f>
        <v>109278810</v>
      </c>
      <c r="E97" s="6">
        <f>ROUND(+Laboratory!F92,0)</f>
        <v>641045</v>
      </c>
      <c r="F97" s="7">
        <f t="shared" si="3"/>
        <v>170.47</v>
      </c>
      <c r="G97" s="6">
        <f>ROUND(+Laboratory!S194,0)</f>
        <v>115157301</v>
      </c>
      <c r="H97" s="6">
        <f>ROUND(+Laboratory!F194,0)</f>
        <v>654873</v>
      </c>
      <c r="I97" s="7">
        <f t="shared" si="4"/>
        <v>175.85</v>
      </c>
      <c r="J97" s="7"/>
      <c r="K97" s="8">
        <f t="shared" si="5"/>
        <v>3.1600000000000003E-2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ROUND(+Laboratory!S93,0)</f>
        <v>2191093</v>
      </c>
      <c r="E98" s="6">
        <f>ROUND(+Laboratory!F93,0)</f>
        <v>63193</v>
      </c>
      <c r="F98" s="7">
        <f t="shared" si="3"/>
        <v>34.67</v>
      </c>
      <c r="G98" s="6">
        <f>ROUND(+Laboratory!S195,0)</f>
        <v>36854203</v>
      </c>
      <c r="H98" s="6">
        <f>ROUND(+Laboratory!F195,0)</f>
        <v>422991</v>
      </c>
      <c r="I98" s="7">
        <f t="shared" si="4"/>
        <v>87.13</v>
      </c>
      <c r="J98" s="7"/>
      <c r="K98" s="8">
        <f t="shared" si="5"/>
        <v>1.5130999999999999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ROUND(+Laboratory!S94,0)</f>
        <v>1858750</v>
      </c>
      <c r="E99" s="6">
        <f>ROUND(+Laboratory!F94,0)</f>
        <v>21564</v>
      </c>
      <c r="F99" s="7">
        <f t="shared" si="3"/>
        <v>86.2</v>
      </c>
      <c r="G99" s="6">
        <f>ROUND(+Laboratory!S196,0)</f>
        <v>7677012</v>
      </c>
      <c r="H99" s="6">
        <f>ROUND(+Laboratory!F196,0)</f>
        <v>83892</v>
      </c>
      <c r="I99" s="7">
        <f t="shared" si="4"/>
        <v>91.51</v>
      </c>
      <c r="J99" s="7"/>
      <c r="K99" s="8">
        <f t="shared" si="5"/>
        <v>6.1600000000000002E-2</v>
      </c>
    </row>
    <row r="100" spans="2:11" x14ac:dyDescent="0.2">
      <c r="B100">
        <f>+Laboratory!A95</f>
        <v>207</v>
      </c>
      <c r="C100" t="str">
        <f>+Laboratory!B95</f>
        <v>SKAGIT VALLEY HOSPITAL</v>
      </c>
      <c r="D100" s="6">
        <f>ROUND(+Laboratory!S95,0)</f>
        <v>73580426</v>
      </c>
      <c r="E100" s="6">
        <f>ROUND(+Laboratory!F95,0)</f>
        <v>630162</v>
      </c>
      <c r="F100" s="7">
        <f t="shared" si="3"/>
        <v>116.76</v>
      </c>
      <c r="G100" s="6">
        <f>ROUND(+Laboratory!S197,0)</f>
        <v>73931370</v>
      </c>
      <c r="H100" s="6">
        <f>ROUND(+Laboratory!F197,0)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ROUND(+Laboratory!S96,0)</f>
        <v>50625511</v>
      </c>
      <c r="E101" s="6">
        <f>ROUND(+Laboratory!F96,0)</f>
        <v>455779</v>
      </c>
      <c r="F101" s="7">
        <f t="shared" si="3"/>
        <v>111.07</v>
      </c>
      <c r="G101" s="6">
        <f>ROUND(+Laboratory!S198,0)</f>
        <v>61272392</v>
      </c>
      <c r="H101" s="6">
        <f>ROUND(+Laboratory!F198,0)</f>
        <v>540813</v>
      </c>
      <c r="I101" s="7">
        <f t="shared" si="4"/>
        <v>113.3</v>
      </c>
      <c r="J101" s="7"/>
      <c r="K101" s="8">
        <f t="shared" si="5"/>
        <v>2.01E-2</v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ROUND(+Laboratory!S97,0)</f>
        <v>27823858</v>
      </c>
      <c r="E102" s="6">
        <f>ROUND(+Laboratory!F97,0)</f>
        <v>258857</v>
      </c>
      <c r="F102" s="7">
        <f t="shared" si="3"/>
        <v>107.49</v>
      </c>
      <c r="G102" s="6">
        <f>ROUND(+Laboratory!S199,0)</f>
        <v>30967283</v>
      </c>
      <c r="H102" s="6">
        <f>ROUND(+Laboratory!F199,0)</f>
        <v>250708</v>
      </c>
      <c r="I102" s="7">
        <f t="shared" si="4"/>
        <v>123.52</v>
      </c>
      <c r="J102" s="7"/>
      <c r="K102" s="8">
        <f t="shared" si="5"/>
        <v>0.14910000000000001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ROUND(+Laboratory!S98,0)</f>
        <v>25515637</v>
      </c>
      <c r="E103" s="6">
        <f>ROUND(+Laboratory!F98,0)</f>
        <v>0</v>
      </c>
      <c r="F103" s="7" t="str">
        <f t="shared" si="3"/>
        <v/>
      </c>
      <c r="G103" s="6">
        <f>ROUND(+Laboratory!S200,0)</f>
        <v>18142906</v>
      </c>
      <c r="H103" s="6">
        <f>ROUND(+Laboratory!F200,0)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ROUND(+Laboratory!S99,0)</f>
        <v>1462091</v>
      </c>
      <c r="E104" s="6">
        <f>ROUND(+Laboratory!F99,0)</f>
        <v>25139</v>
      </c>
      <c r="F104" s="7">
        <f t="shared" si="3"/>
        <v>58.16</v>
      </c>
      <c r="G104" s="6">
        <f>ROUND(+Laboratory!S201,0)</f>
        <v>1813486</v>
      </c>
      <c r="H104" s="6">
        <f>ROUND(+Laboratory!F201,0)</f>
        <v>29125</v>
      </c>
      <c r="I104" s="7">
        <f t="shared" si="4"/>
        <v>62.27</v>
      </c>
      <c r="J104" s="7"/>
      <c r="K104" s="8">
        <f t="shared" si="5"/>
        <v>7.0699999999999999E-2</v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ROUND(+Laboratory!S100,0)</f>
        <v>0</v>
      </c>
      <c r="E105" s="6">
        <f>ROUND(+Laboratory!F100,0)</f>
        <v>0</v>
      </c>
      <c r="F105" s="7" t="str">
        <f t="shared" si="3"/>
        <v/>
      </c>
      <c r="G105" s="6">
        <f>ROUND(+Laboratory!S202,0)</f>
        <v>0</v>
      </c>
      <c r="H105" s="6">
        <f>ROUND(+Laboratory!F202,0)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ROUND(+Laboratory!S101,0)</f>
        <v>320387</v>
      </c>
      <c r="E106" s="6">
        <f>ROUND(+Laboratory!F101,0)</f>
        <v>4272</v>
      </c>
      <c r="F106" s="7">
        <f t="shared" si="3"/>
        <v>75</v>
      </c>
      <c r="G106" s="6">
        <f>ROUND(+Laboratory!S203,0)</f>
        <v>370986</v>
      </c>
      <c r="H106" s="6">
        <f>ROUND(+Laboratory!F203,0)</f>
        <v>4598</v>
      </c>
      <c r="I106" s="7">
        <f t="shared" si="4"/>
        <v>80.680000000000007</v>
      </c>
      <c r="J106" s="7"/>
      <c r="K106" s="8">
        <f t="shared" si="5"/>
        <v>7.5700000000000003E-2</v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ROUND(+Laboratory!S102,0)</f>
        <v>0</v>
      </c>
      <c r="E107" s="6">
        <f>ROUND(+Laboratory!F102,0)</f>
        <v>4857</v>
      </c>
      <c r="F107" s="7" t="str">
        <f t="shared" si="3"/>
        <v/>
      </c>
      <c r="G107" s="6">
        <f>ROUND(+Laboratory!S204,0)</f>
        <v>0</v>
      </c>
      <c r="H107" s="6">
        <f>ROUND(+Laboratory!F204,0)</f>
        <v>6420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Health</v>
      </c>
      <c r="D108" s="6">
        <f>ROUND(+Laboratory!S103,0)</f>
        <v>0</v>
      </c>
      <c r="E108" s="6">
        <f>ROUND(+Laboratory!F103,0)</f>
        <v>0</v>
      </c>
      <c r="F108" s="7" t="str">
        <f t="shared" si="3"/>
        <v/>
      </c>
      <c r="G108" s="6">
        <f>ROUND(+Laboratory!S205,0)</f>
        <v>0</v>
      </c>
      <c r="H108" s="6">
        <f>ROUND(+Laboratory!F205,0)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FAIRFAX EVERETT</v>
      </c>
      <c r="D109" s="6">
        <f>ROUND(+Laboratory!S104,0)</f>
        <v>0</v>
      </c>
      <c r="E109" s="6">
        <f>ROUND(+Laboratory!F104,0)</f>
        <v>0</v>
      </c>
      <c r="F109" s="7" t="str">
        <f t="shared" si="3"/>
        <v/>
      </c>
      <c r="G109" s="6">
        <f>ROUND(+Laboratory!S206,0)</f>
        <v>0</v>
      </c>
      <c r="H109" s="6">
        <f>ROUND(+Laboratory!F206,0)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+Laboratory!A105</f>
        <v>0</v>
      </c>
      <c r="C110">
        <f>+Laboratory!B105</f>
        <v>0</v>
      </c>
      <c r="D110" s="6">
        <f>ROUND(+Laboratory!S105,0)</f>
        <v>0</v>
      </c>
      <c r="E110" s="6">
        <f>ROUND(+Laboratory!F105,0)</f>
        <v>0</v>
      </c>
      <c r="F110" s="7" t="str">
        <f t="shared" si="3"/>
        <v/>
      </c>
      <c r="G110" s="6">
        <f>ROUND(+Laboratory!S207,0)</f>
        <v>0</v>
      </c>
      <c r="H110" s="6">
        <f>ROUND(+Laboratory!F207,0)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9.21875" customWidth="1"/>
  </cols>
  <sheetData>
    <row r="1" spans="1:11" x14ac:dyDescent="0.2">
      <c r="A1" s="3" t="s">
        <v>25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226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9</v>
      </c>
      <c r="E9" s="1" t="s">
        <v>26</v>
      </c>
      <c r="F9" s="1" t="s">
        <v>27</v>
      </c>
      <c r="G9" s="1" t="s">
        <v>9</v>
      </c>
      <c r="H9" s="1" t="s">
        <v>26</v>
      </c>
      <c r="I9" s="1" t="s">
        <v>27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ROUND(+Laboratory!G5,0)</f>
        <v>859181</v>
      </c>
      <c r="E10" s="7">
        <f>ROUND(+Laboratory!E5,2)</f>
        <v>8.89</v>
      </c>
      <c r="F10" s="7">
        <f>IF(D10=0,"",IF(E10=0,"",ROUND(D10/E10,2)))</f>
        <v>96645.78</v>
      </c>
      <c r="G10" s="6">
        <f>ROUND(+Laboratory!G107,0)</f>
        <v>1033049</v>
      </c>
      <c r="H10" s="7">
        <f>ROUND(+Laboratory!E107,2)</f>
        <v>11.5</v>
      </c>
      <c r="I10" s="7">
        <f>IF(G10=0,"",IF(H10=0,"",ROUND(G10/H10,2)))</f>
        <v>89830.35</v>
      </c>
      <c r="J10" s="7"/>
      <c r="K10" s="8">
        <f>IF(D10=0,"",IF(E10=0,"",IF(G10=0,"",IF(H10=0,"",ROUND(I10/F10-1,4)))))</f>
        <v>-7.0499999999999993E-2</v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ROUND(+Laboratory!G6,0)</f>
        <v>263056</v>
      </c>
      <c r="E11" s="7">
        <f>ROUND(+Laboratory!E6,2)</f>
        <v>2.73</v>
      </c>
      <c r="F11" s="7">
        <f t="shared" ref="F11:F74" si="0">IF(D11=0,"",IF(E11=0,"",ROUND(D11/E11,2)))</f>
        <v>96357.51</v>
      </c>
      <c r="G11" s="6">
        <f>ROUND(+Laboratory!G108,0)</f>
        <v>310460</v>
      </c>
      <c r="H11" s="7">
        <f>ROUND(+Laboratory!E108,2)</f>
        <v>3.16</v>
      </c>
      <c r="I11" s="7">
        <f t="shared" ref="I11:I74" si="1">IF(G11=0,"",IF(H11=0,"",ROUND(G11/H11,2)))</f>
        <v>98246.84</v>
      </c>
      <c r="J11" s="7"/>
      <c r="K11" s="8">
        <f t="shared" ref="K11:K74" si="2">IF(D11=0,"",IF(E11=0,"",IF(G11=0,"",IF(H11=0,"",ROUND(I11/F11-1,4)))))</f>
        <v>1.9599999999999999E-2</v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ROUND(+Laboratory!G7,0)</f>
        <v>535143</v>
      </c>
      <c r="E12" s="7">
        <f>ROUND(+Laboratory!E7,2)</f>
        <v>8.76</v>
      </c>
      <c r="F12" s="7">
        <f t="shared" si="0"/>
        <v>61089.38</v>
      </c>
      <c r="G12" s="6">
        <f>ROUND(+Laboratory!G109,0)</f>
        <v>534326</v>
      </c>
      <c r="H12" s="7">
        <f>ROUND(+Laboratory!E109,2)</f>
        <v>10.01</v>
      </c>
      <c r="I12" s="7">
        <f t="shared" si="1"/>
        <v>53379.22</v>
      </c>
      <c r="J12" s="7"/>
      <c r="K12" s="8">
        <f t="shared" si="2"/>
        <v>-0.12620000000000001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ROUND(+Laboratory!G8,0)</f>
        <v>17898439</v>
      </c>
      <c r="E13" s="7">
        <f>ROUND(+Laboratory!E8,2)</f>
        <v>203.49</v>
      </c>
      <c r="F13" s="7">
        <f t="shared" si="0"/>
        <v>87957.34</v>
      </c>
      <c r="G13" s="6">
        <f>ROUND(+Laboratory!G110,0)</f>
        <v>17242389</v>
      </c>
      <c r="H13" s="7">
        <f>ROUND(+Laboratory!E110,2)</f>
        <v>192.77</v>
      </c>
      <c r="I13" s="7">
        <f t="shared" si="1"/>
        <v>89445.4</v>
      </c>
      <c r="J13" s="7"/>
      <c r="K13" s="8">
        <f t="shared" si="2"/>
        <v>1.6899999999999998E-2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ROUND(+Laboratory!G9,0)</f>
        <v>14176484</v>
      </c>
      <c r="E14" s="7">
        <f>ROUND(+Laboratory!E9,2)</f>
        <v>166.67</v>
      </c>
      <c r="F14" s="7">
        <f t="shared" si="0"/>
        <v>85057.2</v>
      </c>
      <c r="G14" s="6">
        <f>ROUND(+Laboratory!G111,0)</f>
        <v>14850813</v>
      </c>
      <c r="H14" s="7">
        <f>ROUND(+Laboratory!E111,2)</f>
        <v>170.56</v>
      </c>
      <c r="I14" s="7">
        <f t="shared" si="1"/>
        <v>87070.9</v>
      </c>
      <c r="J14" s="7"/>
      <c r="K14" s="8">
        <f t="shared" si="2"/>
        <v>2.3699999999999999E-2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ROUND(+Laboratory!G10,0)</f>
        <v>0</v>
      </c>
      <c r="E15" s="7">
        <f>ROUND(+Laboratory!E10,2)</f>
        <v>0</v>
      </c>
      <c r="F15" s="7" t="str">
        <f t="shared" si="0"/>
        <v/>
      </c>
      <c r="G15" s="6">
        <f>ROUND(+Laboratory!G112,0)</f>
        <v>0</v>
      </c>
      <c r="H15" s="7">
        <f>ROUND(+Laboratory!E112,2)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ROUND(+Laboratory!G11,0)</f>
        <v>559539</v>
      </c>
      <c r="E16" s="7">
        <f>ROUND(+Laboratory!E11,2)</f>
        <v>11.72</v>
      </c>
      <c r="F16" s="7">
        <f t="shared" si="0"/>
        <v>47742.239999999998</v>
      </c>
      <c r="G16" s="6">
        <f>ROUND(+Laboratory!G113,0)</f>
        <v>545275</v>
      </c>
      <c r="H16" s="7">
        <f>ROUND(+Laboratory!E113,2)</f>
        <v>12.44</v>
      </c>
      <c r="I16" s="7">
        <f t="shared" si="1"/>
        <v>43832.4</v>
      </c>
      <c r="J16" s="7"/>
      <c r="K16" s="8">
        <f t="shared" si="2"/>
        <v>-8.1900000000000001E-2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ROUND(+Laboratory!G12,0)</f>
        <v>0</v>
      </c>
      <c r="E17" s="7">
        <f>ROUND(+Laboratory!E12,2)</f>
        <v>0</v>
      </c>
      <c r="F17" s="7" t="str">
        <f t="shared" si="0"/>
        <v/>
      </c>
      <c r="G17" s="6">
        <f>ROUND(+Laboratory!G114,0)</f>
        <v>13895</v>
      </c>
      <c r="H17" s="7">
        <f>ROUND(+Laboratory!E114,2)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ROUND(+Laboratory!G13,0)</f>
        <v>300880</v>
      </c>
      <c r="E18" s="7">
        <f>ROUND(+Laboratory!E13,2)</f>
        <v>5.27</v>
      </c>
      <c r="F18" s="7">
        <f t="shared" si="0"/>
        <v>57092.98</v>
      </c>
      <c r="G18" s="6">
        <f>ROUND(+Laboratory!G115,0)</f>
        <v>336773</v>
      </c>
      <c r="H18" s="7">
        <f>ROUND(+Laboratory!E115,2)</f>
        <v>5.35</v>
      </c>
      <c r="I18" s="7">
        <f t="shared" si="1"/>
        <v>62948.22</v>
      </c>
      <c r="J18" s="7"/>
      <c r="K18" s="8">
        <f t="shared" si="2"/>
        <v>0.1026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ROUND(+Laboratory!G14,0)</f>
        <v>0</v>
      </c>
      <c r="E19" s="7">
        <f>ROUND(+Laboratory!E14,2)</f>
        <v>0</v>
      </c>
      <c r="F19" s="7" t="str">
        <f t="shared" si="0"/>
        <v/>
      </c>
      <c r="G19" s="6">
        <f>ROUND(+Laboratory!G116,0)</f>
        <v>0</v>
      </c>
      <c r="H19" s="7">
        <f>ROUND(+Laboratory!E116,2)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ROUND(+Laboratory!G15,0)</f>
        <v>11803869</v>
      </c>
      <c r="E20" s="7">
        <f>ROUND(+Laboratory!E15,2)</f>
        <v>188.41</v>
      </c>
      <c r="F20" s="7">
        <f t="shared" si="0"/>
        <v>62649.91</v>
      </c>
      <c r="G20" s="6">
        <f>ROUND(+Laboratory!G117,0)</f>
        <v>11408357</v>
      </c>
      <c r="H20" s="7">
        <f>ROUND(+Laboratory!E117,2)</f>
        <v>174.65</v>
      </c>
      <c r="I20" s="7">
        <f t="shared" si="1"/>
        <v>65321.25</v>
      </c>
      <c r="J20" s="7"/>
      <c r="K20" s="8">
        <f t="shared" si="2"/>
        <v>4.2599999999999999E-2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ROUND(+Laboratory!G16,0)</f>
        <v>8653349</v>
      </c>
      <c r="E21" s="7">
        <f>ROUND(+Laboratory!E16,2)</f>
        <v>165.43</v>
      </c>
      <c r="F21" s="7">
        <f t="shared" si="0"/>
        <v>52308.22</v>
      </c>
      <c r="G21" s="6">
        <f>ROUND(+Laboratory!G118,0)</f>
        <v>9372369</v>
      </c>
      <c r="H21" s="7">
        <f>ROUND(+Laboratory!E118,2)</f>
        <v>175.31</v>
      </c>
      <c r="I21" s="7">
        <f t="shared" si="1"/>
        <v>53461.69</v>
      </c>
      <c r="J21" s="7"/>
      <c r="K21" s="8">
        <f t="shared" si="2"/>
        <v>2.2100000000000002E-2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ROUND(+Laboratory!G17,0)</f>
        <v>755788</v>
      </c>
      <c r="E22" s="7">
        <f>ROUND(+Laboratory!E17,2)</f>
        <v>11.68</v>
      </c>
      <c r="F22" s="7">
        <f t="shared" si="0"/>
        <v>64707.88</v>
      </c>
      <c r="G22" s="6">
        <f>ROUND(+Laboratory!G119,0)</f>
        <v>791432</v>
      </c>
      <c r="H22" s="7">
        <f>ROUND(+Laboratory!E119,2)</f>
        <v>11.95</v>
      </c>
      <c r="I22" s="7">
        <f t="shared" si="1"/>
        <v>66228.62</v>
      </c>
      <c r="J22" s="7"/>
      <c r="K22" s="8">
        <f t="shared" si="2"/>
        <v>2.35E-2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ROUND(+Laboratory!G18,0)</f>
        <v>2786932</v>
      </c>
      <c r="E23" s="7">
        <f>ROUND(+Laboratory!E18,2)</f>
        <v>48.34</v>
      </c>
      <c r="F23" s="7">
        <f t="shared" si="0"/>
        <v>57652.71</v>
      </c>
      <c r="G23" s="6">
        <f>ROUND(+Laboratory!G120,0)</f>
        <v>2817715</v>
      </c>
      <c r="H23" s="7">
        <f>ROUND(+Laboratory!E120,2)</f>
        <v>52.56</v>
      </c>
      <c r="I23" s="7">
        <f t="shared" si="1"/>
        <v>53609.49</v>
      </c>
      <c r="J23" s="7"/>
      <c r="K23" s="8">
        <f t="shared" si="2"/>
        <v>-7.0099999999999996E-2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ROUND(+Laboratory!G19,0)</f>
        <v>3622503</v>
      </c>
      <c r="E24" s="7">
        <f>ROUND(+Laboratory!E19,2)</f>
        <v>66.8</v>
      </c>
      <c r="F24" s="7">
        <f t="shared" si="0"/>
        <v>54229.09</v>
      </c>
      <c r="G24" s="6">
        <f>ROUND(+Laboratory!G121,0)</f>
        <v>3559727</v>
      </c>
      <c r="H24" s="7">
        <f>ROUND(+Laboratory!E121,2)</f>
        <v>66</v>
      </c>
      <c r="I24" s="7">
        <f t="shared" si="1"/>
        <v>53935.26</v>
      </c>
      <c r="J24" s="7"/>
      <c r="K24" s="8">
        <f t="shared" si="2"/>
        <v>-5.4000000000000003E-3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ROUND(+Laboratory!G20,0)</f>
        <v>1685282</v>
      </c>
      <c r="E25" s="7">
        <f>ROUND(+Laboratory!E20,2)</f>
        <v>31.25</v>
      </c>
      <c r="F25" s="7">
        <f t="shared" si="0"/>
        <v>53929.02</v>
      </c>
      <c r="G25" s="6">
        <f>ROUND(+Laboratory!G122,0)</f>
        <v>1628733</v>
      </c>
      <c r="H25" s="7">
        <f>ROUND(+Laboratory!E122,2)</f>
        <v>30.85</v>
      </c>
      <c r="I25" s="7">
        <f t="shared" si="1"/>
        <v>52795.24</v>
      </c>
      <c r="J25" s="7"/>
      <c r="K25" s="8">
        <f t="shared" si="2"/>
        <v>-2.1000000000000001E-2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ROUND(+Laboratory!G21,0)</f>
        <v>0</v>
      </c>
      <c r="E26" s="7">
        <f>ROUND(+Laboratory!E21,2)</f>
        <v>0</v>
      </c>
      <c r="F26" s="7" t="str">
        <f t="shared" si="0"/>
        <v/>
      </c>
      <c r="G26" s="6">
        <f>ROUND(+Laboratory!G123,0)</f>
        <v>153662</v>
      </c>
      <c r="H26" s="7">
        <f>ROUND(+Laboratory!E123,2)</f>
        <v>1.96</v>
      </c>
      <c r="I26" s="7">
        <f t="shared" si="1"/>
        <v>78398.98</v>
      </c>
      <c r="J26" s="7"/>
      <c r="K26" s="8" t="str">
        <f t="shared" si="2"/>
        <v/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ROUND(+Laboratory!G22,0)</f>
        <v>742461</v>
      </c>
      <c r="E27" s="7">
        <f>ROUND(+Laboratory!E22,2)</f>
        <v>13.11</v>
      </c>
      <c r="F27" s="7">
        <f t="shared" si="0"/>
        <v>56633.18</v>
      </c>
      <c r="G27" s="6">
        <f>ROUND(+Laboratory!G124,0)</f>
        <v>0</v>
      </c>
      <c r="H27" s="7">
        <f>ROUND(+Laboratory!E124,2)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ROUND(+Laboratory!G23,0)</f>
        <v>334135</v>
      </c>
      <c r="E28" s="7">
        <f>ROUND(+Laboratory!E23,2)</f>
        <v>6.19</v>
      </c>
      <c r="F28" s="7">
        <f t="shared" si="0"/>
        <v>53979.81</v>
      </c>
      <c r="G28" s="6">
        <f>ROUND(+Laboratory!G125,0)</f>
        <v>334350</v>
      </c>
      <c r="H28" s="7">
        <f>ROUND(+Laboratory!E125,2)</f>
        <v>5.99</v>
      </c>
      <c r="I28" s="7">
        <f t="shared" si="1"/>
        <v>55818.03</v>
      </c>
      <c r="J28" s="7"/>
      <c r="K28" s="8">
        <f t="shared" si="2"/>
        <v>3.4099999999999998E-2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ROUND(+Laboratory!G24,0)</f>
        <v>925310</v>
      </c>
      <c r="E29" s="7">
        <f>ROUND(+Laboratory!E24,2)</f>
        <v>14.35</v>
      </c>
      <c r="F29" s="7">
        <f t="shared" si="0"/>
        <v>64481.53</v>
      </c>
      <c r="G29" s="6">
        <f>ROUND(+Laboratory!G126,0)</f>
        <v>1099037</v>
      </c>
      <c r="H29" s="7">
        <f>ROUND(+Laboratory!E126,2)</f>
        <v>17.2</v>
      </c>
      <c r="I29" s="7">
        <f t="shared" si="1"/>
        <v>63897.5</v>
      </c>
      <c r="J29" s="7"/>
      <c r="K29" s="8">
        <f t="shared" si="2"/>
        <v>-9.1000000000000004E-3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ROUND(+Laboratory!G25,0)</f>
        <v>1563551</v>
      </c>
      <c r="E30" s="7">
        <f>ROUND(+Laboratory!E25,2)</f>
        <v>26.48</v>
      </c>
      <c r="F30" s="7">
        <f t="shared" si="0"/>
        <v>59046.49</v>
      </c>
      <c r="G30" s="6">
        <f>ROUND(+Laboratory!G127,0)</f>
        <v>1923268</v>
      </c>
      <c r="H30" s="7">
        <f>ROUND(+Laboratory!E127,2)</f>
        <v>29.03</v>
      </c>
      <c r="I30" s="7">
        <f t="shared" si="1"/>
        <v>66251.05</v>
      </c>
      <c r="J30" s="7"/>
      <c r="K30" s="8">
        <f t="shared" si="2"/>
        <v>0.122</v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ROUND(+Laboratory!G26,0)</f>
        <v>341849</v>
      </c>
      <c r="E31" s="7">
        <f>ROUND(+Laboratory!E26,2)</f>
        <v>5.23</v>
      </c>
      <c r="F31" s="7">
        <f t="shared" si="0"/>
        <v>65363.1</v>
      </c>
      <c r="G31" s="6">
        <f>ROUND(+Laboratory!G128,0)</f>
        <v>460795</v>
      </c>
      <c r="H31" s="7">
        <f>ROUND(+Laboratory!E128,2)</f>
        <v>7.08</v>
      </c>
      <c r="I31" s="7">
        <f t="shared" si="1"/>
        <v>65084.04</v>
      </c>
      <c r="J31" s="7"/>
      <c r="K31" s="8">
        <f t="shared" si="2"/>
        <v>-4.3E-3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ROUND(+Laboratory!G27,0)</f>
        <v>614248</v>
      </c>
      <c r="E32" s="7">
        <f>ROUND(+Laboratory!E27,2)</f>
        <v>7.93</v>
      </c>
      <c r="F32" s="7">
        <f t="shared" si="0"/>
        <v>77458.759999999995</v>
      </c>
      <c r="G32" s="6">
        <f>ROUND(+Laboratory!G129,0)</f>
        <v>627221</v>
      </c>
      <c r="H32" s="7">
        <f>ROUND(+Laboratory!E129,2)</f>
        <v>8.81</v>
      </c>
      <c r="I32" s="7">
        <f t="shared" si="1"/>
        <v>71194.210000000006</v>
      </c>
      <c r="J32" s="7"/>
      <c r="K32" s="8">
        <f t="shared" si="2"/>
        <v>-8.09E-2</v>
      </c>
    </row>
    <row r="33" spans="2:11" x14ac:dyDescent="0.2">
      <c r="B33">
        <f>+Laboratory!A28</f>
        <v>58</v>
      </c>
      <c r="C33" t="str">
        <f>+Laboratory!B28</f>
        <v>YAKIMA VALLEY MEMORIAL HOSPITAL</v>
      </c>
      <c r="D33" s="6">
        <f>ROUND(+Laboratory!G28,0)</f>
        <v>3713341</v>
      </c>
      <c r="E33" s="7">
        <f>ROUND(+Laboratory!E28,2)</f>
        <v>62.07</v>
      </c>
      <c r="F33" s="7">
        <f t="shared" si="0"/>
        <v>59825.05</v>
      </c>
      <c r="G33" s="6">
        <f>ROUND(+Laboratory!G130,0)</f>
        <v>3403542</v>
      </c>
      <c r="H33" s="7">
        <f>ROUND(+Laboratory!E130,2)</f>
        <v>57.62</v>
      </c>
      <c r="I33" s="7">
        <f t="shared" si="1"/>
        <v>59068.76</v>
      </c>
      <c r="J33" s="7"/>
      <c r="K33" s="8">
        <f t="shared" si="2"/>
        <v>-1.26E-2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ROUND(+Laboratory!G29,0)</f>
        <v>1497303</v>
      </c>
      <c r="E34" s="7">
        <f>ROUND(+Laboratory!E29,2)</f>
        <v>24.08</v>
      </c>
      <c r="F34" s="7">
        <f t="shared" si="0"/>
        <v>62180.36</v>
      </c>
      <c r="G34" s="6">
        <f>ROUND(+Laboratory!G131,0)</f>
        <v>1471559</v>
      </c>
      <c r="H34" s="7">
        <f>ROUND(+Laboratory!E131,2)</f>
        <v>23.74</v>
      </c>
      <c r="I34" s="7">
        <f t="shared" si="1"/>
        <v>61986.48</v>
      </c>
      <c r="J34" s="7"/>
      <c r="K34" s="8">
        <f t="shared" si="2"/>
        <v>-3.0999999999999999E-3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ROUND(+Laboratory!G30,0)</f>
        <v>1275470</v>
      </c>
      <c r="E35" s="7">
        <f>ROUND(+Laboratory!E30,2)</f>
        <v>20.7</v>
      </c>
      <c r="F35" s="7">
        <f t="shared" si="0"/>
        <v>61616.91</v>
      </c>
      <c r="G35" s="6">
        <f>ROUND(+Laboratory!G132,0)</f>
        <v>1315939</v>
      </c>
      <c r="H35" s="7">
        <f>ROUND(+Laboratory!E132,2)</f>
        <v>21.21</v>
      </c>
      <c r="I35" s="7">
        <f t="shared" si="1"/>
        <v>62043.33</v>
      </c>
      <c r="J35" s="7"/>
      <c r="K35" s="8">
        <f t="shared" si="2"/>
        <v>6.8999999999999999E-3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ROUND(+Laboratory!G31,0)</f>
        <v>646024</v>
      </c>
      <c r="E36" s="7">
        <f>ROUND(+Laboratory!E31,2)</f>
        <v>8</v>
      </c>
      <c r="F36" s="7">
        <f t="shared" si="0"/>
        <v>80753</v>
      </c>
      <c r="G36" s="6">
        <f>ROUND(+Laboratory!G133,0)</f>
        <v>0</v>
      </c>
      <c r="H36" s="7">
        <f>ROUND(+Laboratory!E133,2)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ROUND(+Laboratory!G32,0)</f>
        <v>68344</v>
      </c>
      <c r="E37" s="7">
        <f>ROUND(+Laboratory!E32,2)</f>
        <v>1.32</v>
      </c>
      <c r="F37" s="7">
        <f t="shared" si="0"/>
        <v>51775.76</v>
      </c>
      <c r="G37" s="6">
        <f>ROUND(+Laboratory!G134,0)</f>
        <v>65772</v>
      </c>
      <c r="H37" s="7">
        <f>ROUND(+Laboratory!E134,2)</f>
        <v>1.23</v>
      </c>
      <c r="I37" s="7">
        <f t="shared" si="1"/>
        <v>53473.17</v>
      </c>
      <c r="J37" s="7"/>
      <c r="K37" s="8">
        <f t="shared" si="2"/>
        <v>3.2800000000000003E-2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ROUND(+Laboratory!G33,0)</f>
        <v>3723613</v>
      </c>
      <c r="E38" s="7">
        <f>ROUND(+Laboratory!E33,2)</f>
        <v>91.15</v>
      </c>
      <c r="F38" s="7">
        <f t="shared" si="0"/>
        <v>40851.49</v>
      </c>
      <c r="G38" s="6">
        <f>ROUND(+Laboratory!G135,0)</f>
        <v>3127742</v>
      </c>
      <c r="H38" s="7">
        <f>ROUND(+Laboratory!E135,2)</f>
        <v>72.55</v>
      </c>
      <c r="I38" s="7">
        <f t="shared" si="1"/>
        <v>43111.54</v>
      </c>
      <c r="J38" s="7"/>
      <c r="K38" s="8">
        <f t="shared" si="2"/>
        <v>5.5300000000000002E-2</v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ROUND(+Laboratory!G34,0)</f>
        <v>54847</v>
      </c>
      <c r="E39" s="7">
        <f>ROUND(+Laboratory!E34,2)</f>
        <v>1.04</v>
      </c>
      <c r="F39" s="7">
        <f t="shared" si="0"/>
        <v>52737.5</v>
      </c>
      <c r="G39" s="6">
        <f>ROUND(+Laboratory!G136,0)</f>
        <v>0</v>
      </c>
      <c r="H39" s="7">
        <f>ROUND(+Laboratory!E136,2)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ROUND(+Laboratory!G35,0)</f>
        <v>10228157</v>
      </c>
      <c r="E40" s="7">
        <f>ROUND(+Laboratory!E35,2)</f>
        <v>172.96</v>
      </c>
      <c r="F40" s="7">
        <f t="shared" si="0"/>
        <v>59135.97</v>
      </c>
      <c r="G40" s="6">
        <f>ROUND(+Laboratory!G137,0)</f>
        <v>11076834</v>
      </c>
      <c r="H40" s="7">
        <f>ROUND(+Laboratory!E137,2)</f>
        <v>185.06</v>
      </c>
      <c r="I40" s="7">
        <f t="shared" si="1"/>
        <v>59855.37</v>
      </c>
      <c r="J40" s="7"/>
      <c r="K40" s="8">
        <f t="shared" si="2"/>
        <v>1.2200000000000001E-2</v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ROUND(+Laboratory!G36,0)</f>
        <v>1225969</v>
      </c>
      <c r="E41" s="7">
        <f>ROUND(+Laboratory!E36,2)</f>
        <v>21.38</v>
      </c>
      <c r="F41" s="7">
        <f t="shared" si="0"/>
        <v>57341.86</v>
      </c>
      <c r="G41" s="6">
        <f>ROUND(+Laboratory!G138,0)</f>
        <v>1304702</v>
      </c>
      <c r="H41" s="7">
        <f>ROUND(+Laboratory!E138,2)</f>
        <v>23.29</v>
      </c>
      <c r="I41" s="7">
        <f t="shared" si="1"/>
        <v>56019.839999999997</v>
      </c>
      <c r="J41" s="7"/>
      <c r="K41" s="8">
        <f t="shared" si="2"/>
        <v>-2.3099999999999999E-2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ROUND(+Laboratory!G37,0)</f>
        <v>493574</v>
      </c>
      <c r="E42" s="7">
        <f>ROUND(+Laboratory!E37,2)</f>
        <v>7.81</v>
      </c>
      <c r="F42" s="7">
        <f t="shared" si="0"/>
        <v>63197.7</v>
      </c>
      <c r="G42" s="6">
        <f>ROUND(+Laboratory!G139,0)</f>
        <v>613233</v>
      </c>
      <c r="H42" s="7">
        <f>ROUND(+Laboratory!E139,2)</f>
        <v>8.82</v>
      </c>
      <c r="I42" s="7">
        <f t="shared" si="1"/>
        <v>69527.55</v>
      </c>
      <c r="J42" s="7"/>
      <c r="K42" s="8">
        <f t="shared" si="2"/>
        <v>0.1002</v>
      </c>
    </row>
    <row r="43" spans="2:11" x14ac:dyDescent="0.2">
      <c r="B43">
        <f>+Laboratory!A38</f>
        <v>102</v>
      </c>
      <c r="C43" t="str">
        <f>+Laboratory!B38</f>
        <v>YAKIMA REGIONAL MEDICAL AND CARDIAC CENTER</v>
      </c>
      <c r="D43" s="6">
        <f>ROUND(+Laboratory!G38,0)</f>
        <v>2190861</v>
      </c>
      <c r="E43" s="7">
        <f>ROUND(+Laboratory!E38,2)</f>
        <v>35</v>
      </c>
      <c r="F43" s="7">
        <f t="shared" si="0"/>
        <v>62596.03</v>
      </c>
      <c r="G43" s="6">
        <f>ROUND(+Laboratory!G140,0)</f>
        <v>1783609</v>
      </c>
      <c r="H43" s="7">
        <f>ROUND(+Laboratory!E140,2)</f>
        <v>28.8</v>
      </c>
      <c r="I43" s="7">
        <f t="shared" si="1"/>
        <v>61930.87</v>
      </c>
      <c r="J43" s="7"/>
      <c r="K43" s="8">
        <f t="shared" si="2"/>
        <v>-1.06E-2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ROUND(+Laboratory!G39,0)</f>
        <v>0</v>
      </c>
      <c r="E44" s="7">
        <f>ROUND(+Laboratory!E39,2)</f>
        <v>0</v>
      </c>
      <c r="F44" s="7" t="str">
        <f t="shared" si="0"/>
        <v/>
      </c>
      <c r="G44" s="6">
        <f>ROUND(+Laboratory!G141,0)</f>
        <v>0</v>
      </c>
      <c r="H44" s="7">
        <f>ROUND(+Laboratory!E141,2)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ROUND(+Laboratory!G40,0)</f>
        <v>835880</v>
      </c>
      <c r="E45" s="7">
        <f>ROUND(+Laboratory!E40,2)</f>
        <v>14.36</v>
      </c>
      <c r="F45" s="7">
        <f t="shared" si="0"/>
        <v>58208.91</v>
      </c>
      <c r="G45" s="6">
        <f>ROUND(+Laboratory!G142,0)</f>
        <v>0</v>
      </c>
      <c r="H45" s="7">
        <f>ROUND(+Laboratory!E142,2)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ROUND(+Laboratory!G41,0)</f>
        <v>329891</v>
      </c>
      <c r="E46" s="7">
        <f>ROUND(+Laboratory!E41,2)</f>
        <v>5.92</v>
      </c>
      <c r="F46" s="7">
        <f t="shared" si="0"/>
        <v>55724.83</v>
      </c>
      <c r="G46" s="6">
        <f>ROUND(+Laboratory!G143,0)</f>
        <v>346496</v>
      </c>
      <c r="H46" s="7">
        <f>ROUND(+Laboratory!E143,2)</f>
        <v>4.84</v>
      </c>
      <c r="I46" s="7">
        <f t="shared" si="1"/>
        <v>71590.080000000002</v>
      </c>
      <c r="J46" s="7"/>
      <c r="K46" s="8">
        <f t="shared" si="2"/>
        <v>0.28470000000000001</v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ROUND(+Laboratory!G42,0)</f>
        <v>0</v>
      </c>
      <c r="E47" s="7">
        <f>ROUND(+Laboratory!E42,2)</f>
        <v>0</v>
      </c>
      <c r="F47" s="7" t="str">
        <f t="shared" si="0"/>
        <v/>
      </c>
      <c r="G47" s="6">
        <f>ROUND(+Laboratory!G144,0)</f>
        <v>0</v>
      </c>
      <c r="H47" s="7">
        <f>ROUND(+Laboratory!E144,2)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ROUND(+Laboratory!G43,0)</f>
        <v>252313</v>
      </c>
      <c r="E48" s="7">
        <f>ROUND(+Laboratory!E43,2)</f>
        <v>3.3</v>
      </c>
      <c r="F48" s="7">
        <f t="shared" si="0"/>
        <v>76458.48</v>
      </c>
      <c r="G48" s="6">
        <f>ROUND(+Laboratory!G145,0)</f>
        <v>214048</v>
      </c>
      <c r="H48" s="7">
        <f>ROUND(+Laboratory!E145,2)</f>
        <v>2.4</v>
      </c>
      <c r="I48" s="7">
        <f t="shared" si="1"/>
        <v>89186.67</v>
      </c>
      <c r="J48" s="7"/>
      <c r="K48" s="8">
        <f t="shared" si="2"/>
        <v>0.16650000000000001</v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ROUND(+Laboratory!G44,0)</f>
        <v>0</v>
      </c>
      <c r="E49" s="7">
        <f>ROUND(+Laboratory!E44,2)</f>
        <v>0</v>
      </c>
      <c r="F49" s="7" t="str">
        <f t="shared" si="0"/>
        <v/>
      </c>
      <c r="G49" s="6">
        <f>ROUND(+Laboratory!G146,0)</f>
        <v>0</v>
      </c>
      <c r="H49" s="7">
        <f>ROUND(+Laboratory!E146,2)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ROUND(+Laboratory!G45,0)</f>
        <v>3216839</v>
      </c>
      <c r="E50" s="7">
        <f>ROUND(+Laboratory!E45,2)</f>
        <v>57.84</v>
      </c>
      <c r="F50" s="7">
        <f t="shared" si="0"/>
        <v>55616.17</v>
      </c>
      <c r="G50" s="6">
        <f>ROUND(+Laboratory!G147,0)</f>
        <v>2687946</v>
      </c>
      <c r="H50" s="7">
        <f>ROUND(+Laboratory!E147,2)</f>
        <v>45.58</v>
      </c>
      <c r="I50" s="7">
        <f t="shared" si="1"/>
        <v>58972.05</v>
      </c>
      <c r="J50" s="7"/>
      <c r="K50" s="8">
        <f t="shared" si="2"/>
        <v>6.0299999999999999E-2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ROUND(+Laboratory!G46,0)</f>
        <v>15780473</v>
      </c>
      <c r="E51" s="7">
        <f>ROUND(+Laboratory!E46,2)</f>
        <v>253.45</v>
      </c>
      <c r="F51" s="7">
        <f t="shared" si="0"/>
        <v>62262.67</v>
      </c>
      <c r="G51" s="6">
        <f>ROUND(+Laboratory!G148,0)</f>
        <v>16943759</v>
      </c>
      <c r="H51" s="7">
        <f>ROUND(+Laboratory!E148,2)</f>
        <v>260.2</v>
      </c>
      <c r="I51" s="7">
        <f t="shared" si="1"/>
        <v>65118.21</v>
      </c>
      <c r="J51" s="7"/>
      <c r="K51" s="8">
        <f t="shared" si="2"/>
        <v>4.5900000000000003E-2</v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ROUND(+Laboratory!G47,0)</f>
        <v>0</v>
      </c>
      <c r="E52" s="7">
        <f>ROUND(+Laboratory!E47,2)</f>
        <v>0</v>
      </c>
      <c r="F52" s="7" t="str">
        <f t="shared" si="0"/>
        <v/>
      </c>
      <c r="G52" s="6">
        <f>ROUND(+Laboratory!G149,0)</f>
        <v>229753</v>
      </c>
      <c r="H52" s="7">
        <f>ROUND(+Laboratory!E149,2)</f>
        <v>3.79</v>
      </c>
      <c r="I52" s="7">
        <f t="shared" si="1"/>
        <v>60620.84</v>
      </c>
      <c r="J52" s="7"/>
      <c r="K52" s="8" t="str">
        <f t="shared" si="2"/>
        <v/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ROUND(+Laboratory!G48,0)</f>
        <v>5587562</v>
      </c>
      <c r="E53" s="7">
        <f>ROUND(+Laboratory!E48,2)</f>
        <v>103.52</v>
      </c>
      <c r="F53" s="7">
        <f t="shared" si="0"/>
        <v>53975.68</v>
      </c>
      <c r="G53" s="6">
        <f>ROUND(+Laboratory!G150,0)</f>
        <v>5515282</v>
      </c>
      <c r="H53" s="7">
        <f>ROUND(+Laboratory!E150,2)</f>
        <v>99.54</v>
      </c>
      <c r="I53" s="7">
        <f t="shared" si="1"/>
        <v>55407.7</v>
      </c>
      <c r="J53" s="7"/>
      <c r="K53" s="8">
        <f t="shared" si="2"/>
        <v>2.6499999999999999E-2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ROUND(+Laboratory!G49,0)</f>
        <v>4876314</v>
      </c>
      <c r="E54" s="7">
        <f>ROUND(+Laboratory!E49,2)</f>
        <v>81.87</v>
      </c>
      <c r="F54" s="7">
        <f t="shared" si="0"/>
        <v>59561.67</v>
      </c>
      <c r="G54" s="6">
        <f>ROUND(+Laboratory!G151,0)</f>
        <v>5289329</v>
      </c>
      <c r="H54" s="7">
        <f>ROUND(+Laboratory!E151,2)</f>
        <v>86.65</v>
      </c>
      <c r="I54" s="7">
        <f t="shared" si="1"/>
        <v>61042.46</v>
      </c>
      <c r="J54" s="7"/>
      <c r="K54" s="8">
        <f t="shared" si="2"/>
        <v>2.4899999999999999E-2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ROUND(+Laboratory!G50,0)</f>
        <v>1382056</v>
      </c>
      <c r="E55" s="7">
        <f>ROUND(+Laboratory!E50,2)</f>
        <v>25.17</v>
      </c>
      <c r="F55" s="7">
        <f t="shared" si="0"/>
        <v>54908.86</v>
      </c>
      <c r="G55" s="6">
        <f>ROUND(+Laboratory!G152,0)</f>
        <v>1328496</v>
      </c>
      <c r="H55" s="7">
        <f>ROUND(+Laboratory!E152,2)</f>
        <v>24.45</v>
      </c>
      <c r="I55" s="7">
        <f t="shared" si="1"/>
        <v>54335.21</v>
      </c>
      <c r="J55" s="7"/>
      <c r="K55" s="8">
        <f t="shared" si="2"/>
        <v>-1.04E-2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ROUND(+Laboratory!G51,0)</f>
        <v>1278164</v>
      </c>
      <c r="E56" s="7">
        <f>ROUND(+Laboratory!E51,2)</f>
        <v>22.91</v>
      </c>
      <c r="F56" s="7">
        <f t="shared" si="0"/>
        <v>55790.66</v>
      </c>
      <c r="G56" s="6">
        <f>ROUND(+Laboratory!G153,0)</f>
        <v>1288509</v>
      </c>
      <c r="H56" s="7">
        <f>ROUND(+Laboratory!E153,2)</f>
        <v>23.06</v>
      </c>
      <c r="I56" s="7">
        <f t="shared" si="1"/>
        <v>55876.37</v>
      </c>
      <c r="J56" s="7"/>
      <c r="K56" s="8">
        <f t="shared" si="2"/>
        <v>1.5E-3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ROUND(+Laboratory!G52,0)</f>
        <v>416217</v>
      </c>
      <c r="E57" s="7">
        <f>ROUND(+Laboratory!E52,2)</f>
        <v>7.01</v>
      </c>
      <c r="F57" s="7">
        <f t="shared" si="0"/>
        <v>59374.75</v>
      </c>
      <c r="G57" s="6">
        <f>ROUND(+Laboratory!G154,0)</f>
        <v>408625</v>
      </c>
      <c r="H57" s="7">
        <f>ROUND(+Laboratory!E154,2)</f>
        <v>7.01</v>
      </c>
      <c r="I57" s="7">
        <f t="shared" si="1"/>
        <v>58291.73</v>
      </c>
      <c r="J57" s="7"/>
      <c r="K57" s="8">
        <f t="shared" si="2"/>
        <v>-1.8200000000000001E-2</v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ROUND(+Laboratory!G53,0)</f>
        <v>4692430</v>
      </c>
      <c r="E58" s="7">
        <f>ROUND(+Laboratory!E53,2)</f>
        <v>75.59</v>
      </c>
      <c r="F58" s="7">
        <f t="shared" si="0"/>
        <v>62077.39</v>
      </c>
      <c r="G58" s="6">
        <f>ROUND(+Laboratory!G155,0)</f>
        <v>4823587</v>
      </c>
      <c r="H58" s="7">
        <f>ROUND(+Laboratory!E155,2)</f>
        <v>76.92</v>
      </c>
      <c r="I58" s="7">
        <f t="shared" si="1"/>
        <v>62709.14</v>
      </c>
      <c r="J58" s="7"/>
      <c r="K58" s="8">
        <f t="shared" si="2"/>
        <v>1.0200000000000001E-2</v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ROUND(+Laboratory!G54,0)</f>
        <v>1906384</v>
      </c>
      <c r="E59" s="7">
        <f>ROUND(+Laboratory!E54,2)</f>
        <v>31.2</v>
      </c>
      <c r="F59" s="7">
        <f t="shared" si="0"/>
        <v>61102.05</v>
      </c>
      <c r="G59" s="6">
        <f>ROUND(+Laboratory!G156,0)</f>
        <v>2008671</v>
      </c>
      <c r="H59" s="7">
        <f>ROUND(+Laboratory!E156,2)</f>
        <v>32.770000000000003</v>
      </c>
      <c r="I59" s="7">
        <f t="shared" si="1"/>
        <v>61296.03</v>
      </c>
      <c r="J59" s="7"/>
      <c r="K59" s="8">
        <f t="shared" si="2"/>
        <v>3.2000000000000002E-3</v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ROUND(+Laboratory!G55,0)</f>
        <v>1190947</v>
      </c>
      <c r="E60" s="7">
        <f>ROUND(+Laboratory!E55,2)</f>
        <v>19.52</v>
      </c>
      <c r="F60" s="7">
        <f t="shared" si="0"/>
        <v>61011.63</v>
      </c>
      <c r="G60" s="6">
        <f>ROUND(+Laboratory!G157,0)</f>
        <v>1191013</v>
      </c>
      <c r="H60" s="7">
        <f>ROUND(+Laboratory!E157,2)</f>
        <v>18.399999999999999</v>
      </c>
      <c r="I60" s="7">
        <f t="shared" si="1"/>
        <v>64728.97</v>
      </c>
      <c r="J60" s="7"/>
      <c r="K60" s="8">
        <f t="shared" si="2"/>
        <v>6.0900000000000003E-2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ROUND(+Laboratory!G56,0)</f>
        <v>0</v>
      </c>
      <c r="E61" s="7">
        <f>ROUND(+Laboratory!E56,2)</f>
        <v>0</v>
      </c>
      <c r="F61" s="7" t="str">
        <f t="shared" si="0"/>
        <v/>
      </c>
      <c r="G61" s="6">
        <f>ROUND(+Laboratory!G158,0)</f>
        <v>198577</v>
      </c>
      <c r="H61" s="7">
        <f>ROUND(+Laboratory!E158,2)</f>
        <v>3.45</v>
      </c>
      <c r="I61" s="7">
        <f t="shared" si="1"/>
        <v>57558.55</v>
      </c>
      <c r="J61" s="7"/>
      <c r="K61" s="8" t="str">
        <f t="shared" si="2"/>
        <v/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ROUND(+Laboratory!G57,0)</f>
        <v>3326910</v>
      </c>
      <c r="E62" s="7">
        <f>ROUND(+Laboratory!E57,2)</f>
        <v>53.11</v>
      </c>
      <c r="F62" s="7">
        <f t="shared" si="0"/>
        <v>62641.88</v>
      </c>
      <c r="G62" s="6">
        <f>ROUND(+Laboratory!G159,0)</f>
        <v>3709057</v>
      </c>
      <c r="H62" s="7">
        <f>ROUND(+Laboratory!E159,2)</f>
        <v>57.99</v>
      </c>
      <c r="I62" s="7">
        <f t="shared" si="1"/>
        <v>63960.29</v>
      </c>
      <c r="J62" s="7"/>
      <c r="K62" s="8">
        <f t="shared" si="2"/>
        <v>2.1000000000000001E-2</v>
      </c>
    </row>
    <row r="63" spans="2:11" x14ac:dyDescent="0.2">
      <c r="B63">
        <f>+Laboratory!A58</f>
        <v>145</v>
      </c>
      <c r="C63" t="str">
        <f>+Laboratory!B58</f>
        <v>PEACEHEALTH ST JOSEPH HOSPITAL</v>
      </c>
      <c r="D63" s="6">
        <f>ROUND(+Laboratory!G58,0)</f>
        <v>0</v>
      </c>
      <c r="E63" s="7">
        <f>ROUND(+Laboratory!E58,2)</f>
        <v>0</v>
      </c>
      <c r="F63" s="7" t="str">
        <f t="shared" si="0"/>
        <v/>
      </c>
      <c r="G63" s="6">
        <f>ROUND(+Laboratory!G160,0)</f>
        <v>0</v>
      </c>
      <c r="H63" s="7">
        <f>ROUND(+Laboratory!E160,2)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ROUND(+Laboratory!G59,0)</f>
        <v>553542</v>
      </c>
      <c r="E64" s="7">
        <f>ROUND(+Laboratory!E59,2)</f>
        <v>8.34</v>
      </c>
      <c r="F64" s="7">
        <f t="shared" si="0"/>
        <v>66371.94</v>
      </c>
      <c r="G64" s="6">
        <f>ROUND(+Laboratory!G161,0)</f>
        <v>579178</v>
      </c>
      <c r="H64" s="7">
        <f>ROUND(+Laboratory!E161,2)</f>
        <v>8.64</v>
      </c>
      <c r="I64" s="7">
        <f t="shared" si="1"/>
        <v>67034.490000000005</v>
      </c>
      <c r="J64" s="7"/>
      <c r="K64" s="8">
        <f t="shared" si="2"/>
        <v>0.01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ROUND(+Laboratory!G60,0)</f>
        <v>346612</v>
      </c>
      <c r="E65" s="7">
        <f>ROUND(+Laboratory!E60,2)</f>
        <v>6.3</v>
      </c>
      <c r="F65" s="7">
        <f t="shared" si="0"/>
        <v>55017.78</v>
      </c>
      <c r="G65" s="6">
        <f>ROUND(+Laboratory!G162,0)</f>
        <v>377260</v>
      </c>
      <c r="H65" s="7">
        <f>ROUND(+Laboratory!E162,2)</f>
        <v>6.7</v>
      </c>
      <c r="I65" s="7">
        <f t="shared" si="1"/>
        <v>56307.46</v>
      </c>
      <c r="J65" s="7"/>
      <c r="K65" s="8">
        <f t="shared" si="2"/>
        <v>2.3400000000000001E-2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ROUND(+Laboratory!G61,0)</f>
        <v>441134</v>
      </c>
      <c r="E66" s="7">
        <f>ROUND(+Laboratory!E61,2)</f>
        <v>5.87</v>
      </c>
      <c r="F66" s="7">
        <f t="shared" si="0"/>
        <v>75150.600000000006</v>
      </c>
      <c r="G66" s="6">
        <f>ROUND(+Laboratory!G163,0)</f>
        <v>515582</v>
      </c>
      <c r="H66" s="7">
        <f>ROUND(+Laboratory!E163,2)</f>
        <v>6.99</v>
      </c>
      <c r="I66" s="7">
        <f t="shared" si="1"/>
        <v>73759.94</v>
      </c>
      <c r="J66" s="7"/>
      <c r="K66" s="8">
        <f t="shared" si="2"/>
        <v>-1.8499999999999999E-2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ROUND(+Laboratory!G62,0)</f>
        <v>1301487</v>
      </c>
      <c r="E67" s="7">
        <f>ROUND(+Laboratory!E62,2)</f>
        <v>22.09</v>
      </c>
      <c r="F67" s="7">
        <f t="shared" si="0"/>
        <v>58917.47</v>
      </c>
      <c r="G67" s="6">
        <f>ROUND(+Laboratory!G164,0)</f>
        <v>1257477</v>
      </c>
      <c r="H67" s="7">
        <f>ROUND(+Laboratory!E164,2)</f>
        <v>20.61</v>
      </c>
      <c r="I67" s="7">
        <f t="shared" si="1"/>
        <v>61012.95</v>
      </c>
      <c r="J67" s="7"/>
      <c r="K67" s="8">
        <f t="shared" si="2"/>
        <v>3.56E-2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ROUND(+Laboratory!G63,0)</f>
        <v>666158</v>
      </c>
      <c r="E68" s="7">
        <f>ROUND(+Laboratory!E63,2)</f>
        <v>10.98</v>
      </c>
      <c r="F68" s="7">
        <f t="shared" si="0"/>
        <v>60670.13</v>
      </c>
      <c r="G68" s="6">
        <f>ROUND(+Laboratory!G165,0)</f>
        <v>728724</v>
      </c>
      <c r="H68" s="7">
        <f>ROUND(+Laboratory!E165,2)</f>
        <v>11</v>
      </c>
      <c r="I68" s="7">
        <f t="shared" si="1"/>
        <v>66247.64</v>
      </c>
      <c r="J68" s="7"/>
      <c r="K68" s="8">
        <f t="shared" si="2"/>
        <v>9.1899999999999996E-2</v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ROUND(+Laboratory!G64,0)</f>
        <v>3734772</v>
      </c>
      <c r="E69" s="7">
        <f>ROUND(+Laboratory!E64,2)</f>
        <v>52.6</v>
      </c>
      <c r="F69" s="7">
        <f t="shared" si="0"/>
        <v>71003.27</v>
      </c>
      <c r="G69" s="6">
        <f>ROUND(+Laboratory!G166,0)</f>
        <v>3899414</v>
      </c>
      <c r="H69" s="7">
        <f>ROUND(+Laboratory!E166,2)</f>
        <v>49.8</v>
      </c>
      <c r="I69" s="7">
        <f t="shared" si="1"/>
        <v>78301.490000000005</v>
      </c>
      <c r="J69" s="7"/>
      <c r="K69" s="8">
        <f t="shared" si="2"/>
        <v>0.1028</v>
      </c>
    </row>
    <row r="70" spans="2:11" x14ac:dyDescent="0.2">
      <c r="B70">
        <f>+Laboratory!A65</f>
        <v>156</v>
      </c>
      <c r="C70" t="str">
        <f>+Laboratory!B65</f>
        <v>WHIDBEY GENERAL HOSPITAL</v>
      </c>
      <c r="D70" s="6">
        <f>ROUND(+Laboratory!G65,0)</f>
        <v>0</v>
      </c>
      <c r="E70" s="7">
        <f>ROUND(+Laboratory!E65,2)</f>
        <v>0</v>
      </c>
      <c r="F70" s="7" t="str">
        <f t="shared" si="0"/>
        <v/>
      </c>
      <c r="G70" s="6">
        <f>ROUND(+Laboratory!G167,0)</f>
        <v>2336171</v>
      </c>
      <c r="H70" s="7">
        <f>ROUND(+Laboratory!E167,2)</f>
        <v>32.11</v>
      </c>
      <c r="I70" s="7">
        <f t="shared" si="1"/>
        <v>72755.25</v>
      </c>
      <c r="J70" s="7"/>
      <c r="K70" s="8" t="str">
        <f t="shared" si="2"/>
        <v/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ROUND(+Laboratory!G66,0)</f>
        <v>0</v>
      </c>
      <c r="E71" s="7">
        <f>ROUND(+Laboratory!E66,2)</f>
        <v>0</v>
      </c>
      <c r="F71" s="7" t="str">
        <f t="shared" si="0"/>
        <v/>
      </c>
      <c r="G71" s="6">
        <f>ROUND(+Laboratory!G168,0)</f>
        <v>0</v>
      </c>
      <c r="H71" s="7">
        <f>ROUND(+Laboratory!E168,2)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ROUND(+Laboratory!G67,0)</f>
        <v>228215</v>
      </c>
      <c r="E72" s="7">
        <f>ROUND(+Laboratory!E67,2)</f>
        <v>4.0599999999999996</v>
      </c>
      <c r="F72" s="7">
        <f t="shared" si="0"/>
        <v>56210.59</v>
      </c>
      <c r="G72" s="6">
        <f>ROUND(+Laboratory!G169,0)</f>
        <v>239107</v>
      </c>
      <c r="H72" s="7">
        <f>ROUND(+Laboratory!E169,2)</f>
        <v>4.12</v>
      </c>
      <c r="I72" s="7">
        <f t="shared" si="1"/>
        <v>58035.68</v>
      </c>
      <c r="J72" s="7"/>
      <c r="K72" s="8">
        <f t="shared" si="2"/>
        <v>3.2500000000000001E-2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ROUND(+Laboratory!G68,0)</f>
        <v>4596466</v>
      </c>
      <c r="E73" s="7">
        <f>ROUND(+Laboratory!E68,2)</f>
        <v>69</v>
      </c>
      <c r="F73" s="7">
        <f t="shared" si="0"/>
        <v>66615.45</v>
      </c>
      <c r="G73" s="6">
        <f>ROUND(+Laboratory!G170,0)</f>
        <v>4801360</v>
      </c>
      <c r="H73" s="7">
        <f>ROUND(+Laboratory!E170,2)</f>
        <v>73.209999999999994</v>
      </c>
      <c r="I73" s="7">
        <f t="shared" si="1"/>
        <v>65583.39</v>
      </c>
      <c r="J73" s="7"/>
      <c r="K73" s="8">
        <f t="shared" si="2"/>
        <v>-1.55E-2</v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ROUND(+Laboratory!G69,0)</f>
        <v>2978322</v>
      </c>
      <c r="E74" s="7">
        <f>ROUND(+Laboratory!E69,2)</f>
        <v>53.96</v>
      </c>
      <c r="F74" s="7">
        <f t="shared" si="0"/>
        <v>55195</v>
      </c>
      <c r="G74" s="6">
        <f>ROUND(+Laboratory!G171,0)</f>
        <v>3305968</v>
      </c>
      <c r="H74" s="7">
        <f>ROUND(+Laboratory!E171,2)</f>
        <v>59.91</v>
      </c>
      <c r="I74" s="7">
        <f t="shared" si="1"/>
        <v>55182.239999999998</v>
      </c>
      <c r="J74" s="7"/>
      <c r="K74" s="8">
        <f t="shared" si="2"/>
        <v>-2.0000000000000001E-4</v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ROUND(+Laboratory!G70,0)</f>
        <v>11251621</v>
      </c>
      <c r="E75" s="7">
        <f>ROUND(+Laboratory!E70,2)</f>
        <v>181.31</v>
      </c>
      <c r="F75" s="7">
        <f t="shared" ref="F75:F109" si="3">IF(D75=0,"",IF(E75=0,"",ROUND(D75/E75,2)))</f>
        <v>62057.37</v>
      </c>
      <c r="G75" s="6">
        <f>ROUND(+Laboratory!G172,0)</f>
        <v>11682353</v>
      </c>
      <c r="H75" s="7">
        <f>ROUND(+Laboratory!E172,2)</f>
        <v>184.49</v>
      </c>
      <c r="I75" s="7">
        <f t="shared" ref="I75:I109" si="4">IF(G75=0,"",IF(H75=0,"",ROUND(G75/H75,2)))</f>
        <v>63322.42</v>
      </c>
      <c r="J75" s="7"/>
      <c r="K75" s="8">
        <f t="shared" ref="K75:K109" si="5">IF(D75=0,"",IF(E75=0,"",IF(G75=0,"",IF(H75=0,"",ROUND(I75/F75-1,4)))))</f>
        <v>2.0400000000000001E-2</v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ROUND(+Laboratory!G71,0)</f>
        <v>5801298</v>
      </c>
      <c r="E76" s="7">
        <f>ROUND(+Laboratory!E71,2)</f>
        <v>105.49</v>
      </c>
      <c r="F76" s="7">
        <f t="shared" si="3"/>
        <v>54993.82</v>
      </c>
      <c r="G76" s="6">
        <f>ROUND(+Laboratory!G173,0)</f>
        <v>6169592</v>
      </c>
      <c r="H76" s="7">
        <f>ROUND(+Laboratory!E173,2)</f>
        <v>111.16</v>
      </c>
      <c r="I76" s="7">
        <f t="shared" si="4"/>
        <v>55501.91</v>
      </c>
      <c r="J76" s="7"/>
      <c r="K76" s="8">
        <f t="shared" si="5"/>
        <v>9.1999999999999998E-3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ROUND(+Laboratory!G72,0)</f>
        <v>478569</v>
      </c>
      <c r="E77" s="7">
        <f>ROUND(+Laboratory!E72,2)</f>
        <v>6.48</v>
      </c>
      <c r="F77" s="7">
        <f t="shared" si="3"/>
        <v>73853.240000000005</v>
      </c>
      <c r="G77" s="6">
        <f>ROUND(+Laboratory!G174,0)</f>
        <v>500079</v>
      </c>
      <c r="H77" s="7">
        <f>ROUND(+Laboratory!E174,2)</f>
        <v>6.99</v>
      </c>
      <c r="I77" s="7">
        <f t="shared" si="4"/>
        <v>71542.06</v>
      </c>
      <c r="J77" s="7"/>
      <c r="K77" s="8">
        <f t="shared" si="5"/>
        <v>-3.1300000000000001E-2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ROUND(+Laboratory!G73,0)</f>
        <v>0</v>
      </c>
      <c r="E78" s="7">
        <f>ROUND(+Laboratory!E73,2)</f>
        <v>0</v>
      </c>
      <c r="F78" s="7" t="str">
        <f t="shared" si="3"/>
        <v/>
      </c>
      <c r="G78" s="6">
        <f>ROUND(+Laboratory!G175,0)</f>
        <v>0</v>
      </c>
      <c r="H78" s="7">
        <f>ROUND(+Laboratory!E175,2)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ROUND(+Laboratory!G74,0)</f>
        <v>2830189</v>
      </c>
      <c r="E79" s="7">
        <f>ROUND(+Laboratory!E74,2)</f>
        <v>47.13</v>
      </c>
      <c r="F79" s="7">
        <f t="shared" si="3"/>
        <v>60050.69</v>
      </c>
      <c r="G79" s="6">
        <f>ROUND(+Laboratory!G176,0)</f>
        <v>2903397</v>
      </c>
      <c r="H79" s="7">
        <f>ROUND(+Laboratory!E176,2)</f>
        <v>49.93</v>
      </c>
      <c r="I79" s="7">
        <f t="shared" si="4"/>
        <v>58149.35</v>
      </c>
      <c r="J79" s="7"/>
      <c r="K79" s="8">
        <f t="shared" si="5"/>
        <v>-3.1699999999999999E-2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ROUND(+Laboratory!G75,0)</f>
        <v>92</v>
      </c>
      <c r="E80" s="7">
        <f>ROUND(+Laboratory!E75,2)</f>
        <v>0</v>
      </c>
      <c r="F80" s="7" t="str">
        <f t="shared" si="3"/>
        <v/>
      </c>
      <c r="G80" s="6">
        <f>ROUND(+Laboratory!G177,0)</f>
        <v>0</v>
      </c>
      <c r="H80" s="7">
        <f>ROUND(+Laboratory!E177,2)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ROUND(+Laboratory!G76,0)</f>
        <v>937426</v>
      </c>
      <c r="E81" s="7">
        <f>ROUND(+Laboratory!E76,2)</f>
        <v>15.87</v>
      </c>
      <c r="F81" s="7">
        <f t="shared" si="3"/>
        <v>59069.06</v>
      </c>
      <c r="G81" s="6">
        <f>ROUND(+Laboratory!G178,0)</f>
        <v>907560</v>
      </c>
      <c r="H81" s="7">
        <f>ROUND(+Laboratory!E178,2)</f>
        <v>14.98</v>
      </c>
      <c r="I81" s="7">
        <f t="shared" si="4"/>
        <v>60584.78</v>
      </c>
      <c r="J81" s="7"/>
      <c r="K81" s="8">
        <f t="shared" si="5"/>
        <v>2.5700000000000001E-2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ROUND(+Laboratory!G77,0)</f>
        <v>672083</v>
      </c>
      <c r="E82" s="7">
        <f>ROUND(+Laboratory!E77,2)</f>
        <v>9.9700000000000006</v>
      </c>
      <c r="F82" s="7">
        <f t="shared" si="3"/>
        <v>67410.53</v>
      </c>
      <c r="G82" s="6">
        <f>ROUND(+Laboratory!G179,0)</f>
        <v>492071</v>
      </c>
      <c r="H82" s="7">
        <f>ROUND(+Laboratory!E179,2)</f>
        <v>7.15</v>
      </c>
      <c r="I82" s="7">
        <f t="shared" si="4"/>
        <v>68821.119999999995</v>
      </c>
      <c r="J82" s="7"/>
      <c r="K82" s="8">
        <f t="shared" si="5"/>
        <v>2.0899999999999998E-2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ROUND(+Laboratory!G78,0)</f>
        <v>190504</v>
      </c>
      <c r="E83" s="7">
        <f>ROUND(+Laboratory!E78,2)</f>
        <v>6.98</v>
      </c>
      <c r="F83" s="7">
        <f t="shared" si="3"/>
        <v>27292.84</v>
      </c>
      <c r="G83" s="6">
        <f>ROUND(+Laboratory!G180,0)</f>
        <v>0</v>
      </c>
      <c r="H83" s="7">
        <f>ROUND(+Laboratory!E180,2)</f>
        <v>2.25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ROUND(+Laboratory!G79,0)</f>
        <v>11972965</v>
      </c>
      <c r="E84" s="7">
        <f>ROUND(+Laboratory!E79,2)</f>
        <v>238.22</v>
      </c>
      <c r="F84" s="7">
        <f t="shared" si="3"/>
        <v>50260.12</v>
      </c>
      <c r="G84" s="6">
        <f>ROUND(+Laboratory!G181,0)</f>
        <v>13027077</v>
      </c>
      <c r="H84" s="7">
        <f>ROUND(+Laboratory!E181,2)</f>
        <v>247.71</v>
      </c>
      <c r="I84" s="7">
        <f t="shared" si="4"/>
        <v>52590.03</v>
      </c>
      <c r="J84" s="7"/>
      <c r="K84" s="8">
        <f t="shared" si="5"/>
        <v>4.6399999999999997E-2</v>
      </c>
    </row>
    <row r="85" spans="2:11" x14ac:dyDescent="0.2">
      <c r="B85">
        <f>+Laboratory!A80</f>
        <v>180</v>
      </c>
      <c r="C85" t="str">
        <f>+Laboratory!B80</f>
        <v>VALLEY HOSPITAL</v>
      </c>
      <c r="D85" s="6">
        <f>ROUND(+Laboratory!G80,0)</f>
        <v>1501500</v>
      </c>
      <c r="E85" s="7">
        <f>ROUND(+Laboratory!E80,2)</f>
        <v>22.47</v>
      </c>
      <c r="F85" s="7">
        <f t="shared" si="3"/>
        <v>66822.429999999993</v>
      </c>
      <c r="G85" s="6">
        <f>ROUND(+Laboratory!G182,0)</f>
        <v>1491468</v>
      </c>
      <c r="H85" s="7">
        <f>ROUND(+Laboratory!E182,2)</f>
        <v>24.62</v>
      </c>
      <c r="I85" s="7">
        <f t="shared" si="4"/>
        <v>60579.53</v>
      </c>
      <c r="J85" s="7"/>
      <c r="K85" s="8">
        <f t="shared" si="5"/>
        <v>-9.3399999999999997E-2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ROUND(+Laboratory!G81,0)</f>
        <v>1935829</v>
      </c>
      <c r="E86" s="7">
        <f>ROUND(+Laboratory!E81,2)</f>
        <v>40.770000000000003</v>
      </c>
      <c r="F86" s="7">
        <f t="shared" si="3"/>
        <v>47481.7</v>
      </c>
      <c r="G86" s="6">
        <f>ROUND(+Laboratory!G183,0)</f>
        <v>1810436</v>
      </c>
      <c r="H86" s="7">
        <f>ROUND(+Laboratory!E183,2)</f>
        <v>35.630000000000003</v>
      </c>
      <c r="I86" s="7">
        <f t="shared" si="4"/>
        <v>50812.12</v>
      </c>
      <c r="J86" s="7"/>
      <c r="K86" s="8">
        <f t="shared" si="5"/>
        <v>7.0099999999999996E-2</v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ROUND(+Laboratory!G82,0)</f>
        <v>473089</v>
      </c>
      <c r="E87" s="7">
        <f>ROUND(+Laboratory!E82,2)</f>
        <v>8.3000000000000007</v>
      </c>
      <c r="F87" s="7">
        <f t="shared" si="3"/>
        <v>56998.67</v>
      </c>
      <c r="G87" s="6">
        <f>ROUND(+Laboratory!G184,0)</f>
        <v>644649</v>
      </c>
      <c r="H87" s="7">
        <f>ROUND(+Laboratory!E184,2)</f>
        <v>11.8</v>
      </c>
      <c r="I87" s="7">
        <f t="shared" si="4"/>
        <v>54631.27</v>
      </c>
      <c r="J87" s="7"/>
      <c r="K87" s="8">
        <f t="shared" si="5"/>
        <v>-4.1500000000000002E-2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ROUND(+Laboratory!G83,0)</f>
        <v>2610626</v>
      </c>
      <c r="E88" s="7">
        <f>ROUND(+Laboratory!E83,2)</f>
        <v>45.65</v>
      </c>
      <c r="F88" s="7">
        <f t="shared" si="3"/>
        <v>57187.86</v>
      </c>
      <c r="G88" s="6">
        <f>ROUND(+Laboratory!G185,0)</f>
        <v>2683086</v>
      </c>
      <c r="H88" s="7">
        <f>ROUND(+Laboratory!E185,2)</f>
        <v>45.48</v>
      </c>
      <c r="I88" s="7">
        <f t="shared" si="4"/>
        <v>58994.85</v>
      </c>
      <c r="J88" s="7"/>
      <c r="K88" s="8">
        <f t="shared" si="5"/>
        <v>3.1600000000000003E-2</v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ROUND(+Laboratory!G84,0)</f>
        <v>1037390</v>
      </c>
      <c r="E89" s="7">
        <f>ROUND(+Laboratory!E84,2)</f>
        <v>19.739999999999998</v>
      </c>
      <c r="F89" s="7">
        <f t="shared" si="3"/>
        <v>52552.68</v>
      </c>
      <c r="G89" s="6">
        <f>ROUND(+Laboratory!G186,0)</f>
        <v>1105524</v>
      </c>
      <c r="H89" s="7">
        <f>ROUND(+Laboratory!E186,2)</f>
        <v>19.940000000000001</v>
      </c>
      <c r="I89" s="7">
        <f t="shared" si="4"/>
        <v>55442.53</v>
      </c>
      <c r="J89" s="7"/>
      <c r="K89" s="8">
        <f t="shared" si="5"/>
        <v>5.5E-2</v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ROUND(+Laboratory!G85,0)</f>
        <v>396898</v>
      </c>
      <c r="E90" s="7">
        <f>ROUND(+Laboratory!E85,2)</f>
        <v>6.97</v>
      </c>
      <c r="F90" s="7">
        <f t="shared" si="3"/>
        <v>56943.76</v>
      </c>
      <c r="G90" s="6">
        <f>ROUND(+Laboratory!G187,0)</f>
        <v>469129</v>
      </c>
      <c r="H90" s="7">
        <f>ROUND(+Laboratory!E187,2)</f>
        <v>7.34</v>
      </c>
      <c r="I90" s="7">
        <f t="shared" si="4"/>
        <v>63914.03</v>
      </c>
      <c r="J90" s="7"/>
      <c r="K90" s="8">
        <f t="shared" si="5"/>
        <v>0.12239999999999999</v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ROUND(+Laboratory!G86,0)</f>
        <v>503277</v>
      </c>
      <c r="E91" s="7">
        <f>ROUND(+Laboratory!E86,2)</f>
        <v>9.1999999999999993</v>
      </c>
      <c r="F91" s="7">
        <f t="shared" si="3"/>
        <v>54704.02</v>
      </c>
      <c r="G91" s="6">
        <f>ROUND(+Laboratory!G188,0)</f>
        <v>546567</v>
      </c>
      <c r="H91" s="7">
        <f>ROUND(+Laboratory!E188,2)</f>
        <v>9.5399999999999991</v>
      </c>
      <c r="I91" s="7">
        <f t="shared" si="4"/>
        <v>57292.14</v>
      </c>
      <c r="J91" s="7"/>
      <c r="K91" s="8">
        <f t="shared" si="5"/>
        <v>4.7300000000000002E-2</v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ROUND(+Laboratory!G87,0)</f>
        <v>1242310</v>
      </c>
      <c r="E92" s="7">
        <f>ROUND(+Laboratory!E87,2)</f>
        <v>19.37</v>
      </c>
      <c r="F92" s="7">
        <f t="shared" si="3"/>
        <v>64135.78</v>
      </c>
      <c r="G92" s="6">
        <f>ROUND(+Laboratory!G189,0)</f>
        <v>1341614</v>
      </c>
      <c r="H92" s="7">
        <f>ROUND(+Laboratory!E189,2)</f>
        <v>20.29</v>
      </c>
      <c r="I92" s="7">
        <f t="shared" si="4"/>
        <v>66121.929999999993</v>
      </c>
      <c r="J92" s="7"/>
      <c r="K92" s="8">
        <f t="shared" si="5"/>
        <v>3.1E-2</v>
      </c>
    </row>
    <row r="93" spans="2:11" x14ac:dyDescent="0.2">
      <c r="B93">
        <f>+Laboratory!A88</f>
        <v>198</v>
      </c>
      <c r="C93" t="str">
        <f>+Laboratory!B88</f>
        <v>SUNNYSIDE COMMUNITY HOSPITAL</v>
      </c>
      <c r="D93" s="6">
        <f>ROUND(+Laboratory!G88,0)</f>
        <v>1087997</v>
      </c>
      <c r="E93" s="7">
        <f>ROUND(+Laboratory!E88,2)</f>
        <v>21.3</v>
      </c>
      <c r="F93" s="7">
        <f t="shared" si="3"/>
        <v>51079.67</v>
      </c>
      <c r="G93" s="6">
        <f>ROUND(+Laboratory!G190,0)</f>
        <v>1382502</v>
      </c>
      <c r="H93" s="7">
        <f>ROUND(+Laboratory!E190,2)</f>
        <v>27.36</v>
      </c>
      <c r="I93" s="7">
        <f t="shared" si="4"/>
        <v>50530.04</v>
      </c>
      <c r="J93" s="7"/>
      <c r="K93" s="8">
        <f t="shared" si="5"/>
        <v>-1.0800000000000001E-2</v>
      </c>
    </row>
    <row r="94" spans="2:11" x14ac:dyDescent="0.2">
      <c r="B94">
        <f>+Laboratory!A89</f>
        <v>199</v>
      </c>
      <c r="C94" t="str">
        <f>+Laboratory!B89</f>
        <v>TOPPENISH COMMUNITY HOSPITAL</v>
      </c>
      <c r="D94" s="6">
        <f>ROUND(+Laboratory!G89,0)</f>
        <v>574446</v>
      </c>
      <c r="E94" s="7">
        <f>ROUND(+Laboratory!E89,2)</f>
        <v>9.6</v>
      </c>
      <c r="F94" s="7">
        <f t="shared" si="3"/>
        <v>59838.13</v>
      </c>
      <c r="G94" s="6">
        <f>ROUND(+Laboratory!G191,0)</f>
        <v>659347</v>
      </c>
      <c r="H94" s="7">
        <f>ROUND(+Laboratory!E191,2)</f>
        <v>10.199999999999999</v>
      </c>
      <c r="I94" s="7">
        <f t="shared" si="4"/>
        <v>64641.86</v>
      </c>
      <c r="J94" s="7"/>
      <c r="K94" s="8">
        <f t="shared" si="5"/>
        <v>8.0299999999999996E-2</v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ROUND(+Laboratory!G90,0)</f>
        <v>1813136</v>
      </c>
      <c r="E95" s="7">
        <f>ROUND(+Laboratory!E90,2)</f>
        <v>30</v>
      </c>
      <c r="F95" s="7">
        <f t="shared" si="3"/>
        <v>60437.87</v>
      </c>
      <c r="G95" s="6">
        <f>ROUND(+Laboratory!G192,0)</f>
        <v>1802966</v>
      </c>
      <c r="H95" s="7">
        <f>ROUND(+Laboratory!E192,2)</f>
        <v>29.45</v>
      </c>
      <c r="I95" s="7">
        <f t="shared" si="4"/>
        <v>61221.26</v>
      </c>
      <c r="J95" s="7"/>
      <c r="K95" s="8">
        <f t="shared" si="5"/>
        <v>1.2999999999999999E-2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ROUND(+Laboratory!G91,0)</f>
        <v>0</v>
      </c>
      <c r="E96" s="7">
        <f>ROUND(+Laboratory!E91,2)</f>
        <v>0</v>
      </c>
      <c r="F96" s="7" t="str">
        <f t="shared" si="3"/>
        <v/>
      </c>
      <c r="G96" s="6">
        <f>ROUND(+Laboratory!G193,0)</f>
        <v>2454</v>
      </c>
      <c r="H96" s="7">
        <f>ROUND(+Laboratory!E193,2)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ROUND(+Laboratory!G92,0)</f>
        <v>9041102</v>
      </c>
      <c r="E97" s="7">
        <f>ROUND(+Laboratory!E92,2)</f>
        <v>139.77000000000001</v>
      </c>
      <c r="F97" s="7">
        <f t="shared" si="3"/>
        <v>64685.57</v>
      </c>
      <c r="G97" s="6">
        <f>ROUND(+Laboratory!G194,0)</f>
        <v>9417289</v>
      </c>
      <c r="H97" s="7">
        <f>ROUND(+Laboratory!E194,2)</f>
        <v>142.49</v>
      </c>
      <c r="I97" s="7">
        <f t="shared" si="4"/>
        <v>66090.880000000005</v>
      </c>
      <c r="J97" s="7"/>
      <c r="K97" s="8">
        <f t="shared" si="5"/>
        <v>2.1700000000000001E-2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ROUND(+Laboratory!G93,0)</f>
        <v>51579</v>
      </c>
      <c r="E98" s="7">
        <f>ROUND(+Laboratory!E93,2)</f>
        <v>9.2200000000000006</v>
      </c>
      <c r="F98" s="7">
        <f t="shared" si="3"/>
        <v>5594.25</v>
      </c>
      <c r="G98" s="6">
        <f>ROUND(+Laboratory!G195,0)</f>
        <v>2798738</v>
      </c>
      <c r="H98" s="7">
        <f>ROUND(+Laboratory!E195,2)</f>
        <v>62.71</v>
      </c>
      <c r="I98" s="7">
        <f t="shared" si="4"/>
        <v>44629.85</v>
      </c>
      <c r="J98" s="7"/>
      <c r="K98" s="8">
        <f t="shared" si="5"/>
        <v>6.9778000000000002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ROUND(+Laboratory!G94,0)</f>
        <v>0</v>
      </c>
      <c r="E99" s="7">
        <f>ROUND(+Laboratory!E94,2)</f>
        <v>0</v>
      </c>
      <c r="F99" s="7" t="str">
        <f t="shared" si="3"/>
        <v/>
      </c>
      <c r="G99" s="6">
        <f>ROUND(+Laboratory!G196,0)</f>
        <v>0</v>
      </c>
      <c r="H99" s="7">
        <f>ROUND(+Laboratory!E196,2)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+Laboratory!A95</f>
        <v>207</v>
      </c>
      <c r="C100" t="str">
        <f>+Laboratory!B95</f>
        <v>SKAGIT VALLEY HOSPITAL</v>
      </c>
      <c r="D100" s="6">
        <f>ROUND(+Laboratory!G95,0)</f>
        <v>16657</v>
      </c>
      <c r="E100" s="7">
        <f>ROUND(+Laboratory!E95,2)</f>
        <v>0.45</v>
      </c>
      <c r="F100" s="7">
        <f t="shared" si="3"/>
        <v>37015.56</v>
      </c>
      <c r="G100" s="6">
        <f>ROUND(+Laboratory!G197,0)</f>
        <v>44179</v>
      </c>
      <c r="H100" s="7">
        <f>ROUND(+Laboratory!E197,2)</f>
        <v>0.84</v>
      </c>
      <c r="I100" s="7">
        <f t="shared" si="4"/>
        <v>52594.05</v>
      </c>
      <c r="J100" s="7"/>
      <c r="K100" s="8">
        <f t="shared" si="5"/>
        <v>0.4209</v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ROUND(+Laboratory!G96,0)</f>
        <v>2151095</v>
      </c>
      <c r="E101" s="7">
        <f>ROUND(+Laboratory!E96,2)</f>
        <v>32.46</v>
      </c>
      <c r="F101" s="7">
        <f t="shared" si="3"/>
        <v>66269.100000000006</v>
      </c>
      <c r="G101" s="6">
        <f>ROUND(+Laboratory!G198,0)</f>
        <v>2386555</v>
      </c>
      <c r="H101" s="7">
        <f>ROUND(+Laboratory!E198,2)</f>
        <v>35.06</v>
      </c>
      <c r="I101" s="7">
        <f t="shared" si="4"/>
        <v>68070.59</v>
      </c>
      <c r="J101" s="7"/>
      <c r="K101" s="8">
        <f t="shared" si="5"/>
        <v>2.7199999999999998E-2</v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ROUND(+Laboratory!G97,0)</f>
        <v>1250106</v>
      </c>
      <c r="E102" s="7">
        <f>ROUND(+Laboratory!E97,2)</f>
        <v>20.66</v>
      </c>
      <c r="F102" s="7">
        <f t="shared" si="3"/>
        <v>60508.52</v>
      </c>
      <c r="G102" s="6">
        <f>ROUND(+Laboratory!G199,0)</f>
        <v>1244140</v>
      </c>
      <c r="H102" s="7">
        <f>ROUND(+Laboratory!E199,2)</f>
        <v>20.34</v>
      </c>
      <c r="I102" s="7">
        <f t="shared" si="4"/>
        <v>61167.16</v>
      </c>
      <c r="J102" s="7"/>
      <c r="K102" s="8">
        <f t="shared" si="5"/>
        <v>1.09E-2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ROUND(+Laboratory!G98,0)</f>
        <v>214213</v>
      </c>
      <c r="E103" s="7">
        <f>ROUND(+Laboratory!E98,2)</f>
        <v>2.2799999999999998</v>
      </c>
      <c r="F103" s="7">
        <f t="shared" si="3"/>
        <v>93953.07</v>
      </c>
      <c r="G103" s="6">
        <f>ROUND(+Laboratory!G200,0)</f>
        <v>235156</v>
      </c>
      <c r="H103" s="7">
        <f>ROUND(+Laboratory!E200,2)</f>
        <v>2.46</v>
      </c>
      <c r="I103" s="7">
        <f t="shared" si="4"/>
        <v>95591.87</v>
      </c>
      <c r="J103" s="7"/>
      <c r="K103" s="8">
        <f t="shared" si="5"/>
        <v>1.7399999999999999E-2</v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ROUND(+Laboratory!G99,0)</f>
        <v>0</v>
      </c>
      <c r="E104" s="7">
        <f>ROUND(+Laboratory!E99,2)</f>
        <v>0</v>
      </c>
      <c r="F104" s="7" t="str">
        <f t="shared" si="3"/>
        <v/>
      </c>
      <c r="G104" s="6">
        <f>ROUND(+Laboratory!G201,0)</f>
        <v>0</v>
      </c>
      <c r="H104" s="7">
        <f>ROUND(+Laboratory!E201,2)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ROUND(+Laboratory!G100,0)</f>
        <v>0</v>
      </c>
      <c r="E105" s="7">
        <f>ROUND(+Laboratory!E100,2)</f>
        <v>0</v>
      </c>
      <c r="F105" s="7" t="str">
        <f t="shared" si="3"/>
        <v/>
      </c>
      <c r="G105" s="6">
        <f>ROUND(+Laboratory!G202,0)</f>
        <v>0</v>
      </c>
      <c r="H105" s="7">
        <f>ROUND(+Laboratory!E202,2)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ROUND(+Laboratory!G101,0)</f>
        <v>0</v>
      </c>
      <c r="E106" s="7">
        <f>ROUND(+Laboratory!E101,2)</f>
        <v>0</v>
      </c>
      <c r="F106" s="7" t="str">
        <f t="shared" si="3"/>
        <v/>
      </c>
      <c r="G106" s="6">
        <f>ROUND(+Laboratory!G203,0)</f>
        <v>0</v>
      </c>
      <c r="H106" s="7">
        <f>ROUND(+Laboratory!E203,2)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ROUND(+Laboratory!G102,0)</f>
        <v>0</v>
      </c>
      <c r="E107" s="7">
        <f>ROUND(+Laboratory!E102,2)</f>
        <v>0</v>
      </c>
      <c r="F107" s="7" t="str">
        <f t="shared" si="3"/>
        <v/>
      </c>
      <c r="G107" s="6">
        <f>ROUND(+Laboratory!G204,0)</f>
        <v>0</v>
      </c>
      <c r="H107" s="7">
        <f>ROUND(+Laboratory!E204,2)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Health</v>
      </c>
      <c r="D108" s="6">
        <f>ROUND(+Laboratory!G103,0)</f>
        <v>0</v>
      </c>
      <c r="E108" s="7">
        <f>ROUND(+Laboratory!E103,2)</f>
        <v>0</v>
      </c>
      <c r="F108" s="7" t="str">
        <f t="shared" si="3"/>
        <v/>
      </c>
      <c r="G108" s="6">
        <f>ROUND(+Laboratory!G205,0)</f>
        <v>0</v>
      </c>
      <c r="H108" s="7">
        <f>ROUND(+Laboratory!E205,2)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FAIRFAX EVERETT</v>
      </c>
      <c r="D109" s="6">
        <f>ROUND(+Laboratory!G104,0)</f>
        <v>0</v>
      </c>
      <c r="E109" s="7">
        <f>ROUND(+Laboratory!E104,2)</f>
        <v>0</v>
      </c>
      <c r="F109" s="7" t="str">
        <f t="shared" si="3"/>
        <v/>
      </c>
      <c r="G109" s="6">
        <f>ROUND(+Laboratory!G206,0)</f>
        <v>0</v>
      </c>
      <c r="H109" s="7">
        <f>ROUND(+Laboratory!E206,2)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customWidth="1"/>
  </cols>
  <sheetData>
    <row r="1" spans="1:11" x14ac:dyDescent="0.2">
      <c r="A1" s="3" t="s">
        <v>28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228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10</v>
      </c>
      <c r="F8" s="1" t="s">
        <v>2</v>
      </c>
      <c r="G8" s="1" t="s">
        <v>10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11</v>
      </c>
      <c r="E9" s="1" t="s">
        <v>26</v>
      </c>
      <c r="F9" s="1" t="s">
        <v>27</v>
      </c>
      <c r="G9" s="1" t="s">
        <v>11</v>
      </c>
      <c r="H9" s="1" t="s">
        <v>26</v>
      </c>
      <c r="I9" s="1" t="s">
        <v>27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ROUND(+Laboratory!H5,0)</f>
        <v>166019</v>
      </c>
      <c r="E10" s="7">
        <f>ROUND(+Laboratory!E5,2)</f>
        <v>8.89</v>
      </c>
      <c r="F10" s="7">
        <f>IF(D10=0,"",IF(E10=0,"",ROUND(D10/E10,2)))</f>
        <v>18674.8</v>
      </c>
      <c r="G10" s="6">
        <f>ROUND(+Laboratory!H107,0)</f>
        <v>-1693</v>
      </c>
      <c r="H10" s="7">
        <f>ROUND(+Laboratory!E107,2)</f>
        <v>11.5</v>
      </c>
      <c r="I10" s="7">
        <f>IF(G10=0,"",IF(H10=0,"",ROUND(G10/H10,2)))</f>
        <v>-147.22</v>
      </c>
      <c r="J10" s="7"/>
      <c r="K10" s="8">
        <f>IF(D10=0,"",IF(E10=0,"",IF(G10=0,"",IF(H10=0,"",ROUND(I10/F10-1,4)))))</f>
        <v>-1.0079</v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ROUND(+Laboratory!H6,0)</f>
        <v>42780</v>
      </c>
      <c r="E11" s="7">
        <f>ROUND(+Laboratory!E6,2)</f>
        <v>2.73</v>
      </c>
      <c r="F11" s="7">
        <f t="shared" ref="F11:F74" si="0">IF(D11=0,"",IF(E11=0,"",ROUND(D11/E11,2)))</f>
        <v>15670.33</v>
      </c>
      <c r="G11" s="6">
        <f>ROUND(+Laboratory!H108,0)</f>
        <v>0</v>
      </c>
      <c r="H11" s="7">
        <f>ROUND(+Laboratory!E108,2)</f>
        <v>3.16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ROUND(+Laboratory!H7,0)</f>
        <v>105223</v>
      </c>
      <c r="E12" s="7">
        <f>ROUND(+Laboratory!E7,2)</f>
        <v>8.76</v>
      </c>
      <c r="F12" s="7">
        <f t="shared" si="0"/>
        <v>12011.76</v>
      </c>
      <c r="G12" s="6">
        <f>ROUND(+Laboratory!H109,0)</f>
        <v>122655</v>
      </c>
      <c r="H12" s="7">
        <f>ROUND(+Laboratory!E109,2)</f>
        <v>10.01</v>
      </c>
      <c r="I12" s="7">
        <f t="shared" si="1"/>
        <v>12253.25</v>
      </c>
      <c r="J12" s="7"/>
      <c r="K12" s="8">
        <f t="shared" si="2"/>
        <v>2.01E-2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ROUND(+Laboratory!H8,0)</f>
        <v>4208599</v>
      </c>
      <c r="E13" s="7">
        <f>ROUND(+Laboratory!E8,2)</f>
        <v>203.49</v>
      </c>
      <c r="F13" s="7">
        <f t="shared" si="0"/>
        <v>20682.09</v>
      </c>
      <c r="G13" s="6">
        <f>ROUND(+Laboratory!H110,0)</f>
        <v>4445396</v>
      </c>
      <c r="H13" s="7">
        <f>ROUND(+Laboratory!E110,2)</f>
        <v>192.77</v>
      </c>
      <c r="I13" s="7">
        <f t="shared" si="1"/>
        <v>23060.62</v>
      </c>
      <c r="J13" s="7"/>
      <c r="K13" s="8">
        <f t="shared" si="2"/>
        <v>0.115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ROUND(+Laboratory!H9,0)</f>
        <v>3970298</v>
      </c>
      <c r="E14" s="7">
        <f>ROUND(+Laboratory!E9,2)</f>
        <v>166.67</v>
      </c>
      <c r="F14" s="7">
        <f t="shared" si="0"/>
        <v>23821.31</v>
      </c>
      <c r="G14" s="6">
        <f>ROUND(+Laboratory!H111,0)</f>
        <v>4210860</v>
      </c>
      <c r="H14" s="7">
        <f>ROUND(+Laboratory!E111,2)</f>
        <v>170.56</v>
      </c>
      <c r="I14" s="7">
        <f t="shared" si="1"/>
        <v>24688.44</v>
      </c>
      <c r="J14" s="7"/>
      <c r="K14" s="8">
        <f t="shared" si="2"/>
        <v>3.6400000000000002E-2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ROUND(+Laboratory!H10,0)</f>
        <v>0</v>
      </c>
      <c r="E15" s="7">
        <f>ROUND(+Laboratory!E10,2)</f>
        <v>0</v>
      </c>
      <c r="F15" s="7" t="str">
        <f t="shared" si="0"/>
        <v/>
      </c>
      <c r="G15" s="6">
        <f>ROUND(+Laboratory!H112,0)</f>
        <v>0</v>
      </c>
      <c r="H15" s="7">
        <f>ROUND(+Laboratory!E112,2)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ROUND(+Laboratory!H11,0)</f>
        <v>155068</v>
      </c>
      <c r="E16" s="7">
        <f>ROUND(+Laboratory!E11,2)</f>
        <v>11.72</v>
      </c>
      <c r="F16" s="7">
        <f t="shared" si="0"/>
        <v>13231.06</v>
      </c>
      <c r="G16" s="6">
        <f>ROUND(+Laboratory!H113,0)</f>
        <v>158086</v>
      </c>
      <c r="H16" s="7">
        <f>ROUND(+Laboratory!E113,2)</f>
        <v>12.44</v>
      </c>
      <c r="I16" s="7">
        <f t="shared" si="1"/>
        <v>12707.88</v>
      </c>
      <c r="J16" s="7"/>
      <c r="K16" s="8">
        <f t="shared" si="2"/>
        <v>-3.95E-2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ROUND(+Laboratory!H12,0)</f>
        <v>0</v>
      </c>
      <c r="E17" s="7">
        <f>ROUND(+Laboratory!E12,2)</f>
        <v>0</v>
      </c>
      <c r="F17" s="7" t="str">
        <f t="shared" si="0"/>
        <v/>
      </c>
      <c r="G17" s="6">
        <f>ROUND(+Laboratory!H114,0)</f>
        <v>3810</v>
      </c>
      <c r="H17" s="7">
        <f>ROUND(+Laboratory!E114,2)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ROUND(+Laboratory!H13,0)</f>
        <v>58192</v>
      </c>
      <c r="E18" s="7">
        <f>ROUND(+Laboratory!E13,2)</f>
        <v>5.27</v>
      </c>
      <c r="F18" s="7">
        <f t="shared" si="0"/>
        <v>11042.13</v>
      </c>
      <c r="G18" s="6">
        <f>ROUND(+Laboratory!H115,0)</f>
        <v>65243</v>
      </c>
      <c r="H18" s="7">
        <f>ROUND(+Laboratory!E115,2)</f>
        <v>5.35</v>
      </c>
      <c r="I18" s="7">
        <f t="shared" si="1"/>
        <v>12194.95</v>
      </c>
      <c r="J18" s="7"/>
      <c r="K18" s="8">
        <f t="shared" si="2"/>
        <v>0.10440000000000001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ROUND(+Laboratory!H14,0)</f>
        <v>0</v>
      </c>
      <c r="E19" s="7">
        <f>ROUND(+Laboratory!E14,2)</f>
        <v>0</v>
      </c>
      <c r="F19" s="7" t="str">
        <f t="shared" si="0"/>
        <v/>
      </c>
      <c r="G19" s="6">
        <f>ROUND(+Laboratory!H116,0)</f>
        <v>0</v>
      </c>
      <c r="H19" s="7">
        <f>ROUND(+Laboratory!E116,2)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ROUND(+Laboratory!H15,0)</f>
        <v>3809549</v>
      </c>
      <c r="E20" s="7">
        <f>ROUND(+Laboratory!E15,2)</f>
        <v>188.41</v>
      </c>
      <c r="F20" s="7">
        <f t="shared" si="0"/>
        <v>20219.46</v>
      </c>
      <c r="G20" s="6">
        <f>ROUND(+Laboratory!H117,0)</f>
        <v>3522877</v>
      </c>
      <c r="H20" s="7">
        <f>ROUND(+Laboratory!E117,2)</f>
        <v>174.65</v>
      </c>
      <c r="I20" s="7">
        <f t="shared" si="1"/>
        <v>20171.07</v>
      </c>
      <c r="J20" s="7"/>
      <c r="K20" s="8">
        <f t="shared" si="2"/>
        <v>-2.3999999999999998E-3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ROUND(+Laboratory!H16,0)</f>
        <v>2661817</v>
      </c>
      <c r="E21" s="7">
        <f>ROUND(+Laboratory!E16,2)</f>
        <v>165.43</v>
      </c>
      <c r="F21" s="7">
        <f t="shared" si="0"/>
        <v>16090.29</v>
      </c>
      <c r="G21" s="6">
        <f>ROUND(+Laboratory!H118,0)</f>
        <v>2809627</v>
      </c>
      <c r="H21" s="7">
        <f>ROUND(+Laboratory!E118,2)</f>
        <v>175.31</v>
      </c>
      <c r="I21" s="7">
        <f t="shared" si="1"/>
        <v>16026.62</v>
      </c>
      <c r="J21" s="7"/>
      <c r="K21" s="8">
        <f t="shared" si="2"/>
        <v>-4.0000000000000001E-3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ROUND(+Laboratory!H17,0)</f>
        <v>217476</v>
      </c>
      <c r="E22" s="7">
        <f>ROUND(+Laboratory!E17,2)</f>
        <v>11.68</v>
      </c>
      <c r="F22" s="7">
        <f t="shared" si="0"/>
        <v>18619.52</v>
      </c>
      <c r="G22" s="6">
        <f>ROUND(+Laboratory!H119,0)</f>
        <v>222868</v>
      </c>
      <c r="H22" s="7">
        <f>ROUND(+Laboratory!E119,2)</f>
        <v>11.95</v>
      </c>
      <c r="I22" s="7">
        <f t="shared" si="1"/>
        <v>18650.04</v>
      </c>
      <c r="J22" s="7"/>
      <c r="K22" s="8">
        <f t="shared" si="2"/>
        <v>1.6000000000000001E-3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ROUND(+Laboratory!H18,0)</f>
        <v>772545</v>
      </c>
      <c r="E23" s="7">
        <f>ROUND(+Laboratory!E18,2)</f>
        <v>48.34</v>
      </c>
      <c r="F23" s="7">
        <f t="shared" si="0"/>
        <v>15981.49</v>
      </c>
      <c r="G23" s="6">
        <f>ROUND(+Laboratory!H120,0)</f>
        <v>753156</v>
      </c>
      <c r="H23" s="7">
        <f>ROUND(+Laboratory!E120,2)</f>
        <v>52.56</v>
      </c>
      <c r="I23" s="7">
        <f t="shared" si="1"/>
        <v>14329.45</v>
      </c>
      <c r="J23" s="7"/>
      <c r="K23" s="8">
        <f t="shared" si="2"/>
        <v>-0.10340000000000001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ROUND(+Laboratory!H19,0)</f>
        <v>1025802</v>
      </c>
      <c r="E24" s="7">
        <f>ROUND(+Laboratory!E19,2)</f>
        <v>66.8</v>
      </c>
      <c r="F24" s="7">
        <f t="shared" si="0"/>
        <v>15356.32</v>
      </c>
      <c r="G24" s="6">
        <f>ROUND(+Laboratory!H121,0)</f>
        <v>1050900</v>
      </c>
      <c r="H24" s="7">
        <f>ROUND(+Laboratory!E121,2)</f>
        <v>66</v>
      </c>
      <c r="I24" s="7">
        <f t="shared" si="1"/>
        <v>15922.73</v>
      </c>
      <c r="J24" s="7"/>
      <c r="K24" s="8">
        <f t="shared" si="2"/>
        <v>3.6900000000000002E-2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ROUND(+Laboratory!H20,0)</f>
        <v>411292</v>
      </c>
      <c r="E25" s="7">
        <f>ROUND(+Laboratory!E20,2)</f>
        <v>31.25</v>
      </c>
      <c r="F25" s="7">
        <f t="shared" si="0"/>
        <v>13161.34</v>
      </c>
      <c r="G25" s="6">
        <f>ROUND(+Laboratory!H122,0)</f>
        <v>404625</v>
      </c>
      <c r="H25" s="7">
        <f>ROUND(+Laboratory!E122,2)</f>
        <v>30.85</v>
      </c>
      <c r="I25" s="7">
        <f t="shared" si="1"/>
        <v>13115.88</v>
      </c>
      <c r="J25" s="7"/>
      <c r="K25" s="8">
        <f t="shared" si="2"/>
        <v>-3.5000000000000001E-3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ROUND(+Laboratory!H21,0)</f>
        <v>0</v>
      </c>
      <c r="E26" s="7">
        <f>ROUND(+Laboratory!E21,2)</f>
        <v>0</v>
      </c>
      <c r="F26" s="7" t="str">
        <f t="shared" si="0"/>
        <v/>
      </c>
      <c r="G26" s="6">
        <f>ROUND(+Laboratory!H123,0)</f>
        <v>52543</v>
      </c>
      <c r="H26" s="7">
        <f>ROUND(+Laboratory!E123,2)</f>
        <v>1.96</v>
      </c>
      <c r="I26" s="7">
        <f t="shared" si="1"/>
        <v>26807.65</v>
      </c>
      <c r="J26" s="7"/>
      <c r="K26" s="8" t="str">
        <f t="shared" si="2"/>
        <v/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ROUND(+Laboratory!H22,0)</f>
        <v>324515</v>
      </c>
      <c r="E27" s="7">
        <f>ROUND(+Laboratory!E22,2)</f>
        <v>13.11</v>
      </c>
      <c r="F27" s="7">
        <f t="shared" si="0"/>
        <v>24753.24</v>
      </c>
      <c r="G27" s="6">
        <f>ROUND(+Laboratory!H124,0)</f>
        <v>0</v>
      </c>
      <c r="H27" s="7">
        <f>ROUND(+Laboratory!E124,2)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ROUND(+Laboratory!H23,0)</f>
        <v>74675</v>
      </c>
      <c r="E28" s="7">
        <f>ROUND(+Laboratory!E23,2)</f>
        <v>6.19</v>
      </c>
      <c r="F28" s="7">
        <f t="shared" si="0"/>
        <v>12063.81</v>
      </c>
      <c r="G28" s="6">
        <f>ROUND(+Laboratory!H125,0)</f>
        <v>81648</v>
      </c>
      <c r="H28" s="7">
        <f>ROUND(+Laboratory!E125,2)</f>
        <v>5.99</v>
      </c>
      <c r="I28" s="7">
        <f t="shared" si="1"/>
        <v>13630.72</v>
      </c>
      <c r="J28" s="7"/>
      <c r="K28" s="8">
        <f t="shared" si="2"/>
        <v>0.12989999999999999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ROUND(+Laboratory!H24,0)</f>
        <v>185466</v>
      </c>
      <c r="E29" s="7">
        <f>ROUND(+Laboratory!E24,2)</f>
        <v>14.35</v>
      </c>
      <c r="F29" s="7">
        <f t="shared" si="0"/>
        <v>12924.46</v>
      </c>
      <c r="G29" s="6">
        <f>ROUND(+Laboratory!H126,0)</f>
        <v>189941</v>
      </c>
      <c r="H29" s="7">
        <f>ROUND(+Laboratory!E126,2)</f>
        <v>17.2</v>
      </c>
      <c r="I29" s="7">
        <f t="shared" si="1"/>
        <v>11043.08</v>
      </c>
      <c r="J29" s="7"/>
      <c r="K29" s="8">
        <f t="shared" si="2"/>
        <v>-0.14560000000000001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ROUND(+Laboratory!H25,0)</f>
        <v>155725</v>
      </c>
      <c r="E30" s="7">
        <f>ROUND(+Laboratory!E25,2)</f>
        <v>26.48</v>
      </c>
      <c r="F30" s="7">
        <f t="shared" si="0"/>
        <v>5880.85</v>
      </c>
      <c r="G30" s="6">
        <f>ROUND(+Laboratory!H127,0)</f>
        <v>168452</v>
      </c>
      <c r="H30" s="7">
        <f>ROUND(+Laboratory!E127,2)</f>
        <v>29.03</v>
      </c>
      <c r="I30" s="7">
        <f t="shared" si="1"/>
        <v>5802.69</v>
      </c>
      <c r="J30" s="7"/>
      <c r="K30" s="8">
        <f t="shared" si="2"/>
        <v>-1.3299999999999999E-2</v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ROUND(+Laboratory!H26,0)</f>
        <v>104692</v>
      </c>
      <c r="E31" s="7">
        <f>ROUND(+Laboratory!E26,2)</f>
        <v>5.23</v>
      </c>
      <c r="F31" s="7">
        <f t="shared" si="0"/>
        <v>20017.59</v>
      </c>
      <c r="G31" s="6">
        <f>ROUND(+Laboratory!H128,0)</f>
        <v>141219</v>
      </c>
      <c r="H31" s="7">
        <f>ROUND(+Laboratory!E128,2)</f>
        <v>7.08</v>
      </c>
      <c r="I31" s="7">
        <f t="shared" si="1"/>
        <v>19946.189999999999</v>
      </c>
      <c r="J31" s="7"/>
      <c r="K31" s="8">
        <f t="shared" si="2"/>
        <v>-3.5999999999999999E-3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ROUND(+Laboratory!H27,0)</f>
        <v>162604</v>
      </c>
      <c r="E32" s="7">
        <f>ROUND(+Laboratory!E27,2)</f>
        <v>7.93</v>
      </c>
      <c r="F32" s="7">
        <f t="shared" si="0"/>
        <v>20504.919999999998</v>
      </c>
      <c r="G32" s="6">
        <f>ROUND(+Laboratory!H129,0)</f>
        <v>190795</v>
      </c>
      <c r="H32" s="7">
        <f>ROUND(+Laboratory!E129,2)</f>
        <v>8.81</v>
      </c>
      <c r="I32" s="7">
        <f t="shared" si="1"/>
        <v>21656.639999999999</v>
      </c>
      <c r="J32" s="7"/>
      <c r="K32" s="8">
        <f t="shared" si="2"/>
        <v>5.62E-2</v>
      </c>
    </row>
    <row r="33" spans="2:11" x14ac:dyDescent="0.2">
      <c r="B33">
        <f>+Laboratory!A28</f>
        <v>58</v>
      </c>
      <c r="C33" t="str">
        <f>+Laboratory!B28</f>
        <v>YAKIMA VALLEY MEMORIAL HOSPITAL</v>
      </c>
      <c r="D33" s="6">
        <f>ROUND(+Laboratory!H28,0)</f>
        <v>959521</v>
      </c>
      <c r="E33" s="7">
        <f>ROUND(+Laboratory!E28,2)</f>
        <v>62.07</v>
      </c>
      <c r="F33" s="7">
        <f t="shared" si="0"/>
        <v>15458.69</v>
      </c>
      <c r="G33" s="6">
        <f>ROUND(+Laboratory!H130,0)</f>
        <v>1066499</v>
      </c>
      <c r="H33" s="7">
        <f>ROUND(+Laboratory!E130,2)</f>
        <v>57.62</v>
      </c>
      <c r="I33" s="7">
        <f t="shared" si="1"/>
        <v>18509.18</v>
      </c>
      <c r="J33" s="7"/>
      <c r="K33" s="8">
        <f t="shared" si="2"/>
        <v>0.1973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ROUND(+Laboratory!H29,0)</f>
        <v>684674</v>
      </c>
      <c r="E34" s="7">
        <f>ROUND(+Laboratory!E29,2)</f>
        <v>24.08</v>
      </c>
      <c r="F34" s="7">
        <f t="shared" si="0"/>
        <v>28433.31</v>
      </c>
      <c r="G34" s="6">
        <f>ROUND(+Laboratory!H131,0)</f>
        <v>588634</v>
      </c>
      <c r="H34" s="7">
        <f>ROUND(+Laboratory!E131,2)</f>
        <v>23.74</v>
      </c>
      <c r="I34" s="7">
        <f t="shared" si="1"/>
        <v>24795.03</v>
      </c>
      <c r="J34" s="7"/>
      <c r="K34" s="8">
        <f t="shared" si="2"/>
        <v>-0.128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ROUND(+Laboratory!H30,0)</f>
        <v>310447</v>
      </c>
      <c r="E35" s="7">
        <f>ROUND(+Laboratory!E30,2)</f>
        <v>20.7</v>
      </c>
      <c r="F35" s="7">
        <f t="shared" si="0"/>
        <v>14997.44</v>
      </c>
      <c r="G35" s="6">
        <f>ROUND(+Laboratory!H132,0)</f>
        <v>354654</v>
      </c>
      <c r="H35" s="7">
        <f>ROUND(+Laboratory!E132,2)</f>
        <v>21.21</v>
      </c>
      <c r="I35" s="7">
        <f t="shared" si="1"/>
        <v>16721.07</v>
      </c>
      <c r="J35" s="7"/>
      <c r="K35" s="8">
        <f t="shared" si="2"/>
        <v>0.1149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ROUND(+Laboratory!H31,0)</f>
        <v>197156</v>
      </c>
      <c r="E36" s="7">
        <f>ROUND(+Laboratory!E31,2)</f>
        <v>8</v>
      </c>
      <c r="F36" s="7">
        <f t="shared" si="0"/>
        <v>24644.5</v>
      </c>
      <c r="G36" s="6">
        <f>ROUND(+Laboratory!H133,0)</f>
        <v>0</v>
      </c>
      <c r="H36" s="7">
        <f>ROUND(+Laboratory!E133,2)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ROUND(+Laboratory!H32,0)</f>
        <v>17767</v>
      </c>
      <c r="E37" s="7">
        <f>ROUND(+Laboratory!E32,2)</f>
        <v>1.32</v>
      </c>
      <c r="F37" s="7">
        <f t="shared" si="0"/>
        <v>13459.85</v>
      </c>
      <c r="G37" s="6">
        <f>ROUND(+Laboratory!H134,0)</f>
        <v>17408</v>
      </c>
      <c r="H37" s="7">
        <f>ROUND(+Laboratory!E134,2)</f>
        <v>1.23</v>
      </c>
      <c r="I37" s="7">
        <f t="shared" si="1"/>
        <v>14152.85</v>
      </c>
      <c r="J37" s="7"/>
      <c r="K37" s="8">
        <f t="shared" si="2"/>
        <v>5.1499999999999997E-2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ROUND(+Laboratory!H33,0)</f>
        <v>1160632</v>
      </c>
      <c r="E38" s="7">
        <f>ROUND(+Laboratory!E33,2)</f>
        <v>91.15</v>
      </c>
      <c r="F38" s="7">
        <f t="shared" si="0"/>
        <v>12733.21</v>
      </c>
      <c r="G38" s="6">
        <f>ROUND(+Laboratory!H135,0)</f>
        <v>1127202</v>
      </c>
      <c r="H38" s="7">
        <f>ROUND(+Laboratory!E135,2)</f>
        <v>72.55</v>
      </c>
      <c r="I38" s="7">
        <f t="shared" si="1"/>
        <v>15536.9</v>
      </c>
      <c r="J38" s="7"/>
      <c r="K38" s="8">
        <f t="shared" si="2"/>
        <v>0.22020000000000001</v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ROUND(+Laboratory!H34,0)</f>
        <v>20051</v>
      </c>
      <c r="E39" s="7">
        <f>ROUND(+Laboratory!E34,2)</f>
        <v>1.04</v>
      </c>
      <c r="F39" s="7">
        <f t="shared" si="0"/>
        <v>19279.810000000001</v>
      </c>
      <c r="G39" s="6">
        <f>ROUND(+Laboratory!H136,0)</f>
        <v>0</v>
      </c>
      <c r="H39" s="7">
        <f>ROUND(+Laboratory!E136,2)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ROUND(+Laboratory!H35,0)</f>
        <v>959413</v>
      </c>
      <c r="E40" s="7">
        <f>ROUND(+Laboratory!E35,2)</f>
        <v>172.96</v>
      </c>
      <c r="F40" s="7">
        <f t="shared" si="0"/>
        <v>5547.02</v>
      </c>
      <c r="G40" s="6">
        <f>ROUND(+Laboratory!H137,0)</f>
        <v>818163</v>
      </c>
      <c r="H40" s="7">
        <f>ROUND(+Laboratory!E137,2)</f>
        <v>185.06</v>
      </c>
      <c r="I40" s="7">
        <f t="shared" si="1"/>
        <v>4421.07</v>
      </c>
      <c r="J40" s="7"/>
      <c r="K40" s="8">
        <f t="shared" si="2"/>
        <v>-0.20300000000000001</v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ROUND(+Laboratory!H36,0)</f>
        <v>290285</v>
      </c>
      <c r="E41" s="7">
        <f>ROUND(+Laboratory!E36,2)</f>
        <v>21.38</v>
      </c>
      <c r="F41" s="7">
        <f t="shared" si="0"/>
        <v>13577.41</v>
      </c>
      <c r="G41" s="6">
        <f>ROUND(+Laboratory!H138,0)</f>
        <v>313695</v>
      </c>
      <c r="H41" s="7">
        <f>ROUND(+Laboratory!E138,2)</f>
        <v>23.29</v>
      </c>
      <c r="I41" s="7">
        <f t="shared" si="1"/>
        <v>13469.09</v>
      </c>
      <c r="J41" s="7"/>
      <c r="K41" s="8">
        <f t="shared" si="2"/>
        <v>-8.0000000000000002E-3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ROUND(+Laboratory!H37,0)</f>
        <v>109961</v>
      </c>
      <c r="E42" s="7">
        <f>ROUND(+Laboratory!E37,2)</f>
        <v>7.81</v>
      </c>
      <c r="F42" s="7">
        <f t="shared" si="0"/>
        <v>14079.51</v>
      </c>
      <c r="G42" s="6">
        <f>ROUND(+Laboratory!H139,0)</f>
        <v>161718</v>
      </c>
      <c r="H42" s="7">
        <f>ROUND(+Laboratory!E139,2)</f>
        <v>8.82</v>
      </c>
      <c r="I42" s="7">
        <f t="shared" si="1"/>
        <v>18335.37</v>
      </c>
      <c r="J42" s="7"/>
      <c r="K42" s="8">
        <f t="shared" si="2"/>
        <v>0.30230000000000001</v>
      </c>
    </row>
    <row r="43" spans="2:11" x14ac:dyDescent="0.2">
      <c r="B43">
        <f>+Laboratory!A38</f>
        <v>102</v>
      </c>
      <c r="C43" t="str">
        <f>+Laboratory!B38</f>
        <v>YAKIMA REGIONAL MEDICAL AND CARDIAC CENTER</v>
      </c>
      <c r="D43" s="6">
        <f>ROUND(+Laboratory!H38,0)</f>
        <v>570282</v>
      </c>
      <c r="E43" s="7">
        <f>ROUND(+Laboratory!E38,2)</f>
        <v>35</v>
      </c>
      <c r="F43" s="7">
        <f t="shared" si="0"/>
        <v>16293.77</v>
      </c>
      <c r="G43" s="6">
        <f>ROUND(+Laboratory!H140,0)</f>
        <v>444337</v>
      </c>
      <c r="H43" s="7">
        <f>ROUND(+Laboratory!E140,2)</f>
        <v>28.8</v>
      </c>
      <c r="I43" s="7">
        <f t="shared" si="1"/>
        <v>15428.37</v>
      </c>
      <c r="J43" s="7"/>
      <c r="K43" s="8">
        <f t="shared" si="2"/>
        <v>-5.3100000000000001E-2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ROUND(+Laboratory!H39,0)</f>
        <v>0</v>
      </c>
      <c r="E44" s="7">
        <f>ROUND(+Laboratory!E39,2)</f>
        <v>0</v>
      </c>
      <c r="F44" s="7" t="str">
        <f t="shared" si="0"/>
        <v/>
      </c>
      <c r="G44" s="6">
        <f>ROUND(+Laboratory!H141,0)</f>
        <v>0</v>
      </c>
      <c r="H44" s="7">
        <f>ROUND(+Laboratory!E141,2)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ROUND(+Laboratory!H40,0)</f>
        <v>183662</v>
      </c>
      <c r="E45" s="7">
        <f>ROUND(+Laboratory!E40,2)</f>
        <v>14.36</v>
      </c>
      <c r="F45" s="7">
        <f t="shared" si="0"/>
        <v>12789.83</v>
      </c>
      <c r="G45" s="6">
        <f>ROUND(+Laboratory!H142,0)</f>
        <v>0</v>
      </c>
      <c r="H45" s="7">
        <f>ROUND(+Laboratory!E142,2)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ROUND(+Laboratory!H41,0)</f>
        <v>86118</v>
      </c>
      <c r="E46" s="7">
        <f>ROUND(+Laboratory!E41,2)</f>
        <v>5.92</v>
      </c>
      <c r="F46" s="7">
        <f t="shared" si="0"/>
        <v>14546.96</v>
      </c>
      <c r="G46" s="6">
        <f>ROUND(+Laboratory!H143,0)</f>
        <v>79602</v>
      </c>
      <c r="H46" s="7">
        <f>ROUND(+Laboratory!E143,2)</f>
        <v>4.84</v>
      </c>
      <c r="I46" s="7">
        <f t="shared" si="1"/>
        <v>16446.689999999999</v>
      </c>
      <c r="J46" s="7"/>
      <c r="K46" s="8">
        <f t="shared" si="2"/>
        <v>0.13059999999999999</v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ROUND(+Laboratory!H42,0)</f>
        <v>0</v>
      </c>
      <c r="E47" s="7">
        <f>ROUND(+Laboratory!E42,2)</f>
        <v>0</v>
      </c>
      <c r="F47" s="7" t="str">
        <f t="shared" si="0"/>
        <v/>
      </c>
      <c r="G47" s="6">
        <f>ROUND(+Laboratory!H144,0)</f>
        <v>0</v>
      </c>
      <c r="H47" s="7">
        <f>ROUND(+Laboratory!E144,2)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ROUND(+Laboratory!H43,0)</f>
        <v>51835</v>
      </c>
      <c r="E48" s="7">
        <f>ROUND(+Laboratory!E43,2)</f>
        <v>3.3</v>
      </c>
      <c r="F48" s="7">
        <f t="shared" si="0"/>
        <v>15707.58</v>
      </c>
      <c r="G48" s="6">
        <f>ROUND(+Laboratory!H145,0)</f>
        <v>44108</v>
      </c>
      <c r="H48" s="7">
        <f>ROUND(+Laboratory!E145,2)</f>
        <v>2.4</v>
      </c>
      <c r="I48" s="7">
        <f t="shared" si="1"/>
        <v>18378.330000000002</v>
      </c>
      <c r="J48" s="7"/>
      <c r="K48" s="8">
        <f t="shared" si="2"/>
        <v>0.17</v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ROUND(+Laboratory!H44,0)</f>
        <v>0</v>
      </c>
      <c r="E49" s="7">
        <f>ROUND(+Laboratory!E44,2)</f>
        <v>0</v>
      </c>
      <c r="F49" s="7" t="str">
        <f t="shared" si="0"/>
        <v/>
      </c>
      <c r="G49" s="6">
        <f>ROUND(+Laboratory!H146,0)</f>
        <v>0</v>
      </c>
      <c r="H49" s="7">
        <f>ROUND(+Laboratory!E146,2)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ROUND(+Laboratory!H45,0)</f>
        <v>996346</v>
      </c>
      <c r="E50" s="7">
        <f>ROUND(+Laboratory!E45,2)</f>
        <v>57.84</v>
      </c>
      <c r="F50" s="7">
        <f t="shared" si="0"/>
        <v>17225.900000000001</v>
      </c>
      <c r="G50" s="6">
        <f>ROUND(+Laboratory!H147,0)</f>
        <v>880105</v>
      </c>
      <c r="H50" s="7">
        <f>ROUND(+Laboratory!E147,2)</f>
        <v>45.58</v>
      </c>
      <c r="I50" s="7">
        <f t="shared" si="1"/>
        <v>19309.02</v>
      </c>
      <c r="J50" s="7"/>
      <c r="K50" s="8">
        <f t="shared" si="2"/>
        <v>0.12089999999999999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ROUND(+Laboratory!H46,0)</f>
        <v>5112820</v>
      </c>
      <c r="E51" s="7">
        <f>ROUND(+Laboratory!E46,2)</f>
        <v>253.45</v>
      </c>
      <c r="F51" s="7">
        <f t="shared" si="0"/>
        <v>20172.89</v>
      </c>
      <c r="G51" s="6">
        <f>ROUND(+Laboratory!H148,0)</f>
        <v>4963609</v>
      </c>
      <c r="H51" s="7">
        <f>ROUND(+Laboratory!E148,2)</f>
        <v>260.2</v>
      </c>
      <c r="I51" s="7">
        <f t="shared" si="1"/>
        <v>19076.13</v>
      </c>
      <c r="J51" s="7"/>
      <c r="K51" s="8">
        <f t="shared" si="2"/>
        <v>-5.4399999999999997E-2</v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ROUND(+Laboratory!H47,0)</f>
        <v>0</v>
      </c>
      <c r="E52" s="7">
        <f>ROUND(+Laboratory!E47,2)</f>
        <v>0</v>
      </c>
      <c r="F52" s="7" t="str">
        <f t="shared" si="0"/>
        <v/>
      </c>
      <c r="G52" s="6">
        <f>ROUND(+Laboratory!H149,0)</f>
        <v>51630</v>
      </c>
      <c r="H52" s="7">
        <f>ROUND(+Laboratory!E149,2)</f>
        <v>3.79</v>
      </c>
      <c r="I52" s="7">
        <f t="shared" si="1"/>
        <v>13622.69</v>
      </c>
      <c r="J52" s="7"/>
      <c r="K52" s="8" t="str">
        <f t="shared" si="2"/>
        <v/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ROUND(+Laboratory!H48,0)</f>
        <v>1508635</v>
      </c>
      <c r="E53" s="7">
        <f>ROUND(+Laboratory!E48,2)</f>
        <v>103.52</v>
      </c>
      <c r="F53" s="7">
        <f t="shared" si="0"/>
        <v>14573.37</v>
      </c>
      <c r="G53" s="6">
        <f>ROUND(+Laboratory!H150,0)</f>
        <v>1489128</v>
      </c>
      <c r="H53" s="7">
        <f>ROUND(+Laboratory!E150,2)</f>
        <v>99.54</v>
      </c>
      <c r="I53" s="7">
        <f t="shared" si="1"/>
        <v>14960.1</v>
      </c>
      <c r="J53" s="7"/>
      <c r="K53" s="8">
        <f t="shared" si="2"/>
        <v>2.6499999999999999E-2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ROUND(+Laboratory!H49,0)</f>
        <v>1244037</v>
      </c>
      <c r="E54" s="7">
        <f>ROUND(+Laboratory!E49,2)</f>
        <v>81.87</v>
      </c>
      <c r="F54" s="7">
        <f t="shared" si="0"/>
        <v>15195.27</v>
      </c>
      <c r="G54" s="6">
        <f>ROUND(+Laboratory!H151,0)</f>
        <v>1283474</v>
      </c>
      <c r="H54" s="7">
        <f>ROUND(+Laboratory!E151,2)</f>
        <v>86.65</v>
      </c>
      <c r="I54" s="7">
        <f t="shared" si="1"/>
        <v>14812.16</v>
      </c>
      <c r="J54" s="7"/>
      <c r="K54" s="8">
        <f t="shared" si="2"/>
        <v>-2.52E-2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ROUND(+Laboratory!H50,0)</f>
        <v>423885</v>
      </c>
      <c r="E55" s="7">
        <f>ROUND(+Laboratory!E50,2)</f>
        <v>25.17</v>
      </c>
      <c r="F55" s="7">
        <f t="shared" si="0"/>
        <v>16840.88</v>
      </c>
      <c r="G55" s="6">
        <f>ROUND(+Laboratory!H152,0)</f>
        <v>418634</v>
      </c>
      <c r="H55" s="7">
        <f>ROUND(+Laboratory!E152,2)</f>
        <v>24.45</v>
      </c>
      <c r="I55" s="7">
        <f t="shared" si="1"/>
        <v>17122.04</v>
      </c>
      <c r="J55" s="7"/>
      <c r="K55" s="8">
        <f t="shared" si="2"/>
        <v>1.67E-2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ROUND(+Laboratory!H51,0)</f>
        <v>339849</v>
      </c>
      <c r="E56" s="7">
        <f>ROUND(+Laboratory!E51,2)</f>
        <v>22.91</v>
      </c>
      <c r="F56" s="7">
        <f t="shared" si="0"/>
        <v>14834.09</v>
      </c>
      <c r="G56" s="6">
        <f>ROUND(+Laboratory!H153,0)</f>
        <v>353284</v>
      </c>
      <c r="H56" s="7">
        <f>ROUND(+Laboratory!E153,2)</f>
        <v>23.06</v>
      </c>
      <c r="I56" s="7">
        <f t="shared" si="1"/>
        <v>15320.21</v>
      </c>
      <c r="J56" s="7"/>
      <c r="K56" s="8">
        <f t="shared" si="2"/>
        <v>3.2800000000000003E-2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ROUND(+Laboratory!H52,0)</f>
        <v>115824</v>
      </c>
      <c r="E57" s="7">
        <f>ROUND(+Laboratory!E52,2)</f>
        <v>7.01</v>
      </c>
      <c r="F57" s="7">
        <f t="shared" si="0"/>
        <v>16522.68</v>
      </c>
      <c r="G57" s="6">
        <f>ROUND(+Laboratory!H154,0)</f>
        <v>111107</v>
      </c>
      <c r="H57" s="7">
        <f>ROUND(+Laboratory!E154,2)</f>
        <v>7.01</v>
      </c>
      <c r="I57" s="7">
        <f t="shared" si="1"/>
        <v>15849.79</v>
      </c>
      <c r="J57" s="7"/>
      <c r="K57" s="8">
        <f t="shared" si="2"/>
        <v>-4.07E-2</v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ROUND(+Laboratory!H53,0)</f>
        <v>1087799</v>
      </c>
      <c r="E58" s="7">
        <f>ROUND(+Laboratory!E53,2)</f>
        <v>75.59</v>
      </c>
      <c r="F58" s="7">
        <f t="shared" si="0"/>
        <v>14390.78</v>
      </c>
      <c r="G58" s="6">
        <f>ROUND(+Laboratory!H155,0)</f>
        <v>359492</v>
      </c>
      <c r="H58" s="7">
        <f>ROUND(+Laboratory!E155,2)</f>
        <v>76.92</v>
      </c>
      <c r="I58" s="7">
        <f t="shared" si="1"/>
        <v>4673.58</v>
      </c>
      <c r="J58" s="7"/>
      <c r="K58" s="8">
        <f t="shared" si="2"/>
        <v>-0.67520000000000002</v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ROUND(+Laboratory!H54,0)</f>
        <v>178463</v>
      </c>
      <c r="E59" s="7">
        <f>ROUND(+Laboratory!E54,2)</f>
        <v>31.2</v>
      </c>
      <c r="F59" s="7">
        <f t="shared" si="0"/>
        <v>5719.97</v>
      </c>
      <c r="G59" s="6">
        <f>ROUND(+Laboratory!H156,0)</f>
        <v>183299</v>
      </c>
      <c r="H59" s="7">
        <f>ROUND(+Laboratory!E156,2)</f>
        <v>32.770000000000003</v>
      </c>
      <c r="I59" s="7">
        <f t="shared" si="1"/>
        <v>5593.5</v>
      </c>
      <c r="J59" s="7"/>
      <c r="K59" s="8">
        <f t="shared" si="2"/>
        <v>-2.2100000000000002E-2</v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ROUND(+Laboratory!H55,0)</f>
        <v>261922</v>
      </c>
      <c r="E60" s="7">
        <f>ROUND(+Laboratory!E55,2)</f>
        <v>19.52</v>
      </c>
      <c r="F60" s="7">
        <f t="shared" si="0"/>
        <v>13418.14</v>
      </c>
      <c r="G60" s="6">
        <f>ROUND(+Laboratory!H157,0)</f>
        <v>284360</v>
      </c>
      <c r="H60" s="7">
        <f>ROUND(+Laboratory!E157,2)</f>
        <v>18.399999999999999</v>
      </c>
      <c r="I60" s="7">
        <f t="shared" si="1"/>
        <v>15454.35</v>
      </c>
      <c r="J60" s="7"/>
      <c r="K60" s="8">
        <f t="shared" si="2"/>
        <v>0.15179999999999999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ROUND(+Laboratory!H56,0)</f>
        <v>0</v>
      </c>
      <c r="E61" s="7">
        <f>ROUND(+Laboratory!E56,2)</f>
        <v>0</v>
      </c>
      <c r="F61" s="7" t="str">
        <f t="shared" si="0"/>
        <v/>
      </c>
      <c r="G61" s="6">
        <f>ROUND(+Laboratory!H158,0)</f>
        <v>37370</v>
      </c>
      <c r="H61" s="7">
        <f>ROUND(+Laboratory!E158,2)</f>
        <v>3.45</v>
      </c>
      <c r="I61" s="7">
        <f t="shared" si="1"/>
        <v>10831.88</v>
      </c>
      <c r="J61" s="7"/>
      <c r="K61" s="8" t="str">
        <f t="shared" si="2"/>
        <v/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ROUND(+Laboratory!H57,0)</f>
        <v>887414</v>
      </c>
      <c r="E62" s="7">
        <f>ROUND(+Laboratory!E57,2)</f>
        <v>53.11</v>
      </c>
      <c r="F62" s="7">
        <f t="shared" si="0"/>
        <v>16708.98</v>
      </c>
      <c r="G62" s="6">
        <f>ROUND(+Laboratory!H159,0)</f>
        <v>1093008</v>
      </c>
      <c r="H62" s="7">
        <f>ROUND(+Laboratory!E159,2)</f>
        <v>57.99</v>
      </c>
      <c r="I62" s="7">
        <f t="shared" si="1"/>
        <v>18848.22</v>
      </c>
      <c r="J62" s="7"/>
      <c r="K62" s="8">
        <f t="shared" si="2"/>
        <v>0.128</v>
      </c>
    </row>
    <row r="63" spans="2:11" x14ac:dyDescent="0.2">
      <c r="B63">
        <f>+Laboratory!A58</f>
        <v>145</v>
      </c>
      <c r="C63" t="str">
        <f>+Laboratory!B58</f>
        <v>PEACEHEALTH ST JOSEPH HOSPITAL</v>
      </c>
      <c r="D63" s="6">
        <f>ROUND(+Laboratory!H58,0)</f>
        <v>0</v>
      </c>
      <c r="E63" s="7">
        <f>ROUND(+Laboratory!E58,2)</f>
        <v>0</v>
      </c>
      <c r="F63" s="7" t="str">
        <f t="shared" si="0"/>
        <v/>
      </c>
      <c r="G63" s="6">
        <f>ROUND(+Laboratory!H160,0)</f>
        <v>0</v>
      </c>
      <c r="H63" s="7">
        <f>ROUND(+Laboratory!E160,2)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ROUND(+Laboratory!H59,0)</f>
        <v>138153</v>
      </c>
      <c r="E64" s="7">
        <f>ROUND(+Laboratory!E59,2)</f>
        <v>8.34</v>
      </c>
      <c r="F64" s="7">
        <f t="shared" si="0"/>
        <v>16565.11</v>
      </c>
      <c r="G64" s="6">
        <f>ROUND(+Laboratory!H161,0)</f>
        <v>140464</v>
      </c>
      <c r="H64" s="7">
        <f>ROUND(+Laboratory!E161,2)</f>
        <v>8.64</v>
      </c>
      <c r="I64" s="7">
        <f t="shared" si="1"/>
        <v>16257.41</v>
      </c>
      <c r="J64" s="7"/>
      <c r="K64" s="8">
        <f t="shared" si="2"/>
        <v>-1.8599999999999998E-2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ROUND(+Laboratory!H60,0)</f>
        <v>53394</v>
      </c>
      <c r="E65" s="7">
        <f>ROUND(+Laboratory!E60,2)</f>
        <v>6.3</v>
      </c>
      <c r="F65" s="7">
        <f t="shared" si="0"/>
        <v>8475.24</v>
      </c>
      <c r="G65" s="6">
        <f>ROUND(+Laboratory!H162,0)</f>
        <v>46511</v>
      </c>
      <c r="H65" s="7">
        <f>ROUND(+Laboratory!E162,2)</f>
        <v>6.7</v>
      </c>
      <c r="I65" s="7">
        <f t="shared" si="1"/>
        <v>6941.94</v>
      </c>
      <c r="J65" s="7"/>
      <c r="K65" s="8">
        <f t="shared" si="2"/>
        <v>-0.18090000000000001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ROUND(+Laboratory!H61,0)</f>
        <v>99620</v>
      </c>
      <c r="E66" s="7">
        <f>ROUND(+Laboratory!E61,2)</f>
        <v>5.87</v>
      </c>
      <c r="F66" s="7">
        <f t="shared" si="0"/>
        <v>16971.04</v>
      </c>
      <c r="G66" s="6">
        <f>ROUND(+Laboratory!H163,0)</f>
        <v>95922</v>
      </c>
      <c r="H66" s="7">
        <f>ROUND(+Laboratory!E163,2)</f>
        <v>6.99</v>
      </c>
      <c r="I66" s="7">
        <f t="shared" si="1"/>
        <v>13722.75</v>
      </c>
      <c r="J66" s="7"/>
      <c r="K66" s="8">
        <f t="shared" si="2"/>
        <v>-0.19139999999999999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ROUND(+Laboratory!H62,0)</f>
        <v>484944</v>
      </c>
      <c r="E67" s="7">
        <f>ROUND(+Laboratory!E62,2)</f>
        <v>22.09</v>
      </c>
      <c r="F67" s="7">
        <f t="shared" si="0"/>
        <v>21953.1</v>
      </c>
      <c r="G67" s="6">
        <f>ROUND(+Laboratory!H164,0)</f>
        <v>484306</v>
      </c>
      <c r="H67" s="7">
        <f>ROUND(+Laboratory!E164,2)</f>
        <v>20.61</v>
      </c>
      <c r="I67" s="7">
        <f t="shared" si="1"/>
        <v>23498.59</v>
      </c>
      <c r="J67" s="7"/>
      <c r="K67" s="8">
        <f t="shared" si="2"/>
        <v>7.0400000000000004E-2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ROUND(+Laboratory!H63,0)</f>
        <v>187413</v>
      </c>
      <c r="E68" s="7">
        <f>ROUND(+Laboratory!E63,2)</f>
        <v>10.98</v>
      </c>
      <c r="F68" s="7">
        <f t="shared" si="0"/>
        <v>17068.580000000002</v>
      </c>
      <c r="G68" s="6">
        <f>ROUND(+Laboratory!H165,0)</f>
        <v>139787</v>
      </c>
      <c r="H68" s="7">
        <f>ROUND(+Laboratory!E165,2)</f>
        <v>11</v>
      </c>
      <c r="I68" s="7">
        <f t="shared" si="1"/>
        <v>12707.91</v>
      </c>
      <c r="J68" s="7"/>
      <c r="K68" s="8">
        <f t="shared" si="2"/>
        <v>-0.2555</v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ROUND(+Laboratory!H64,0)</f>
        <v>1314457</v>
      </c>
      <c r="E69" s="7">
        <f>ROUND(+Laboratory!E64,2)</f>
        <v>52.6</v>
      </c>
      <c r="F69" s="7">
        <f t="shared" si="0"/>
        <v>24989.68</v>
      </c>
      <c r="G69" s="6">
        <f>ROUND(+Laboratory!H166,0)</f>
        <v>1277855</v>
      </c>
      <c r="H69" s="7">
        <f>ROUND(+Laboratory!E166,2)</f>
        <v>49.8</v>
      </c>
      <c r="I69" s="7">
        <f t="shared" si="1"/>
        <v>25659.74</v>
      </c>
      <c r="J69" s="7"/>
      <c r="K69" s="8">
        <f t="shared" si="2"/>
        <v>2.6800000000000001E-2</v>
      </c>
    </row>
    <row r="70" spans="2:11" x14ac:dyDescent="0.2">
      <c r="B70">
        <f>+Laboratory!A65</f>
        <v>156</v>
      </c>
      <c r="C70" t="str">
        <f>+Laboratory!B65</f>
        <v>WHIDBEY GENERAL HOSPITAL</v>
      </c>
      <c r="D70" s="6">
        <f>ROUND(+Laboratory!H65,0)</f>
        <v>0</v>
      </c>
      <c r="E70" s="7">
        <f>ROUND(+Laboratory!E65,2)</f>
        <v>0</v>
      </c>
      <c r="F70" s="7" t="str">
        <f t="shared" si="0"/>
        <v/>
      </c>
      <c r="G70" s="6">
        <f>ROUND(+Laboratory!H167,0)</f>
        <v>599039</v>
      </c>
      <c r="H70" s="7">
        <f>ROUND(+Laboratory!E167,2)</f>
        <v>32.11</v>
      </c>
      <c r="I70" s="7">
        <f t="shared" si="1"/>
        <v>18655.84</v>
      </c>
      <c r="J70" s="7"/>
      <c r="K70" s="8" t="str">
        <f t="shared" si="2"/>
        <v/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ROUND(+Laboratory!H66,0)</f>
        <v>0</v>
      </c>
      <c r="E71" s="7">
        <f>ROUND(+Laboratory!E66,2)</f>
        <v>0</v>
      </c>
      <c r="F71" s="7" t="str">
        <f t="shared" si="0"/>
        <v/>
      </c>
      <c r="G71" s="6">
        <f>ROUND(+Laboratory!H168,0)</f>
        <v>0</v>
      </c>
      <c r="H71" s="7">
        <f>ROUND(+Laboratory!E168,2)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ROUND(+Laboratory!H67,0)</f>
        <v>51442</v>
      </c>
      <c r="E72" s="7">
        <f>ROUND(+Laboratory!E67,2)</f>
        <v>4.0599999999999996</v>
      </c>
      <c r="F72" s="7">
        <f t="shared" si="0"/>
        <v>12670.44</v>
      </c>
      <c r="G72" s="6">
        <f>ROUND(+Laboratory!H169,0)</f>
        <v>53968</v>
      </c>
      <c r="H72" s="7">
        <f>ROUND(+Laboratory!E169,2)</f>
        <v>4.12</v>
      </c>
      <c r="I72" s="7">
        <f t="shared" si="1"/>
        <v>13099.03</v>
      </c>
      <c r="J72" s="7"/>
      <c r="K72" s="8">
        <f t="shared" si="2"/>
        <v>3.3799999999999997E-2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ROUND(+Laboratory!H68,0)</f>
        <v>452561</v>
      </c>
      <c r="E73" s="7">
        <f>ROUND(+Laboratory!E68,2)</f>
        <v>69</v>
      </c>
      <c r="F73" s="7">
        <f t="shared" si="0"/>
        <v>6558.86</v>
      </c>
      <c r="G73" s="6">
        <f>ROUND(+Laboratory!H170,0)</f>
        <v>349049</v>
      </c>
      <c r="H73" s="7">
        <f>ROUND(+Laboratory!E170,2)</f>
        <v>73.209999999999994</v>
      </c>
      <c r="I73" s="7">
        <f t="shared" si="1"/>
        <v>4767.78</v>
      </c>
      <c r="J73" s="7"/>
      <c r="K73" s="8">
        <f t="shared" si="2"/>
        <v>-0.27310000000000001</v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ROUND(+Laboratory!H69,0)</f>
        <v>663238</v>
      </c>
      <c r="E74" s="7">
        <f>ROUND(+Laboratory!E69,2)</f>
        <v>53.96</v>
      </c>
      <c r="F74" s="7">
        <f t="shared" si="0"/>
        <v>12291.29</v>
      </c>
      <c r="G74" s="6">
        <f>ROUND(+Laboratory!H171,0)</f>
        <v>554000</v>
      </c>
      <c r="H74" s="7">
        <f>ROUND(+Laboratory!E171,2)</f>
        <v>59.91</v>
      </c>
      <c r="I74" s="7">
        <f t="shared" si="1"/>
        <v>9247.2000000000007</v>
      </c>
      <c r="J74" s="7"/>
      <c r="K74" s="8">
        <f t="shared" si="2"/>
        <v>-0.2477</v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ROUND(+Laboratory!H70,0)</f>
        <v>1019499</v>
      </c>
      <c r="E75" s="7">
        <f>ROUND(+Laboratory!E70,2)</f>
        <v>181.31</v>
      </c>
      <c r="F75" s="7">
        <f t="shared" ref="F75:F109" si="3">IF(D75=0,"",IF(E75=0,"",ROUND(D75/E75,2)))</f>
        <v>5622.96</v>
      </c>
      <c r="G75" s="6">
        <f>ROUND(+Laboratory!H172,0)</f>
        <v>992553</v>
      </c>
      <c r="H75" s="7">
        <f>ROUND(+Laboratory!E172,2)</f>
        <v>184.49</v>
      </c>
      <c r="I75" s="7">
        <f t="shared" ref="I75:I109" si="4">IF(G75=0,"",IF(H75=0,"",ROUND(G75/H75,2)))</f>
        <v>5379.98</v>
      </c>
      <c r="J75" s="7"/>
      <c r="K75" s="8">
        <f t="shared" ref="K75:K109" si="5">IF(D75=0,"",IF(E75=0,"",IF(G75=0,"",IF(H75=0,"",ROUND(I75/F75-1,4)))))</f>
        <v>-4.3200000000000002E-2</v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ROUND(+Laboratory!H71,0)</f>
        <v>1719747</v>
      </c>
      <c r="E76" s="7">
        <f>ROUND(+Laboratory!E71,2)</f>
        <v>105.49</v>
      </c>
      <c r="F76" s="7">
        <f t="shared" si="3"/>
        <v>16302.46</v>
      </c>
      <c r="G76" s="6">
        <f>ROUND(+Laboratory!H173,0)</f>
        <v>1844340</v>
      </c>
      <c r="H76" s="7">
        <f>ROUND(+Laboratory!E173,2)</f>
        <v>111.16</v>
      </c>
      <c r="I76" s="7">
        <f t="shared" si="4"/>
        <v>16591.759999999998</v>
      </c>
      <c r="J76" s="7"/>
      <c r="K76" s="8">
        <f t="shared" si="5"/>
        <v>1.77E-2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ROUND(+Laboratory!H72,0)</f>
        <v>122278</v>
      </c>
      <c r="E77" s="7">
        <f>ROUND(+Laboratory!E72,2)</f>
        <v>6.48</v>
      </c>
      <c r="F77" s="7">
        <f t="shared" si="3"/>
        <v>18870.060000000001</v>
      </c>
      <c r="G77" s="6">
        <f>ROUND(+Laboratory!H174,0)</f>
        <v>109005</v>
      </c>
      <c r="H77" s="7">
        <f>ROUND(+Laboratory!E174,2)</f>
        <v>6.99</v>
      </c>
      <c r="I77" s="7">
        <f t="shared" si="4"/>
        <v>15594.42</v>
      </c>
      <c r="J77" s="7"/>
      <c r="K77" s="8">
        <f t="shared" si="5"/>
        <v>-0.1736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ROUND(+Laboratory!H73,0)</f>
        <v>0</v>
      </c>
      <c r="E78" s="7">
        <f>ROUND(+Laboratory!E73,2)</f>
        <v>0</v>
      </c>
      <c r="F78" s="7" t="str">
        <f t="shared" si="3"/>
        <v/>
      </c>
      <c r="G78" s="6">
        <f>ROUND(+Laboratory!H175,0)</f>
        <v>0</v>
      </c>
      <c r="H78" s="7">
        <f>ROUND(+Laboratory!E175,2)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ROUND(+Laboratory!H74,0)</f>
        <v>760637</v>
      </c>
      <c r="E79" s="7">
        <f>ROUND(+Laboratory!E74,2)</f>
        <v>47.13</v>
      </c>
      <c r="F79" s="7">
        <f t="shared" si="3"/>
        <v>16139.13</v>
      </c>
      <c r="G79" s="6">
        <f>ROUND(+Laboratory!H176,0)</f>
        <v>798124</v>
      </c>
      <c r="H79" s="7">
        <f>ROUND(+Laboratory!E176,2)</f>
        <v>49.93</v>
      </c>
      <c r="I79" s="7">
        <f t="shared" si="4"/>
        <v>15984.86</v>
      </c>
      <c r="J79" s="7"/>
      <c r="K79" s="8">
        <f t="shared" si="5"/>
        <v>-9.5999999999999992E-3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ROUND(+Laboratory!H75,0)</f>
        <v>27</v>
      </c>
      <c r="E80" s="7">
        <f>ROUND(+Laboratory!E75,2)</f>
        <v>0</v>
      </c>
      <c r="F80" s="7" t="str">
        <f t="shared" si="3"/>
        <v/>
      </c>
      <c r="G80" s="6">
        <f>ROUND(+Laboratory!H177,0)</f>
        <v>0</v>
      </c>
      <c r="H80" s="7">
        <f>ROUND(+Laboratory!E177,2)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ROUND(+Laboratory!H76,0)</f>
        <v>200745</v>
      </c>
      <c r="E81" s="7">
        <f>ROUND(+Laboratory!E76,2)</f>
        <v>15.87</v>
      </c>
      <c r="F81" s="7">
        <f t="shared" si="3"/>
        <v>12649.34</v>
      </c>
      <c r="G81" s="6">
        <f>ROUND(+Laboratory!H178,0)</f>
        <v>203946</v>
      </c>
      <c r="H81" s="7">
        <f>ROUND(+Laboratory!E178,2)</f>
        <v>14.98</v>
      </c>
      <c r="I81" s="7">
        <f t="shared" si="4"/>
        <v>13614.55</v>
      </c>
      <c r="J81" s="7"/>
      <c r="K81" s="8">
        <f t="shared" si="5"/>
        <v>7.6300000000000007E-2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ROUND(+Laboratory!H77,0)</f>
        <v>203655</v>
      </c>
      <c r="E82" s="7">
        <f>ROUND(+Laboratory!E77,2)</f>
        <v>9.9700000000000006</v>
      </c>
      <c r="F82" s="7">
        <f t="shared" si="3"/>
        <v>20426.78</v>
      </c>
      <c r="G82" s="6">
        <f>ROUND(+Laboratory!H179,0)</f>
        <v>121890</v>
      </c>
      <c r="H82" s="7">
        <f>ROUND(+Laboratory!E179,2)</f>
        <v>7.15</v>
      </c>
      <c r="I82" s="7">
        <f t="shared" si="4"/>
        <v>17047.55</v>
      </c>
      <c r="J82" s="7"/>
      <c r="K82" s="8">
        <f t="shared" si="5"/>
        <v>-0.16539999999999999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ROUND(+Laboratory!H78,0)</f>
        <v>64477</v>
      </c>
      <c r="E83" s="7">
        <f>ROUND(+Laboratory!E78,2)</f>
        <v>6.98</v>
      </c>
      <c r="F83" s="7">
        <f t="shared" si="3"/>
        <v>9237.39</v>
      </c>
      <c r="G83" s="6">
        <f>ROUND(+Laboratory!H180,0)</f>
        <v>1</v>
      </c>
      <c r="H83" s="7">
        <f>ROUND(+Laboratory!E180,2)</f>
        <v>2.25</v>
      </c>
      <c r="I83" s="7">
        <f t="shared" si="4"/>
        <v>0.44</v>
      </c>
      <c r="J83" s="7"/>
      <c r="K83" s="8">
        <f t="shared" si="5"/>
        <v>-1</v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ROUND(+Laboratory!H79,0)</f>
        <v>3680333</v>
      </c>
      <c r="E84" s="7">
        <f>ROUND(+Laboratory!E79,2)</f>
        <v>238.22</v>
      </c>
      <c r="F84" s="7">
        <f t="shared" si="3"/>
        <v>15449.3</v>
      </c>
      <c r="G84" s="6">
        <f>ROUND(+Laboratory!H181,0)</f>
        <v>4637749</v>
      </c>
      <c r="H84" s="7">
        <f>ROUND(+Laboratory!E181,2)</f>
        <v>247.71</v>
      </c>
      <c r="I84" s="7">
        <f t="shared" si="4"/>
        <v>18722.490000000002</v>
      </c>
      <c r="J84" s="7"/>
      <c r="K84" s="8">
        <f t="shared" si="5"/>
        <v>0.21190000000000001</v>
      </c>
    </row>
    <row r="85" spans="2:11" x14ac:dyDescent="0.2">
      <c r="B85">
        <f>+Laboratory!A80</f>
        <v>180</v>
      </c>
      <c r="C85" t="str">
        <f>+Laboratory!B80</f>
        <v>VALLEY HOSPITAL</v>
      </c>
      <c r="D85" s="6">
        <f>ROUND(+Laboratory!H80,0)</f>
        <v>397728</v>
      </c>
      <c r="E85" s="7">
        <f>ROUND(+Laboratory!E80,2)</f>
        <v>22.47</v>
      </c>
      <c r="F85" s="7">
        <f t="shared" si="3"/>
        <v>17700.400000000001</v>
      </c>
      <c r="G85" s="6">
        <f>ROUND(+Laboratory!H182,0)</f>
        <v>420043</v>
      </c>
      <c r="H85" s="7">
        <f>ROUND(+Laboratory!E182,2)</f>
        <v>24.62</v>
      </c>
      <c r="I85" s="7">
        <f t="shared" si="4"/>
        <v>17061.05</v>
      </c>
      <c r="J85" s="7"/>
      <c r="K85" s="8">
        <f t="shared" si="5"/>
        <v>-3.61E-2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ROUND(+Laboratory!H81,0)</f>
        <v>562555</v>
      </c>
      <c r="E86" s="7">
        <f>ROUND(+Laboratory!E81,2)</f>
        <v>40.770000000000003</v>
      </c>
      <c r="F86" s="7">
        <f t="shared" si="3"/>
        <v>13798.26</v>
      </c>
      <c r="G86" s="6">
        <f>ROUND(+Laboratory!H183,0)</f>
        <v>616672</v>
      </c>
      <c r="H86" s="7">
        <f>ROUND(+Laboratory!E183,2)</f>
        <v>35.630000000000003</v>
      </c>
      <c r="I86" s="7">
        <f t="shared" si="4"/>
        <v>17307.66</v>
      </c>
      <c r="J86" s="7"/>
      <c r="K86" s="8">
        <f t="shared" si="5"/>
        <v>0.25430000000000003</v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ROUND(+Laboratory!H82,0)</f>
        <v>90202</v>
      </c>
      <c r="E87" s="7">
        <f>ROUND(+Laboratory!E82,2)</f>
        <v>8.3000000000000007</v>
      </c>
      <c r="F87" s="7">
        <f t="shared" si="3"/>
        <v>10867.71</v>
      </c>
      <c r="G87" s="6">
        <f>ROUND(+Laboratory!H184,0)</f>
        <v>116473</v>
      </c>
      <c r="H87" s="7">
        <f>ROUND(+Laboratory!E184,2)</f>
        <v>11.8</v>
      </c>
      <c r="I87" s="7">
        <f t="shared" si="4"/>
        <v>9870.59</v>
      </c>
      <c r="J87" s="7"/>
      <c r="K87" s="8">
        <f t="shared" si="5"/>
        <v>-9.1800000000000007E-2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ROUND(+Laboratory!H83,0)</f>
        <v>194639</v>
      </c>
      <c r="E88" s="7">
        <f>ROUND(+Laboratory!E83,2)</f>
        <v>45.65</v>
      </c>
      <c r="F88" s="7">
        <f t="shared" si="3"/>
        <v>4263.72</v>
      </c>
      <c r="G88" s="6">
        <f>ROUND(+Laboratory!H185,0)</f>
        <v>196188</v>
      </c>
      <c r="H88" s="7">
        <f>ROUND(+Laboratory!E185,2)</f>
        <v>45.48</v>
      </c>
      <c r="I88" s="7">
        <f t="shared" si="4"/>
        <v>4313.72</v>
      </c>
      <c r="J88" s="7"/>
      <c r="K88" s="8">
        <f t="shared" si="5"/>
        <v>1.17E-2</v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ROUND(+Laboratory!H84,0)</f>
        <v>95499</v>
      </c>
      <c r="E89" s="7">
        <f>ROUND(+Laboratory!E84,2)</f>
        <v>19.739999999999998</v>
      </c>
      <c r="F89" s="7">
        <f t="shared" si="3"/>
        <v>4837.84</v>
      </c>
      <c r="G89" s="6">
        <f>ROUND(+Laboratory!H186,0)</f>
        <v>102995</v>
      </c>
      <c r="H89" s="7">
        <f>ROUND(+Laboratory!E186,2)</f>
        <v>19.940000000000001</v>
      </c>
      <c r="I89" s="7">
        <f t="shared" si="4"/>
        <v>5165.25</v>
      </c>
      <c r="J89" s="7"/>
      <c r="K89" s="8">
        <f t="shared" si="5"/>
        <v>6.7699999999999996E-2</v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ROUND(+Laboratory!H85,0)</f>
        <v>36367</v>
      </c>
      <c r="E90" s="7">
        <f>ROUND(+Laboratory!E85,2)</f>
        <v>6.97</v>
      </c>
      <c r="F90" s="7">
        <f t="shared" si="3"/>
        <v>5217.6499999999996</v>
      </c>
      <c r="G90" s="6">
        <f>ROUND(+Laboratory!H187,0)</f>
        <v>42483</v>
      </c>
      <c r="H90" s="7">
        <f>ROUND(+Laboratory!E187,2)</f>
        <v>7.34</v>
      </c>
      <c r="I90" s="7">
        <f t="shared" si="4"/>
        <v>5787.87</v>
      </c>
      <c r="J90" s="7"/>
      <c r="K90" s="8">
        <f t="shared" si="5"/>
        <v>0.10929999999999999</v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ROUND(+Laboratory!H86,0)</f>
        <v>188719</v>
      </c>
      <c r="E91" s="7">
        <f>ROUND(+Laboratory!E86,2)</f>
        <v>9.1999999999999993</v>
      </c>
      <c r="F91" s="7">
        <f t="shared" si="3"/>
        <v>20512.93</v>
      </c>
      <c r="G91" s="6">
        <f>ROUND(+Laboratory!H188,0)</f>
        <v>151840</v>
      </c>
      <c r="H91" s="7">
        <f>ROUND(+Laboratory!E188,2)</f>
        <v>9.5399999999999991</v>
      </c>
      <c r="I91" s="7">
        <f t="shared" si="4"/>
        <v>15916.14</v>
      </c>
      <c r="J91" s="7"/>
      <c r="K91" s="8">
        <f t="shared" si="5"/>
        <v>-0.22409999999999999</v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ROUND(+Laboratory!H87,0)</f>
        <v>89027</v>
      </c>
      <c r="E92" s="7">
        <f>ROUND(+Laboratory!E87,2)</f>
        <v>19.37</v>
      </c>
      <c r="F92" s="7">
        <f t="shared" si="3"/>
        <v>4596.13</v>
      </c>
      <c r="G92" s="6">
        <f>ROUND(+Laboratory!H189,0)</f>
        <v>97626</v>
      </c>
      <c r="H92" s="7">
        <f>ROUND(+Laboratory!E189,2)</f>
        <v>20.29</v>
      </c>
      <c r="I92" s="7">
        <f t="shared" si="4"/>
        <v>4811.53</v>
      </c>
      <c r="J92" s="7"/>
      <c r="K92" s="8">
        <f t="shared" si="5"/>
        <v>4.6899999999999997E-2</v>
      </c>
    </row>
    <row r="93" spans="2:11" x14ac:dyDescent="0.2">
      <c r="B93">
        <f>+Laboratory!A88</f>
        <v>198</v>
      </c>
      <c r="C93" t="str">
        <f>+Laboratory!B88</f>
        <v>SUNNYSIDE COMMUNITY HOSPITAL</v>
      </c>
      <c r="D93" s="6">
        <f>ROUND(+Laboratory!H88,0)</f>
        <v>322770</v>
      </c>
      <c r="E93" s="7">
        <f>ROUND(+Laboratory!E88,2)</f>
        <v>21.3</v>
      </c>
      <c r="F93" s="7">
        <f t="shared" si="3"/>
        <v>15153.52</v>
      </c>
      <c r="G93" s="6">
        <f>ROUND(+Laboratory!H190,0)</f>
        <v>327862</v>
      </c>
      <c r="H93" s="7">
        <f>ROUND(+Laboratory!E190,2)</f>
        <v>27.36</v>
      </c>
      <c r="I93" s="7">
        <f t="shared" si="4"/>
        <v>11983.26</v>
      </c>
      <c r="J93" s="7"/>
      <c r="K93" s="8">
        <f t="shared" si="5"/>
        <v>-0.2092</v>
      </c>
    </row>
    <row r="94" spans="2:11" x14ac:dyDescent="0.2">
      <c r="B94">
        <f>+Laboratory!A89</f>
        <v>199</v>
      </c>
      <c r="C94" t="str">
        <f>+Laboratory!B89</f>
        <v>TOPPENISH COMMUNITY HOSPITAL</v>
      </c>
      <c r="D94" s="6">
        <f>ROUND(+Laboratory!H89,0)</f>
        <v>152939</v>
      </c>
      <c r="E94" s="7">
        <f>ROUND(+Laboratory!E89,2)</f>
        <v>9.6</v>
      </c>
      <c r="F94" s="7">
        <f t="shared" si="3"/>
        <v>15931.15</v>
      </c>
      <c r="G94" s="6">
        <f>ROUND(+Laboratory!H191,0)</f>
        <v>168092</v>
      </c>
      <c r="H94" s="7">
        <f>ROUND(+Laboratory!E191,2)</f>
        <v>10.199999999999999</v>
      </c>
      <c r="I94" s="7">
        <f t="shared" si="4"/>
        <v>16479.61</v>
      </c>
      <c r="J94" s="7"/>
      <c r="K94" s="8">
        <f t="shared" si="5"/>
        <v>3.44E-2</v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ROUND(+Laboratory!H90,0)</f>
        <v>544694</v>
      </c>
      <c r="E95" s="7">
        <f>ROUND(+Laboratory!E90,2)</f>
        <v>30</v>
      </c>
      <c r="F95" s="7">
        <f t="shared" si="3"/>
        <v>18156.47</v>
      </c>
      <c r="G95" s="6">
        <f>ROUND(+Laboratory!H192,0)</f>
        <v>543332</v>
      </c>
      <c r="H95" s="7">
        <f>ROUND(+Laboratory!E192,2)</f>
        <v>29.45</v>
      </c>
      <c r="I95" s="7">
        <f t="shared" si="4"/>
        <v>18449.3</v>
      </c>
      <c r="J95" s="7"/>
      <c r="K95" s="8">
        <f t="shared" si="5"/>
        <v>1.61E-2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ROUND(+Laboratory!H91,0)</f>
        <v>0</v>
      </c>
      <c r="E96" s="7">
        <f>ROUND(+Laboratory!E91,2)</f>
        <v>0</v>
      </c>
      <c r="F96" s="7" t="str">
        <f t="shared" si="3"/>
        <v/>
      </c>
      <c r="G96" s="6">
        <f>ROUND(+Laboratory!H193,0)</f>
        <v>878</v>
      </c>
      <c r="H96" s="7">
        <f>ROUND(+Laboratory!E193,2)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ROUND(+Laboratory!H92,0)</f>
        <v>2294903</v>
      </c>
      <c r="E97" s="7">
        <f>ROUND(+Laboratory!E92,2)</f>
        <v>139.77000000000001</v>
      </c>
      <c r="F97" s="7">
        <f t="shared" si="3"/>
        <v>16419.14</v>
      </c>
      <c r="G97" s="6">
        <f>ROUND(+Laboratory!H194,0)</f>
        <v>2660246</v>
      </c>
      <c r="H97" s="7">
        <f>ROUND(+Laboratory!E194,2)</f>
        <v>142.49</v>
      </c>
      <c r="I97" s="7">
        <f t="shared" si="4"/>
        <v>18669.7</v>
      </c>
      <c r="J97" s="7"/>
      <c r="K97" s="8">
        <f t="shared" si="5"/>
        <v>0.1371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ROUND(+Laboratory!H93,0)</f>
        <v>3549</v>
      </c>
      <c r="E98" s="7">
        <f>ROUND(+Laboratory!E93,2)</f>
        <v>9.2200000000000006</v>
      </c>
      <c r="F98" s="7">
        <f t="shared" si="3"/>
        <v>384.92</v>
      </c>
      <c r="G98" s="6">
        <f>ROUND(+Laboratory!H195,0)</f>
        <v>817975</v>
      </c>
      <c r="H98" s="7">
        <f>ROUND(+Laboratory!E195,2)</f>
        <v>62.71</v>
      </c>
      <c r="I98" s="7">
        <f t="shared" si="4"/>
        <v>13043.77</v>
      </c>
      <c r="J98" s="7"/>
      <c r="K98" s="8">
        <f t="shared" si="5"/>
        <v>32.887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ROUND(+Laboratory!H94,0)</f>
        <v>0</v>
      </c>
      <c r="E99" s="7">
        <f>ROUND(+Laboratory!E94,2)</f>
        <v>0</v>
      </c>
      <c r="F99" s="7" t="str">
        <f t="shared" si="3"/>
        <v/>
      </c>
      <c r="G99" s="6">
        <f>ROUND(+Laboratory!H196,0)</f>
        <v>0</v>
      </c>
      <c r="H99" s="7">
        <f>ROUND(+Laboratory!E196,2)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+Laboratory!A95</f>
        <v>207</v>
      </c>
      <c r="C100" t="str">
        <f>+Laboratory!B95</f>
        <v>SKAGIT VALLEY HOSPITAL</v>
      </c>
      <c r="D100" s="6">
        <f>ROUND(+Laboratory!H95,0)</f>
        <v>3424</v>
      </c>
      <c r="E100" s="7">
        <f>ROUND(+Laboratory!E95,2)</f>
        <v>0.45</v>
      </c>
      <c r="F100" s="7">
        <f t="shared" si="3"/>
        <v>7608.89</v>
      </c>
      <c r="G100" s="6">
        <f>ROUND(+Laboratory!H197,0)</f>
        <v>9577</v>
      </c>
      <c r="H100" s="7">
        <f>ROUND(+Laboratory!E197,2)</f>
        <v>0.84</v>
      </c>
      <c r="I100" s="7">
        <f t="shared" si="4"/>
        <v>11401.19</v>
      </c>
      <c r="J100" s="7"/>
      <c r="K100" s="8">
        <f t="shared" si="5"/>
        <v>0.49840000000000001</v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ROUND(+Laboratory!H96,0)</f>
        <v>480487</v>
      </c>
      <c r="E101" s="7">
        <f>ROUND(+Laboratory!E96,2)</f>
        <v>32.46</v>
      </c>
      <c r="F101" s="7">
        <f t="shared" si="3"/>
        <v>14802.43</v>
      </c>
      <c r="G101" s="6">
        <f>ROUND(+Laboratory!H198,0)</f>
        <v>518255</v>
      </c>
      <c r="H101" s="7">
        <f>ROUND(+Laboratory!E198,2)</f>
        <v>35.06</v>
      </c>
      <c r="I101" s="7">
        <f t="shared" si="4"/>
        <v>14781.95</v>
      </c>
      <c r="J101" s="7"/>
      <c r="K101" s="8">
        <f t="shared" si="5"/>
        <v>-1.4E-3</v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ROUND(+Laboratory!H97,0)</f>
        <v>358466</v>
      </c>
      <c r="E102" s="7">
        <f>ROUND(+Laboratory!E97,2)</f>
        <v>20.66</v>
      </c>
      <c r="F102" s="7">
        <f t="shared" si="3"/>
        <v>17350.73</v>
      </c>
      <c r="G102" s="6">
        <f>ROUND(+Laboratory!H199,0)</f>
        <v>366497</v>
      </c>
      <c r="H102" s="7">
        <f>ROUND(+Laboratory!E199,2)</f>
        <v>20.34</v>
      </c>
      <c r="I102" s="7">
        <f t="shared" si="4"/>
        <v>18018.53</v>
      </c>
      <c r="J102" s="7"/>
      <c r="K102" s="8">
        <f t="shared" si="5"/>
        <v>3.85E-2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ROUND(+Laboratory!H98,0)</f>
        <v>37730</v>
      </c>
      <c r="E103" s="7">
        <f>ROUND(+Laboratory!E98,2)</f>
        <v>2.2799999999999998</v>
      </c>
      <c r="F103" s="7">
        <f t="shared" si="3"/>
        <v>16548.25</v>
      </c>
      <c r="G103" s="6">
        <f>ROUND(+Laboratory!H200,0)</f>
        <v>0</v>
      </c>
      <c r="H103" s="7">
        <f>ROUND(+Laboratory!E200,2)</f>
        <v>2.46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ROUND(+Laboratory!H99,0)</f>
        <v>0</v>
      </c>
      <c r="E104" s="7">
        <f>ROUND(+Laboratory!E99,2)</f>
        <v>0</v>
      </c>
      <c r="F104" s="7" t="str">
        <f t="shared" si="3"/>
        <v/>
      </c>
      <c r="G104" s="6">
        <f>ROUND(+Laboratory!H201,0)</f>
        <v>0</v>
      </c>
      <c r="H104" s="7">
        <f>ROUND(+Laboratory!E201,2)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ROUND(+Laboratory!H100,0)</f>
        <v>0</v>
      </c>
      <c r="E105" s="7">
        <f>ROUND(+Laboratory!E100,2)</f>
        <v>0</v>
      </c>
      <c r="F105" s="7" t="str">
        <f t="shared" si="3"/>
        <v/>
      </c>
      <c r="G105" s="6">
        <f>ROUND(+Laboratory!H202,0)</f>
        <v>0</v>
      </c>
      <c r="H105" s="7">
        <f>ROUND(+Laboratory!E202,2)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ROUND(+Laboratory!H101,0)</f>
        <v>0</v>
      </c>
      <c r="E106" s="7">
        <f>ROUND(+Laboratory!E101,2)</f>
        <v>0</v>
      </c>
      <c r="F106" s="7" t="str">
        <f t="shared" si="3"/>
        <v/>
      </c>
      <c r="G106" s="6">
        <f>ROUND(+Laboratory!H203,0)</f>
        <v>0</v>
      </c>
      <c r="H106" s="7">
        <f>ROUND(+Laboratory!E203,2)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ROUND(+Laboratory!H102,0)</f>
        <v>0</v>
      </c>
      <c r="E107" s="7">
        <f>ROUND(+Laboratory!E102,2)</f>
        <v>0</v>
      </c>
      <c r="F107" s="7" t="str">
        <f t="shared" si="3"/>
        <v/>
      </c>
      <c r="G107" s="6">
        <f>ROUND(+Laboratory!H204,0)</f>
        <v>0</v>
      </c>
      <c r="H107" s="7">
        <f>ROUND(+Laboratory!E204,2)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Health</v>
      </c>
      <c r="D108" s="6">
        <f>ROUND(+Laboratory!H103,0)</f>
        <v>0</v>
      </c>
      <c r="E108" s="7">
        <f>ROUND(+Laboratory!E103,2)</f>
        <v>0</v>
      </c>
      <c r="F108" s="7" t="str">
        <f t="shared" si="3"/>
        <v/>
      </c>
      <c r="G108" s="6">
        <f>ROUND(+Laboratory!H205,0)</f>
        <v>0</v>
      </c>
      <c r="H108" s="7">
        <f>ROUND(+Laboratory!E205,2)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FAIRFAX EVERETT</v>
      </c>
      <c r="D109" s="6">
        <f>ROUND(+Laboratory!H104,0)</f>
        <v>0</v>
      </c>
      <c r="E109" s="7">
        <f>ROUND(+Laboratory!E104,2)</f>
        <v>0</v>
      </c>
      <c r="F109" s="7" t="str">
        <f t="shared" si="3"/>
        <v/>
      </c>
      <c r="G109" s="6">
        <f>ROUND(+Laboratory!H206,0)</f>
        <v>0</v>
      </c>
      <c r="H109" s="7">
        <f>ROUND(+Laboratory!E206,2)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1" sqref="B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10.88671875" bestFit="1" customWidth="1"/>
    <col min="6" max="6" width="5.88671875" bestFit="1" customWidth="1"/>
    <col min="7" max="7" width="9.88671875" bestFit="1" customWidth="1"/>
    <col min="8" max="8" width="10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29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230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30</v>
      </c>
      <c r="F8" s="1" t="s">
        <v>2</v>
      </c>
      <c r="G8" s="1" t="s">
        <v>30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31</v>
      </c>
      <c r="E9" s="1" t="s">
        <v>4</v>
      </c>
      <c r="F9" s="1" t="s">
        <v>4</v>
      </c>
      <c r="G9" s="1" t="s">
        <v>31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ROUND(+Laboratory!E5*2080,0)</f>
        <v>18491</v>
      </c>
      <c r="E10" s="6">
        <f>ROUND(+Laboratory!F5,0)</f>
        <v>0</v>
      </c>
      <c r="F10" s="7" t="str">
        <f>IF(D10=0,"",IF(E10=0,"",ROUND(D10/E10,2)))</f>
        <v/>
      </c>
      <c r="G10" s="6">
        <f>ROUND(+Laboratory!E107*2080,0)</f>
        <v>23920</v>
      </c>
      <c r="H10" s="6">
        <f>ROUND(+Laboratory!F107,0)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ROUND(+Laboratory!E6*2080,0)</f>
        <v>5678</v>
      </c>
      <c r="E11" s="6">
        <f>ROUND(+Laboratory!F6,0)</f>
        <v>0</v>
      </c>
      <c r="F11" s="7" t="str">
        <f t="shared" ref="F11:F74" si="0">IF(D11=0,"",IF(E11=0,"",ROUND(D11/E11,2)))</f>
        <v/>
      </c>
      <c r="G11" s="6">
        <f>ROUND(+Laboratory!E108*2080,0)</f>
        <v>6573</v>
      </c>
      <c r="H11" s="6">
        <f>ROUND(+Laboratory!F108,0)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ROUND(+Laboratory!E7*2080,0)</f>
        <v>18221</v>
      </c>
      <c r="E12" s="6">
        <f>ROUND(+Laboratory!F7,0)</f>
        <v>65526</v>
      </c>
      <c r="F12" s="7">
        <f t="shared" si="0"/>
        <v>0.28000000000000003</v>
      </c>
      <c r="G12" s="6">
        <f>ROUND(+Laboratory!E109*2080,0)</f>
        <v>20821</v>
      </c>
      <c r="H12" s="6">
        <f>ROUND(+Laboratory!F109,0)</f>
        <v>64259</v>
      </c>
      <c r="I12" s="7">
        <f t="shared" si="1"/>
        <v>0.32</v>
      </c>
      <c r="J12" s="7"/>
      <c r="K12" s="8">
        <f t="shared" si="2"/>
        <v>0.1429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ROUND(+Laboratory!E8*2080,0)</f>
        <v>423259</v>
      </c>
      <c r="E13" s="6">
        <f>ROUND(+Laboratory!F8,0)</f>
        <v>2109723</v>
      </c>
      <c r="F13" s="7">
        <f t="shared" si="0"/>
        <v>0.2</v>
      </c>
      <c r="G13" s="6">
        <f>ROUND(+Laboratory!E110*2080,0)</f>
        <v>400962</v>
      </c>
      <c r="H13" s="6">
        <f>ROUND(+Laboratory!F110,0)</f>
        <v>2197124</v>
      </c>
      <c r="I13" s="7">
        <f t="shared" si="1"/>
        <v>0.18</v>
      </c>
      <c r="J13" s="7"/>
      <c r="K13" s="8">
        <f t="shared" si="2"/>
        <v>-0.1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ROUND(+Laboratory!E9*2080,0)</f>
        <v>346674</v>
      </c>
      <c r="E14" s="6">
        <f>ROUND(+Laboratory!F9,0)</f>
        <v>1139903</v>
      </c>
      <c r="F14" s="7">
        <f t="shared" si="0"/>
        <v>0.3</v>
      </c>
      <c r="G14" s="6">
        <f>ROUND(+Laboratory!E111*2080,0)</f>
        <v>354765</v>
      </c>
      <c r="H14" s="6">
        <f>ROUND(+Laboratory!F111,0)</f>
        <v>1188441</v>
      </c>
      <c r="I14" s="7">
        <f t="shared" si="1"/>
        <v>0.3</v>
      </c>
      <c r="J14" s="7"/>
      <c r="K14" s="8">
        <f t="shared" si="2"/>
        <v>0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ROUND(+Laboratory!E10*2080,0)</f>
        <v>0</v>
      </c>
      <c r="E15" s="6">
        <f>ROUND(+Laboratory!F10,0)</f>
        <v>0</v>
      </c>
      <c r="F15" s="7" t="str">
        <f t="shared" si="0"/>
        <v/>
      </c>
      <c r="G15" s="6">
        <f>ROUND(+Laboratory!E112*2080,0)</f>
        <v>0</v>
      </c>
      <c r="H15" s="6">
        <f>ROUND(+Laboratory!F112,0)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ROUND(+Laboratory!E11*2080,0)</f>
        <v>24378</v>
      </c>
      <c r="E16" s="6">
        <f>ROUND(+Laboratory!F11,0)</f>
        <v>87757</v>
      </c>
      <c r="F16" s="7">
        <f t="shared" si="0"/>
        <v>0.28000000000000003</v>
      </c>
      <c r="G16" s="6">
        <f>ROUND(+Laboratory!E113*2080,0)</f>
        <v>25875</v>
      </c>
      <c r="H16" s="6">
        <f>ROUND(+Laboratory!F113,0)</f>
        <v>89445</v>
      </c>
      <c r="I16" s="7">
        <f t="shared" si="1"/>
        <v>0.28999999999999998</v>
      </c>
      <c r="J16" s="7"/>
      <c r="K16" s="8">
        <f t="shared" si="2"/>
        <v>3.5700000000000003E-2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ROUND(+Laboratory!E12*2080,0)</f>
        <v>0</v>
      </c>
      <c r="E17" s="6">
        <f>ROUND(+Laboratory!F12,0)</f>
        <v>96019</v>
      </c>
      <c r="F17" s="7" t="str">
        <f t="shared" si="0"/>
        <v/>
      </c>
      <c r="G17" s="6">
        <f>ROUND(+Laboratory!E114*2080,0)</f>
        <v>0</v>
      </c>
      <c r="H17" s="6">
        <f>ROUND(+Laboratory!F114,0)</f>
        <v>96019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ROUND(+Laboratory!E13*2080,0)</f>
        <v>10962</v>
      </c>
      <c r="E18" s="6">
        <f>ROUND(+Laboratory!F13,0)</f>
        <v>14625</v>
      </c>
      <c r="F18" s="7">
        <f t="shared" si="0"/>
        <v>0.75</v>
      </c>
      <c r="G18" s="6">
        <f>ROUND(+Laboratory!E115*2080,0)</f>
        <v>11128</v>
      </c>
      <c r="H18" s="6">
        <f>ROUND(+Laboratory!F115,0)</f>
        <v>15732</v>
      </c>
      <c r="I18" s="7">
        <f t="shared" si="1"/>
        <v>0.71</v>
      </c>
      <c r="J18" s="7"/>
      <c r="K18" s="8">
        <f t="shared" si="2"/>
        <v>-5.33E-2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ROUND(+Laboratory!E14*2080,0)</f>
        <v>0</v>
      </c>
      <c r="E19" s="6">
        <f>ROUND(+Laboratory!F14,0)</f>
        <v>665186</v>
      </c>
      <c r="F19" s="7" t="str">
        <f t="shared" si="0"/>
        <v/>
      </c>
      <c r="G19" s="6">
        <f>ROUND(+Laboratory!E116*2080,0)</f>
        <v>0</v>
      </c>
      <c r="H19" s="6">
        <f>ROUND(+Laboratory!F116,0)</f>
        <v>661179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ROUND(+Laboratory!E15*2080,0)</f>
        <v>391893</v>
      </c>
      <c r="E20" s="6">
        <f>ROUND(+Laboratory!F15,0)</f>
        <v>1370602</v>
      </c>
      <c r="F20" s="7">
        <f t="shared" si="0"/>
        <v>0.28999999999999998</v>
      </c>
      <c r="G20" s="6">
        <f>ROUND(+Laboratory!E117*2080,0)</f>
        <v>363272</v>
      </c>
      <c r="H20" s="6">
        <f>ROUND(+Laboratory!F117,0)</f>
        <v>1324644</v>
      </c>
      <c r="I20" s="7">
        <f t="shared" si="1"/>
        <v>0.27</v>
      </c>
      <c r="J20" s="7"/>
      <c r="K20" s="8">
        <f t="shared" si="2"/>
        <v>-6.9000000000000006E-2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ROUND(+Laboratory!E16*2080,0)</f>
        <v>344094</v>
      </c>
      <c r="E21" s="6">
        <f>ROUND(+Laboratory!F16,0)</f>
        <v>1945595</v>
      </c>
      <c r="F21" s="7">
        <f t="shared" si="0"/>
        <v>0.18</v>
      </c>
      <c r="G21" s="6">
        <f>ROUND(+Laboratory!E118*2080,0)</f>
        <v>364645</v>
      </c>
      <c r="H21" s="6">
        <f>ROUND(+Laboratory!F118,0)</f>
        <v>2349006</v>
      </c>
      <c r="I21" s="7">
        <f t="shared" si="1"/>
        <v>0.16</v>
      </c>
      <c r="J21" s="7"/>
      <c r="K21" s="8">
        <f t="shared" si="2"/>
        <v>-0.1111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ROUND(+Laboratory!E17*2080,0)</f>
        <v>24294</v>
      </c>
      <c r="E22" s="6">
        <f>ROUND(+Laboratory!F17,0)</f>
        <v>84246</v>
      </c>
      <c r="F22" s="7">
        <f t="shared" si="0"/>
        <v>0.28999999999999998</v>
      </c>
      <c r="G22" s="6">
        <f>ROUND(+Laboratory!E119*2080,0)</f>
        <v>24856</v>
      </c>
      <c r="H22" s="6">
        <f>ROUND(+Laboratory!F119,0)</f>
        <v>83757</v>
      </c>
      <c r="I22" s="7">
        <f t="shared" si="1"/>
        <v>0.3</v>
      </c>
      <c r="J22" s="7"/>
      <c r="K22" s="8">
        <f t="shared" si="2"/>
        <v>3.4500000000000003E-2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ROUND(+Laboratory!E18*2080,0)</f>
        <v>100547</v>
      </c>
      <c r="E23" s="6">
        <f>ROUND(+Laboratory!F18,0)</f>
        <v>649979</v>
      </c>
      <c r="F23" s="7">
        <f t="shared" si="0"/>
        <v>0.15</v>
      </c>
      <c r="G23" s="6">
        <f>ROUND(+Laboratory!E120*2080,0)</f>
        <v>109325</v>
      </c>
      <c r="H23" s="6">
        <f>ROUND(+Laboratory!F120,0)</f>
        <v>664176</v>
      </c>
      <c r="I23" s="7">
        <f t="shared" si="1"/>
        <v>0.16</v>
      </c>
      <c r="J23" s="7"/>
      <c r="K23" s="8">
        <f t="shared" si="2"/>
        <v>6.6699999999999995E-2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ROUND(+Laboratory!E19*2080,0)</f>
        <v>138944</v>
      </c>
      <c r="E24" s="6">
        <f>ROUND(+Laboratory!F19,0)</f>
        <v>495900</v>
      </c>
      <c r="F24" s="7">
        <f t="shared" si="0"/>
        <v>0.28000000000000003</v>
      </c>
      <c r="G24" s="6">
        <f>ROUND(+Laboratory!E121*2080,0)</f>
        <v>137280</v>
      </c>
      <c r="H24" s="6">
        <f>ROUND(+Laboratory!F121,0)</f>
        <v>517368</v>
      </c>
      <c r="I24" s="7">
        <f t="shared" si="1"/>
        <v>0.27</v>
      </c>
      <c r="J24" s="7"/>
      <c r="K24" s="8">
        <f t="shared" si="2"/>
        <v>-3.5700000000000003E-2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ROUND(+Laboratory!E20*2080,0)</f>
        <v>65000</v>
      </c>
      <c r="E25" s="6">
        <f>ROUND(+Laboratory!F20,0)</f>
        <v>417835</v>
      </c>
      <c r="F25" s="7">
        <f t="shared" si="0"/>
        <v>0.16</v>
      </c>
      <c r="G25" s="6">
        <f>ROUND(+Laboratory!E122*2080,0)</f>
        <v>64168</v>
      </c>
      <c r="H25" s="6">
        <f>ROUND(+Laboratory!F122,0)</f>
        <v>470847</v>
      </c>
      <c r="I25" s="7">
        <f t="shared" si="1"/>
        <v>0.14000000000000001</v>
      </c>
      <c r="J25" s="7"/>
      <c r="K25" s="8">
        <f t="shared" si="2"/>
        <v>-0.125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ROUND(+Laboratory!E21*2080,0)</f>
        <v>0</v>
      </c>
      <c r="E26" s="6">
        <f>ROUND(+Laboratory!F21,0)</f>
        <v>0</v>
      </c>
      <c r="F26" s="7" t="str">
        <f t="shared" si="0"/>
        <v/>
      </c>
      <c r="G26" s="6">
        <f>ROUND(+Laboratory!E123*2080,0)</f>
        <v>4077</v>
      </c>
      <c r="H26" s="6">
        <f>ROUND(+Laboratory!F123,0)</f>
        <v>4247</v>
      </c>
      <c r="I26" s="7">
        <f t="shared" si="1"/>
        <v>0.96</v>
      </c>
      <c r="J26" s="7"/>
      <c r="K26" s="8" t="str">
        <f t="shared" si="2"/>
        <v/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ROUND(+Laboratory!E22*2080,0)</f>
        <v>27269</v>
      </c>
      <c r="E27" s="6">
        <f>ROUND(+Laboratory!F22,0)</f>
        <v>150534</v>
      </c>
      <c r="F27" s="7">
        <f t="shared" si="0"/>
        <v>0.18</v>
      </c>
      <c r="G27" s="6">
        <f>ROUND(+Laboratory!E124*2080,0)</f>
        <v>0</v>
      </c>
      <c r="H27" s="6">
        <f>ROUND(+Laboratory!F124,0)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ROUND(+Laboratory!E23*2080,0)</f>
        <v>12875</v>
      </c>
      <c r="E28" s="6">
        <f>ROUND(+Laboratory!F23,0)</f>
        <v>132069</v>
      </c>
      <c r="F28" s="7">
        <f t="shared" si="0"/>
        <v>0.1</v>
      </c>
      <c r="G28" s="6">
        <f>ROUND(+Laboratory!E125*2080,0)</f>
        <v>12459</v>
      </c>
      <c r="H28" s="6">
        <f>ROUND(+Laboratory!F125,0)</f>
        <v>122079</v>
      </c>
      <c r="I28" s="7">
        <f t="shared" si="1"/>
        <v>0.1</v>
      </c>
      <c r="J28" s="7"/>
      <c r="K28" s="8">
        <f t="shared" si="2"/>
        <v>0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ROUND(+Laboratory!E24*2080,0)</f>
        <v>29848</v>
      </c>
      <c r="E29" s="6">
        <f>ROUND(+Laboratory!F24,0)</f>
        <v>89184</v>
      </c>
      <c r="F29" s="7">
        <f t="shared" si="0"/>
        <v>0.33</v>
      </c>
      <c r="G29" s="6">
        <f>ROUND(+Laboratory!E126*2080,0)</f>
        <v>35776</v>
      </c>
      <c r="H29" s="6">
        <f>ROUND(+Laboratory!F126,0)</f>
        <v>122392</v>
      </c>
      <c r="I29" s="7">
        <f t="shared" si="1"/>
        <v>0.28999999999999998</v>
      </c>
      <c r="J29" s="7"/>
      <c r="K29" s="8">
        <f t="shared" si="2"/>
        <v>-0.1212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ROUND(+Laboratory!E25*2080,0)</f>
        <v>55078</v>
      </c>
      <c r="E30" s="6">
        <f>ROUND(+Laboratory!F25,0)</f>
        <v>231895</v>
      </c>
      <c r="F30" s="7">
        <f t="shared" si="0"/>
        <v>0.24</v>
      </c>
      <c r="G30" s="6">
        <f>ROUND(+Laboratory!E127*2080,0)</f>
        <v>60382</v>
      </c>
      <c r="H30" s="6">
        <f>ROUND(+Laboratory!F127,0)</f>
        <v>233972</v>
      </c>
      <c r="I30" s="7">
        <f t="shared" si="1"/>
        <v>0.26</v>
      </c>
      <c r="J30" s="7"/>
      <c r="K30" s="8">
        <f t="shared" si="2"/>
        <v>8.3299999999999999E-2</v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ROUND(+Laboratory!E26*2080,0)</f>
        <v>10878</v>
      </c>
      <c r="E31" s="6">
        <f>ROUND(+Laboratory!F26,0)</f>
        <v>212998</v>
      </c>
      <c r="F31" s="7">
        <f t="shared" si="0"/>
        <v>0.05</v>
      </c>
      <c r="G31" s="6">
        <f>ROUND(+Laboratory!E128*2080,0)</f>
        <v>14726</v>
      </c>
      <c r="H31" s="6">
        <f>ROUND(+Laboratory!F128,0)</f>
        <v>214736</v>
      </c>
      <c r="I31" s="7">
        <f t="shared" si="1"/>
        <v>7.0000000000000007E-2</v>
      </c>
      <c r="J31" s="7"/>
      <c r="K31" s="8">
        <f t="shared" si="2"/>
        <v>0.4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ROUND(+Laboratory!E27*2080,0)</f>
        <v>16494</v>
      </c>
      <c r="E32" s="6">
        <f>ROUND(+Laboratory!F27,0)</f>
        <v>66233</v>
      </c>
      <c r="F32" s="7">
        <f t="shared" si="0"/>
        <v>0.25</v>
      </c>
      <c r="G32" s="6">
        <f>ROUND(+Laboratory!E129*2080,0)</f>
        <v>18325</v>
      </c>
      <c r="H32" s="6">
        <f>ROUND(+Laboratory!F129,0)</f>
        <v>57893</v>
      </c>
      <c r="I32" s="7">
        <f t="shared" si="1"/>
        <v>0.32</v>
      </c>
      <c r="J32" s="7"/>
      <c r="K32" s="8">
        <f t="shared" si="2"/>
        <v>0.28000000000000003</v>
      </c>
    </row>
    <row r="33" spans="2:11" x14ac:dyDescent="0.2">
      <c r="B33">
        <f>+Laboratory!A28</f>
        <v>58</v>
      </c>
      <c r="C33" t="str">
        <f>+Laboratory!B28</f>
        <v>YAKIMA VALLEY MEMORIAL HOSPITAL</v>
      </c>
      <c r="D33" s="6">
        <f>ROUND(+Laboratory!E28*2080,0)</f>
        <v>129106</v>
      </c>
      <c r="E33" s="6">
        <f>ROUND(+Laboratory!F28,0)</f>
        <v>1459455</v>
      </c>
      <c r="F33" s="7">
        <f t="shared" si="0"/>
        <v>0.09</v>
      </c>
      <c r="G33" s="6">
        <f>ROUND(+Laboratory!E130*2080,0)</f>
        <v>119850</v>
      </c>
      <c r="H33" s="6">
        <f>ROUND(+Laboratory!F130,0)</f>
        <v>1778417</v>
      </c>
      <c r="I33" s="7">
        <f t="shared" si="1"/>
        <v>7.0000000000000007E-2</v>
      </c>
      <c r="J33" s="7"/>
      <c r="K33" s="8">
        <f t="shared" si="2"/>
        <v>-0.22220000000000001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ROUND(+Laboratory!E29*2080,0)</f>
        <v>50086</v>
      </c>
      <c r="E34" s="6">
        <f>ROUND(+Laboratory!F29,0)</f>
        <v>246224</v>
      </c>
      <c r="F34" s="7">
        <f t="shared" si="0"/>
        <v>0.2</v>
      </c>
      <c r="G34" s="6">
        <f>ROUND(+Laboratory!E131*2080,0)</f>
        <v>49379</v>
      </c>
      <c r="H34" s="6">
        <f>ROUND(+Laboratory!F131,0)</f>
        <v>246358</v>
      </c>
      <c r="I34" s="7">
        <f t="shared" si="1"/>
        <v>0.2</v>
      </c>
      <c r="J34" s="7"/>
      <c r="K34" s="8">
        <f t="shared" si="2"/>
        <v>0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ROUND(+Laboratory!E30*2080,0)</f>
        <v>43056</v>
      </c>
      <c r="E35" s="6">
        <f>ROUND(+Laboratory!F30,0)</f>
        <v>349860</v>
      </c>
      <c r="F35" s="7">
        <f t="shared" si="0"/>
        <v>0.12</v>
      </c>
      <c r="G35" s="6">
        <f>ROUND(+Laboratory!E132*2080,0)</f>
        <v>44117</v>
      </c>
      <c r="H35" s="6">
        <f>ROUND(+Laboratory!F132,0)</f>
        <v>364632</v>
      </c>
      <c r="I35" s="7">
        <f t="shared" si="1"/>
        <v>0.12</v>
      </c>
      <c r="J35" s="7"/>
      <c r="K35" s="8">
        <f t="shared" si="2"/>
        <v>0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ROUND(+Laboratory!E31*2080,0)</f>
        <v>16640</v>
      </c>
      <c r="E36" s="6">
        <f>ROUND(+Laboratory!F31,0)</f>
        <v>0</v>
      </c>
      <c r="F36" s="7" t="str">
        <f t="shared" si="0"/>
        <v/>
      </c>
      <c r="G36" s="6">
        <f>ROUND(+Laboratory!E133*2080,0)</f>
        <v>0</v>
      </c>
      <c r="H36" s="6">
        <f>ROUND(+Laboratory!F133,0)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ROUND(+Laboratory!E32*2080,0)</f>
        <v>2746</v>
      </c>
      <c r="E37" s="6">
        <f>ROUND(+Laboratory!F32,0)</f>
        <v>5719</v>
      </c>
      <c r="F37" s="7">
        <f t="shared" si="0"/>
        <v>0.48</v>
      </c>
      <c r="G37" s="6">
        <f>ROUND(+Laboratory!E134*2080,0)</f>
        <v>2558</v>
      </c>
      <c r="H37" s="6">
        <f>ROUND(+Laboratory!F134,0)</f>
        <v>5477</v>
      </c>
      <c r="I37" s="7">
        <f t="shared" si="1"/>
        <v>0.47</v>
      </c>
      <c r="J37" s="7"/>
      <c r="K37" s="8">
        <f t="shared" si="2"/>
        <v>-2.0799999999999999E-2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ROUND(+Laboratory!E33*2080,0)</f>
        <v>189592</v>
      </c>
      <c r="E38" s="6">
        <f>ROUND(+Laboratory!F33,0)</f>
        <v>613828</v>
      </c>
      <c r="F38" s="7">
        <f t="shared" si="0"/>
        <v>0.31</v>
      </c>
      <c r="G38" s="6">
        <f>ROUND(+Laboratory!E135*2080,0)</f>
        <v>150904</v>
      </c>
      <c r="H38" s="6">
        <f>ROUND(+Laboratory!F135,0)</f>
        <v>435960</v>
      </c>
      <c r="I38" s="7">
        <f t="shared" si="1"/>
        <v>0.35</v>
      </c>
      <c r="J38" s="7"/>
      <c r="K38" s="8">
        <f t="shared" si="2"/>
        <v>0.129</v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ROUND(+Laboratory!E34*2080,0)</f>
        <v>2163</v>
      </c>
      <c r="E39" s="6">
        <f>ROUND(+Laboratory!F34,0)</f>
        <v>9438</v>
      </c>
      <c r="F39" s="7">
        <f t="shared" si="0"/>
        <v>0.23</v>
      </c>
      <c r="G39" s="6">
        <f>ROUND(+Laboratory!E136*2080,0)</f>
        <v>0</v>
      </c>
      <c r="H39" s="6">
        <f>ROUND(+Laboratory!F136,0)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ROUND(+Laboratory!E35*2080,0)</f>
        <v>359757</v>
      </c>
      <c r="E40" s="6">
        <f>ROUND(+Laboratory!F35,0)</f>
        <v>2716827</v>
      </c>
      <c r="F40" s="7">
        <f t="shared" si="0"/>
        <v>0.13</v>
      </c>
      <c r="G40" s="6">
        <f>ROUND(+Laboratory!E137*2080,0)</f>
        <v>384925</v>
      </c>
      <c r="H40" s="6">
        <f>ROUND(+Laboratory!F137,0)</f>
        <v>2905693</v>
      </c>
      <c r="I40" s="7">
        <f t="shared" si="1"/>
        <v>0.13</v>
      </c>
      <c r="J40" s="7"/>
      <c r="K40" s="8">
        <f t="shared" si="2"/>
        <v>0</v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ROUND(+Laboratory!E36*2080,0)</f>
        <v>44470</v>
      </c>
      <c r="E41" s="6">
        <f>ROUND(+Laboratory!F36,0)</f>
        <v>185784</v>
      </c>
      <c r="F41" s="7">
        <f t="shared" si="0"/>
        <v>0.24</v>
      </c>
      <c r="G41" s="6">
        <f>ROUND(+Laboratory!E138*2080,0)</f>
        <v>48443</v>
      </c>
      <c r="H41" s="6">
        <f>ROUND(+Laboratory!F138,0)</f>
        <v>175333</v>
      </c>
      <c r="I41" s="7">
        <f t="shared" si="1"/>
        <v>0.28000000000000003</v>
      </c>
      <c r="J41" s="7"/>
      <c r="K41" s="8">
        <f t="shared" si="2"/>
        <v>0.16669999999999999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ROUND(+Laboratory!E37*2080,0)</f>
        <v>16245</v>
      </c>
      <c r="E42" s="6">
        <f>ROUND(+Laboratory!F37,0)</f>
        <v>43590</v>
      </c>
      <c r="F42" s="7">
        <f t="shared" si="0"/>
        <v>0.37</v>
      </c>
      <c r="G42" s="6">
        <f>ROUND(+Laboratory!E139*2080,0)</f>
        <v>18346</v>
      </c>
      <c r="H42" s="6">
        <f>ROUND(+Laboratory!F139,0)</f>
        <v>46474</v>
      </c>
      <c r="I42" s="7">
        <f t="shared" si="1"/>
        <v>0.39</v>
      </c>
      <c r="J42" s="7"/>
      <c r="K42" s="8">
        <f t="shared" si="2"/>
        <v>5.4100000000000002E-2</v>
      </c>
    </row>
    <row r="43" spans="2:11" x14ac:dyDescent="0.2">
      <c r="B43">
        <f>+Laboratory!A38</f>
        <v>102</v>
      </c>
      <c r="C43" t="str">
        <f>+Laboratory!B38</f>
        <v>YAKIMA REGIONAL MEDICAL AND CARDIAC CENTER</v>
      </c>
      <c r="D43" s="6">
        <f>ROUND(+Laboratory!E38*2080,0)</f>
        <v>72800</v>
      </c>
      <c r="E43" s="6">
        <f>ROUND(+Laboratory!F38,0)</f>
        <v>321707</v>
      </c>
      <c r="F43" s="7">
        <f t="shared" si="0"/>
        <v>0.23</v>
      </c>
      <c r="G43" s="6">
        <f>ROUND(+Laboratory!E140*2080,0)</f>
        <v>59904</v>
      </c>
      <c r="H43" s="6">
        <f>ROUND(+Laboratory!F140,0)</f>
        <v>295288</v>
      </c>
      <c r="I43" s="7">
        <f t="shared" si="1"/>
        <v>0.2</v>
      </c>
      <c r="J43" s="7"/>
      <c r="K43" s="8">
        <f t="shared" si="2"/>
        <v>-0.13039999999999999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ROUND(+Laboratory!E39*2080,0)</f>
        <v>0</v>
      </c>
      <c r="E44" s="6">
        <f>ROUND(+Laboratory!F39,0)</f>
        <v>0</v>
      </c>
      <c r="F44" s="7" t="str">
        <f t="shared" si="0"/>
        <v/>
      </c>
      <c r="G44" s="6">
        <f>ROUND(+Laboratory!E141*2080,0)</f>
        <v>0</v>
      </c>
      <c r="H44" s="6">
        <f>ROUND(+Laboratory!F141,0)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ROUND(+Laboratory!E40*2080,0)</f>
        <v>29869</v>
      </c>
      <c r="E45" s="6">
        <f>ROUND(+Laboratory!F40,0)</f>
        <v>1001540</v>
      </c>
      <c r="F45" s="7">
        <f t="shared" si="0"/>
        <v>0.03</v>
      </c>
      <c r="G45" s="6">
        <f>ROUND(+Laboratory!E142*2080,0)</f>
        <v>0</v>
      </c>
      <c r="H45" s="6">
        <f>ROUND(+Laboratory!F142,0)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ROUND(+Laboratory!E41*2080,0)</f>
        <v>12314</v>
      </c>
      <c r="E46" s="6">
        <f>ROUND(+Laboratory!F41,0)</f>
        <v>31788</v>
      </c>
      <c r="F46" s="7">
        <f t="shared" si="0"/>
        <v>0.39</v>
      </c>
      <c r="G46" s="6">
        <f>ROUND(+Laboratory!E143*2080,0)</f>
        <v>10067</v>
      </c>
      <c r="H46" s="6">
        <f>ROUND(+Laboratory!F143,0)</f>
        <v>36434</v>
      </c>
      <c r="I46" s="7">
        <f t="shared" si="1"/>
        <v>0.28000000000000003</v>
      </c>
      <c r="J46" s="7"/>
      <c r="K46" s="8">
        <f t="shared" si="2"/>
        <v>-0.28210000000000002</v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ROUND(+Laboratory!E42*2080,0)</f>
        <v>0</v>
      </c>
      <c r="E47" s="6">
        <f>ROUND(+Laboratory!F42,0)</f>
        <v>191989</v>
      </c>
      <c r="F47" s="7" t="str">
        <f t="shared" si="0"/>
        <v/>
      </c>
      <c r="G47" s="6">
        <f>ROUND(+Laboratory!E144*2080,0)</f>
        <v>0</v>
      </c>
      <c r="H47" s="6">
        <f>ROUND(+Laboratory!F144,0)</f>
        <v>196025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ROUND(+Laboratory!E43*2080,0)</f>
        <v>6864</v>
      </c>
      <c r="E48" s="6">
        <f>ROUND(+Laboratory!F43,0)</f>
        <v>11259</v>
      </c>
      <c r="F48" s="7">
        <f t="shared" si="0"/>
        <v>0.61</v>
      </c>
      <c r="G48" s="6">
        <f>ROUND(+Laboratory!E145*2080,0)</f>
        <v>4992</v>
      </c>
      <c r="H48" s="6">
        <f>ROUND(+Laboratory!F145,0)</f>
        <v>14507</v>
      </c>
      <c r="I48" s="7">
        <f t="shared" si="1"/>
        <v>0.34</v>
      </c>
      <c r="J48" s="7"/>
      <c r="K48" s="8">
        <f t="shared" si="2"/>
        <v>-0.44259999999999999</v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ROUND(+Laboratory!E44*2080,0)</f>
        <v>0</v>
      </c>
      <c r="E49" s="6">
        <f>ROUND(+Laboratory!F44,0)</f>
        <v>0</v>
      </c>
      <c r="F49" s="7" t="str">
        <f t="shared" si="0"/>
        <v/>
      </c>
      <c r="G49" s="6">
        <f>ROUND(+Laboratory!E146*2080,0)</f>
        <v>0</v>
      </c>
      <c r="H49" s="6">
        <f>ROUND(+Laboratory!F146,0)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ROUND(+Laboratory!E45*2080,0)</f>
        <v>120307</v>
      </c>
      <c r="E50" s="6">
        <f>ROUND(+Laboratory!F45,0)</f>
        <v>360000</v>
      </c>
      <c r="F50" s="7">
        <f t="shared" si="0"/>
        <v>0.33</v>
      </c>
      <c r="G50" s="6">
        <f>ROUND(+Laboratory!E147*2080,0)</f>
        <v>94806</v>
      </c>
      <c r="H50" s="6">
        <f>ROUND(+Laboratory!F147,0)</f>
        <v>360000</v>
      </c>
      <c r="I50" s="7">
        <f t="shared" si="1"/>
        <v>0.26</v>
      </c>
      <c r="J50" s="7"/>
      <c r="K50" s="8">
        <f t="shared" si="2"/>
        <v>-0.21210000000000001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ROUND(+Laboratory!E46*2080,0)</f>
        <v>527176</v>
      </c>
      <c r="E51" s="6">
        <f>ROUND(+Laboratory!F46,0)</f>
        <v>2120991</v>
      </c>
      <c r="F51" s="7">
        <f t="shared" si="0"/>
        <v>0.25</v>
      </c>
      <c r="G51" s="6">
        <f>ROUND(+Laboratory!E148*2080,0)</f>
        <v>541216</v>
      </c>
      <c r="H51" s="6">
        <f>ROUND(+Laboratory!F148,0)</f>
        <v>2243471</v>
      </c>
      <c r="I51" s="7">
        <f t="shared" si="1"/>
        <v>0.24</v>
      </c>
      <c r="J51" s="7"/>
      <c r="K51" s="8">
        <f t="shared" si="2"/>
        <v>-0.04</v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ROUND(+Laboratory!E47*2080,0)</f>
        <v>0</v>
      </c>
      <c r="E52" s="6">
        <f>ROUND(+Laboratory!F47,0)</f>
        <v>0</v>
      </c>
      <c r="F52" s="7" t="str">
        <f t="shared" si="0"/>
        <v/>
      </c>
      <c r="G52" s="6">
        <f>ROUND(+Laboratory!E149*2080,0)</f>
        <v>7883</v>
      </c>
      <c r="H52" s="6">
        <f>ROUND(+Laboratory!F149,0)</f>
        <v>24260</v>
      </c>
      <c r="I52" s="7">
        <f t="shared" si="1"/>
        <v>0.32</v>
      </c>
      <c r="J52" s="7"/>
      <c r="K52" s="8" t="str">
        <f t="shared" si="2"/>
        <v/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ROUND(+Laboratory!E48*2080,0)</f>
        <v>215322</v>
      </c>
      <c r="E53" s="6">
        <f>ROUND(+Laboratory!F48,0)</f>
        <v>874217</v>
      </c>
      <c r="F53" s="7">
        <f t="shared" si="0"/>
        <v>0.25</v>
      </c>
      <c r="G53" s="6">
        <f>ROUND(+Laboratory!E150*2080,0)</f>
        <v>207043</v>
      </c>
      <c r="H53" s="6">
        <f>ROUND(+Laboratory!F150,0)</f>
        <v>1022117</v>
      </c>
      <c r="I53" s="7">
        <f t="shared" si="1"/>
        <v>0.2</v>
      </c>
      <c r="J53" s="7"/>
      <c r="K53" s="8">
        <f t="shared" si="2"/>
        <v>-0.2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ROUND(+Laboratory!E49*2080,0)</f>
        <v>170290</v>
      </c>
      <c r="E54" s="6">
        <f>ROUND(+Laboratory!F49,0)</f>
        <v>1228893</v>
      </c>
      <c r="F54" s="7">
        <f t="shared" si="0"/>
        <v>0.14000000000000001</v>
      </c>
      <c r="G54" s="6">
        <f>ROUND(+Laboratory!E151*2080,0)</f>
        <v>180232</v>
      </c>
      <c r="H54" s="6">
        <f>ROUND(+Laboratory!F151,0)</f>
        <v>1315754</v>
      </c>
      <c r="I54" s="7">
        <f t="shared" si="1"/>
        <v>0.14000000000000001</v>
      </c>
      <c r="J54" s="7"/>
      <c r="K54" s="8">
        <f t="shared" si="2"/>
        <v>0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ROUND(+Laboratory!E50*2080,0)</f>
        <v>52354</v>
      </c>
      <c r="E55" s="6">
        <f>ROUND(+Laboratory!F50,0)</f>
        <v>396741</v>
      </c>
      <c r="F55" s="7">
        <f t="shared" si="0"/>
        <v>0.13</v>
      </c>
      <c r="G55" s="6">
        <f>ROUND(+Laboratory!E152*2080,0)</f>
        <v>50856</v>
      </c>
      <c r="H55" s="6">
        <f>ROUND(+Laboratory!F152,0)</f>
        <v>419432</v>
      </c>
      <c r="I55" s="7">
        <f t="shared" si="1"/>
        <v>0.12</v>
      </c>
      <c r="J55" s="7"/>
      <c r="K55" s="8">
        <f t="shared" si="2"/>
        <v>-7.6899999999999996E-2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ROUND(+Laboratory!E51*2080,0)</f>
        <v>47653</v>
      </c>
      <c r="E56" s="6">
        <f>ROUND(+Laboratory!F51,0)</f>
        <v>262233</v>
      </c>
      <c r="F56" s="7">
        <f t="shared" si="0"/>
        <v>0.18</v>
      </c>
      <c r="G56" s="6">
        <f>ROUND(+Laboratory!E153*2080,0)</f>
        <v>47965</v>
      </c>
      <c r="H56" s="6">
        <f>ROUND(+Laboratory!F153,0)</f>
        <v>258230</v>
      </c>
      <c r="I56" s="7">
        <f t="shared" si="1"/>
        <v>0.19</v>
      </c>
      <c r="J56" s="7"/>
      <c r="K56" s="8">
        <f t="shared" si="2"/>
        <v>5.5599999999999997E-2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ROUND(+Laboratory!E52*2080,0)</f>
        <v>14581</v>
      </c>
      <c r="E57" s="6">
        <f>ROUND(+Laboratory!F52,0)</f>
        <v>48670</v>
      </c>
      <c r="F57" s="7">
        <f t="shared" si="0"/>
        <v>0.3</v>
      </c>
      <c r="G57" s="6">
        <f>ROUND(+Laboratory!E154*2080,0)</f>
        <v>14581</v>
      </c>
      <c r="H57" s="6">
        <f>ROUND(+Laboratory!F154,0)</f>
        <v>45776</v>
      </c>
      <c r="I57" s="7">
        <f t="shared" si="1"/>
        <v>0.32</v>
      </c>
      <c r="J57" s="7"/>
      <c r="K57" s="8">
        <f t="shared" si="2"/>
        <v>6.6699999999999995E-2</v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ROUND(+Laboratory!E53*2080,0)</f>
        <v>157227</v>
      </c>
      <c r="E58" s="6">
        <f>ROUND(+Laboratory!F53,0)</f>
        <v>0</v>
      </c>
      <c r="F58" s="7" t="str">
        <f t="shared" si="0"/>
        <v/>
      </c>
      <c r="G58" s="6">
        <f>ROUND(+Laboratory!E155*2080,0)</f>
        <v>159994</v>
      </c>
      <c r="H58" s="6">
        <f>ROUND(+Laboratory!F155,0)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ROUND(+Laboratory!E54*2080,0)</f>
        <v>64896</v>
      </c>
      <c r="E59" s="6">
        <f>ROUND(+Laboratory!F54,0)</f>
        <v>368473</v>
      </c>
      <c r="F59" s="7">
        <f t="shared" si="0"/>
        <v>0.18</v>
      </c>
      <c r="G59" s="6">
        <f>ROUND(+Laboratory!E156*2080,0)</f>
        <v>68162</v>
      </c>
      <c r="H59" s="6">
        <f>ROUND(+Laboratory!F156,0)</f>
        <v>383062</v>
      </c>
      <c r="I59" s="7">
        <f t="shared" si="1"/>
        <v>0.18</v>
      </c>
      <c r="J59" s="7"/>
      <c r="K59" s="8">
        <f t="shared" si="2"/>
        <v>0</v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ROUND(+Laboratory!E55*2080,0)</f>
        <v>40602</v>
      </c>
      <c r="E60" s="6">
        <f>ROUND(+Laboratory!F55,0)</f>
        <v>184753</v>
      </c>
      <c r="F60" s="7">
        <f t="shared" si="0"/>
        <v>0.22</v>
      </c>
      <c r="G60" s="6">
        <f>ROUND(+Laboratory!E157*2080,0)</f>
        <v>38272</v>
      </c>
      <c r="H60" s="6">
        <f>ROUND(+Laboratory!F157,0)</f>
        <v>181298</v>
      </c>
      <c r="I60" s="7">
        <f t="shared" si="1"/>
        <v>0.21</v>
      </c>
      <c r="J60" s="7"/>
      <c r="K60" s="8">
        <f t="shared" si="2"/>
        <v>-4.5499999999999999E-2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ROUND(+Laboratory!E56*2080,0)</f>
        <v>0</v>
      </c>
      <c r="E61" s="6">
        <f>ROUND(+Laboratory!F56,0)</f>
        <v>0</v>
      </c>
      <c r="F61" s="7" t="str">
        <f t="shared" si="0"/>
        <v/>
      </c>
      <c r="G61" s="6">
        <f>ROUND(+Laboratory!E158*2080,0)</f>
        <v>7176</v>
      </c>
      <c r="H61" s="6">
        <f>ROUND(+Laboratory!F158,0)</f>
        <v>28593</v>
      </c>
      <c r="I61" s="7">
        <f t="shared" si="1"/>
        <v>0.25</v>
      </c>
      <c r="J61" s="7"/>
      <c r="K61" s="8" t="str">
        <f t="shared" si="2"/>
        <v/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ROUND(+Laboratory!E57*2080,0)</f>
        <v>110469</v>
      </c>
      <c r="E62" s="6">
        <f>ROUND(+Laboratory!F57,0)</f>
        <v>706767</v>
      </c>
      <c r="F62" s="7">
        <f t="shared" si="0"/>
        <v>0.16</v>
      </c>
      <c r="G62" s="6">
        <f>ROUND(+Laboratory!E159*2080,0)</f>
        <v>120619</v>
      </c>
      <c r="H62" s="6">
        <f>ROUND(+Laboratory!F159,0)</f>
        <v>643484</v>
      </c>
      <c r="I62" s="7">
        <f t="shared" si="1"/>
        <v>0.19</v>
      </c>
      <c r="J62" s="7"/>
      <c r="K62" s="8">
        <f t="shared" si="2"/>
        <v>0.1875</v>
      </c>
    </row>
    <row r="63" spans="2:11" x14ac:dyDescent="0.2">
      <c r="B63">
        <f>+Laboratory!A58</f>
        <v>145</v>
      </c>
      <c r="C63" t="str">
        <f>+Laboratory!B58</f>
        <v>PEACEHEALTH ST JOSEPH HOSPITAL</v>
      </c>
      <c r="D63" s="6">
        <f>ROUND(+Laboratory!E58*2080,0)</f>
        <v>0</v>
      </c>
      <c r="E63" s="6">
        <f>ROUND(+Laboratory!F58,0)</f>
        <v>681200</v>
      </c>
      <c r="F63" s="7" t="str">
        <f t="shared" si="0"/>
        <v/>
      </c>
      <c r="G63" s="6">
        <f>ROUND(+Laboratory!E160*2080,0)</f>
        <v>0</v>
      </c>
      <c r="H63" s="6">
        <f>ROUND(+Laboratory!F160,0)</f>
        <v>728897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ROUND(+Laboratory!E59*2080,0)</f>
        <v>17347</v>
      </c>
      <c r="E64" s="6">
        <f>ROUND(+Laboratory!F59,0)</f>
        <v>74657</v>
      </c>
      <c r="F64" s="7">
        <f t="shared" si="0"/>
        <v>0.23</v>
      </c>
      <c r="G64" s="6">
        <f>ROUND(+Laboratory!E161*2080,0)</f>
        <v>17971</v>
      </c>
      <c r="H64" s="6">
        <f>ROUND(+Laboratory!F161,0)</f>
        <v>80152</v>
      </c>
      <c r="I64" s="7">
        <f t="shared" si="1"/>
        <v>0.22</v>
      </c>
      <c r="J64" s="7"/>
      <c r="K64" s="8">
        <f t="shared" si="2"/>
        <v>-4.3499999999999997E-2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ROUND(+Laboratory!E60*2080,0)</f>
        <v>13104</v>
      </c>
      <c r="E65" s="6">
        <f>ROUND(+Laboratory!F60,0)</f>
        <v>113370</v>
      </c>
      <c r="F65" s="7">
        <f t="shared" si="0"/>
        <v>0.12</v>
      </c>
      <c r="G65" s="6">
        <f>ROUND(+Laboratory!E162*2080,0)</f>
        <v>13936</v>
      </c>
      <c r="H65" s="6">
        <f>ROUND(+Laboratory!F162,0)</f>
        <v>107413</v>
      </c>
      <c r="I65" s="7">
        <f t="shared" si="1"/>
        <v>0.13</v>
      </c>
      <c r="J65" s="7"/>
      <c r="K65" s="8">
        <f t="shared" si="2"/>
        <v>8.3299999999999999E-2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ROUND(+Laboratory!E61*2080,0)</f>
        <v>12210</v>
      </c>
      <c r="E66" s="6">
        <f>ROUND(+Laboratory!F61,0)</f>
        <v>113123</v>
      </c>
      <c r="F66" s="7">
        <f t="shared" si="0"/>
        <v>0.11</v>
      </c>
      <c r="G66" s="6">
        <f>ROUND(+Laboratory!E163*2080,0)</f>
        <v>14539</v>
      </c>
      <c r="H66" s="6">
        <f>ROUND(+Laboratory!F163,0)</f>
        <v>126203</v>
      </c>
      <c r="I66" s="7">
        <f t="shared" si="1"/>
        <v>0.12</v>
      </c>
      <c r="J66" s="7"/>
      <c r="K66" s="8">
        <f t="shared" si="2"/>
        <v>9.0899999999999995E-2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ROUND(+Laboratory!E62*2080,0)</f>
        <v>45947</v>
      </c>
      <c r="E67" s="6">
        <f>ROUND(+Laboratory!F62,0)</f>
        <v>155819</v>
      </c>
      <c r="F67" s="7">
        <f t="shared" si="0"/>
        <v>0.28999999999999998</v>
      </c>
      <c r="G67" s="6">
        <f>ROUND(+Laboratory!E164*2080,0)</f>
        <v>42869</v>
      </c>
      <c r="H67" s="6">
        <f>ROUND(+Laboratory!F164,0)</f>
        <v>150171</v>
      </c>
      <c r="I67" s="7">
        <f t="shared" si="1"/>
        <v>0.28999999999999998</v>
      </c>
      <c r="J67" s="7"/>
      <c r="K67" s="8">
        <f t="shared" si="2"/>
        <v>0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ROUND(+Laboratory!E63*2080,0)</f>
        <v>22838</v>
      </c>
      <c r="E68" s="6">
        <f>ROUND(+Laboratory!F63,0)</f>
        <v>655583</v>
      </c>
      <c r="F68" s="7">
        <f t="shared" si="0"/>
        <v>0.03</v>
      </c>
      <c r="G68" s="6">
        <f>ROUND(+Laboratory!E165*2080,0)</f>
        <v>22880</v>
      </c>
      <c r="H68" s="6">
        <f>ROUND(+Laboratory!F165,0)</f>
        <v>53968</v>
      </c>
      <c r="I68" s="7">
        <f t="shared" si="1"/>
        <v>0.42</v>
      </c>
      <c r="J68" s="7"/>
      <c r="K68" s="8">
        <f t="shared" si="2"/>
        <v>13</v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ROUND(+Laboratory!E64*2080,0)</f>
        <v>109408</v>
      </c>
      <c r="E69" s="6">
        <f>ROUND(+Laboratory!F64,0)</f>
        <v>971865</v>
      </c>
      <c r="F69" s="7">
        <f t="shared" si="0"/>
        <v>0.11</v>
      </c>
      <c r="G69" s="6">
        <f>ROUND(+Laboratory!E166*2080,0)</f>
        <v>103584</v>
      </c>
      <c r="H69" s="6">
        <f>ROUND(+Laboratory!F166,0)</f>
        <v>1028780</v>
      </c>
      <c r="I69" s="7">
        <f t="shared" si="1"/>
        <v>0.1</v>
      </c>
      <c r="J69" s="7"/>
      <c r="K69" s="8">
        <f t="shared" si="2"/>
        <v>-9.0899999999999995E-2</v>
      </c>
    </row>
    <row r="70" spans="2:11" x14ac:dyDescent="0.2">
      <c r="B70">
        <f>+Laboratory!A65</f>
        <v>156</v>
      </c>
      <c r="C70" t="str">
        <f>+Laboratory!B65</f>
        <v>WHIDBEY GENERAL HOSPITAL</v>
      </c>
      <c r="D70" s="6">
        <f>ROUND(+Laboratory!E65*2080,0)</f>
        <v>0</v>
      </c>
      <c r="E70" s="6">
        <f>ROUND(+Laboratory!F65,0)</f>
        <v>0</v>
      </c>
      <c r="F70" s="7" t="str">
        <f t="shared" si="0"/>
        <v/>
      </c>
      <c r="G70" s="6">
        <f>ROUND(+Laboratory!E167*2080,0)</f>
        <v>66789</v>
      </c>
      <c r="H70" s="6">
        <f>ROUND(+Laboratory!F167,0)</f>
        <v>318707</v>
      </c>
      <c r="I70" s="7">
        <f t="shared" si="1"/>
        <v>0.21</v>
      </c>
      <c r="J70" s="7"/>
      <c r="K70" s="8" t="str">
        <f t="shared" si="2"/>
        <v/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ROUND(+Laboratory!E66*2080,0)</f>
        <v>0</v>
      </c>
      <c r="E71" s="6">
        <f>ROUND(+Laboratory!F66,0)</f>
        <v>85860</v>
      </c>
      <c r="F71" s="7" t="str">
        <f t="shared" si="0"/>
        <v/>
      </c>
      <c r="G71" s="6">
        <f>ROUND(+Laboratory!E168*2080,0)</f>
        <v>0</v>
      </c>
      <c r="H71" s="6">
        <f>ROUND(+Laboratory!F168,0)</f>
        <v>87270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ROUND(+Laboratory!E67*2080,0)</f>
        <v>8445</v>
      </c>
      <c r="E72" s="6">
        <f>ROUND(+Laboratory!F67,0)</f>
        <v>28422</v>
      </c>
      <c r="F72" s="7">
        <f t="shared" si="0"/>
        <v>0.3</v>
      </c>
      <c r="G72" s="6">
        <f>ROUND(+Laboratory!E169*2080,0)</f>
        <v>8570</v>
      </c>
      <c r="H72" s="6">
        <f>ROUND(+Laboratory!F169,0)</f>
        <v>28268</v>
      </c>
      <c r="I72" s="7">
        <f t="shared" si="1"/>
        <v>0.3</v>
      </c>
      <c r="J72" s="7"/>
      <c r="K72" s="8">
        <f t="shared" si="2"/>
        <v>0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ROUND(+Laboratory!E68*2080,0)</f>
        <v>143520</v>
      </c>
      <c r="E73" s="6">
        <f>ROUND(+Laboratory!F68,0)</f>
        <v>1812220</v>
      </c>
      <c r="F73" s="7">
        <f t="shared" si="0"/>
        <v>0.08</v>
      </c>
      <c r="G73" s="6">
        <f>ROUND(+Laboratory!E170*2080,0)</f>
        <v>152277</v>
      </c>
      <c r="H73" s="6">
        <f>ROUND(+Laboratory!F170,0)</f>
        <v>1817153</v>
      </c>
      <c r="I73" s="7">
        <f t="shared" si="1"/>
        <v>0.08</v>
      </c>
      <c r="J73" s="7"/>
      <c r="K73" s="8">
        <f t="shared" si="2"/>
        <v>0</v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ROUND(+Laboratory!E69*2080,0)</f>
        <v>112237</v>
      </c>
      <c r="E74" s="6">
        <f>ROUND(+Laboratory!F69,0)</f>
        <v>847787</v>
      </c>
      <c r="F74" s="7">
        <f t="shared" si="0"/>
        <v>0.13</v>
      </c>
      <c r="G74" s="6">
        <f>ROUND(+Laboratory!E171*2080,0)</f>
        <v>124613</v>
      </c>
      <c r="H74" s="6">
        <f>ROUND(+Laboratory!F171,0)</f>
        <v>866574</v>
      </c>
      <c r="I74" s="7">
        <f t="shared" si="1"/>
        <v>0.14000000000000001</v>
      </c>
      <c r="J74" s="7"/>
      <c r="K74" s="8">
        <f t="shared" si="2"/>
        <v>7.6899999999999996E-2</v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ROUND(+Laboratory!E70*2080,0)</f>
        <v>377125</v>
      </c>
      <c r="E75" s="6">
        <f>ROUND(+Laboratory!F70,0)</f>
        <v>2774222</v>
      </c>
      <c r="F75" s="7">
        <f t="shared" ref="F75:F109" si="3">IF(D75=0,"",IF(E75=0,"",ROUND(D75/E75,2)))</f>
        <v>0.14000000000000001</v>
      </c>
      <c r="G75" s="6">
        <f>ROUND(+Laboratory!E172*2080,0)</f>
        <v>383739</v>
      </c>
      <c r="H75" s="6">
        <f>ROUND(+Laboratory!F172,0)</f>
        <v>2891543</v>
      </c>
      <c r="I75" s="7">
        <f t="shared" ref="I75:I109" si="4">IF(G75=0,"",IF(H75=0,"",ROUND(G75/H75,2)))</f>
        <v>0.13</v>
      </c>
      <c r="J75" s="7"/>
      <c r="K75" s="8">
        <f t="shared" ref="K75:K109" si="5">IF(D75=0,"",IF(E75=0,"",IF(G75=0,"",IF(H75=0,"",ROUND(I75/F75-1,4)))))</f>
        <v>-7.1400000000000005E-2</v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ROUND(+Laboratory!E71*2080,0)</f>
        <v>219419</v>
      </c>
      <c r="E76" s="6">
        <f>ROUND(+Laboratory!F71,0)</f>
        <v>651218</v>
      </c>
      <c r="F76" s="7">
        <f t="shared" si="3"/>
        <v>0.34</v>
      </c>
      <c r="G76" s="6">
        <f>ROUND(+Laboratory!E173*2080,0)</f>
        <v>231213</v>
      </c>
      <c r="H76" s="6">
        <f>ROUND(+Laboratory!F173,0)</f>
        <v>719591</v>
      </c>
      <c r="I76" s="7">
        <f t="shared" si="4"/>
        <v>0.32</v>
      </c>
      <c r="J76" s="7"/>
      <c r="K76" s="8">
        <f t="shared" si="5"/>
        <v>-5.8799999999999998E-2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ROUND(+Laboratory!E72*2080,0)</f>
        <v>13478</v>
      </c>
      <c r="E77" s="6">
        <f>ROUND(+Laboratory!F72,0)</f>
        <v>29461</v>
      </c>
      <c r="F77" s="7">
        <f t="shared" si="3"/>
        <v>0.46</v>
      </c>
      <c r="G77" s="6">
        <f>ROUND(+Laboratory!E174*2080,0)</f>
        <v>14539</v>
      </c>
      <c r="H77" s="6">
        <f>ROUND(+Laboratory!F174,0)</f>
        <v>41270</v>
      </c>
      <c r="I77" s="7">
        <f t="shared" si="4"/>
        <v>0.35</v>
      </c>
      <c r="J77" s="7"/>
      <c r="K77" s="8">
        <f t="shared" si="5"/>
        <v>-0.23910000000000001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ROUND(+Laboratory!E73*2080,0)</f>
        <v>0</v>
      </c>
      <c r="E78" s="6">
        <f>ROUND(+Laboratory!F73,0)</f>
        <v>0</v>
      </c>
      <c r="F78" s="7" t="str">
        <f t="shared" si="3"/>
        <v/>
      </c>
      <c r="G78" s="6">
        <f>ROUND(+Laboratory!E175*2080,0)</f>
        <v>0</v>
      </c>
      <c r="H78" s="6">
        <f>ROUND(+Laboratory!F175,0)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ROUND(+Laboratory!E74*2080,0)</f>
        <v>98030</v>
      </c>
      <c r="E79" s="6">
        <f>ROUND(+Laboratory!F74,0)</f>
        <v>4794839</v>
      </c>
      <c r="F79" s="7">
        <f t="shared" si="3"/>
        <v>0.02</v>
      </c>
      <c r="G79" s="6">
        <f>ROUND(+Laboratory!E176*2080,0)</f>
        <v>103854</v>
      </c>
      <c r="H79" s="6">
        <f>ROUND(+Laboratory!F176,0)</f>
        <v>5133914</v>
      </c>
      <c r="I79" s="7">
        <f t="shared" si="4"/>
        <v>0.02</v>
      </c>
      <c r="J79" s="7"/>
      <c r="K79" s="8">
        <f t="shared" si="5"/>
        <v>0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ROUND(+Laboratory!E75*2080,0)</f>
        <v>0</v>
      </c>
      <c r="E80" s="6">
        <f>ROUND(+Laboratory!F75,0)</f>
        <v>1184602</v>
      </c>
      <c r="F80" s="7" t="str">
        <f t="shared" si="3"/>
        <v/>
      </c>
      <c r="G80" s="6">
        <f>ROUND(+Laboratory!E177*2080,0)</f>
        <v>0</v>
      </c>
      <c r="H80" s="6">
        <f>ROUND(+Laboratory!F177,0)</f>
        <v>1243771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ROUND(+Laboratory!E76*2080,0)</f>
        <v>33010</v>
      </c>
      <c r="E81" s="6">
        <f>ROUND(+Laboratory!F76,0)</f>
        <v>90218</v>
      </c>
      <c r="F81" s="7">
        <f t="shared" si="3"/>
        <v>0.37</v>
      </c>
      <c r="G81" s="6">
        <f>ROUND(+Laboratory!E178*2080,0)</f>
        <v>31158</v>
      </c>
      <c r="H81" s="6">
        <f>ROUND(+Laboratory!F178,0)</f>
        <v>93924</v>
      </c>
      <c r="I81" s="7">
        <f t="shared" si="4"/>
        <v>0.33</v>
      </c>
      <c r="J81" s="7"/>
      <c r="K81" s="8">
        <f t="shared" si="5"/>
        <v>-0.1081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ROUND(+Laboratory!E77*2080,0)</f>
        <v>20738</v>
      </c>
      <c r="E82" s="6">
        <f>ROUND(+Laboratory!F77,0)</f>
        <v>34536</v>
      </c>
      <c r="F82" s="7">
        <f t="shared" si="3"/>
        <v>0.6</v>
      </c>
      <c r="G82" s="6">
        <f>ROUND(+Laboratory!E179*2080,0)</f>
        <v>14872</v>
      </c>
      <c r="H82" s="6">
        <f>ROUND(+Laboratory!F179,0)</f>
        <v>36831</v>
      </c>
      <c r="I82" s="7">
        <f t="shared" si="4"/>
        <v>0.4</v>
      </c>
      <c r="J82" s="7"/>
      <c r="K82" s="8">
        <f t="shared" si="5"/>
        <v>-0.33329999999999999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ROUND(+Laboratory!E78*2080,0)</f>
        <v>14518</v>
      </c>
      <c r="E83" s="6">
        <f>ROUND(+Laboratory!F78,0)</f>
        <v>0</v>
      </c>
      <c r="F83" s="7" t="str">
        <f t="shared" si="3"/>
        <v/>
      </c>
      <c r="G83" s="6">
        <f>ROUND(+Laboratory!E180*2080,0)</f>
        <v>4680</v>
      </c>
      <c r="H83" s="6">
        <f>ROUND(+Laboratory!F180,0)</f>
        <v>176098</v>
      </c>
      <c r="I83" s="7">
        <f t="shared" si="4"/>
        <v>0.03</v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ROUND(+Laboratory!E79*2080,0)</f>
        <v>495498</v>
      </c>
      <c r="E84" s="6">
        <f>ROUND(+Laboratory!F79,0)</f>
        <v>1172009</v>
      </c>
      <c r="F84" s="7">
        <f t="shared" si="3"/>
        <v>0.42</v>
      </c>
      <c r="G84" s="6">
        <f>ROUND(+Laboratory!E181*2080,0)</f>
        <v>515237</v>
      </c>
      <c r="H84" s="6">
        <f>ROUND(+Laboratory!F181,0)</f>
        <v>1788301</v>
      </c>
      <c r="I84" s="7">
        <f t="shared" si="4"/>
        <v>0.28999999999999998</v>
      </c>
      <c r="J84" s="7"/>
      <c r="K84" s="8">
        <f t="shared" si="5"/>
        <v>-0.3095</v>
      </c>
    </row>
    <row r="85" spans="2:11" x14ac:dyDescent="0.2">
      <c r="B85">
        <f>+Laboratory!A80</f>
        <v>180</v>
      </c>
      <c r="C85" t="str">
        <f>+Laboratory!B80</f>
        <v>VALLEY HOSPITAL</v>
      </c>
      <c r="D85" s="6">
        <f>ROUND(+Laboratory!E80*2080,0)</f>
        <v>46738</v>
      </c>
      <c r="E85" s="6">
        <f>ROUND(+Laboratory!F80,0)</f>
        <v>338556</v>
      </c>
      <c r="F85" s="7">
        <f t="shared" si="3"/>
        <v>0.14000000000000001</v>
      </c>
      <c r="G85" s="6">
        <f>ROUND(+Laboratory!E182*2080,0)</f>
        <v>51210</v>
      </c>
      <c r="H85" s="6">
        <f>ROUND(+Laboratory!F182,0)</f>
        <v>340928</v>
      </c>
      <c r="I85" s="7">
        <f t="shared" si="4"/>
        <v>0.15</v>
      </c>
      <c r="J85" s="7"/>
      <c r="K85" s="8">
        <f t="shared" si="5"/>
        <v>7.1400000000000005E-2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ROUND(+Laboratory!E81*2080,0)</f>
        <v>84802</v>
      </c>
      <c r="E86" s="6">
        <f>ROUND(+Laboratory!F81,0)</f>
        <v>277309</v>
      </c>
      <c r="F86" s="7">
        <f t="shared" si="3"/>
        <v>0.31</v>
      </c>
      <c r="G86" s="6">
        <f>ROUND(+Laboratory!E183*2080,0)</f>
        <v>74110</v>
      </c>
      <c r="H86" s="6">
        <f>ROUND(+Laboratory!F183,0)</f>
        <v>287462</v>
      </c>
      <c r="I86" s="7">
        <f t="shared" si="4"/>
        <v>0.26</v>
      </c>
      <c r="J86" s="7"/>
      <c r="K86" s="8">
        <f t="shared" si="5"/>
        <v>-0.1613</v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ROUND(+Laboratory!E82*2080,0)</f>
        <v>17264</v>
      </c>
      <c r="E87" s="6">
        <f>ROUND(+Laboratory!F82,0)</f>
        <v>11966</v>
      </c>
      <c r="F87" s="7">
        <f t="shared" si="3"/>
        <v>1.44</v>
      </c>
      <c r="G87" s="6">
        <f>ROUND(+Laboratory!E184*2080,0)</f>
        <v>24544</v>
      </c>
      <c r="H87" s="6">
        <f>ROUND(+Laboratory!F184,0)</f>
        <v>97850</v>
      </c>
      <c r="I87" s="7">
        <f t="shared" si="4"/>
        <v>0.25</v>
      </c>
      <c r="J87" s="7"/>
      <c r="K87" s="8">
        <f t="shared" si="5"/>
        <v>-0.82640000000000002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ROUND(+Laboratory!E83*2080,0)</f>
        <v>94952</v>
      </c>
      <c r="E88" s="6">
        <f>ROUND(+Laboratory!F83,0)</f>
        <v>389875</v>
      </c>
      <c r="F88" s="7">
        <f t="shared" si="3"/>
        <v>0.24</v>
      </c>
      <c r="G88" s="6">
        <f>ROUND(+Laboratory!E185*2080,0)</f>
        <v>94598</v>
      </c>
      <c r="H88" s="6">
        <f>ROUND(+Laboratory!F185,0)</f>
        <v>409706</v>
      </c>
      <c r="I88" s="7">
        <f t="shared" si="4"/>
        <v>0.23</v>
      </c>
      <c r="J88" s="7"/>
      <c r="K88" s="8">
        <f t="shared" si="5"/>
        <v>-4.1700000000000001E-2</v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ROUND(+Laboratory!E84*2080,0)</f>
        <v>41059</v>
      </c>
      <c r="E89" s="6">
        <f>ROUND(+Laboratory!F84,0)</f>
        <v>120032</v>
      </c>
      <c r="F89" s="7">
        <f t="shared" si="3"/>
        <v>0.34</v>
      </c>
      <c r="G89" s="6">
        <f>ROUND(+Laboratory!E186*2080,0)</f>
        <v>41475</v>
      </c>
      <c r="H89" s="6">
        <f>ROUND(+Laboratory!F186,0)</f>
        <v>149767</v>
      </c>
      <c r="I89" s="7">
        <f t="shared" si="4"/>
        <v>0.28000000000000003</v>
      </c>
      <c r="J89" s="7"/>
      <c r="K89" s="8">
        <f t="shared" si="5"/>
        <v>-0.17649999999999999</v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ROUND(+Laboratory!E85*2080,0)</f>
        <v>14498</v>
      </c>
      <c r="E90" s="6">
        <f>ROUND(+Laboratory!F85,0)</f>
        <v>44366</v>
      </c>
      <c r="F90" s="7">
        <f t="shared" si="3"/>
        <v>0.33</v>
      </c>
      <c r="G90" s="6">
        <f>ROUND(+Laboratory!E187*2080,0)</f>
        <v>15267</v>
      </c>
      <c r="H90" s="6">
        <f>ROUND(+Laboratory!F187,0)</f>
        <v>39111</v>
      </c>
      <c r="I90" s="7">
        <f t="shared" si="4"/>
        <v>0.39</v>
      </c>
      <c r="J90" s="7"/>
      <c r="K90" s="8">
        <f t="shared" si="5"/>
        <v>0.18179999999999999</v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ROUND(+Laboratory!E86*2080,0)</f>
        <v>19136</v>
      </c>
      <c r="E91" s="6">
        <f>ROUND(+Laboratory!F86,0)</f>
        <v>48582</v>
      </c>
      <c r="F91" s="7">
        <f t="shared" si="3"/>
        <v>0.39</v>
      </c>
      <c r="G91" s="6">
        <f>ROUND(+Laboratory!E188*2080,0)</f>
        <v>19843</v>
      </c>
      <c r="H91" s="6">
        <f>ROUND(+Laboratory!F188,0)</f>
        <v>45218</v>
      </c>
      <c r="I91" s="7">
        <f t="shared" si="4"/>
        <v>0.44</v>
      </c>
      <c r="J91" s="7"/>
      <c r="K91" s="8">
        <f t="shared" si="5"/>
        <v>0.12820000000000001</v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ROUND(+Laboratory!E87*2080,0)</f>
        <v>40290</v>
      </c>
      <c r="E92" s="6">
        <f>ROUND(+Laboratory!F87,0)</f>
        <v>219384</v>
      </c>
      <c r="F92" s="7">
        <f t="shared" si="3"/>
        <v>0.18</v>
      </c>
      <c r="G92" s="6">
        <f>ROUND(+Laboratory!E189*2080,0)</f>
        <v>42203</v>
      </c>
      <c r="H92" s="6">
        <f>ROUND(+Laboratory!F189,0)</f>
        <v>228947</v>
      </c>
      <c r="I92" s="7">
        <f t="shared" si="4"/>
        <v>0.18</v>
      </c>
      <c r="J92" s="7"/>
      <c r="K92" s="8">
        <f t="shared" si="5"/>
        <v>0</v>
      </c>
    </row>
    <row r="93" spans="2:11" x14ac:dyDescent="0.2">
      <c r="B93">
        <f>+Laboratory!A88</f>
        <v>198</v>
      </c>
      <c r="C93" t="str">
        <f>+Laboratory!B88</f>
        <v>SUNNYSIDE COMMUNITY HOSPITAL</v>
      </c>
      <c r="D93" s="6">
        <f>ROUND(+Laboratory!E88*2080,0)</f>
        <v>44304</v>
      </c>
      <c r="E93" s="6">
        <f>ROUND(+Laboratory!F88,0)</f>
        <v>196248</v>
      </c>
      <c r="F93" s="7">
        <f t="shared" si="3"/>
        <v>0.23</v>
      </c>
      <c r="G93" s="6">
        <f>ROUND(+Laboratory!E190*2080,0)</f>
        <v>56909</v>
      </c>
      <c r="H93" s="6">
        <f>ROUND(+Laboratory!F190,0)</f>
        <v>197037</v>
      </c>
      <c r="I93" s="7">
        <f t="shared" si="4"/>
        <v>0.28999999999999998</v>
      </c>
      <c r="J93" s="7"/>
      <c r="K93" s="8">
        <f t="shared" si="5"/>
        <v>0.26090000000000002</v>
      </c>
    </row>
    <row r="94" spans="2:11" x14ac:dyDescent="0.2">
      <c r="B94">
        <f>+Laboratory!A89</f>
        <v>199</v>
      </c>
      <c r="C94" t="str">
        <f>+Laboratory!B89</f>
        <v>TOPPENISH COMMUNITY HOSPITAL</v>
      </c>
      <c r="D94" s="6">
        <f>ROUND(+Laboratory!E89*2080,0)</f>
        <v>19968</v>
      </c>
      <c r="E94" s="6">
        <f>ROUND(+Laboratory!F89,0)</f>
        <v>80500</v>
      </c>
      <c r="F94" s="7">
        <f t="shared" si="3"/>
        <v>0.25</v>
      </c>
      <c r="G94" s="6">
        <f>ROUND(+Laboratory!E191*2080,0)</f>
        <v>21216</v>
      </c>
      <c r="H94" s="6">
        <f>ROUND(+Laboratory!F191,0)</f>
        <v>87711</v>
      </c>
      <c r="I94" s="7">
        <f t="shared" si="4"/>
        <v>0.24</v>
      </c>
      <c r="J94" s="7"/>
      <c r="K94" s="8">
        <f t="shared" si="5"/>
        <v>-0.04</v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ROUND(+Laboratory!E90*2080,0)</f>
        <v>62400</v>
      </c>
      <c r="E95" s="6">
        <f>ROUND(+Laboratory!F90,0)</f>
        <v>376660</v>
      </c>
      <c r="F95" s="7">
        <f t="shared" si="3"/>
        <v>0.17</v>
      </c>
      <c r="G95" s="6">
        <f>ROUND(+Laboratory!E192*2080,0)</f>
        <v>61256</v>
      </c>
      <c r="H95" s="6">
        <f>ROUND(+Laboratory!F192,0)</f>
        <v>392165</v>
      </c>
      <c r="I95" s="7">
        <f t="shared" si="4"/>
        <v>0.16</v>
      </c>
      <c r="J95" s="7"/>
      <c r="K95" s="8">
        <f t="shared" si="5"/>
        <v>-5.8799999999999998E-2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ROUND(+Laboratory!E91*2080,0)</f>
        <v>0</v>
      </c>
      <c r="E96" s="6">
        <f>ROUND(+Laboratory!F91,0)</f>
        <v>0</v>
      </c>
      <c r="F96" s="7" t="str">
        <f t="shared" si="3"/>
        <v/>
      </c>
      <c r="G96" s="6">
        <f>ROUND(+Laboratory!E193*2080,0)</f>
        <v>0</v>
      </c>
      <c r="H96" s="6">
        <f>ROUND(+Laboratory!F193,0)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ROUND(+Laboratory!E92*2080,0)</f>
        <v>290722</v>
      </c>
      <c r="E97" s="6">
        <f>ROUND(+Laboratory!F92,0)</f>
        <v>641045</v>
      </c>
      <c r="F97" s="7">
        <f t="shared" si="3"/>
        <v>0.45</v>
      </c>
      <c r="G97" s="6">
        <f>ROUND(+Laboratory!E194*2080,0)</f>
        <v>296379</v>
      </c>
      <c r="H97" s="6">
        <f>ROUND(+Laboratory!F194,0)</f>
        <v>654873</v>
      </c>
      <c r="I97" s="7">
        <f t="shared" si="4"/>
        <v>0.45</v>
      </c>
      <c r="J97" s="7"/>
      <c r="K97" s="8">
        <f t="shared" si="5"/>
        <v>0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ROUND(+Laboratory!E93*2080,0)</f>
        <v>19178</v>
      </c>
      <c r="E98" s="6">
        <f>ROUND(+Laboratory!F93,0)</f>
        <v>63193</v>
      </c>
      <c r="F98" s="7">
        <f t="shared" si="3"/>
        <v>0.3</v>
      </c>
      <c r="G98" s="6">
        <f>ROUND(+Laboratory!E195*2080,0)</f>
        <v>130437</v>
      </c>
      <c r="H98" s="6">
        <f>ROUND(+Laboratory!F195,0)</f>
        <v>422991</v>
      </c>
      <c r="I98" s="7">
        <f t="shared" si="4"/>
        <v>0.31</v>
      </c>
      <c r="J98" s="7"/>
      <c r="K98" s="8">
        <f t="shared" si="5"/>
        <v>3.3300000000000003E-2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ROUND(+Laboratory!E94*2080,0)</f>
        <v>0</v>
      </c>
      <c r="E99" s="6">
        <f>ROUND(+Laboratory!F94,0)</f>
        <v>21564</v>
      </c>
      <c r="F99" s="7" t="str">
        <f t="shared" si="3"/>
        <v/>
      </c>
      <c r="G99" s="6">
        <f>ROUND(+Laboratory!E196*2080,0)</f>
        <v>0</v>
      </c>
      <c r="H99" s="6">
        <f>ROUND(+Laboratory!F196,0)</f>
        <v>83892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+Laboratory!A95</f>
        <v>207</v>
      </c>
      <c r="C100" t="str">
        <f>+Laboratory!B95</f>
        <v>SKAGIT VALLEY HOSPITAL</v>
      </c>
      <c r="D100" s="6">
        <f>ROUND(+Laboratory!E95*2080,0)</f>
        <v>936</v>
      </c>
      <c r="E100" s="6">
        <f>ROUND(+Laboratory!F95,0)</f>
        <v>630162</v>
      </c>
      <c r="F100" s="7">
        <f t="shared" si="3"/>
        <v>0</v>
      </c>
      <c r="G100" s="6">
        <f>ROUND(+Laboratory!E197*2080,0)</f>
        <v>1747</v>
      </c>
      <c r="H100" s="6">
        <f>ROUND(+Laboratory!F197,0)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ROUND(+Laboratory!E96*2080,0)</f>
        <v>67517</v>
      </c>
      <c r="E101" s="6">
        <f>ROUND(+Laboratory!F96,0)</f>
        <v>455779</v>
      </c>
      <c r="F101" s="7">
        <f t="shared" si="3"/>
        <v>0.15</v>
      </c>
      <c r="G101" s="6">
        <f>ROUND(+Laboratory!E198*2080,0)</f>
        <v>72925</v>
      </c>
      <c r="H101" s="6">
        <f>ROUND(+Laboratory!F198,0)</f>
        <v>540813</v>
      </c>
      <c r="I101" s="7">
        <f t="shared" si="4"/>
        <v>0.13</v>
      </c>
      <c r="J101" s="7"/>
      <c r="K101" s="8">
        <f t="shared" si="5"/>
        <v>-0.1333</v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ROUND(+Laboratory!E97*2080,0)</f>
        <v>42973</v>
      </c>
      <c r="E102" s="6">
        <f>ROUND(+Laboratory!F97,0)</f>
        <v>258857</v>
      </c>
      <c r="F102" s="7">
        <f t="shared" si="3"/>
        <v>0.17</v>
      </c>
      <c r="G102" s="6">
        <f>ROUND(+Laboratory!E199*2080,0)</f>
        <v>42307</v>
      </c>
      <c r="H102" s="6">
        <f>ROUND(+Laboratory!F199,0)</f>
        <v>250708</v>
      </c>
      <c r="I102" s="7">
        <f t="shared" si="4"/>
        <v>0.17</v>
      </c>
      <c r="J102" s="7"/>
      <c r="K102" s="8">
        <f t="shared" si="5"/>
        <v>0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ROUND(+Laboratory!E98*2080,0)</f>
        <v>4742</v>
      </c>
      <c r="E103" s="6">
        <f>ROUND(+Laboratory!F98,0)</f>
        <v>0</v>
      </c>
      <c r="F103" s="7" t="str">
        <f t="shared" si="3"/>
        <v/>
      </c>
      <c r="G103" s="6">
        <f>ROUND(+Laboratory!E200*2080,0)</f>
        <v>5117</v>
      </c>
      <c r="H103" s="6">
        <f>ROUND(+Laboratory!F200,0)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ROUND(+Laboratory!E99*2080,0)</f>
        <v>0</v>
      </c>
      <c r="E104" s="6">
        <f>ROUND(+Laboratory!F99,0)</f>
        <v>25139</v>
      </c>
      <c r="F104" s="7" t="str">
        <f t="shared" si="3"/>
        <v/>
      </c>
      <c r="G104" s="6">
        <f>ROUND(+Laboratory!E201*2080,0)</f>
        <v>0</v>
      </c>
      <c r="H104" s="6">
        <f>ROUND(+Laboratory!F201,0)</f>
        <v>29125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ROUND(+Laboratory!E100*2080,0)</f>
        <v>0</v>
      </c>
      <c r="E105" s="6">
        <f>ROUND(+Laboratory!F100,0)</f>
        <v>0</v>
      </c>
      <c r="F105" s="7" t="str">
        <f t="shared" si="3"/>
        <v/>
      </c>
      <c r="G105" s="6">
        <f>ROUND(+Laboratory!E202*2080,0)</f>
        <v>0</v>
      </c>
      <c r="H105" s="6">
        <f>ROUND(+Laboratory!F202,0)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ROUND(+Laboratory!E101*2080,0)</f>
        <v>0</v>
      </c>
      <c r="E106" s="6">
        <f>ROUND(+Laboratory!F101,0)</f>
        <v>4272</v>
      </c>
      <c r="F106" s="7" t="str">
        <f t="shared" si="3"/>
        <v/>
      </c>
      <c r="G106" s="6">
        <f>ROUND(+Laboratory!E203*2080,0)</f>
        <v>0</v>
      </c>
      <c r="H106" s="6">
        <f>ROUND(+Laboratory!F203,0)</f>
        <v>4598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ROUND(+Laboratory!E102*2080,0)</f>
        <v>0</v>
      </c>
      <c r="E107" s="6">
        <f>ROUND(+Laboratory!F102,0)</f>
        <v>4857</v>
      </c>
      <c r="F107" s="7" t="str">
        <f t="shared" si="3"/>
        <v/>
      </c>
      <c r="G107" s="6">
        <f>ROUND(+Laboratory!E204*2080,0)</f>
        <v>0</v>
      </c>
      <c r="H107" s="6">
        <f>ROUND(+Laboratory!F204,0)</f>
        <v>6420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Health</v>
      </c>
      <c r="D108" s="6">
        <f>ROUND(+Laboratory!E103*2080,0)</f>
        <v>0</v>
      </c>
      <c r="E108" s="6">
        <f>ROUND(+Laboratory!F103,0)</f>
        <v>0</v>
      </c>
      <c r="F108" s="7" t="str">
        <f t="shared" si="3"/>
        <v/>
      </c>
      <c r="G108" s="6">
        <f>ROUND(+Laboratory!E205*2080,0)</f>
        <v>0</v>
      </c>
      <c r="H108" s="6">
        <f>ROUND(+Laboratory!F205,0)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FAIRFAX EVERETT</v>
      </c>
      <c r="D109" s="6">
        <f>ROUND(+Laboratory!E104*2080,0)</f>
        <v>0</v>
      </c>
      <c r="E109" s="6">
        <f>ROUND(+Laboratory!F104,0)</f>
        <v>0</v>
      </c>
      <c r="F109" s="7" t="str">
        <f t="shared" si="3"/>
        <v/>
      </c>
      <c r="G109" s="6">
        <f>ROUND(+Laboratory!E206*2080,0)</f>
        <v>0</v>
      </c>
      <c r="H109" s="6">
        <f>ROUND(+Laboratory!F206,0)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296"/>
  <sheetViews>
    <sheetView topLeftCell="A5" zoomScale="75" workbookViewId="0">
      <selection activeCell="A21" sqref="A21:B21"/>
    </sheetView>
  </sheetViews>
  <sheetFormatPr defaultColWidth="9" defaultRowHeight="13.2" x14ac:dyDescent="0.25"/>
  <cols>
    <col min="1" max="1" width="6.109375" style="9" bestFit="1" customWidth="1"/>
    <col min="2" max="2" width="40.44140625" style="9" bestFit="1" customWidth="1"/>
    <col min="3" max="3" width="8.109375" style="9" bestFit="1" customWidth="1"/>
    <col min="4" max="4" width="5.6640625" style="9" bestFit="1" customWidth="1"/>
    <col min="5" max="5" width="6.6640625" style="9" bestFit="1" customWidth="1"/>
    <col min="6" max="6" width="10.21875" style="9" bestFit="1" customWidth="1"/>
    <col min="7" max="7" width="9.77734375" style="9" bestFit="1" customWidth="1"/>
    <col min="8" max="9" width="9.21875" style="9" bestFit="1" customWidth="1"/>
    <col min="10" max="10" width="9.77734375" style="9" bestFit="1" customWidth="1"/>
    <col min="11" max="11" width="7.77734375" style="9" bestFit="1" customWidth="1"/>
    <col min="12" max="12" width="10.21875" style="9" bestFit="1" customWidth="1"/>
    <col min="13" max="13" width="8.21875" style="9" bestFit="1" customWidth="1"/>
    <col min="14" max="15" width="9.21875" style="9" bestFit="1" customWidth="1"/>
    <col min="16" max="16" width="10.21875" style="9" bestFit="1" customWidth="1"/>
    <col min="17" max="17" width="11.109375" style="9" bestFit="1" customWidth="1"/>
    <col min="18" max="18" width="9.77734375" style="9" bestFit="1" customWidth="1"/>
    <col min="19" max="20" width="11.109375" style="9" bestFit="1" customWidth="1"/>
    <col min="21" max="23" width="9" style="9"/>
    <col min="24" max="25" width="11.88671875" style="9" bestFit="1" customWidth="1"/>
    <col min="26" max="26" width="10.88671875" style="9" bestFit="1" customWidth="1"/>
    <col min="27" max="27" width="9.109375" style="9" bestFit="1" customWidth="1"/>
    <col min="28" max="28" width="11.88671875" style="9" bestFit="1" customWidth="1"/>
    <col min="29" max="29" width="9.109375" style="9" bestFit="1" customWidth="1"/>
    <col min="30" max="30" width="11.88671875" style="9" bestFit="1" customWidth="1"/>
    <col min="31" max="31" width="9.109375" style="9" bestFit="1" customWidth="1"/>
    <col min="32" max="32" width="10.88671875" style="9" bestFit="1" customWidth="1"/>
    <col min="33" max="33" width="9.109375" style="9" bestFit="1" customWidth="1"/>
    <col min="34" max="38" width="11.88671875" style="9" bestFit="1" customWidth="1"/>
    <col min="39" max="16384" width="9" style="9"/>
  </cols>
  <sheetData>
    <row r="3" spans="1:37" x14ac:dyDescent="0.25"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5">
      <c r="A4" s="10" t="s">
        <v>32</v>
      </c>
      <c r="B4" s="10" t="s">
        <v>49</v>
      </c>
      <c r="C4" s="10" t="s">
        <v>50</v>
      </c>
      <c r="D4" s="10" t="s">
        <v>51</v>
      </c>
      <c r="E4" s="10" t="s">
        <v>52</v>
      </c>
      <c r="F4" s="10" t="s">
        <v>53</v>
      </c>
      <c r="G4" s="10" t="s">
        <v>54</v>
      </c>
      <c r="H4" s="10" t="s">
        <v>55</v>
      </c>
      <c r="I4" s="10" t="s">
        <v>56</v>
      </c>
      <c r="J4" s="10" t="s">
        <v>57</v>
      </c>
      <c r="K4" s="10" t="s">
        <v>58</v>
      </c>
      <c r="L4" s="10" t="s">
        <v>59</v>
      </c>
      <c r="M4" s="10" t="s">
        <v>60</v>
      </c>
      <c r="N4" s="10" t="s">
        <v>61</v>
      </c>
      <c r="O4" s="10" t="s">
        <v>62</v>
      </c>
      <c r="P4" s="10" t="s">
        <v>63</v>
      </c>
      <c r="Q4" s="10" t="s">
        <v>64</v>
      </c>
      <c r="R4" s="10" t="s">
        <v>65</v>
      </c>
      <c r="S4" s="10" t="s">
        <v>66</v>
      </c>
      <c r="T4" s="10" t="s">
        <v>67</v>
      </c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x14ac:dyDescent="0.25">
      <c r="A5">
        <v>1</v>
      </c>
      <c r="B5" t="s">
        <v>126</v>
      </c>
      <c r="C5" s="11">
        <v>7070</v>
      </c>
      <c r="D5" s="11">
        <v>2014</v>
      </c>
      <c r="E5" s="13">
        <v>8.89</v>
      </c>
      <c r="F5" s="14">
        <v>0</v>
      </c>
      <c r="G5" s="14">
        <v>859181</v>
      </c>
      <c r="H5" s="14">
        <v>166019</v>
      </c>
      <c r="I5" s="14">
        <v>990233</v>
      </c>
      <c r="J5" s="14">
        <v>5814943</v>
      </c>
      <c r="K5" s="14">
        <v>42628</v>
      </c>
      <c r="L5" s="14">
        <v>20721609</v>
      </c>
      <c r="M5" s="14">
        <v>2760</v>
      </c>
      <c r="N5" s="14">
        <v>75782</v>
      </c>
      <c r="O5" s="14">
        <v>56096</v>
      </c>
      <c r="P5" s="14">
        <v>15100</v>
      </c>
      <c r="Q5" s="14">
        <v>28714151</v>
      </c>
      <c r="R5" s="14">
        <v>21206338</v>
      </c>
      <c r="S5" s="14">
        <v>179892471</v>
      </c>
      <c r="T5" s="14">
        <v>122603294</v>
      </c>
      <c r="U5"/>
      <c r="V5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</row>
    <row r="6" spans="1:37" x14ac:dyDescent="0.25">
      <c r="A6">
        <v>3</v>
      </c>
      <c r="B6" t="s">
        <v>127</v>
      </c>
      <c r="C6" s="11">
        <v>7070</v>
      </c>
      <c r="D6" s="11">
        <v>2014</v>
      </c>
      <c r="E6" s="9">
        <v>2.73</v>
      </c>
      <c r="F6" s="9">
        <v>0</v>
      </c>
      <c r="G6" s="9">
        <v>263056</v>
      </c>
      <c r="H6" s="9">
        <v>42780</v>
      </c>
      <c r="I6" s="9">
        <v>116862</v>
      </c>
      <c r="J6" s="9">
        <v>1995409</v>
      </c>
      <c r="K6" s="9">
        <v>988</v>
      </c>
      <c r="L6" s="9">
        <v>379364</v>
      </c>
      <c r="M6" s="9">
        <v>0</v>
      </c>
      <c r="N6" s="9">
        <v>43394</v>
      </c>
      <c r="O6" s="9">
        <v>18491</v>
      </c>
      <c r="P6" s="9">
        <v>0</v>
      </c>
      <c r="Q6" s="9">
        <v>2860344</v>
      </c>
      <c r="R6" s="9">
        <v>2216066</v>
      </c>
      <c r="S6" s="9">
        <v>23163304</v>
      </c>
      <c r="T6" s="9">
        <v>20848590</v>
      </c>
      <c r="U6"/>
      <c r="V6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x14ac:dyDescent="0.25">
      <c r="A7">
        <v>8</v>
      </c>
      <c r="B7" t="s">
        <v>128</v>
      </c>
      <c r="C7" s="11">
        <v>7070</v>
      </c>
      <c r="D7" s="11">
        <v>2014</v>
      </c>
      <c r="E7" s="13">
        <v>8.76</v>
      </c>
      <c r="F7" s="14">
        <v>65526</v>
      </c>
      <c r="G7" s="14">
        <v>535143</v>
      </c>
      <c r="H7" s="14">
        <v>105223</v>
      </c>
      <c r="I7" s="14">
        <v>12077</v>
      </c>
      <c r="J7" s="14">
        <v>373447</v>
      </c>
      <c r="K7" s="14">
        <v>0</v>
      </c>
      <c r="L7" s="14">
        <v>158032</v>
      </c>
      <c r="M7" s="14">
        <v>28307</v>
      </c>
      <c r="N7" s="14">
        <v>0</v>
      </c>
      <c r="O7" s="14">
        <v>17742</v>
      </c>
      <c r="P7" s="14">
        <v>0</v>
      </c>
      <c r="Q7" s="14">
        <v>1229971</v>
      </c>
      <c r="R7" s="14">
        <v>531820</v>
      </c>
      <c r="S7" s="14">
        <v>4716572</v>
      </c>
      <c r="T7" s="14">
        <v>444261</v>
      </c>
      <c r="U7"/>
      <c r="V7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x14ac:dyDescent="0.25">
      <c r="A8">
        <v>10</v>
      </c>
      <c r="B8" t="s">
        <v>98</v>
      </c>
      <c r="C8" s="11">
        <v>7070</v>
      </c>
      <c r="D8" s="11">
        <v>2014</v>
      </c>
      <c r="E8" s="13">
        <v>203.49</v>
      </c>
      <c r="F8" s="14">
        <v>2109723</v>
      </c>
      <c r="G8" s="14">
        <v>17898439</v>
      </c>
      <c r="H8" s="14">
        <v>4208599</v>
      </c>
      <c r="I8" s="14">
        <v>25903</v>
      </c>
      <c r="J8" s="14">
        <v>12784257</v>
      </c>
      <c r="K8" s="14">
        <v>45137</v>
      </c>
      <c r="L8" s="14">
        <v>5044175</v>
      </c>
      <c r="M8" s="14">
        <v>13193</v>
      </c>
      <c r="N8" s="14">
        <v>552108</v>
      </c>
      <c r="O8" s="14">
        <v>2183846</v>
      </c>
      <c r="P8" s="14">
        <v>50689</v>
      </c>
      <c r="Q8" s="14">
        <v>42704968</v>
      </c>
      <c r="R8" s="14">
        <v>10564066</v>
      </c>
      <c r="S8" s="14">
        <v>128864662</v>
      </c>
      <c r="T8" s="14">
        <v>34765125</v>
      </c>
      <c r="U8"/>
      <c r="V8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</row>
    <row r="9" spans="1:37" x14ac:dyDescent="0.25">
      <c r="A9">
        <v>14</v>
      </c>
      <c r="B9" t="s">
        <v>121</v>
      </c>
      <c r="C9" s="11">
        <v>7070</v>
      </c>
      <c r="D9" s="11">
        <v>2014</v>
      </c>
      <c r="E9" s="13">
        <v>166.67</v>
      </c>
      <c r="F9" s="14">
        <v>1139903</v>
      </c>
      <c r="G9" s="14">
        <v>14176484</v>
      </c>
      <c r="H9" s="14">
        <v>3970298</v>
      </c>
      <c r="I9" s="14">
        <v>3500</v>
      </c>
      <c r="J9" s="14">
        <v>9293476</v>
      </c>
      <c r="K9" s="14">
        <v>237</v>
      </c>
      <c r="L9" s="14">
        <v>6652042</v>
      </c>
      <c r="M9" s="14">
        <v>0</v>
      </c>
      <c r="N9" s="14">
        <v>1666532</v>
      </c>
      <c r="O9" s="14">
        <v>244905</v>
      </c>
      <c r="P9" s="14">
        <v>0</v>
      </c>
      <c r="Q9" s="14">
        <v>36007474</v>
      </c>
      <c r="R9" s="14">
        <v>39897883</v>
      </c>
      <c r="S9" s="14">
        <v>139169187</v>
      </c>
      <c r="T9" s="14">
        <v>87386200</v>
      </c>
      <c r="U9"/>
      <c r="V9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</row>
    <row r="10" spans="1:37" x14ac:dyDescent="0.25">
      <c r="A10">
        <v>20</v>
      </c>
      <c r="B10" t="s">
        <v>129</v>
      </c>
      <c r="C10" s="11">
        <v>7070</v>
      </c>
      <c r="D10" s="11">
        <v>2014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/>
      <c r="V10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</row>
    <row r="11" spans="1:37" x14ac:dyDescent="0.25">
      <c r="A11">
        <v>21</v>
      </c>
      <c r="B11" t="s">
        <v>130</v>
      </c>
      <c r="C11" s="11">
        <v>7070</v>
      </c>
      <c r="D11" s="11">
        <v>2014</v>
      </c>
      <c r="E11" s="13">
        <v>11.72</v>
      </c>
      <c r="F11" s="14">
        <v>87757</v>
      </c>
      <c r="G11" s="14">
        <v>559539</v>
      </c>
      <c r="H11" s="14">
        <v>155068</v>
      </c>
      <c r="I11" s="14">
        <v>6480</v>
      </c>
      <c r="J11" s="14">
        <v>412688</v>
      </c>
      <c r="K11" s="14">
        <v>1812</v>
      </c>
      <c r="L11" s="14">
        <v>361923</v>
      </c>
      <c r="M11" s="14">
        <v>0</v>
      </c>
      <c r="N11" s="14">
        <v>21501</v>
      </c>
      <c r="O11" s="14">
        <v>6735</v>
      </c>
      <c r="P11" s="14">
        <v>0</v>
      </c>
      <c r="Q11" s="14">
        <v>1525746</v>
      </c>
      <c r="R11" s="14">
        <v>517779</v>
      </c>
      <c r="S11" s="14">
        <v>4075285</v>
      </c>
      <c r="T11" s="14">
        <v>387538</v>
      </c>
      <c r="U11"/>
      <c r="V11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37" x14ac:dyDescent="0.25">
      <c r="A12">
        <v>22</v>
      </c>
      <c r="B12" t="s">
        <v>86</v>
      </c>
      <c r="C12" s="11">
        <v>7070</v>
      </c>
      <c r="D12" s="11">
        <v>2014</v>
      </c>
      <c r="E12" s="13">
        <v>0</v>
      </c>
      <c r="F12" s="14">
        <v>96019</v>
      </c>
      <c r="G12" s="14">
        <v>0</v>
      </c>
      <c r="H12" s="14">
        <v>0</v>
      </c>
      <c r="I12" s="14">
        <v>27500</v>
      </c>
      <c r="J12" s="14">
        <v>635986</v>
      </c>
      <c r="K12" s="14">
        <v>0</v>
      </c>
      <c r="L12" s="14">
        <v>1418681</v>
      </c>
      <c r="M12" s="14">
        <v>0</v>
      </c>
      <c r="N12" s="14">
        <v>12773</v>
      </c>
      <c r="O12" s="14">
        <v>354410</v>
      </c>
      <c r="P12" s="14">
        <v>2250</v>
      </c>
      <c r="Q12" s="14">
        <v>2447100</v>
      </c>
      <c r="R12" s="14">
        <v>475021</v>
      </c>
      <c r="S12" s="14">
        <v>12070169</v>
      </c>
      <c r="T12" s="14">
        <v>3154056</v>
      </c>
      <c r="U12"/>
      <c r="V12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</row>
    <row r="13" spans="1:37" x14ac:dyDescent="0.25">
      <c r="A13">
        <v>23</v>
      </c>
      <c r="B13" t="s">
        <v>131</v>
      </c>
      <c r="C13" s="11">
        <v>7070</v>
      </c>
      <c r="D13" s="11">
        <v>2014</v>
      </c>
      <c r="E13" s="13">
        <v>5.27</v>
      </c>
      <c r="F13" s="14">
        <v>14625</v>
      </c>
      <c r="G13" s="14">
        <v>300880</v>
      </c>
      <c r="H13" s="14">
        <v>58192</v>
      </c>
      <c r="I13" s="14">
        <v>0</v>
      </c>
      <c r="J13" s="14">
        <v>108867</v>
      </c>
      <c r="K13" s="14">
        <v>0</v>
      </c>
      <c r="L13" s="14">
        <v>57400</v>
      </c>
      <c r="M13" s="14">
        <v>8591</v>
      </c>
      <c r="N13" s="14">
        <v>3840</v>
      </c>
      <c r="O13" s="14">
        <v>24234</v>
      </c>
      <c r="P13" s="14">
        <v>0</v>
      </c>
      <c r="Q13" s="14">
        <v>562004</v>
      </c>
      <c r="R13" s="14">
        <v>328722</v>
      </c>
      <c r="S13" s="14">
        <v>2137440</v>
      </c>
      <c r="T13" s="14">
        <v>280657</v>
      </c>
      <c r="U13"/>
      <c r="V13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</row>
    <row r="14" spans="1:37" x14ac:dyDescent="0.25">
      <c r="A14">
        <v>26</v>
      </c>
      <c r="B14" t="s">
        <v>132</v>
      </c>
      <c r="C14" s="11">
        <v>7070</v>
      </c>
      <c r="D14" s="11">
        <v>2014</v>
      </c>
      <c r="E14" s="13">
        <v>0</v>
      </c>
      <c r="F14" s="14">
        <v>665186</v>
      </c>
      <c r="G14" s="14">
        <v>0</v>
      </c>
      <c r="H14" s="14">
        <v>0</v>
      </c>
      <c r="I14" s="14">
        <v>0</v>
      </c>
      <c r="J14" s="14">
        <v>783161</v>
      </c>
      <c r="K14" s="14">
        <v>0</v>
      </c>
      <c r="L14" s="14">
        <v>8259711</v>
      </c>
      <c r="M14" s="14">
        <v>0</v>
      </c>
      <c r="N14" s="14">
        <v>54142</v>
      </c>
      <c r="O14" s="14">
        <v>0</v>
      </c>
      <c r="P14" s="14">
        <v>0</v>
      </c>
      <c r="Q14" s="14">
        <v>9097014</v>
      </c>
      <c r="R14" s="14">
        <v>4519971</v>
      </c>
      <c r="S14" s="14">
        <v>51095632</v>
      </c>
      <c r="T14" s="14">
        <v>14979478</v>
      </c>
      <c r="U14"/>
      <c r="V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x14ac:dyDescent="0.25">
      <c r="A15">
        <v>29</v>
      </c>
      <c r="B15" t="s">
        <v>81</v>
      </c>
      <c r="C15" s="11">
        <v>7070</v>
      </c>
      <c r="D15" s="11">
        <v>2014</v>
      </c>
      <c r="E15" s="13">
        <v>188.41</v>
      </c>
      <c r="F15" s="14">
        <v>1370602</v>
      </c>
      <c r="G15" s="14">
        <v>11803869</v>
      </c>
      <c r="H15" s="14">
        <v>3809549</v>
      </c>
      <c r="I15" s="14">
        <v>4156</v>
      </c>
      <c r="J15" s="14">
        <v>5854204</v>
      </c>
      <c r="K15" s="14">
        <v>11787</v>
      </c>
      <c r="L15" s="14">
        <v>11196909</v>
      </c>
      <c r="M15" s="14">
        <v>3956</v>
      </c>
      <c r="N15" s="14">
        <v>1140886</v>
      </c>
      <c r="O15" s="14">
        <v>24164</v>
      </c>
      <c r="P15" s="14">
        <v>1798252</v>
      </c>
      <c r="Q15" s="14">
        <v>32051228</v>
      </c>
      <c r="R15" s="14">
        <v>16296412</v>
      </c>
      <c r="S15" s="14">
        <v>100128907</v>
      </c>
      <c r="T15" s="14">
        <v>55593969</v>
      </c>
      <c r="U15"/>
      <c r="V15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1:37" x14ac:dyDescent="0.25">
      <c r="A16">
        <v>32</v>
      </c>
      <c r="B16" t="s">
        <v>133</v>
      </c>
      <c r="C16" s="11">
        <v>7070</v>
      </c>
      <c r="D16" s="11">
        <v>2014</v>
      </c>
      <c r="E16" s="13">
        <v>165.43</v>
      </c>
      <c r="F16" s="14">
        <v>1945595</v>
      </c>
      <c r="G16" s="14">
        <v>8653349</v>
      </c>
      <c r="H16" s="14">
        <v>2661817</v>
      </c>
      <c r="I16" s="14">
        <v>104724</v>
      </c>
      <c r="J16" s="14">
        <v>7132902</v>
      </c>
      <c r="K16" s="14">
        <v>36187</v>
      </c>
      <c r="L16" s="14">
        <v>6152669</v>
      </c>
      <c r="M16" s="14">
        <v>983460</v>
      </c>
      <c r="N16" s="14">
        <v>275006</v>
      </c>
      <c r="O16" s="14">
        <v>87761</v>
      </c>
      <c r="P16" s="14">
        <v>13533213</v>
      </c>
      <c r="Q16" s="14">
        <v>12554662</v>
      </c>
      <c r="R16" s="14">
        <v>6925729</v>
      </c>
      <c r="S16" s="14">
        <v>93140991</v>
      </c>
      <c r="T16" s="14">
        <v>62359116</v>
      </c>
      <c r="U16"/>
      <c r="V16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</row>
    <row r="17" spans="1:37" x14ac:dyDescent="0.25">
      <c r="A17">
        <v>35</v>
      </c>
      <c r="B17" t="s">
        <v>134</v>
      </c>
      <c r="C17" s="11">
        <v>7070</v>
      </c>
      <c r="D17" s="11">
        <v>2014</v>
      </c>
      <c r="E17" s="13">
        <v>11.68</v>
      </c>
      <c r="F17" s="14">
        <v>84246</v>
      </c>
      <c r="G17" s="14">
        <v>755788</v>
      </c>
      <c r="H17" s="14">
        <v>217476</v>
      </c>
      <c r="I17" s="14">
        <v>0</v>
      </c>
      <c r="J17" s="14">
        <v>389969</v>
      </c>
      <c r="K17" s="14">
        <v>163</v>
      </c>
      <c r="L17" s="14">
        <v>376121</v>
      </c>
      <c r="M17" s="14">
        <v>4002</v>
      </c>
      <c r="N17" s="14">
        <v>142890</v>
      </c>
      <c r="O17" s="14">
        <v>11288</v>
      </c>
      <c r="P17" s="14">
        <v>0</v>
      </c>
      <c r="Q17" s="14">
        <v>1897697</v>
      </c>
      <c r="R17" s="14">
        <v>834391</v>
      </c>
      <c r="S17" s="14">
        <v>7593731</v>
      </c>
      <c r="T17" s="14">
        <v>2688767</v>
      </c>
      <c r="U17"/>
      <c r="V17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</row>
    <row r="18" spans="1:37" x14ac:dyDescent="0.25">
      <c r="A18">
        <v>37</v>
      </c>
      <c r="B18" t="s">
        <v>135</v>
      </c>
      <c r="C18" s="11">
        <v>7070</v>
      </c>
      <c r="D18" s="11">
        <v>2014</v>
      </c>
      <c r="E18" s="13">
        <v>48.34</v>
      </c>
      <c r="F18" s="14">
        <v>649979</v>
      </c>
      <c r="G18" s="14">
        <v>2786932</v>
      </c>
      <c r="H18" s="14">
        <v>772545</v>
      </c>
      <c r="I18" s="14">
        <v>0</v>
      </c>
      <c r="J18" s="14">
        <v>3509893</v>
      </c>
      <c r="K18" s="14">
        <v>0</v>
      </c>
      <c r="L18" s="14">
        <v>1241121</v>
      </c>
      <c r="M18" s="14">
        <v>26069</v>
      </c>
      <c r="N18" s="14">
        <v>342761</v>
      </c>
      <c r="O18" s="14">
        <v>46352</v>
      </c>
      <c r="P18" s="14">
        <v>0</v>
      </c>
      <c r="Q18" s="14">
        <v>8725673</v>
      </c>
      <c r="R18" s="14">
        <v>4656290</v>
      </c>
      <c r="S18" s="14">
        <v>59671205</v>
      </c>
      <c r="T18" s="14">
        <v>37593971</v>
      </c>
      <c r="U18"/>
      <c r="V1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</row>
    <row r="19" spans="1:37" x14ac:dyDescent="0.25">
      <c r="A19">
        <v>38</v>
      </c>
      <c r="B19" t="s">
        <v>112</v>
      </c>
      <c r="C19" s="11">
        <v>7070</v>
      </c>
      <c r="D19" s="11">
        <v>2014</v>
      </c>
      <c r="E19" s="13">
        <v>66.8</v>
      </c>
      <c r="F19" s="14">
        <v>495900</v>
      </c>
      <c r="G19" s="14">
        <v>3622503</v>
      </c>
      <c r="H19" s="14">
        <v>1025802</v>
      </c>
      <c r="I19" s="14">
        <v>82400</v>
      </c>
      <c r="J19" s="14">
        <v>1342558</v>
      </c>
      <c r="K19" s="14">
        <v>0</v>
      </c>
      <c r="L19" s="14">
        <v>1991761</v>
      </c>
      <c r="M19" s="14">
        <v>87504</v>
      </c>
      <c r="N19" s="14">
        <v>251325</v>
      </c>
      <c r="O19" s="14">
        <v>153293</v>
      </c>
      <c r="P19" s="14">
        <v>0</v>
      </c>
      <c r="Q19" s="14">
        <v>8557146</v>
      </c>
      <c r="R19" s="14">
        <v>1807551</v>
      </c>
      <c r="S19" s="14">
        <v>24853641</v>
      </c>
      <c r="T19" s="14">
        <v>5694603</v>
      </c>
      <c r="U19"/>
      <c r="V19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 spans="1:37" x14ac:dyDescent="0.25">
      <c r="A20">
        <v>39</v>
      </c>
      <c r="B20" t="s">
        <v>136</v>
      </c>
      <c r="C20" s="11">
        <v>7070</v>
      </c>
      <c r="D20" s="11">
        <v>2014</v>
      </c>
      <c r="E20" s="13">
        <v>31.25</v>
      </c>
      <c r="F20" s="14">
        <v>417835</v>
      </c>
      <c r="G20" s="14">
        <v>1685282</v>
      </c>
      <c r="H20" s="14">
        <v>411292</v>
      </c>
      <c r="I20" s="14">
        <v>324714</v>
      </c>
      <c r="J20" s="14">
        <v>2037957</v>
      </c>
      <c r="K20" s="14">
        <v>0</v>
      </c>
      <c r="L20" s="14">
        <v>1146976</v>
      </c>
      <c r="M20" s="14">
        <v>158152</v>
      </c>
      <c r="N20" s="14">
        <v>177174</v>
      </c>
      <c r="O20" s="14">
        <v>1935</v>
      </c>
      <c r="P20" s="14">
        <v>97779</v>
      </c>
      <c r="Q20" s="14">
        <v>5845703</v>
      </c>
      <c r="R20" s="14">
        <v>2529254</v>
      </c>
      <c r="S20" s="14">
        <v>38723125</v>
      </c>
      <c r="T20" s="14">
        <v>18940566</v>
      </c>
      <c r="U20"/>
      <c r="V20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x14ac:dyDescent="0.25">
      <c r="A21">
        <v>42</v>
      </c>
      <c r="B21" t="s">
        <v>170</v>
      </c>
      <c r="C21" s="11"/>
      <c r="D21" s="11"/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/>
      <c r="V21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x14ac:dyDescent="0.25">
      <c r="A22">
        <v>43</v>
      </c>
      <c r="B22" t="s">
        <v>99</v>
      </c>
      <c r="C22" s="11">
        <v>7070</v>
      </c>
      <c r="D22" s="11">
        <v>2014</v>
      </c>
      <c r="E22" s="13">
        <v>13.11</v>
      </c>
      <c r="F22" s="14">
        <v>150534</v>
      </c>
      <c r="G22" s="14">
        <v>742461</v>
      </c>
      <c r="H22" s="14">
        <v>324515</v>
      </c>
      <c r="I22" s="14">
        <v>50400</v>
      </c>
      <c r="J22" s="14">
        <v>642700</v>
      </c>
      <c r="K22" s="14">
        <v>0</v>
      </c>
      <c r="L22" s="14">
        <v>373269</v>
      </c>
      <c r="M22" s="14">
        <v>46397</v>
      </c>
      <c r="N22" s="14">
        <v>56877</v>
      </c>
      <c r="O22" s="14">
        <v>1853</v>
      </c>
      <c r="P22" s="14">
        <v>1956</v>
      </c>
      <c r="Q22" s="14">
        <v>2236516</v>
      </c>
      <c r="R22" s="14">
        <v>1222109</v>
      </c>
      <c r="S22" s="14">
        <v>17253191</v>
      </c>
      <c r="T22" s="14">
        <v>2894980</v>
      </c>
      <c r="U22"/>
      <c r="V22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 spans="1:37" x14ac:dyDescent="0.25">
      <c r="A23">
        <v>45</v>
      </c>
      <c r="B23" t="s">
        <v>75</v>
      </c>
      <c r="C23" s="11">
        <v>7070</v>
      </c>
      <c r="D23" s="11">
        <v>2014</v>
      </c>
      <c r="E23" s="13">
        <v>6.19</v>
      </c>
      <c r="F23" s="14">
        <v>132069</v>
      </c>
      <c r="G23" s="14">
        <v>334135</v>
      </c>
      <c r="H23" s="14">
        <v>74675</v>
      </c>
      <c r="I23" s="14">
        <v>15456</v>
      </c>
      <c r="J23" s="14">
        <v>287634</v>
      </c>
      <c r="K23" s="14">
        <v>0</v>
      </c>
      <c r="L23" s="14">
        <v>39897</v>
      </c>
      <c r="M23" s="14">
        <v>36061</v>
      </c>
      <c r="N23" s="14">
        <v>18375</v>
      </c>
      <c r="O23" s="14">
        <v>10187</v>
      </c>
      <c r="P23" s="14">
        <v>20514</v>
      </c>
      <c r="Q23" s="14">
        <v>795906</v>
      </c>
      <c r="R23" s="14">
        <v>418935</v>
      </c>
      <c r="S23" s="14">
        <v>2797244</v>
      </c>
      <c r="T23" s="14">
        <v>215036</v>
      </c>
      <c r="U23"/>
      <c r="V23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1:37" x14ac:dyDescent="0.25">
      <c r="A24">
        <v>46</v>
      </c>
      <c r="B24" t="s">
        <v>137</v>
      </c>
      <c r="C24" s="11">
        <v>7070</v>
      </c>
      <c r="D24" s="11">
        <v>2014</v>
      </c>
      <c r="E24" s="13">
        <v>14.35</v>
      </c>
      <c r="F24" s="14">
        <v>89184</v>
      </c>
      <c r="G24" s="14">
        <v>925310</v>
      </c>
      <c r="H24" s="14">
        <v>185466</v>
      </c>
      <c r="I24" s="14">
        <v>18762</v>
      </c>
      <c r="J24" s="14">
        <v>424270</v>
      </c>
      <c r="K24" s="14">
        <v>0</v>
      </c>
      <c r="L24" s="14">
        <v>243321</v>
      </c>
      <c r="M24" s="14">
        <v>107164</v>
      </c>
      <c r="N24" s="14">
        <v>21373</v>
      </c>
      <c r="O24" s="14">
        <v>13613</v>
      </c>
      <c r="P24" s="14">
        <v>0</v>
      </c>
      <c r="Q24" s="14">
        <v>1939279</v>
      </c>
      <c r="R24" s="14">
        <v>648474</v>
      </c>
      <c r="S24" s="14">
        <v>5983068</v>
      </c>
      <c r="T24" s="14">
        <v>1067485</v>
      </c>
      <c r="U24"/>
      <c r="V2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x14ac:dyDescent="0.25">
      <c r="A25">
        <v>50</v>
      </c>
      <c r="B25" t="s">
        <v>138</v>
      </c>
      <c r="C25" s="11">
        <v>7070</v>
      </c>
      <c r="D25" s="11">
        <v>2014</v>
      </c>
      <c r="E25" s="13">
        <v>26.48</v>
      </c>
      <c r="F25" s="14">
        <v>231895</v>
      </c>
      <c r="G25" s="14">
        <v>1563551</v>
      </c>
      <c r="H25" s="14">
        <v>155725</v>
      </c>
      <c r="I25" s="14">
        <v>130050</v>
      </c>
      <c r="J25" s="14">
        <v>1236174</v>
      </c>
      <c r="K25" s="14">
        <v>0</v>
      </c>
      <c r="L25" s="14">
        <v>894205</v>
      </c>
      <c r="M25" s="14">
        <v>66542</v>
      </c>
      <c r="N25" s="14">
        <v>154351</v>
      </c>
      <c r="O25" s="14">
        <v>23831</v>
      </c>
      <c r="P25" s="14">
        <v>123265</v>
      </c>
      <c r="Q25" s="14">
        <v>4101164</v>
      </c>
      <c r="R25" s="14">
        <v>2780244</v>
      </c>
      <c r="S25" s="14">
        <v>29269228</v>
      </c>
      <c r="T25" s="14">
        <v>9457953</v>
      </c>
      <c r="U25"/>
      <c r="V25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1:37" x14ac:dyDescent="0.25">
      <c r="A26">
        <v>54</v>
      </c>
      <c r="B26" t="s">
        <v>78</v>
      </c>
      <c r="C26" s="11">
        <v>7070</v>
      </c>
      <c r="D26" s="11">
        <v>2014</v>
      </c>
      <c r="E26" s="13">
        <v>5.23</v>
      </c>
      <c r="F26" s="14">
        <v>212998</v>
      </c>
      <c r="G26" s="14">
        <v>341849</v>
      </c>
      <c r="H26" s="14">
        <v>104692</v>
      </c>
      <c r="I26" s="14">
        <v>202080</v>
      </c>
      <c r="J26" s="14">
        <v>230894</v>
      </c>
      <c r="K26" s="14">
        <v>108</v>
      </c>
      <c r="L26" s="14">
        <v>72031</v>
      </c>
      <c r="M26" s="14">
        <v>14513</v>
      </c>
      <c r="N26" s="14">
        <v>28050</v>
      </c>
      <c r="O26" s="14">
        <v>5289</v>
      </c>
      <c r="P26" s="14">
        <v>0</v>
      </c>
      <c r="Q26" s="14">
        <v>999506</v>
      </c>
      <c r="R26" s="14">
        <v>319814</v>
      </c>
      <c r="S26" s="14">
        <v>4354763</v>
      </c>
      <c r="T26" s="14">
        <v>530435</v>
      </c>
      <c r="U26"/>
      <c r="V26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37" x14ac:dyDescent="0.25">
      <c r="A27">
        <v>56</v>
      </c>
      <c r="B27" t="s">
        <v>102</v>
      </c>
      <c r="C27" s="11">
        <v>7070</v>
      </c>
      <c r="D27" s="11">
        <v>2014</v>
      </c>
      <c r="E27" s="13">
        <v>7.93</v>
      </c>
      <c r="F27" s="14">
        <v>66233</v>
      </c>
      <c r="G27" s="14">
        <v>614248</v>
      </c>
      <c r="H27" s="14">
        <v>162604</v>
      </c>
      <c r="I27" s="14">
        <v>0</v>
      </c>
      <c r="J27" s="14">
        <v>258080</v>
      </c>
      <c r="K27" s="14">
        <v>0</v>
      </c>
      <c r="L27" s="14">
        <v>100774</v>
      </c>
      <c r="M27" s="14">
        <v>2012</v>
      </c>
      <c r="N27" s="14">
        <v>15095</v>
      </c>
      <c r="O27" s="14">
        <v>2753</v>
      </c>
      <c r="P27" s="14">
        <v>0</v>
      </c>
      <c r="Q27" s="14">
        <v>1155566</v>
      </c>
      <c r="R27" s="14">
        <v>697129</v>
      </c>
      <c r="S27" s="14">
        <v>3326492</v>
      </c>
      <c r="T27" s="14">
        <v>378247</v>
      </c>
      <c r="U27"/>
      <c r="V27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 spans="1:37" x14ac:dyDescent="0.25">
      <c r="A28">
        <v>58</v>
      </c>
      <c r="B28" t="s">
        <v>103</v>
      </c>
      <c r="C28" s="11">
        <v>7070</v>
      </c>
      <c r="D28" s="11">
        <v>2014</v>
      </c>
      <c r="E28" s="13">
        <v>62.07</v>
      </c>
      <c r="F28" s="14">
        <v>1459455</v>
      </c>
      <c r="G28" s="14">
        <v>3713341</v>
      </c>
      <c r="H28" s="14">
        <v>959521</v>
      </c>
      <c r="I28" s="14">
        <v>271052</v>
      </c>
      <c r="J28" s="14">
        <v>2329644</v>
      </c>
      <c r="K28" s="14">
        <v>53</v>
      </c>
      <c r="L28" s="14">
        <v>4727919</v>
      </c>
      <c r="M28" s="14">
        <v>225153</v>
      </c>
      <c r="N28" s="14">
        <v>397603</v>
      </c>
      <c r="O28" s="14">
        <v>32919</v>
      </c>
      <c r="P28" s="14">
        <v>159132</v>
      </c>
      <c r="Q28" s="14">
        <v>12498073</v>
      </c>
      <c r="R28" s="14">
        <v>3140621</v>
      </c>
      <c r="S28" s="14">
        <v>42917305</v>
      </c>
      <c r="T28" s="14">
        <v>22636329</v>
      </c>
      <c r="U28"/>
      <c r="V28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 spans="1:37" x14ac:dyDescent="0.25">
      <c r="A29">
        <v>63</v>
      </c>
      <c r="B29" t="s">
        <v>80</v>
      </c>
      <c r="C29" s="11">
        <v>7070</v>
      </c>
      <c r="D29" s="11">
        <v>2014</v>
      </c>
      <c r="E29" s="13">
        <v>24.08</v>
      </c>
      <c r="F29" s="14">
        <v>246224</v>
      </c>
      <c r="G29" s="14">
        <v>1497303</v>
      </c>
      <c r="H29" s="14">
        <v>684674</v>
      </c>
      <c r="I29" s="14">
        <v>26707</v>
      </c>
      <c r="J29" s="14">
        <v>1238974</v>
      </c>
      <c r="K29" s="14">
        <v>0</v>
      </c>
      <c r="L29" s="14">
        <v>695420</v>
      </c>
      <c r="M29" s="14">
        <v>34451</v>
      </c>
      <c r="N29" s="14">
        <v>52678</v>
      </c>
      <c r="O29" s="14">
        <v>4487</v>
      </c>
      <c r="P29" s="14">
        <v>0</v>
      </c>
      <c r="Q29" s="14">
        <v>4234694</v>
      </c>
      <c r="R29" s="14">
        <v>1433610</v>
      </c>
      <c r="S29" s="14">
        <v>17748243</v>
      </c>
      <c r="T29" s="14">
        <v>7047653</v>
      </c>
      <c r="U29"/>
      <c r="V29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 spans="1:37" x14ac:dyDescent="0.25">
      <c r="A30">
        <v>78</v>
      </c>
      <c r="B30" t="s">
        <v>139</v>
      </c>
      <c r="C30" s="11">
        <v>7070</v>
      </c>
      <c r="D30" s="11">
        <v>2014</v>
      </c>
      <c r="E30" s="13">
        <v>20.7</v>
      </c>
      <c r="F30" s="14">
        <v>349860</v>
      </c>
      <c r="G30" s="14">
        <v>1275470</v>
      </c>
      <c r="H30" s="14">
        <v>310447</v>
      </c>
      <c r="I30" s="14">
        <v>13300</v>
      </c>
      <c r="J30" s="14">
        <v>741763</v>
      </c>
      <c r="K30" s="14">
        <v>0</v>
      </c>
      <c r="L30" s="14">
        <v>370290</v>
      </c>
      <c r="M30" s="14">
        <v>6119</v>
      </c>
      <c r="N30" s="14">
        <v>58004</v>
      </c>
      <c r="O30" s="14">
        <v>5648</v>
      </c>
      <c r="P30" s="14">
        <v>0</v>
      </c>
      <c r="Q30" s="14">
        <v>2781041</v>
      </c>
      <c r="R30" s="14">
        <v>832827</v>
      </c>
      <c r="S30" s="14">
        <v>8816776</v>
      </c>
      <c r="T30" s="14">
        <v>3366600</v>
      </c>
      <c r="U30"/>
      <c r="V30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 spans="1:37" x14ac:dyDescent="0.25">
      <c r="A31">
        <v>79</v>
      </c>
      <c r="B31" t="s">
        <v>90</v>
      </c>
      <c r="C31" s="11">
        <v>7070</v>
      </c>
      <c r="D31" s="11">
        <v>2014</v>
      </c>
      <c r="E31" s="13">
        <v>8</v>
      </c>
      <c r="F31" s="14">
        <v>0</v>
      </c>
      <c r="G31" s="14">
        <v>646024</v>
      </c>
      <c r="H31" s="14">
        <v>197156</v>
      </c>
      <c r="I31" s="14">
        <v>29478</v>
      </c>
      <c r="J31" s="14">
        <v>418395</v>
      </c>
      <c r="K31" s="14">
        <v>0</v>
      </c>
      <c r="L31" s="14">
        <v>328372</v>
      </c>
      <c r="M31" s="14">
        <v>44453</v>
      </c>
      <c r="N31" s="14">
        <v>46412</v>
      </c>
      <c r="O31" s="14">
        <v>39669</v>
      </c>
      <c r="P31" s="14">
        <v>0</v>
      </c>
      <c r="Q31" s="14">
        <v>1749959</v>
      </c>
      <c r="R31" s="14">
        <v>745094</v>
      </c>
      <c r="S31" s="14">
        <v>4852068</v>
      </c>
      <c r="T31" s="14">
        <v>611207</v>
      </c>
      <c r="U31"/>
      <c r="V31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</row>
    <row r="32" spans="1:37" x14ac:dyDescent="0.25">
      <c r="A32">
        <v>80</v>
      </c>
      <c r="B32" t="s">
        <v>140</v>
      </c>
      <c r="C32" s="11">
        <v>7070</v>
      </c>
      <c r="D32" s="11">
        <v>2014</v>
      </c>
      <c r="E32" s="13">
        <v>1.32</v>
      </c>
      <c r="F32" s="14">
        <v>5719</v>
      </c>
      <c r="G32" s="14">
        <v>68344</v>
      </c>
      <c r="H32" s="14">
        <v>17767</v>
      </c>
      <c r="I32" s="14">
        <v>7200</v>
      </c>
      <c r="J32" s="14">
        <v>71172</v>
      </c>
      <c r="K32" s="14">
        <v>0</v>
      </c>
      <c r="L32" s="14">
        <v>51216</v>
      </c>
      <c r="M32" s="14">
        <v>0</v>
      </c>
      <c r="N32" s="14">
        <v>16682</v>
      </c>
      <c r="O32" s="14">
        <v>1102</v>
      </c>
      <c r="P32" s="14">
        <v>0</v>
      </c>
      <c r="Q32" s="14">
        <v>233483</v>
      </c>
      <c r="R32" s="14">
        <v>126046</v>
      </c>
      <c r="S32" s="14">
        <v>306716</v>
      </c>
      <c r="T32" s="14">
        <v>11725</v>
      </c>
      <c r="U32"/>
      <c r="V32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</row>
    <row r="33" spans="1:37" x14ac:dyDescent="0.25">
      <c r="A33">
        <v>81</v>
      </c>
      <c r="B33" t="s">
        <v>141</v>
      </c>
      <c r="C33" s="11">
        <v>7070</v>
      </c>
      <c r="D33" s="11">
        <v>2014</v>
      </c>
      <c r="E33" s="13">
        <v>91.15</v>
      </c>
      <c r="F33" s="14">
        <v>613828</v>
      </c>
      <c r="G33" s="14">
        <v>3723613</v>
      </c>
      <c r="H33" s="14">
        <v>1160632</v>
      </c>
      <c r="I33" s="14">
        <v>0</v>
      </c>
      <c r="J33" s="14">
        <v>3197825</v>
      </c>
      <c r="K33" s="14">
        <v>3082</v>
      </c>
      <c r="L33" s="14">
        <v>3514897</v>
      </c>
      <c r="M33" s="14">
        <v>27</v>
      </c>
      <c r="N33" s="14">
        <v>453239</v>
      </c>
      <c r="O33" s="14">
        <v>71702</v>
      </c>
      <c r="P33" s="14">
        <v>10937</v>
      </c>
      <c r="Q33" s="14">
        <v>12114080</v>
      </c>
      <c r="R33" s="14">
        <v>5513647</v>
      </c>
      <c r="S33" s="14">
        <v>96997681</v>
      </c>
      <c r="T33" s="14">
        <v>60750441</v>
      </c>
      <c r="U33"/>
      <c r="V33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4" spans="1:37" x14ac:dyDescent="0.25">
      <c r="A34">
        <v>82</v>
      </c>
      <c r="B34" t="s">
        <v>79</v>
      </c>
      <c r="C34" s="11">
        <v>7070</v>
      </c>
      <c r="D34" s="11">
        <v>2014</v>
      </c>
      <c r="E34" s="13">
        <v>1.04</v>
      </c>
      <c r="F34" s="14">
        <v>9438</v>
      </c>
      <c r="G34" s="14">
        <v>54847</v>
      </c>
      <c r="H34" s="14">
        <v>20051</v>
      </c>
      <c r="I34" s="14">
        <v>20601</v>
      </c>
      <c r="J34" s="14">
        <v>93353</v>
      </c>
      <c r="K34" s="14">
        <v>0</v>
      </c>
      <c r="L34" s="14">
        <v>60349</v>
      </c>
      <c r="M34" s="14">
        <v>839</v>
      </c>
      <c r="N34" s="14">
        <v>1424</v>
      </c>
      <c r="O34" s="14">
        <v>655</v>
      </c>
      <c r="P34" s="14">
        <v>0</v>
      </c>
      <c r="Q34" s="14">
        <v>252119</v>
      </c>
      <c r="R34" s="14">
        <v>134505</v>
      </c>
      <c r="S34" s="14">
        <v>1109315</v>
      </c>
      <c r="T34" s="14">
        <v>68426</v>
      </c>
      <c r="U34"/>
      <c r="V3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</row>
    <row r="35" spans="1:37" x14ac:dyDescent="0.25">
      <c r="A35">
        <v>84</v>
      </c>
      <c r="B35" t="s">
        <v>118</v>
      </c>
      <c r="C35" s="11">
        <v>7070</v>
      </c>
      <c r="D35" s="11">
        <v>2014</v>
      </c>
      <c r="E35" s="13">
        <v>172.96</v>
      </c>
      <c r="F35" s="14">
        <v>2716827</v>
      </c>
      <c r="G35" s="14">
        <v>10228157</v>
      </c>
      <c r="H35" s="14">
        <v>959413</v>
      </c>
      <c r="I35" s="14">
        <v>25608</v>
      </c>
      <c r="J35" s="14">
        <v>6347953</v>
      </c>
      <c r="K35" s="14">
        <v>4784</v>
      </c>
      <c r="L35" s="14">
        <v>4407515</v>
      </c>
      <c r="M35" s="14">
        <v>709293</v>
      </c>
      <c r="N35" s="14">
        <v>788829</v>
      </c>
      <c r="O35" s="14">
        <v>104314</v>
      </c>
      <c r="P35" s="14">
        <v>8414668</v>
      </c>
      <c r="Q35" s="14">
        <v>15161198</v>
      </c>
      <c r="R35" s="14">
        <v>10069070</v>
      </c>
      <c r="S35" s="14">
        <v>93434824</v>
      </c>
      <c r="T35" s="14">
        <v>60090458</v>
      </c>
      <c r="U35"/>
      <c r="V35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x14ac:dyDescent="0.25">
      <c r="A36">
        <v>85</v>
      </c>
      <c r="B36" t="s">
        <v>142</v>
      </c>
      <c r="C36" s="11">
        <v>7070</v>
      </c>
      <c r="D36" s="11">
        <v>2014</v>
      </c>
      <c r="E36" s="13">
        <v>21.38</v>
      </c>
      <c r="F36" s="14">
        <v>185784</v>
      </c>
      <c r="G36" s="14">
        <v>1225969</v>
      </c>
      <c r="H36" s="14">
        <v>290285</v>
      </c>
      <c r="I36" s="14">
        <v>198205</v>
      </c>
      <c r="J36" s="14">
        <v>1061075</v>
      </c>
      <c r="K36" s="14">
        <v>0</v>
      </c>
      <c r="L36" s="14">
        <v>519327</v>
      </c>
      <c r="M36" s="14">
        <v>55310</v>
      </c>
      <c r="N36" s="14">
        <v>137617</v>
      </c>
      <c r="O36" s="14">
        <v>54999</v>
      </c>
      <c r="P36" s="14">
        <v>0</v>
      </c>
      <c r="Q36" s="14">
        <v>3542787</v>
      </c>
      <c r="R36" s="14">
        <v>1254799</v>
      </c>
      <c r="S36" s="14">
        <v>17117437</v>
      </c>
      <c r="T36" s="14">
        <v>2616080</v>
      </c>
      <c r="U36"/>
      <c r="V36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spans="1:37" x14ac:dyDescent="0.25">
      <c r="A37">
        <v>96</v>
      </c>
      <c r="B37" t="s">
        <v>94</v>
      </c>
      <c r="C37" s="11">
        <v>7070</v>
      </c>
      <c r="D37" s="11">
        <v>2014</v>
      </c>
      <c r="E37" s="13">
        <v>7.81</v>
      </c>
      <c r="F37" s="14">
        <v>43590</v>
      </c>
      <c r="G37" s="14">
        <v>493574</v>
      </c>
      <c r="H37" s="14">
        <v>109961</v>
      </c>
      <c r="I37" s="14">
        <v>8100</v>
      </c>
      <c r="J37" s="14">
        <v>277020</v>
      </c>
      <c r="K37" s="14">
        <v>59</v>
      </c>
      <c r="L37" s="14">
        <v>188545</v>
      </c>
      <c r="M37" s="14">
        <v>0</v>
      </c>
      <c r="N37" s="14">
        <v>38084</v>
      </c>
      <c r="O37" s="14">
        <v>2674</v>
      </c>
      <c r="P37" s="14">
        <v>0</v>
      </c>
      <c r="Q37" s="14">
        <v>1118017</v>
      </c>
      <c r="R37" s="14">
        <v>656411</v>
      </c>
      <c r="S37" s="14">
        <v>3969961</v>
      </c>
      <c r="T37" s="14">
        <v>349365</v>
      </c>
      <c r="U37"/>
      <c r="V37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 spans="1:37" x14ac:dyDescent="0.25">
      <c r="A38">
        <v>102</v>
      </c>
      <c r="B38" t="s">
        <v>122</v>
      </c>
      <c r="C38" s="11">
        <v>7070</v>
      </c>
      <c r="D38" s="11">
        <v>2014</v>
      </c>
      <c r="E38" s="13">
        <v>35</v>
      </c>
      <c r="F38" s="14">
        <v>321707</v>
      </c>
      <c r="G38" s="14">
        <v>2190861</v>
      </c>
      <c r="H38" s="14">
        <v>570282</v>
      </c>
      <c r="I38" s="14">
        <v>0</v>
      </c>
      <c r="J38" s="14">
        <v>1617787</v>
      </c>
      <c r="K38" s="14">
        <v>0</v>
      </c>
      <c r="L38" s="14">
        <v>669083</v>
      </c>
      <c r="M38" s="14">
        <v>24745</v>
      </c>
      <c r="N38" s="14">
        <v>115956</v>
      </c>
      <c r="O38" s="14">
        <v>204043</v>
      </c>
      <c r="P38" s="14">
        <v>0</v>
      </c>
      <c r="Q38" s="14">
        <v>5392757</v>
      </c>
      <c r="R38" s="14">
        <v>1654184</v>
      </c>
      <c r="S38" s="14">
        <v>49163330</v>
      </c>
      <c r="T38" s="14">
        <v>24058459</v>
      </c>
      <c r="U38"/>
      <c r="V38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</row>
    <row r="39" spans="1:37" x14ac:dyDescent="0.25">
      <c r="A39">
        <v>104</v>
      </c>
      <c r="B39" t="s">
        <v>97</v>
      </c>
      <c r="C39" s="11">
        <v>7070</v>
      </c>
      <c r="D39" s="11">
        <v>2014</v>
      </c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/>
      <c r="V39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</row>
    <row r="40" spans="1:37" x14ac:dyDescent="0.25">
      <c r="A40">
        <v>106</v>
      </c>
      <c r="B40" t="s">
        <v>73</v>
      </c>
      <c r="C40" s="11">
        <v>7070</v>
      </c>
      <c r="D40" s="11">
        <v>2014</v>
      </c>
      <c r="E40" s="13">
        <v>14.36</v>
      </c>
      <c r="F40" s="14">
        <v>1001540</v>
      </c>
      <c r="G40" s="14">
        <v>835880</v>
      </c>
      <c r="H40" s="14">
        <v>183662</v>
      </c>
      <c r="I40" s="14">
        <v>0</v>
      </c>
      <c r="J40" s="14">
        <v>574537</v>
      </c>
      <c r="K40" s="14">
        <v>0</v>
      </c>
      <c r="L40" s="14">
        <v>496736</v>
      </c>
      <c r="M40" s="14">
        <v>2334</v>
      </c>
      <c r="N40" s="14">
        <v>88422</v>
      </c>
      <c r="O40" s="14">
        <v>3651</v>
      </c>
      <c r="P40" s="14">
        <v>0</v>
      </c>
      <c r="Q40" s="14">
        <v>2185222</v>
      </c>
      <c r="R40" s="14">
        <v>878581</v>
      </c>
      <c r="S40" s="14">
        <v>8802572</v>
      </c>
      <c r="T40" s="14">
        <v>2808783</v>
      </c>
      <c r="U40"/>
      <c r="V40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</row>
    <row r="41" spans="1:37" x14ac:dyDescent="0.25">
      <c r="A41">
        <v>107</v>
      </c>
      <c r="B41" t="s">
        <v>89</v>
      </c>
      <c r="C41" s="11">
        <v>7070</v>
      </c>
      <c r="D41" s="11">
        <v>2014</v>
      </c>
      <c r="E41" s="13">
        <v>5.92</v>
      </c>
      <c r="F41" s="14">
        <v>31788</v>
      </c>
      <c r="G41" s="14">
        <v>329891</v>
      </c>
      <c r="H41" s="14">
        <v>86118</v>
      </c>
      <c r="I41" s="14">
        <v>0</v>
      </c>
      <c r="J41" s="14">
        <v>226554</v>
      </c>
      <c r="K41" s="14">
        <v>0</v>
      </c>
      <c r="L41" s="14">
        <v>117643</v>
      </c>
      <c r="M41" s="14">
        <v>7652</v>
      </c>
      <c r="N41" s="14">
        <v>20150</v>
      </c>
      <c r="O41" s="14">
        <v>4862</v>
      </c>
      <c r="P41" s="14">
        <v>0</v>
      </c>
      <c r="Q41" s="14">
        <v>792870</v>
      </c>
      <c r="R41" s="14">
        <v>256340</v>
      </c>
      <c r="S41" s="14">
        <v>1529080</v>
      </c>
      <c r="T41" s="14">
        <v>354272</v>
      </c>
      <c r="U41"/>
      <c r="V41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</row>
    <row r="42" spans="1:37" x14ac:dyDescent="0.25">
      <c r="A42">
        <v>108</v>
      </c>
      <c r="B42" t="s">
        <v>96</v>
      </c>
      <c r="C42" s="11">
        <v>7070</v>
      </c>
      <c r="D42" s="11">
        <v>2014</v>
      </c>
      <c r="E42" s="13">
        <v>0</v>
      </c>
      <c r="F42" s="14">
        <v>191989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2454181</v>
      </c>
      <c r="M42" s="14">
        <v>0</v>
      </c>
      <c r="N42" s="14">
        <v>12618</v>
      </c>
      <c r="O42" s="14">
        <v>0</v>
      </c>
      <c r="P42" s="14">
        <v>0</v>
      </c>
      <c r="Q42" s="14">
        <v>2466799</v>
      </c>
      <c r="R42" s="14">
        <v>604096</v>
      </c>
      <c r="S42" s="14">
        <v>10206505</v>
      </c>
      <c r="T42" s="14">
        <v>2302154</v>
      </c>
      <c r="U42"/>
      <c r="V42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</row>
    <row r="43" spans="1:37" x14ac:dyDescent="0.25">
      <c r="A43">
        <v>111</v>
      </c>
      <c r="B43" t="s">
        <v>143</v>
      </c>
      <c r="C43" s="11">
        <v>7070</v>
      </c>
      <c r="D43" s="11">
        <v>2014</v>
      </c>
      <c r="E43" s="13">
        <v>3.3</v>
      </c>
      <c r="F43" s="14">
        <v>11259</v>
      </c>
      <c r="G43" s="14">
        <v>252313</v>
      </c>
      <c r="H43" s="14">
        <v>51835</v>
      </c>
      <c r="I43" s="14">
        <v>0</v>
      </c>
      <c r="J43" s="14">
        <v>94816</v>
      </c>
      <c r="K43" s="14">
        <v>0</v>
      </c>
      <c r="L43" s="14">
        <v>80873</v>
      </c>
      <c r="M43" s="14">
        <v>0</v>
      </c>
      <c r="N43" s="14">
        <v>5539</v>
      </c>
      <c r="O43" s="14">
        <v>70</v>
      </c>
      <c r="P43" s="14">
        <v>0</v>
      </c>
      <c r="Q43" s="14">
        <v>485446</v>
      </c>
      <c r="R43" s="14">
        <v>247101</v>
      </c>
      <c r="S43" s="14">
        <v>1207385</v>
      </c>
      <c r="T43" s="14">
        <v>44111</v>
      </c>
      <c r="U43"/>
      <c r="V43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</row>
    <row r="44" spans="1:37" x14ac:dyDescent="0.25">
      <c r="A44">
        <v>125</v>
      </c>
      <c r="B44" t="s">
        <v>91</v>
      </c>
      <c r="C44" s="11">
        <v>7070</v>
      </c>
      <c r="D44" s="11">
        <v>2014</v>
      </c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/>
      <c r="V4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</row>
    <row r="45" spans="1:37" x14ac:dyDescent="0.25">
      <c r="A45">
        <v>126</v>
      </c>
      <c r="B45" t="s">
        <v>109</v>
      </c>
      <c r="C45" s="11">
        <v>7070</v>
      </c>
      <c r="D45" s="11">
        <v>2014</v>
      </c>
      <c r="E45" s="13">
        <v>57.84</v>
      </c>
      <c r="F45" s="14">
        <v>360000</v>
      </c>
      <c r="G45" s="14">
        <v>3216839</v>
      </c>
      <c r="H45" s="14">
        <v>996346</v>
      </c>
      <c r="I45" s="14">
        <v>218912</v>
      </c>
      <c r="J45" s="14">
        <v>2561004</v>
      </c>
      <c r="K45" s="14">
        <v>7103</v>
      </c>
      <c r="L45" s="14">
        <v>1068488</v>
      </c>
      <c r="M45" s="14">
        <v>269587</v>
      </c>
      <c r="N45" s="14">
        <v>175441</v>
      </c>
      <c r="O45" s="14">
        <v>122538</v>
      </c>
      <c r="P45" s="14">
        <v>575664</v>
      </c>
      <c r="Q45" s="14">
        <v>8060594</v>
      </c>
      <c r="R45" s="14">
        <v>2339070</v>
      </c>
      <c r="S45" s="14">
        <v>58270068</v>
      </c>
      <c r="T45" s="14">
        <v>24092192</v>
      </c>
      <c r="U45"/>
      <c r="V45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</row>
    <row r="46" spans="1:37" x14ac:dyDescent="0.25">
      <c r="A46">
        <v>128</v>
      </c>
      <c r="B46" t="s">
        <v>114</v>
      </c>
      <c r="C46" s="11">
        <v>7070</v>
      </c>
      <c r="D46" s="11">
        <v>2014</v>
      </c>
      <c r="E46" s="13">
        <v>253.45</v>
      </c>
      <c r="F46" s="14">
        <v>2120991</v>
      </c>
      <c r="G46" s="14">
        <v>15780473</v>
      </c>
      <c r="H46" s="14">
        <v>5112820</v>
      </c>
      <c r="I46" s="14">
        <v>0</v>
      </c>
      <c r="J46" s="14">
        <v>15199718</v>
      </c>
      <c r="K46" s="14">
        <v>2797</v>
      </c>
      <c r="L46" s="14">
        <v>23972091</v>
      </c>
      <c r="M46" s="14">
        <v>327091</v>
      </c>
      <c r="N46" s="14">
        <v>2148234</v>
      </c>
      <c r="O46" s="14">
        <v>165312</v>
      </c>
      <c r="P46" s="14">
        <v>2908370</v>
      </c>
      <c r="Q46" s="14">
        <v>59800166</v>
      </c>
      <c r="R46" s="14">
        <v>30606773</v>
      </c>
      <c r="S46" s="14">
        <v>201177097</v>
      </c>
      <c r="T46" s="14">
        <v>123099764</v>
      </c>
      <c r="U46"/>
      <c r="V46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7" spans="1:37" x14ac:dyDescent="0.25">
      <c r="A47">
        <v>129</v>
      </c>
      <c r="B47" t="s">
        <v>120</v>
      </c>
      <c r="C47" s="11">
        <v>7070</v>
      </c>
      <c r="D47" s="11">
        <v>2014</v>
      </c>
      <c r="E47" s="13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/>
      <c r="V47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</row>
    <row r="48" spans="1:37" x14ac:dyDescent="0.25">
      <c r="A48">
        <v>130</v>
      </c>
      <c r="B48" t="s">
        <v>144</v>
      </c>
      <c r="C48" s="11">
        <v>7070</v>
      </c>
      <c r="D48" s="11">
        <v>2014</v>
      </c>
      <c r="E48" s="13">
        <v>103.52</v>
      </c>
      <c r="F48" s="14">
        <v>874217</v>
      </c>
      <c r="G48" s="14">
        <v>5587562</v>
      </c>
      <c r="H48" s="14">
        <v>1508635</v>
      </c>
      <c r="I48" s="14">
        <v>22146</v>
      </c>
      <c r="J48" s="14">
        <v>2235519</v>
      </c>
      <c r="K48" s="14">
        <v>30812</v>
      </c>
      <c r="L48" s="14">
        <v>4846040</v>
      </c>
      <c r="M48" s="14">
        <v>278203</v>
      </c>
      <c r="N48" s="14">
        <v>167338</v>
      </c>
      <c r="O48" s="14">
        <v>7084</v>
      </c>
      <c r="P48" s="14">
        <v>209804</v>
      </c>
      <c r="Q48" s="14">
        <v>14473535</v>
      </c>
      <c r="R48" s="14">
        <v>5152892</v>
      </c>
      <c r="S48" s="14">
        <v>65628160</v>
      </c>
      <c r="T48" s="14">
        <v>28165472</v>
      </c>
      <c r="U48"/>
      <c r="V48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</row>
    <row r="49" spans="1:37" x14ac:dyDescent="0.25">
      <c r="A49">
        <v>131</v>
      </c>
      <c r="B49" t="s">
        <v>92</v>
      </c>
      <c r="C49" s="11">
        <v>7070</v>
      </c>
      <c r="D49" s="11">
        <v>2014</v>
      </c>
      <c r="E49" s="13">
        <v>81.87</v>
      </c>
      <c r="F49" s="14">
        <v>1228893</v>
      </c>
      <c r="G49" s="14">
        <v>4876314</v>
      </c>
      <c r="H49" s="14">
        <v>1244037</v>
      </c>
      <c r="I49" s="14">
        <v>194962</v>
      </c>
      <c r="J49" s="14">
        <v>2869832</v>
      </c>
      <c r="K49" s="14">
        <v>0</v>
      </c>
      <c r="L49" s="14">
        <v>4818844</v>
      </c>
      <c r="M49" s="14">
        <v>210453</v>
      </c>
      <c r="N49" s="14">
        <v>568801</v>
      </c>
      <c r="O49" s="14">
        <v>8451</v>
      </c>
      <c r="P49" s="14">
        <v>1344304</v>
      </c>
      <c r="Q49" s="14">
        <v>13447390</v>
      </c>
      <c r="R49" s="14">
        <v>5709722</v>
      </c>
      <c r="S49" s="14">
        <v>59694986</v>
      </c>
      <c r="T49" s="14">
        <v>35857203</v>
      </c>
      <c r="U49"/>
      <c r="V49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</row>
    <row r="50" spans="1:37" x14ac:dyDescent="0.25">
      <c r="A50">
        <v>132</v>
      </c>
      <c r="B50" t="s">
        <v>145</v>
      </c>
      <c r="C50" s="11">
        <v>7070</v>
      </c>
      <c r="D50" s="11">
        <v>2014</v>
      </c>
      <c r="E50" s="13">
        <v>25.17</v>
      </c>
      <c r="F50" s="14">
        <v>396741</v>
      </c>
      <c r="G50" s="14">
        <v>1382056</v>
      </c>
      <c r="H50" s="14">
        <v>423885</v>
      </c>
      <c r="I50" s="14">
        <v>19466</v>
      </c>
      <c r="J50" s="14">
        <v>1402016</v>
      </c>
      <c r="K50" s="14">
        <v>0</v>
      </c>
      <c r="L50" s="14">
        <v>617517</v>
      </c>
      <c r="M50" s="14">
        <v>132021</v>
      </c>
      <c r="N50" s="14">
        <v>142775</v>
      </c>
      <c r="O50" s="14">
        <v>15044</v>
      </c>
      <c r="P50" s="14">
        <v>0</v>
      </c>
      <c r="Q50" s="14">
        <v>4134780</v>
      </c>
      <c r="R50" s="14">
        <v>2247626</v>
      </c>
      <c r="S50" s="14">
        <v>38600050</v>
      </c>
      <c r="T50" s="14">
        <v>22626574</v>
      </c>
      <c r="U50"/>
      <c r="V50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</row>
    <row r="51" spans="1:37" x14ac:dyDescent="0.25">
      <c r="A51">
        <v>134</v>
      </c>
      <c r="B51" t="s">
        <v>82</v>
      </c>
      <c r="C51" s="11">
        <v>7070</v>
      </c>
      <c r="D51" s="11">
        <v>2014</v>
      </c>
      <c r="E51" s="13">
        <v>22.91</v>
      </c>
      <c r="F51" s="14">
        <v>262233</v>
      </c>
      <c r="G51" s="14">
        <v>1278164</v>
      </c>
      <c r="H51" s="14">
        <v>339849</v>
      </c>
      <c r="I51" s="14">
        <v>192476</v>
      </c>
      <c r="J51" s="14">
        <v>1477110</v>
      </c>
      <c r="K51" s="14">
        <v>4768</v>
      </c>
      <c r="L51" s="14">
        <v>716717</v>
      </c>
      <c r="M51" s="14">
        <v>132757</v>
      </c>
      <c r="N51" s="14">
        <v>129137</v>
      </c>
      <c r="O51" s="14">
        <v>2773</v>
      </c>
      <c r="P51" s="14">
        <v>0</v>
      </c>
      <c r="Q51" s="14">
        <v>4273751</v>
      </c>
      <c r="R51" s="14">
        <v>1476598</v>
      </c>
      <c r="S51" s="14">
        <v>20736016</v>
      </c>
      <c r="T51" s="14">
        <v>3885596</v>
      </c>
      <c r="U51"/>
      <c r="V51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</row>
    <row r="52" spans="1:37" x14ac:dyDescent="0.25">
      <c r="A52">
        <v>137</v>
      </c>
      <c r="B52" t="s">
        <v>84</v>
      </c>
      <c r="C52" s="11">
        <v>7070</v>
      </c>
      <c r="D52" s="11">
        <v>2014</v>
      </c>
      <c r="E52" s="13">
        <v>7.01</v>
      </c>
      <c r="F52" s="14">
        <v>48670</v>
      </c>
      <c r="G52" s="14">
        <v>416217</v>
      </c>
      <c r="H52" s="14">
        <v>115824</v>
      </c>
      <c r="I52" s="14">
        <v>120908</v>
      </c>
      <c r="J52" s="14">
        <v>205169</v>
      </c>
      <c r="K52" s="14">
        <v>181</v>
      </c>
      <c r="L52" s="14">
        <v>24133</v>
      </c>
      <c r="M52" s="14">
        <v>0</v>
      </c>
      <c r="N52" s="14">
        <v>24298</v>
      </c>
      <c r="O52" s="14">
        <v>22650</v>
      </c>
      <c r="P52" s="14">
        <v>0</v>
      </c>
      <c r="Q52" s="14">
        <v>929380</v>
      </c>
      <c r="R52" s="14">
        <v>422813</v>
      </c>
      <c r="S52" s="14">
        <v>3325708</v>
      </c>
      <c r="T52" s="14">
        <v>576477</v>
      </c>
      <c r="U52"/>
      <c r="V52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</row>
    <row r="53" spans="1:37" x14ac:dyDescent="0.25">
      <c r="A53">
        <v>138</v>
      </c>
      <c r="B53" t="s">
        <v>125</v>
      </c>
      <c r="C53" s="11">
        <v>7070</v>
      </c>
      <c r="D53" s="11">
        <v>2014</v>
      </c>
      <c r="E53" s="13">
        <v>75.59</v>
      </c>
      <c r="F53" s="14">
        <v>0</v>
      </c>
      <c r="G53" s="14">
        <v>4692430</v>
      </c>
      <c r="H53" s="14">
        <v>1087799</v>
      </c>
      <c r="I53" s="14">
        <v>343332</v>
      </c>
      <c r="J53" s="14">
        <v>3456763</v>
      </c>
      <c r="K53" s="14">
        <v>19988</v>
      </c>
      <c r="L53" s="14">
        <v>2034618</v>
      </c>
      <c r="M53" s="14">
        <v>198254</v>
      </c>
      <c r="N53" s="14">
        <v>159102</v>
      </c>
      <c r="O53" s="14">
        <v>37929</v>
      </c>
      <c r="P53" s="14">
        <v>2651603</v>
      </c>
      <c r="Q53" s="14">
        <v>9378612</v>
      </c>
      <c r="R53" s="14">
        <v>5682957</v>
      </c>
      <c r="S53" s="14">
        <v>67993776</v>
      </c>
      <c r="T53" s="14">
        <v>29554085</v>
      </c>
      <c r="U53"/>
      <c r="V53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</row>
    <row r="54" spans="1:37" x14ac:dyDescent="0.25">
      <c r="A54">
        <v>139</v>
      </c>
      <c r="B54" t="s">
        <v>116</v>
      </c>
      <c r="C54" s="11">
        <v>7070</v>
      </c>
      <c r="D54" s="11">
        <v>2014</v>
      </c>
      <c r="E54" s="13">
        <v>31.2</v>
      </c>
      <c r="F54" s="14">
        <v>368473</v>
      </c>
      <c r="G54" s="14">
        <v>1906384</v>
      </c>
      <c r="H54" s="14">
        <v>178463</v>
      </c>
      <c r="I54" s="14">
        <v>66290</v>
      </c>
      <c r="J54" s="14">
        <v>834175</v>
      </c>
      <c r="K54" s="14">
        <v>0</v>
      </c>
      <c r="L54" s="14">
        <v>3131124</v>
      </c>
      <c r="M54" s="14">
        <v>52007</v>
      </c>
      <c r="N54" s="14">
        <v>65187</v>
      </c>
      <c r="O54" s="14">
        <v>40430</v>
      </c>
      <c r="P54" s="14">
        <v>64497</v>
      </c>
      <c r="Q54" s="14">
        <v>6209563</v>
      </c>
      <c r="R54" s="14">
        <v>4035576</v>
      </c>
      <c r="S54" s="14">
        <v>49680626</v>
      </c>
      <c r="T54" s="14">
        <v>29410341</v>
      </c>
      <c r="U54"/>
      <c r="V5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</row>
    <row r="55" spans="1:37" x14ac:dyDescent="0.25">
      <c r="A55">
        <v>140</v>
      </c>
      <c r="B55" t="s">
        <v>146</v>
      </c>
      <c r="C55" s="11">
        <v>7070</v>
      </c>
      <c r="D55" s="11">
        <v>2014</v>
      </c>
      <c r="E55" s="13">
        <v>19.52</v>
      </c>
      <c r="F55" s="14">
        <v>184753</v>
      </c>
      <c r="G55" s="14">
        <v>1190947</v>
      </c>
      <c r="H55" s="14">
        <v>261922</v>
      </c>
      <c r="I55" s="14">
        <v>10000</v>
      </c>
      <c r="J55" s="14">
        <v>935569</v>
      </c>
      <c r="K55" s="14">
        <v>0</v>
      </c>
      <c r="L55" s="14">
        <v>607216</v>
      </c>
      <c r="M55" s="14">
        <v>713</v>
      </c>
      <c r="N55" s="14">
        <v>40928</v>
      </c>
      <c r="O55" s="14">
        <v>5092</v>
      </c>
      <c r="P55" s="14">
        <v>0</v>
      </c>
      <c r="Q55" s="14">
        <v>3052387</v>
      </c>
      <c r="R55" s="14">
        <v>882443</v>
      </c>
      <c r="S55" s="14">
        <v>12547826</v>
      </c>
      <c r="T55" s="14">
        <v>1734268</v>
      </c>
      <c r="U55"/>
      <c r="V55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</row>
    <row r="56" spans="1:37" x14ac:dyDescent="0.25">
      <c r="A56">
        <v>141</v>
      </c>
      <c r="B56" t="s">
        <v>76</v>
      </c>
      <c r="C56" s="11">
        <v>7070</v>
      </c>
      <c r="D56" s="11">
        <v>2014</v>
      </c>
      <c r="E56" s="13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/>
      <c r="V56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</row>
    <row r="57" spans="1:37" x14ac:dyDescent="0.25">
      <c r="A57">
        <v>142</v>
      </c>
      <c r="B57" t="s">
        <v>108</v>
      </c>
      <c r="C57" s="11">
        <v>7070</v>
      </c>
      <c r="D57" s="11">
        <v>2014</v>
      </c>
      <c r="E57" s="13">
        <v>53.11</v>
      </c>
      <c r="F57" s="14">
        <v>706767</v>
      </c>
      <c r="G57" s="14">
        <v>3326910</v>
      </c>
      <c r="H57" s="14">
        <v>887414</v>
      </c>
      <c r="I57" s="14">
        <v>51088</v>
      </c>
      <c r="J57" s="14">
        <v>4103036</v>
      </c>
      <c r="K57" s="14">
        <v>462</v>
      </c>
      <c r="L57" s="14">
        <v>2430978</v>
      </c>
      <c r="M57" s="14">
        <v>12798</v>
      </c>
      <c r="N57" s="14">
        <v>407953</v>
      </c>
      <c r="O57" s="14">
        <v>246383</v>
      </c>
      <c r="P57" s="14">
        <v>246003</v>
      </c>
      <c r="Q57" s="14">
        <v>11221019</v>
      </c>
      <c r="R57" s="14">
        <v>4341343</v>
      </c>
      <c r="S57" s="14">
        <v>115549551</v>
      </c>
      <c r="T57" s="14">
        <v>78335572</v>
      </c>
      <c r="U57"/>
      <c r="V57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</row>
    <row r="58" spans="1:37" x14ac:dyDescent="0.25">
      <c r="A58">
        <v>145</v>
      </c>
      <c r="B58" t="s">
        <v>147</v>
      </c>
      <c r="C58" s="11">
        <v>7070</v>
      </c>
      <c r="D58" s="11">
        <v>2014</v>
      </c>
      <c r="E58" s="13">
        <v>0</v>
      </c>
      <c r="F58" s="14">
        <v>681200</v>
      </c>
      <c r="G58" s="14">
        <v>0</v>
      </c>
      <c r="H58" s="14">
        <v>0</v>
      </c>
      <c r="I58" s="14">
        <v>0</v>
      </c>
      <c r="J58" s="14">
        <v>1173430</v>
      </c>
      <c r="K58" s="14">
        <v>308</v>
      </c>
      <c r="L58" s="14">
        <v>11244927</v>
      </c>
      <c r="M58" s="14">
        <v>0</v>
      </c>
      <c r="N58" s="14">
        <v>133641</v>
      </c>
      <c r="O58" s="14">
        <v>4142</v>
      </c>
      <c r="P58" s="14">
        <v>0</v>
      </c>
      <c r="Q58" s="14">
        <v>12556448</v>
      </c>
      <c r="R58" s="14">
        <v>4307335</v>
      </c>
      <c r="S58" s="14">
        <v>61424966</v>
      </c>
      <c r="T58" s="14">
        <v>38727296</v>
      </c>
      <c r="U58"/>
      <c r="V58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</row>
    <row r="59" spans="1:37" x14ac:dyDescent="0.25">
      <c r="A59">
        <v>147</v>
      </c>
      <c r="B59" t="s">
        <v>111</v>
      </c>
      <c r="C59" s="11">
        <v>7070</v>
      </c>
      <c r="D59" s="11">
        <v>2014</v>
      </c>
      <c r="E59" s="13">
        <v>8.34</v>
      </c>
      <c r="F59" s="14">
        <v>74657</v>
      </c>
      <c r="G59" s="14">
        <v>553542</v>
      </c>
      <c r="H59" s="14">
        <v>138153</v>
      </c>
      <c r="I59" s="14">
        <v>9000</v>
      </c>
      <c r="J59" s="14">
        <v>333533</v>
      </c>
      <c r="K59" s="14">
        <v>0</v>
      </c>
      <c r="L59" s="14">
        <v>186718</v>
      </c>
      <c r="M59" s="14">
        <v>52384</v>
      </c>
      <c r="N59" s="14">
        <v>26263</v>
      </c>
      <c r="O59" s="14">
        <v>3693</v>
      </c>
      <c r="P59" s="14">
        <v>0</v>
      </c>
      <c r="Q59" s="14">
        <v>1303286</v>
      </c>
      <c r="R59" s="14">
        <v>376397</v>
      </c>
      <c r="S59" s="14">
        <v>5704780</v>
      </c>
      <c r="T59" s="14">
        <v>1360092</v>
      </c>
      <c r="U59"/>
      <c r="V59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</row>
    <row r="60" spans="1:37" x14ac:dyDescent="0.25">
      <c r="A60">
        <v>148</v>
      </c>
      <c r="B60" t="s">
        <v>148</v>
      </c>
      <c r="C60" s="11">
        <v>7070</v>
      </c>
      <c r="D60" s="11">
        <v>2014</v>
      </c>
      <c r="E60" s="13">
        <v>6.3</v>
      </c>
      <c r="F60" s="14">
        <v>113370</v>
      </c>
      <c r="G60" s="14">
        <v>346612</v>
      </c>
      <c r="H60" s="14">
        <v>53394</v>
      </c>
      <c r="I60" s="14">
        <v>31976</v>
      </c>
      <c r="J60" s="14">
        <v>164619</v>
      </c>
      <c r="K60" s="14">
        <v>0</v>
      </c>
      <c r="L60" s="14">
        <v>543174</v>
      </c>
      <c r="M60" s="14">
        <v>0</v>
      </c>
      <c r="N60" s="14">
        <v>19797</v>
      </c>
      <c r="O60" s="14">
        <v>66300</v>
      </c>
      <c r="P60" s="14">
        <v>0</v>
      </c>
      <c r="Q60" s="14">
        <v>1225872</v>
      </c>
      <c r="R60" s="14">
        <v>651477</v>
      </c>
      <c r="S60" s="14">
        <v>7630524</v>
      </c>
      <c r="T60" s="14">
        <v>7630524</v>
      </c>
      <c r="U60"/>
      <c r="V60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</row>
    <row r="61" spans="1:37" x14ac:dyDescent="0.25">
      <c r="A61">
        <v>150</v>
      </c>
      <c r="B61" t="s">
        <v>149</v>
      </c>
      <c r="C61" s="11">
        <v>7070</v>
      </c>
      <c r="D61" s="11">
        <v>2014</v>
      </c>
      <c r="E61" s="13">
        <v>5.87</v>
      </c>
      <c r="F61" s="14">
        <v>113123</v>
      </c>
      <c r="G61" s="14">
        <v>441134</v>
      </c>
      <c r="H61" s="14">
        <v>99620</v>
      </c>
      <c r="I61" s="14">
        <v>143168</v>
      </c>
      <c r="J61" s="14">
        <v>223083</v>
      </c>
      <c r="K61" s="14">
        <v>498</v>
      </c>
      <c r="L61" s="14">
        <v>32050</v>
      </c>
      <c r="M61" s="14">
        <v>933</v>
      </c>
      <c r="N61" s="14">
        <v>89821</v>
      </c>
      <c r="O61" s="14">
        <v>3049</v>
      </c>
      <c r="P61" s="14">
        <v>0</v>
      </c>
      <c r="Q61" s="14">
        <v>1033356</v>
      </c>
      <c r="R61" s="14">
        <v>25379</v>
      </c>
      <c r="S61" s="14">
        <v>4738596</v>
      </c>
      <c r="T61" s="14">
        <v>617879</v>
      </c>
      <c r="U61"/>
      <c r="V61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</row>
    <row r="62" spans="1:37" x14ac:dyDescent="0.25">
      <c r="A62">
        <v>152</v>
      </c>
      <c r="B62" t="s">
        <v>87</v>
      </c>
      <c r="C62" s="11">
        <v>7070</v>
      </c>
      <c r="D62" s="11">
        <v>2014</v>
      </c>
      <c r="E62" s="13">
        <v>22.09</v>
      </c>
      <c r="F62" s="14">
        <v>155819</v>
      </c>
      <c r="G62" s="14">
        <v>1301487</v>
      </c>
      <c r="H62" s="14">
        <v>484944</v>
      </c>
      <c r="I62" s="14">
        <v>50645</v>
      </c>
      <c r="J62" s="14">
        <v>943872</v>
      </c>
      <c r="K62" s="14">
        <v>868</v>
      </c>
      <c r="L62" s="14">
        <v>354019</v>
      </c>
      <c r="M62" s="14">
        <v>6374</v>
      </c>
      <c r="N62" s="14">
        <v>139570</v>
      </c>
      <c r="O62" s="14">
        <v>17373</v>
      </c>
      <c r="P62" s="14">
        <v>0</v>
      </c>
      <c r="Q62" s="14">
        <v>3299152</v>
      </c>
      <c r="R62" s="14">
        <v>1975570</v>
      </c>
      <c r="S62" s="14">
        <v>18490765</v>
      </c>
      <c r="T62" s="14">
        <v>3307202</v>
      </c>
      <c r="U62"/>
      <c r="V62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3" spans="1:37" x14ac:dyDescent="0.25">
      <c r="A63">
        <v>153</v>
      </c>
      <c r="B63" t="s">
        <v>101</v>
      </c>
      <c r="C63" s="11">
        <v>7070</v>
      </c>
      <c r="D63" s="11">
        <v>2014</v>
      </c>
      <c r="E63" s="13">
        <v>10.98</v>
      </c>
      <c r="F63" s="14">
        <v>655583</v>
      </c>
      <c r="G63" s="14">
        <v>666158</v>
      </c>
      <c r="H63" s="14">
        <v>187413</v>
      </c>
      <c r="I63" s="14">
        <v>0</v>
      </c>
      <c r="J63" s="14">
        <v>297854</v>
      </c>
      <c r="K63" s="14">
        <v>0</v>
      </c>
      <c r="L63" s="14">
        <v>315994</v>
      </c>
      <c r="M63" s="14">
        <v>110</v>
      </c>
      <c r="N63" s="14">
        <v>29083</v>
      </c>
      <c r="O63" s="14">
        <v>2244</v>
      </c>
      <c r="P63" s="14">
        <v>0</v>
      </c>
      <c r="Q63" s="14">
        <v>1498856</v>
      </c>
      <c r="R63" s="14">
        <v>567995</v>
      </c>
      <c r="S63" s="14">
        <v>3053117</v>
      </c>
      <c r="T63" s="14">
        <v>884360</v>
      </c>
      <c r="U63"/>
      <c r="V63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</row>
    <row r="64" spans="1:37" x14ac:dyDescent="0.25">
      <c r="A64">
        <v>155</v>
      </c>
      <c r="B64" t="s">
        <v>150</v>
      </c>
      <c r="C64" s="11">
        <v>7070</v>
      </c>
      <c r="D64" s="11">
        <v>2014</v>
      </c>
      <c r="E64" s="13">
        <v>52.6</v>
      </c>
      <c r="F64" s="14">
        <v>971865</v>
      </c>
      <c r="G64" s="14">
        <v>3734772</v>
      </c>
      <c r="H64" s="14">
        <v>1314457</v>
      </c>
      <c r="I64" s="14">
        <v>180000</v>
      </c>
      <c r="J64" s="14">
        <v>1541847</v>
      </c>
      <c r="K64" s="14">
        <v>0</v>
      </c>
      <c r="L64" s="14">
        <v>4065227</v>
      </c>
      <c r="M64" s="14">
        <v>157979</v>
      </c>
      <c r="N64" s="14">
        <v>403751</v>
      </c>
      <c r="O64" s="14">
        <v>73069</v>
      </c>
      <c r="P64" s="14">
        <v>2017792</v>
      </c>
      <c r="Q64" s="14">
        <v>9453310</v>
      </c>
      <c r="R64" s="14">
        <v>3179482</v>
      </c>
      <c r="S64" s="14">
        <v>34294175</v>
      </c>
      <c r="T64" s="14">
        <v>18913593</v>
      </c>
      <c r="U64"/>
      <c r="V6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</row>
    <row r="65" spans="1:37" x14ac:dyDescent="0.25">
      <c r="A65">
        <v>156</v>
      </c>
      <c r="B65" t="s">
        <v>100</v>
      </c>
      <c r="C65" s="11">
        <v>7070</v>
      </c>
      <c r="D65" s="11">
        <v>2014</v>
      </c>
      <c r="E65" s="13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/>
      <c r="V65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</row>
    <row r="66" spans="1:37" x14ac:dyDescent="0.25">
      <c r="A66">
        <v>157</v>
      </c>
      <c r="B66" t="s">
        <v>151</v>
      </c>
      <c r="C66" s="11">
        <v>7070</v>
      </c>
      <c r="D66" s="11">
        <v>2014</v>
      </c>
      <c r="E66" s="13">
        <v>0</v>
      </c>
      <c r="F66" s="14">
        <v>85860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291256</v>
      </c>
      <c r="M66" s="14">
        <v>0</v>
      </c>
      <c r="N66" s="14">
        <v>0</v>
      </c>
      <c r="O66" s="14">
        <v>0</v>
      </c>
      <c r="P66" s="14">
        <v>0</v>
      </c>
      <c r="Q66" s="14">
        <v>291256</v>
      </c>
      <c r="R66" s="14">
        <v>267771</v>
      </c>
      <c r="S66" s="14">
        <v>3006061</v>
      </c>
      <c r="T66" s="14">
        <v>3002986</v>
      </c>
      <c r="U66"/>
      <c r="V66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</row>
    <row r="67" spans="1:37" x14ac:dyDescent="0.25">
      <c r="A67">
        <v>158</v>
      </c>
      <c r="B67" t="s">
        <v>72</v>
      </c>
      <c r="C67" s="11">
        <v>7070</v>
      </c>
      <c r="D67" s="11">
        <v>2014</v>
      </c>
      <c r="E67" s="13">
        <v>4.0599999999999996</v>
      </c>
      <c r="F67" s="14">
        <v>28422</v>
      </c>
      <c r="G67" s="14">
        <v>228215</v>
      </c>
      <c r="H67" s="14">
        <v>51442</v>
      </c>
      <c r="I67" s="14">
        <v>0</v>
      </c>
      <c r="J67" s="14">
        <v>148939</v>
      </c>
      <c r="K67" s="14">
        <v>0</v>
      </c>
      <c r="L67" s="14">
        <v>77588</v>
      </c>
      <c r="M67" s="14">
        <v>387</v>
      </c>
      <c r="N67" s="14">
        <v>37603</v>
      </c>
      <c r="O67" s="14">
        <v>17813</v>
      </c>
      <c r="P67" s="14">
        <v>0</v>
      </c>
      <c r="Q67" s="14">
        <v>561987</v>
      </c>
      <c r="R67" s="14">
        <v>302862</v>
      </c>
      <c r="S67" s="14">
        <v>1636194</v>
      </c>
      <c r="T67" s="14">
        <v>88029</v>
      </c>
      <c r="U67"/>
      <c r="V67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</row>
    <row r="68" spans="1:37" x14ac:dyDescent="0.25">
      <c r="A68">
        <v>159</v>
      </c>
      <c r="B68" t="s">
        <v>152</v>
      </c>
      <c r="C68" s="11">
        <v>7070</v>
      </c>
      <c r="D68" s="11">
        <v>2014</v>
      </c>
      <c r="E68" s="13">
        <v>69</v>
      </c>
      <c r="F68" s="14">
        <v>1812220</v>
      </c>
      <c r="G68" s="14">
        <v>4596466</v>
      </c>
      <c r="H68" s="14">
        <v>452561</v>
      </c>
      <c r="I68" s="14">
        <v>128250</v>
      </c>
      <c r="J68" s="14">
        <v>5208468</v>
      </c>
      <c r="K68" s="14">
        <v>976</v>
      </c>
      <c r="L68" s="14">
        <v>823212</v>
      </c>
      <c r="M68" s="14">
        <v>394504</v>
      </c>
      <c r="N68" s="14">
        <v>223248</v>
      </c>
      <c r="O68" s="14">
        <v>54335</v>
      </c>
      <c r="P68" s="14">
        <v>2315773</v>
      </c>
      <c r="Q68" s="14">
        <v>9566247</v>
      </c>
      <c r="R68" s="14">
        <v>7675629</v>
      </c>
      <c r="S68" s="14">
        <v>113143187</v>
      </c>
      <c r="T68" s="14">
        <v>74095742</v>
      </c>
      <c r="U68"/>
      <c r="V68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</row>
    <row r="69" spans="1:37" x14ac:dyDescent="0.25">
      <c r="A69">
        <v>161</v>
      </c>
      <c r="B69" t="s">
        <v>123</v>
      </c>
      <c r="C69" s="11">
        <v>7070</v>
      </c>
      <c r="D69" s="11">
        <v>2014</v>
      </c>
      <c r="E69" s="13">
        <v>53.96</v>
      </c>
      <c r="F69" s="14">
        <v>847787</v>
      </c>
      <c r="G69" s="14">
        <v>2978322</v>
      </c>
      <c r="H69" s="14">
        <v>663238</v>
      </c>
      <c r="I69" s="14">
        <v>191496</v>
      </c>
      <c r="J69" s="14">
        <v>3988671</v>
      </c>
      <c r="K69" s="14">
        <v>0</v>
      </c>
      <c r="L69" s="14">
        <v>2684574</v>
      </c>
      <c r="M69" s="14">
        <v>382629</v>
      </c>
      <c r="N69" s="14">
        <v>166700</v>
      </c>
      <c r="O69" s="14">
        <v>83658</v>
      </c>
      <c r="P69" s="14">
        <v>150796</v>
      </c>
      <c r="Q69" s="14">
        <v>10988492</v>
      </c>
      <c r="R69" s="14">
        <v>6012072</v>
      </c>
      <c r="S69" s="14">
        <v>87565943</v>
      </c>
      <c r="T69" s="14">
        <v>52980753</v>
      </c>
      <c r="U69"/>
      <c r="V69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</row>
    <row r="70" spans="1:37" x14ac:dyDescent="0.25">
      <c r="A70">
        <v>162</v>
      </c>
      <c r="B70" t="s">
        <v>119</v>
      </c>
      <c r="C70" s="11">
        <v>7070</v>
      </c>
      <c r="D70" s="11">
        <v>2014</v>
      </c>
      <c r="E70" s="13">
        <v>181.31</v>
      </c>
      <c r="F70" s="14">
        <v>2774222</v>
      </c>
      <c r="G70" s="14">
        <v>11251621</v>
      </c>
      <c r="H70" s="14">
        <v>1019499</v>
      </c>
      <c r="I70" s="14">
        <v>374786</v>
      </c>
      <c r="J70" s="14">
        <v>11845189</v>
      </c>
      <c r="K70" s="14">
        <v>2142</v>
      </c>
      <c r="L70" s="14">
        <v>7063231</v>
      </c>
      <c r="M70" s="14">
        <v>520933</v>
      </c>
      <c r="N70" s="14">
        <v>820073</v>
      </c>
      <c r="O70" s="14">
        <v>143123</v>
      </c>
      <c r="P70" s="14">
        <v>12271344</v>
      </c>
      <c r="Q70" s="14">
        <v>20769253</v>
      </c>
      <c r="R70" s="14">
        <v>13739740</v>
      </c>
      <c r="S70" s="14">
        <v>136868075</v>
      </c>
      <c r="T70" s="14">
        <v>99642354</v>
      </c>
      <c r="U70"/>
      <c r="V70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</row>
    <row r="71" spans="1:37" x14ac:dyDescent="0.25">
      <c r="A71">
        <v>164</v>
      </c>
      <c r="B71" t="s">
        <v>153</v>
      </c>
      <c r="C71" s="11">
        <v>7070</v>
      </c>
      <c r="D71" s="11">
        <v>2014</v>
      </c>
      <c r="E71" s="13">
        <v>105.49</v>
      </c>
      <c r="F71" s="14">
        <v>651218</v>
      </c>
      <c r="G71" s="14">
        <v>5801298</v>
      </c>
      <c r="H71" s="14">
        <v>1719747</v>
      </c>
      <c r="I71" s="14">
        <v>279340</v>
      </c>
      <c r="J71" s="14">
        <v>3339225</v>
      </c>
      <c r="K71" s="14">
        <v>26029</v>
      </c>
      <c r="L71" s="14">
        <v>6082240</v>
      </c>
      <c r="M71" s="14">
        <v>290041</v>
      </c>
      <c r="N71" s="14">
        <v>666302</v>
      </c>
      <c r="O71" s="14">
        <v>7702</v>
      </c>
      <c r="P71" s="14">
        <v>4814015</v>
      </c>
      <c r="Q71" s="14">
        <v>13397909</v>
      </c>
      <c r="R71" s="14">
        <v>5479545</v>
      </c>
      <c r="S71" s="14">
        <v>69473462</v>
      </c>
      <c r="T71" s="14">
        <v>43880302</v>
      </c>
      <c r="U71"/>
      <c r="V71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 spans="1:37" x14ac:dyDescent="0.25">
      <c r="A72">
        <v>165</v>
      </c>
      <c r="B72" t="s">
        <v>83</v>
      </c>
      <c r="C72" s="11">
        <v>7070</v>
      </c>
      <c r="D72" s="11">
        <v>2014</v>
      </c>
      <c r="E72" s="13">
        <v>6.48</v>
      </c>
      <c r="F72" s="14">
        <v>29461</v>
      </c>
      <c r="G72" s="14">
        <v>478569</v>
      </c>
      <c r="H72" s="14">
        <v>122278</v>
      </c>
      <c r="I72" s="14">
        <v>7200</v>
      </c>
      <c r="J72" s="14">
        <v>222967</v>
      </c>
      <c r="K72" s="14">
        <v>0</v>
      </c>
      <c r="L72" s="14">
        <v>55477</v>
      </c>
      <c r="M72" s="14">
        <v>1200</v>
      </c>
      <c r="N72" s="14">
        <v>22685</v>
      </c>
      <c r="O72" s="14">
        <v>34589</v>
      </c>
      <c r="P72" s="14">
        <v>0</v>
      </c>
      <c r="Q72" s="14">
        <v>944965</v>
      </c>
      <c r="R72" s="14">
        <v>287566</v>
      </c>
      <c r="S72" s="14">
        <v>3291258</v>
      </c>
      <c r="T72" s="14">
        <v>558562</v>
      </c>
      <c r="U72"/>
      <c r="V72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 spans="1:37" x14ac:dyDescent="0.25">
      <c r="A73">
        <v>167</v>
      </c>
      <c r="B73" t="s">
        <v>77</v>
      </c>
      <c r="C73" s="11">
        <v>7070</v>
      </c>
      <c r="D73" s="11">
        <v>2014</v>
      </c>
      <c r="E73" s="13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/>
      <c r="V73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 spans="1:37" x14ac:dyDescent="0.25">
      <c r="A74">
        <v>168</v>
      </c>
      <c r="B74" t="s">
        <v>74</v>
      </c>
      <c r="C74" s="11">
        <v>7070</v>
      </c>
      <c r="D74" s="11">
        <v>2014</v>
      </c>
      <c r="E74" s="13">
        <v>47.13</v>
      </c>
      <c r="F74" s="14">
        <v>4794839</v>
      </c>
      <c r="G74" s="14">
        <v>2830189</v>
      </c>
      <c r="H74" s="14">
        <v>760637</v>
      </c>
      <c r="I74" s="14">
        <v>38047</v>
      </c>
      <c r="J74" s="14">
        <v>3089102</v>
      </c>
      <c r="K74" s="14">
        <v>1276</v>
      </c>
      <c r="L74" s="14">
        <v>1276110</v>
      </c>
      <c r="M74" s="14">
        <v>163119</v>
      </c>
      <c r="N74" s="14">
        <v>246834</v>
      </c>
      <c r="O74" s="14">
        <v>-114658</v>
      </c>
      <c r="P74" s="14">
        <v>0</v>
      </c>
      <c r="Q74" s="14">
        <v>8290656</v>
      </c>
      <c r="R74" s="14">
        <v>2310154</v>
      </c>
      <c r="S74" s="14">
        <v>24590821</v>
      </c>
      <c r="T74" s="14">
        <v>19151232</v>
      </c>
      <c r="U74"/>
      <c r="V7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 spans="1:37" x14ac:dyDescent="0.25">
      <c r="A75">
        <v>170</v>
      </c>
      <c r="B75" t="s">
        <v>154</v>
      </c>
      <c r="C75" s="11">
        <v>7070</v>
      </c>
      <c r="D75" s="11">
        <v>2014</v>
      </c>
      <c r="E75" s="13">
        <v>0</v>
      </c>
      <c r="F75" s="14">
        <v>1184602</v>
      </c>
      <c r="G75" s="14">
        <v>92</v>
      </c>
      <c r="H75" s="14">
        <v>27</v>
      </c>
      <c r="I75" s="14">
        <v>0</v>
      </c>
      <c r="J75" s="14">
        <v>2177258</v>
      </c>
      <c r="K75" s="14">
        <v>0</v>
      </c>
      <c r="L75" s="14">
        <v>19101759</v>
      </c>
      <c r="M75" s="14">
        <v>0</v>
      </c>
      <c r="N75" s="14">
        <v>494924</v>
      </c>
      <c r="O75" s="14">
        <v>486</v>
      </c>
      <c r="P75" s="14">
        <v>5434</v>
      </c>
      <c r="Q75" s="14">
        <v>21769112</v>
      </c>
      <c r="R75" s="14">
        <v>8443646</v>
      </c>
      <c r="S75" s="14">
        <v>139598911</v>
      </c>
      <c r="T75" s="14">
        <v>84958505</v>
      </c>
      <c r="U75"/>
      <c r="V75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 spans="1:37" x14ac:dyDescent="0.25">
      <c r="A76">
        <v>172</v>
      </c>
      <c r="B76" t="s">
        <v>113</v>
      </c>
      <c r="C76" s="11">
        <v>7070</v>
      </c>
      <c r="D76" s="11">
        <v>2014</v>
      </c>
      <c r="E76" s="13">
        <v>15.87</v>
      </c>
      <c r="F76" s="14">
        <v>90218</v>
      </c>
      <c r="G76" s="14">
        <v>937426</v>
      </c>
      <c r="H76" s="14">
        <v>200745</v>
      </c>
      <c r="I76" s="14">
        <v>441526</v>
      </c>
      <c r="J76" s="14">
        <v>552673</v>
      </c>
      <c r="K76" s="14">
        <v>468</v>
      </c>
      <c r="L76" s="14">
        <v>40372</v>
      </c>
      <c r="M76" s="14">
        <v>367</v>
      </c>
      <c r="N76" s="14">
        <v>46517</v>
      </c>
      <c r="O76" s="14">
        <v>19397</v>
      </c>
      <c r="P76" s="14">
        <v>0</v>
      </c>
      <c r="Q76" s="14">
        <v>2239491</v>
      </c>
      <c r="R76" s="14">
        <v>891835</v>
      </c>
      <c r="S76" s="14">
        <v>7479455</v>
      </c>
      <c r="T76" s="14">
        <v>1383983</v>
      </c>
      <c r="U76"/>
      <c r="V76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 spans="1:37" x14ac:dyDescent="0.25">
      <c r="A77">
        <v>173</v>
      </c>
      <c r="B77" t="s">
        <v>88</v>
      </c>
      <c r="C77" s="11">
        <v>7070</v>
      </c>
      <c r="D77" s="11">
        <v>2014</v>
      </c>
      <c r="E77" s="13">
        <v>9.9700000000000006</v>
      </c>
      <c r="F77" s="14">
        <v>34536</v>
      </c>
      <c r="G77" s="14">
        <v>672083</v>
      </c>
      <c r="H77" s="14">
        <v>203655</v>
      </c>
      <c r="I77" s="14">
        <v>5850</v>
      </c>
      <c r="J77" s="14">
        <v>625283</v>
      </c>
      <c r="K77" s="14">
        <v>0</v>
      </c>
      <c r="L77" s="14">
        <v>227283</v>
      </c>
      <c r="M77" s="14">
        <v>58703</v>
      </c>
      <c r="N77" s="14">
        <v>22435</v>
      </c>
      <c r="O77" s="14">
        <v>4304</v>
      </c>
      <c r="P77" s="14">
        <v>0</v>
      </c>
      <c r="Q77" s="14">
        <v>1819596</v>
      </c>
      <c r="R77" s="14">
        <v>663403</v>
      </c>
      <c r="S77" s="14">
        <v>4141376</v>
      </c>
      <c r="T77" s="14">
        <v>310739</v>
      </c>
      <c r="U77"/>
      <c r="V77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</row>
    <row r="78" spans="1:37" x14ac:dyDescent="0.25">
      <c r="A78">
        <v>175</v>
      </c>
      <c r="B78" t="s">
        <v>115</v>
      </c>
      <c r="C78" s="11">
        <v>7070</v>
      </c>
      <c r="D78" s="11">
        <v>2014</v>
      </c>
      <c r="E78" s="13">
        <v>6.98</v>
      </c>
      <c r="F78" s="14">
        <v>0</v>
      </c>
      <c r="G78" s="14">
        <v>190504</v>
      </c>
      <c r="H78" s="14">
        <v>64477</v>
      </c>
      <c r="I78" s="14">
        <v>0</v>
      </c>
      <c r="J78" s="14">
        <v>2857</v>
      </c>
      <c r="K78" s="14">
        <v>0</v>
      </c>
      <c r="L78" s="14">
        <v>2100461</v>
      </c>
      <c r="M78" s="14">
        <v>0</v>
      </c>
      <c r="N78" s="14">
        <v>26153</v>
      </c>
      <c r="O78" s="14">
        <v>12864</v>
      </c>
      <c r="P78" s="14">
        <v>0</v>
      </c>
      <c r="Q78" s="14">
        <v>2397316</v>
      </c>
      <c r="R78" s="14">
        <v>1008762</v>
      </c>
      <c r="S78" s="14">
        <v>26282555</v>
      </c>
      <c r="T78" s="14">
        <v>14526884</v>
      </c>
      <c r="U78"/>
      <c r="V78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  <row r="79" spans="1:37" x14ac:dyDescent="0.25">
      <c r="A79">
        <v>176</v>
      </c>
      <c r="B79" t="s">
        <v>155</v>
      </c>
      <c r="C79" s="11">
        <v>7070</v>
      </c>
      <c r="D79" s="11">
        <v>2014</v>
      </c>
      <c r="E79" s="13">
        <v>238.22</v>
      </c>
      <c r="F79" s="14">
        <v>1172009</v>
      </c>
      <c r="G79" s="14">
        <v>11972965</v>
      </c>
      <c r="H79" s="14">
        <v>3680333</v>
      </c>
      <c r="I79" s="14">
        <v>0</v>
      </c>
      <c r="J79" s="14">
        <v>13022562</v>
      </c>
      <c r="K79" s="14">
        <v>5686</v>
      </c>
      <c r="L79" s="14">
        <v>-9130163</v>
      </c>
      <c r="M79" s="14">
        <v>315359</v>
      </c>
      <c r="N79" s="14">
        <v>1297648</v>
      </c>
      <c r="O79" s="14">
        <v>107239</v>
      </c>
      <c r="P79" s="14">
        <v>1297238</v>
      </c>
      <c r="Q79" s="14">
        <v>19974391</v>
      </c>
      <c r="R79" s="14">
        <v>10849131</v>
      </c>
      <c r="S79" s="14">
        <v>143714502</v>
      </c>
      <c r="T79" s="14">
        <v>67564883</v>
      </c>
      <c r="U79"/>
      <c r="V79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</row>
    <row r="80" spans="1:37" x14ac:dyDescent="0.25">
      <c r="A80">
        <v>180</v>
      </c>
      <c r="B80" t="s">
        <v>156</v>
      </c>
      <c r="C80" s="11">
        <v>7070</v>
      </c>
      <c r="D80" s="11">
        <v>2014</v>
      </c>
      <c r="E80" s="13">
        <v>22.47</v>
      </c>
      <c r="F80" s="14">
        <v>338556</v>
      </c>
      <c r="G80" s="14">
        <v>1501500</v>
      </c>
      <c r="H80" s="14">
        <v>397728</v>
      </c>
      <c r="I80" s="14">
        <v>83764</v>
      </c>
      <c r="J80" s="14">
        <v>1939432</v>
      </c>
      <c r="K80" s="14">
        <v>0</v>
      </c>
      <c r="L80" s="14">
        <v>713268</v>
      </c>
      <c r="M80" s="14">
        <v>2554</v>
      </c>
      <c r="N80" s="14">
        <v>56730</v>
      </c>
      <c r="O80" s="14">
        <v>1712</v>
      </c>
      <c r="P80" s="14">
        <v>0</v>
      </c>
      <c r="Q80" s="14">
        <v>4696688</v>
      </c>
      <c r="R80" s="14">
        <v>1461209</v>
      </c>
      <c r="S80" s="14">
        <v>34588855</v>
      </c>
      <c r="T80" s="14">
        <v>17146275</v>
      </c>
      <c r="U80"/>
      <c r="V80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 spans="1:37" x14ac:dyDescent="0.25">
      <c r="A81">
        <v>183</v>
      </c>
      <c r="B81" t="s">
        <v>157</v>
      </c>
      <c r="C81" s="11">
        <v>7070</v>
      </c>
      <c r="D81" s="11">
        <v>2014</v>
      </c>
      <c r="E81" s="13">
        <v>40.770000000000003</v>
      </c>
      <c r="F81" s="14">
        <v>277309</v>
      </c>
      <c r="G81" s="14">
        <v>1935829</v>
      </c>
      <c r="H81" s="14">
        <v>562555</v>
      </c>
      <c r="I81" s="14">
        <v>0</v>
      </c>
      <c r="J81" s="14">
        <v>1445269</v>
      </c>
      <c r="K81" s="14">
        <v>3454</v>
      </c>
      <c r="L81" s="14">
        <v>1165253</v>
      </c>
      <c r="M81" s="14">
        <v>14</v>
      </c>
      <c r="N81" s="14">
        <v>156389</v>
      </c>
      <c r="O81" s="14">
        <v>30127</v>
      </c>
      <c r="P81" s="14">
        <v>1330</v>
      </c>
      <c r="Q81" s="14">
        <v>5297560</v>
      </c>
      <c r="R81" s="14">
        <v>3023306</v>
      </c>
      <c r="S81" s="14">
        <v>36565204</v>
      </c>
      <c r="T81" s="14">
        <v>18215756</v>
      </c>
      <c r="U81"/>
      <c r="V81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</row>
    <row r="82" spans="1:37" x14ac:dyDescent="0.25">
      <c r="A82">
        <v>186</v>
      </c>
      <c r="B82" t="s">
        <v>158</v>
      </c>
      <c r="C82" s="11">
        <v>7070</v>
      </c>
      <c r="D82" s="11">
        <v>2014</v>
      </c>
      <c r="E82" s="13">
        <v>8.3000000000000007</v>
      </c>
      <c r="F82" s="14">
        <v>11966</v>
      </c>
      <c r="G82" s="14">
        <v>473089</v>
      </c>
      <c r="H82" s="14">
        <v>90202</v>
      </c>
      <c r="I82" s="14">
        <v>1101</v>
      </c>
      <c r="J82" s="14">
        <v>436498</v>
      </c>
      <c r="K82" s="14">
        <v>0</v>
      </c>
      <c r="L82" s="14">
        <v>418328</v>
      </c>
      <c r="M82" s="14">
        <v>527</v>
      </c>
      <c r="N82" s="14">
        <v>39838</v>
      </c>
      <c r="O82" s="14">
        <v>3201</v>
      </c>
      <c r="P82" s="14">
        <v>0</v>
      </c>
      <c r="Q82" s="14">
        <v>1462784</v>
      </c>
      <c r="R82" s="14">
        <v>609188</v>
      </c>
      <c r="S82" s="14">
        <v>8385758</v>
      </c>
      <c r="T82" s="14">
        <v>391781</v>
      </c>
      <c r="U82"/>
      <c r="V82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</row>
    <row r="83" spans="1:37" x14ac:dyDescent="0.25">
      <c r="A83">
        <v>191</v>
      </c>
      <c r="B83" t="s">
        <v>93</v>
      </c>
      <c r="C83" s="11">
        <v>7070</v>
      </c>
      <c r="D83" s="11">
        <v>2014</v>
      </c>
      <c r="E83" s="13">
        <v>45.65</v>
      </c>
      <c r="F83" s="14">
        <v>389875</v>
      </c>
      <c r="G83" s="14">
        <v>2610626</v>
      </c>
      <c r="H83" s="14">
        <v>194639</v>
      </c>
      <c r="I83" s="14">
        <v>43134</v>
      </c>
      <c r="J83" s="14">
        <v>2153939</v>
      </c>
      <c r="K83" s="14">
        <v>23128</v>
      </c>
      <c r="L83" s="14">
        <v>938273</v>
      </c>
      <c r="M83" s="14">
        <v>108398</v>
      </c>
      <c r="N83" s="14">
        <v>15129</v>
      </c>
      <c r="O83" s="14">
        <v>50126</v>
      </c>
      <c r="P83" s="14">
        <v>1665279</v>
      </c>
      <c r="Q83" s="14">
        <v>4472113</v>
      </c>
      <c r="R83" s="14">
        <v>3979834</v>
      </c>
      <c r="S83" s="14">
        <v>42740414</v>
      </c>
      <c r="T83" s="14">
        <v>15446980</v>
      </c>
      <c r="U83"/>
      <c r="V83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  <row r="84" spans="1:37" x14ac:dyDescent="0.25">
      <c r="A84">
        <v>193</v>
      </c>
      <c r="B84" t="s">
        <v>117</v>
      </c>
      <c r="C84" s="11">
        <v>7070</v>
      </c>
      <c r="D84" s="11">
        <v>2014</v>
      </c>
      <c r="E84" s="13">
        <v>19.739999999999998</v>
      </c>
      <c r="F84" s="14">
        <v>120032</v>
      </c>
      <c r="G84" s="14">
        <v>1037390</v>
      </c>
      <c r="H84" s="14">
        <v>95499</v>
      </c>
      <c r="I84" s="14">
        <v>0</v>
      </c>
      <c r="J84" s="14">
        <v>506611</v>
      </c>
      <c r="K84" s="14">
        <v>0</v>
      </c>
      <c r="L84" s="14">
        <v>328141</v>
      </c>
      <c r="M84" s="14">
        <v>1178</v>
      </c>
      <c r="N84" s="14">
        <v>32666</v>
      </c>
      <c r="O84" s="14">
        <v>24408</v>
      </c>
      <c r="P84" s="14">
        <v>0</v>
      </c>
      <c r="Q84" s="14">
        <v>2025893</v>
      </c>
      <c r="R84" s="14">
        <v>1347916</v>
      </c>
      <c r="S84" s="14">
        <v>9685142</v>
      </c>
      <c r="T84" s="14">
        <v>1591837</v>
      </c>
      <c r="U84"/>
      <c r="V8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</row>
    <row r="85" spans="1:37" x14ac:dyDescent="0.25">
      <c r="A85">
        <v>194</v>
      </c>
      <c r="B85" t="s">
        <v>159</v>
      </c>
      <c r="C85" s="11">
        <v>7070</v>
      </c>
      <c r="D85" s="11">
        <v>2014</v>
      </c>
      <c r="E85" s="13">
        <v>6.97</v>
      </c>
      <c r="F85" s="14">
        <v>44366</v>
      </c>
      <c r="G85" s="14">
        <v>396898</v>
      </c>
      <c r="H85" s="14">
        <v>36367</v>
      </c>
      <c r="I85" s="14">
        <v>0</v>
      </c>
      <c r="J85" s="14">
        <v>224834</v>
      </c>
      <c r="K85" s="14">
        <v>584</v>
      </c>
      <c r="L85" s="14">
        <v>137994</v>
      </c>
      <c r="M85" s="14">
        <v>20839</v>
      </c>
      <c r="N85" s="14">
        <v>14065</v>
      </c>
      <c r="O85" s="14">
        <v>11329</v>
      </c>
      <c r="P85" s="14">
        <v>0</v>
      </c>
      <c r="Q85" s="14">
        <v>842910</v>
      </c>
      <c r="R85" s="14">
        <v>610452</v>
      </c>
      <c r="S85" s="14">
        <v>5446827</v>
      </c>
      <c r="T85" s="14">
        <v>769504</v>
      </c>
      <c r="U85"/>
      <c r="V85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</row>
    <row r="86" spans="1:37" x14ac:dyDescent="0.25">
      <c r="A86">
        <v>195</v>
      </c>
      <c r="B86" t="s">
        <v>106</v>
      </c>
      <c r="C86" s="11">
        <v>7070</v>
      </c>
      <c r="D86" s="11">
        <v>2014</v>
      </c>
      <c r="E86" s="13">
        <v>9.1999999999999993</v>
      </c>
      <c r="F86" s="14">
        <v>48582</v>
      </c>
      <c r="G86" s="14">
        <v>503277</v>
      </c>
      <c r="H86" s="14">
        <v>188719</v>
      </c>
      <c r="I86" s="14">
        <v>0</v>
      </c>
      <c r="J86" s="14">
        <v>331936</v>
      </c>
      <c r="K86" s="14">
        <v>0</v>
      </c>
      <c r="L86" s="14">
        <v>305846</v>
      </c>
      <c r="M86" s="14">
        <v>60554</v>
      </c>
      <c r="N86" s="14">
        <v>9373</v>
      </c>
      <c r="O86" s="14">
        <v>2944</v>
      </c>
      <c r="P86" s="14">
        <v>0</v>
      </c>
      <c r="Q86" s="14">
        <v>1402649</v>
      </c>
      <c r="R86" s="14">
        <v>545349</v>
      </c>
      <c r="S86" s="14">
        <v>3126018</v>
      </c>
      <c r="T86" s="14">
        <v>551139</v>
      </c>
      <c r="U86"/>
      <c r="V86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</row>
    <row r="87" spans="1:37" x14ac:dyDescent="0.25">
      <c r="A87">
        <v>197</v>
      </c>
      <c r="B87" t="s">
        <v>71</v>
      </c>
      <c r="C87" s="11">
        <v>7070</v>
      </c>
      <c r="D87" s="11">
        <v>2014</v>
      </c>
      <c r="E87" s="13">
        <v>19.37</v>
      </c>
      <c r="F87" s="14">
        <v>219384</v>
      </c>
      <c r="G87" s="14">
        <v>1242310</v>
      </c>
      <c r="H87" s="14">
        <v>89027</v>
      </c>
      <c r="I87" s="14">
        <v>22384</v>
      </c>
      <c r="J87" s="14">
        <v>787055</v>
      </c>
      <c r="K87" s="14">
        <v>127</v>
      </c>
      <c r="L87" s="14">
        <v>345982</v>
      </c>
      <c r="M87" s="14">
        <v>136789</v>
      </c>
      <c r="N87" s="14">
        <v>75789</v>
      </c>
      <c r="O87" s="14">
        <v>91342</v>
      </c>
      <c r="P87" s="14">
        <v>0</v>
      </c>
      <c r="Q87" s="14">
        <v>2790805</v>
      </c>
      <c r="R87" s="14">
        <v>1325605</v>
      </c>
      <c r="S87" s="14">
        <v>20892396</v>
      </c>
      <c r="T87" s="14">
        <v>10674524</v>
      </c>
      <c r="U87"/>
      <c r="V87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</row>
    <row r="88" spans="1:37" x14ac:dyDescent="0.25">
      <c r="A88">
        <v>198</v>
      </c>
      <c r="B88" t="s">
        <v>95</v>
      </c>
      <c r="C88" s="11">
        <v>7070</v>
      </c>
      <c r="D88" s="11">
        <v>2014</v>
      </c>
      <c r="E88" s="13">
        <v>21.3</v>
      </c>
      <c r="F88" s="14">
        <v>196248</v>
      </c>
      <c r="G88" s="14">
        <v>1087997</v>
      </c>
      <c r="H88" s="14">
        <v>322770</v>
      </c>
      <c r="I88" s="14">
        <v>24455</v>
      </c>
      <c r="J88" s="14">
        <v>1060714</v>
      </c>
      <c r="K88" s="14">
        <v>0</v>
      </c>
      <c r="L88" s="14">
        <v>585299</v>
      </c>
      <c r="M88" s="14">
        <v>7490</v>
      </c>
      <c r="N88" s="14">
        <v>24065</v>
      </c>
      <c r="O88" s="14">
        <v>37086</v>
      </c>
      <c r="P88" s="14">
        <v>0</v>
      </c>
      <c r="Q88" s="14">
        <v>3149576</v>
      </c>
      <c r="R88" s="14">
        <v>1990217</v>
      </c>
      <c r="S88" s="14">
        <v>24454857</v>
      </c>
      <c r="T88" s="14">
        <v>3404284</v>
      </c>
      <c r="U88"/>
      <c r="V88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</row>
    <row r="89" spans="1:37" x14ac:dyDescent="0.25">
      <c r="A89">
        <v>199</v>
      </c>
      <c r="B89" t="s">
        <v>105</v>
      </c>
      <c r="C89" s="11">
        <v>7070</v>
      </c>
      <c r="D89" s="11">
        <v>2014</v>
      </c>
      <c r="E89" s="13">
        <v>9.6</v>
      </c>
      <c r="F89" s="14">
        <v>80500</v>
      </c>
      <c r="G89" s="14">
        <v>574446</v>
      </c>
      <c r="H89" s="14">
        <v>152939</v>
      </c>
      <c r="I89" s="14">
        <v>0</v>
      </c>
      <c r="J89" s="14">
        <v>231935</v>
      </c>
      <c r="K89" s="14">
        <v>0</v>
      </c>
      <c r="L89" s="14">
        <v>231308</v>
      </c>
      <c r="M89" s="14">
        <v>9285</v>
      </c>
      <c r="N89" s="14">
        <v>46423</v>
      </c>
      <c r="O89" s="14">
        <v>55180</v>
      </c>
      <c r="P89" s="14">
        <v>0</v>
      </c>
      <c r="Q89" s="14">
        <v>1301516</v>
      </c>
      <c r="R89" s="14">
        <v>555019</v>
      </c>
      <c r="S89" s="14">
        <v>11052094</v>
      </c>
      <c r="T89" s="14">
        <v>4026200</v>
      </c>
      <c r="U89"/>
      <c r="V89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</row>
    <row r="90" spans="1:37" x14ac:dyDescent="0.25">
      <c r="A90">
        <v>201</v>
      </c>
      <c r="B90" t="s">
        <v>160</v>
      </c>
      <c r="C90" s="11">
        <v>7070</v>
      </c>
      <c r="D90" s="11">
        <v>2014</v>
      </c>
      <c r="E90" s="13">
        <v>30</v>
      </c>
      <c r="F90" s="14">
        <v>376660</v>
      </c>
      <c r="G90" s="14">
        <v>1813136</v>
      </c>
      <c r="H90" s="14">
        <v>544694</v>
      </c>
      <c r="I90" s="14">
        <v>22356</v>
      </c>
      <c r="J90" s="14">
        <v>1470261</v>
      </c>
      <c r="K90" s="14">
        <v>1290</v>
      </c>
      <c r="L90" s="14">
        <v>818624</v>
      </c>
      <c r="M90" s="14">
        <v>85243</v>
      </c>
      <c r="N90" s="14">
        <v>155090</v>
      </c>
      <c r="O90" s="14">
        <v>24494</v>
      </c>
      <c r="P90" s="14">
        <v>0</v>
      </c>
      <c r="Q90" s="14">
        <v>4935188</v>
      </c>
      <c r="R90" s="14">
        <v>2692291</v>
      </c>
      <c r="S90" s="14">
        <v>40142659</v>
      </c>
      <c r="T90" s="14">
        <v>22118873</v>
      </c>
      <c r="U90"/>
      <c r="V90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</row>
    <row r="91" spans="1:37" x14ac:dyDescent="0.25">
      <c r="A91">
        <v>202</v>
      </c>
      <c r="B91" t="s">
        <v>161</v>
      </c>
      <c r="C91" s="11">
        <v>7070</v>
      </c>
      <c r="D91" s="11">
        <v>2014</v>
      </c>
      <c r="E91" s="13">
        <v>0</v>
      </c>
      <c r="F91" s="14">
        <v>0</v>
      </c>
      <c r="G91" s="14">
        <v>0</v>
      </c>
      <c r="H91" s="14">
        <v>0</v>
      </c>
      <c r="I91" s="14">
        <v>0</v>
      </c>
      <c r="J91" s="14">
        <v>467</v>
      </c>
      <c r="K91" s="14">
        <v>0</v>
      </c>
      <c r="L91" s="14">
        <v>219976</v>
      </c>
      <c r="M91" s="14">
        <v>0</v>
      </c>
      <c r="N91" s="14">
        <v>0</v>
      </c>
      <c r="O91" s="14">
        <v>0</v>
      </c>
      <c r="P91" s="14">
        <v>0</v>
      </c>
      <c r="Q91" s="14">
        <v>220443</v>
      </c>
      <c r="R91" s="14">
        <v>81560</v>
      </c>
      <c r="S91" s="14">
        <v>1190039</v>
      </c>
      <c r="T91" s="14">
        <v>1190039</v>
      </c>
      <c r="U91"/>
      <c r="V91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</row>
    <row r="92" spans="1:37" x14ac:dyDescent="0.25">
      <c r="A92">
        <v>204</v>
      </c>
      <c r="B92" t="s">
        <v>104</v>
      </c>
      <c r="C92" s="11">
        <v>7070</v>
      </c>
      <c r="D92" s="11">
        <v>2014</v>
      </c>
      <c r="E92" s="13">
        <v>139.77000000000001</v>
      </c>
      <c r="F92" s="14">
        <v>641045</v>
      </c>
      <c r="G92" s="14">
        <v>9041102</v>
      </c>
      <c r="H92" s="14">
        <v>2294903</v>
      </c>
      <c r="I92" s="14">
        <v>32038</v>
      </c>
      <c r="J92" s="14">
        <v>3487086</v>
      </c>
      <c r="K92" s="14">
        <v>7380</v>
      </c>
      <c r="L92" s="14">
        <v>11534109</v>
      </c>
      <c r="M92" s="14">
        <v>89793</v>
      </c>
      <c r="N92" s="14">
        <v>1535279</v>
      </c>
      <c r="O92" s="14">
        <v>2448552</v>
      </c>
      <c r="P92" s="14">
        <v>0</v>
      </c>
      <c r="Q92" s="14">
        <v>30470242</v>
      </c>
      <c r="R92" s="14">
        <v>9835285</v>
      </c>
      <c r="S92" s="14">
        <v>109278810</v>
      </c>
      <c r="T92" s="14">
        <v>1914715</v>
      </c>
      <c r="U92"/>
      <c r="V92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</row>
    <row r="93" spans="1:37" x14ac:dyDescent="0.25">
      <c r="A93">
        <v>205</v>
      </c>
      <c r="B93" t="s">
        <v>162</v>
      </c>
      <c r="C93" s="11">
        <v>7070</v>
      </c>
      <c r="D93" s="11">
        <v>2014</v>
      </c>
      <c r="E93" s="13">
        <v>9.2200000000000006</v>
      </c>
      <c r="F93" s="14">
        <v>63193</v>
      </c>
      <c r="G93" s="14">
        <v>51579</v>
      </c>
      <c r="H93" s="14">
        <v>3549</v>
      </c>
      <c r="I93" s="14">
        <v>0</v>
      </c>
      <c r="J93" s="14">
        <v>5553</v>
      </c>
      <c r="K93" s="14">
        <v>1202</v>
      </c>
      <c r="L93" s="14">
        <v>793</v>
      </c>
      <c r="M93" s="14">
        <v>1403</v>
      </c>
      <c r="N93" s="14">
        <v>8787</v>
      </c>
      <c r="O93" s="14">
        <v>2156</v>
      </c>
      <c r="P93" s="14">
        <v>0</v>
      </c>
      <c r="Q93" s="14">
        <v>75022</v>
      </c>
      <c r="R93" s="14">
        <v>229952</v>
      </c>
      <c r="S93" s="14">
        <v>2191093</v>
      </c>
      <c r="T93" s="14">
        <v>284065</v>
      </c>
      <c r="U93"/>
      <c r="V93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</row>
    <row r="94" spans="1:37" x14ac:dyDescent="0.25">
      <c r="A94">
        <v>206</v>
      </c>
      <c r="B94" t="s">
        <v>163</v>
      </c>
      <c r="C94" s="11">
        <v>7070</v>
      </c>
      <c r="D94" s="11">
        <v>2014</v>
      </c>
      <c r="E94" s="13">
        <v>0</v>
      </c>
      <c r="F94" s="14">
        <v>21564</v>
      </c>
      <c r="G94" s="14">
        <v>0</v>
      </c>
      <c r="H94" s="14">
        <v>0</v>
      </c>
      <c r="I94" s="14">
        <v>0</v>
      </c>
      <c r="J94" s="14">
        <v>42076</v>
      </c>
      <c r="K94" s="14">
        <v>0</v>
      </c>
      <c r="L94" s="14">
        <v>493447</v>
      </c>
      <c r="M94" s="14">
        <v>0</v>
      </c>
      <c r="N94" s="14">
        <v>0</v>
      </c>
      <c r="O94" s="14">
        <v>0</v>
      </c>
      <c r="P94" s="14">
        <v>0</v>
      </c>
      <c r="Q94" s="14">
        <v>535523</v>
      </c>
      <c r="R94" s="14">
        <v>82155</v>
      </c>
      <c r="S94" s="14">
        <v>1858750</v>
      </c>
      <c r="T94" s="14">
        <v>249364</v>
      </c>
      <c r="U94"/>
      <c r="V9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</row>
    <row r="95" spans="1:37" x14ac:dyDescent="0.25">
      <c r="A95">
        <v>207</v>
      </c>
      <c r="B95" t="s">
        <v>107</v>
      </c>
      <c r="C95" s="11">
        <v>7070</v>
      </c>
      <c r="D95" s="11">
        <v>2014</v>
      </c>
      <c r="E95" s="13">
        <v>0.45</v>
      </c>
      <c r="F95" s="14">
        <v>630162</v>
      </c>
      <c r="G95" s="14">
        <v>16657</v>
      </c>
      <c r="H95" s="14">
        <v>3424</v>
      </c>
      <c r="I95" s="14">
        <v>0</v>
      </c>
      <c r="J95" s="14">
        <v>911988</v>
      </c>
      <c r="K95" s="14">
        <v>0</v>
      </c>
      <c r="L95" s="14">
        <v>7931102</v>
      </c>
      <c r="M95" s="14">
        <v>0</v>
      </c>
      <c r="N95" s="14">
        <v>75282</v>
      </c>
      <c r="O95" s="14">
        <v>0</v>
      </c>
      <c r="P95" s="14">
        <v>0</v>
      </c>
      <c r="Q95" s="14">
        <v>8938453</v>
      </c>
      <c r="R95" s="14">
        <v>4410762</v>
      </c>
      <c r="S95" s="14">
        <v>73580426</v>
      </c>
      <c r="T95" s="14">
        <v>19750859</v>
      </c>
      <c r="U95"/>
      <c r="V95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</row>
    <row r="96" spans="1:37" x14ac:dyDescent="0.25">
      <c r="A96">
        <v>208</v>
      </c>
      <c r="B96" t="s">
        <v>110</v>
      </c>
      <c r="C96" s="11">
        <v>7070</v>
      </c>
      <c r="D96" s="11">
        <v>2014</v>
      </c>
      <c r="E96" s="13">
        <v>32.46</v>
      </c>
      <c r="F96" s="14">
        <v>455779</v>
      </c>
      <c r="G96" s="14">
        <v>2151095</v>
      </c>
      <c r="H96" s="14">
        <v>480487</v>
      </c>
      <c r="I96" s="14">
        <v>0</v>
      </c>
      <c r="J96" s="14">
        <v>1669232</v>
      </c>
      <c r="K96" s="14">
        <v>480</v>
      </c>
      <c r="L96" s="14">
        <v>6154326</v>
      </c>
      <c r="M96" s="14">
        <v>0</v>
      </c>
      <c r="N96" s="14">
        <v>73475</v>
      </c>
      <c r="O96" s="14">
        <v>36901</v>
      </c>
      <c r="P96" s="14">
        <v>0</v>
      </c>
      <c r="Q96" s="14">
        <v>10565996</v>
      </c>
      <c r="R96" s="14">
        <v>4043185</v>
      </c>
      <c r="S96" s="14">
        <v>50625511</v>
      </c>
      <c r="T96" s="14">
        <v>30011487</v>
      </c>
      <c r="U96"/>
      <c r="V96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</row>
    <row r="97" spans="1:38" x14ac:dyDescent="0.25">
      <c r="A97">
        <v>209</v>
      </c>
      <c r="B97" t="s">
        <v>164</v>
      </c>
      <c r="C97" s="11">
        <v>7070</v>
      </c>
      <c r="D97" s="11">
        <v>2014</v>
      </c>
      <c r="E97" s="13">
        <v>20.66</v>
      </c>
      <c r="F97" s="14">
        <v>258857</v>
      </c>
      <c r="G97" s="14">
        <v>1250106</v>
      </c>
      <c r="H97" s="14">
        <v>358466</v>
      </c>
      <c r="I97" s="14">
        <v>9952</v>
      </c>
      <c r="J97" s="14">
        <v>1010944</v>
      </c>
      <c r="K97" s="14">
        <v>0</v>
      </c>
      <c r="L97" s="14">
        <v>381803</v>
      </c>
      <c r="M97" s="14">
        <v>24835</v>
      </c>
      <c r="N97" s="14">
        <v>290693</v>
      </c>
      <c r="O97" s="14">
        <v>291</v>
      </c>
      <c r="P97" s="14">
        <v>0</v>
      </c>
      <c r="Q97" s="14">
        <v>3327090</v>
      </c>
      <c r="R97" s="14">
        <v>1621700</v>
      </c>
      <c r="S97" s="14">
        <v>27823858</v>
      </c>
      <c r="T97" s="14">
        <v>16558585</v>
      </c>
      <c r="U97"/>
      <c r="V97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</row>
    <row r="98" spans="1:38" x14ac:dyDescent="0.25">
      <c r="A98">
        <v>210</v>
      </c>
      <c r="B98" t="s">
        <v>165</v>
      </c>
      <c r="C98" s="11">
        <v>7070</v>
      </c>
      <c r="D98" s="11">
        <v>2014</v>
      </c>
      <c r="E98" s="13">
        <v>2.2799999999999998</v>
      </c>
      <c r="F98" s="14">
        <v>0</v>
      </c>
      <c r="G98" s="14">
        <v>214213</v>
      </c>
      <c r="H98" s="14">
        <v>37730</v>
      </c>
      <c r="I98" s="14">
        <v>177653</v>
      </c>
      <c r="J98" s="14">
        <v>910664</v>
      </c>
      <c r="K98" s="14">
        <v>0</v>
      </c>
      <c r="L98" s="14">
        <v>3986524</v>
      </c>
      <c r="M98" s="14">
        <v>0</v>
      </c>
      <c r="N98" s="14">
        <v>19201</v>
      </c>
      <c r="O98" s="14">
        <v>7171</v>
      </c>
      <c r="P98" s="14">
        <v>0</v>
      </c>
      <c r="Q98" s="14">
        <v>5353156</v>
      </c>
      <c r="R98" s="14">
        <v>3144013</v>
      </c>
      <c r="S98" s="14">
        <v>25515637</v>
      </c>
      <c r="T98" s="14">
        <v>16508110</v>
      </c>
      <c r="U98"/>
      <c r="V98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</row>
    <row r="99" spans="1:38" x14ac:dyDescent="0.25">
      <c r="A99">
        <v>211</v>
      </c>
      <c r="B99" t="s">
        <v>166</v>
      </c>
      <c r="C99" s="11">
        <v>7070</v>
      </c>
      <c r="D99" s="11">
        <v>2014</v>
      </c>
      <c r="E99" s="13">
        <v>0</v>
      </c>
      <c r="F99" s="14">
        <v>25139</v>
      </c>
      <c r="G99" s="14">
        <v>0</v>
      </c>
      <c r="H99" s="14">
        <v>0</v>
      </c>
      <c r="I99" s="14">
        <v>1598</v>
      </c>
      <c r="J99" s="14">
        <v>4926</v>
      </c>
      <c r="K99" s="14">
        <v>0</v>
      </c>
      <c r="L99" s="14">
        <v>766099</v>
      </c>
      <c r="M99" s="14">
        <v>0</v>
      </c>
      <c r="N99" s="14">
        <v>26443</v>
      </c>
      <c r="O99" s="14">
        <v>13504</v>
      </c>
      <c r="P99" s="14">
        <v>0</v>
      </c>
      <c r="Q99" s="14">
        <v>812570</v>
      </c>
      <c r="R99" s="14">
        <v>185102</v>
      </c>
      <c r="S99" s="14">
        <v>1462091</v>
      </c>
      <c r="T99" s="14">
        <v>81897</v>
      </c>
      <c r="U99"/>
      <c r="V99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</row>
    <row r="100" spans="1:38" x14ac:dyDescent="0.25">
      <c r="A100">
        <v>904</v>
      </c>
      <c r="B100" t="s">
        <v>70</v>
      </c>
      <c r="C100" s="11">
        <v>7070</v>
      </c>
      <c r="D100" s="11">
        <v>2014</v>
      </c>
      <c r="E100" s="13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125502</v>
      </c>
      <c r="M100" s="14">
        <v>0</v>
      </c>
      <c r="N100" s="14">
        <v>0</v>
      </c>
      <c r="O100" s="14">
        <v>0</v>
      </c>
      <c r="P100" s="14">
        <v>0</v>
      </c>
      <c r="Q100" s="14">
        <v>125502</v>
      </c>
      <c r="R100" s="14">
        <v>16321</v>
      </c>
      <c r="S100" s="14">
        <v>0</v>
      </c>
      <c r="T100" s="14">
        <v>0</v>
      </c>
      <c r="U100"/>
      <c r="V100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</row>
    <row r="101" spans="1:38" x14ac:dyDescent="0.25">
      <c r="A101">
        <v>915</v>
      </c>
      <c r="B101" t="s">
        <v>85</v>
      </c>
      <c r="C101" s="11">
        <v>7070</v>
      </c>
      <c r="D101" s="11">
        <v>2014</v>
      </c>
      <c r="E101" s="13">
        <v>0</v>
      </c>
      <c r="F101" s="14">
        <v>4272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82013</v>
      </c>
      <c r="M101" s="14">
        <v>0</v>
      </c>
      <c r="N101" s="14">
        <v>0</v>
      </c>
      <c r="O101" s="14">
        <v>10495</v>
      </c>
      <c r="P101" s="14">
        <v>0</v>
      </c>
      <c r="Q101" s="14">
        <v>92508</v>
      </c>
      <c r="R101" s="14">
        <v>19134</v>
      </c>
      <c r="S101" s="14">
        <v>320387</v>
      </c>
      <c r="T101" s="14">
        <v>320387</v>
      </c>
      <c r="U101"/>
      <c r="V101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</row>
    <row r="102" spans="1:38" x14ac:dyDescent="0.25">
      <c r="A102" s="11">
        <v>919</v>
      </c>
      <c r="B102" s="12" t="s">
        <v>124</v>
      </c>
      <c r="C102" s="11">
        <v>7070</v>
      </c>
      <c r="D102" s="11">
        <v>2014</v>
      </c>
      <c r="E102" s="13">
        <v>0</v>
      </c>
      <c r="F102" s="14">
        <v>4857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/>
      <c r="V102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</row>
    <row r="103" spans="1:38" x14ac:dyDescent="0.25">
      <c r="A103" s="9">
        <v>921</v>
      </c>
      <c r="B103" s="9" t="s">
        <v>167</v>
      </c>
      <c r="C103" s="9">
        <v>7070</v>
      </c>
      <c r="D103" s="9">
        <v>2014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</row>
    <row r="104" spans="1:38" x14ac:dyDescent="0.25">
      <c r="A104" s="9">
        <v>922</v>
      </c>
      <c r="B104" s="9" t="s">
        <v>168</v>
      </c>
      <c r="C104" s="9">
        <v>7070</v>
      </c>
      <c r="D104" s="9">
        <v>2014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6955</v>
      </c>
      <c r="M104" s="9">
        <v>0</v>
      </c>
      <c r="N104" s="9">
        <v>0</v>
      </c>
      <c r="O104" s="9">
        <v>0</v>
      </c>
      <c r="P104" s="9">
        <v>0</v>
      </c>
      <c r="Q104" s="9">
        <v>6955</v>
      </c>
      <c r="R104" s="9">
        <v>2848</v>
      </c>
      <c r="S104" s="9">
        <v>0</v>
      </c>
      <c r="T104" s="9">
        <v>0</v>
      </c>
    </row>
    <row r="106" spans="1:38" x14ac:dyDescent="0.25">
      <c r="A106" s="10" t="s">
        <v>32</v>
      </c>
      <c r="B106" s="10" t="s">
        <v>49</v>
      </c>
      <c r="C106" s="10" t="s">
        <v>50</v>
      </c>
      <c r="D106" s="10" t="s">
        <v>51</v>
      </c>
      <c r="E106" s="10" t="s">
        <v>52</v>
      </c>
      <c r="F106" s="10" t="s">
        <v>53</v>
      </c>
      <c r="G106" s="10" t="s">
        <v>54</v>
      </c>
      <c r="H106" s="10" t="s">
        <v>55</v>
      </c>
      <c r="I106" s="10" t="s">
        <v>56</v>
      </c>
      <c r="J106" s="10" t="s">
        <v>57</v>
      </c>
      <c r="K106" s="10" t="s">
        <v>58</v>
      </c>
      <c r="L106" s="10" t="s">
        <v>59</v>
      </c>
      <c r="M106" s="10" t="s">
        <v>60</v>
      </c>
      <c r="N106" s="10" t="s">
        <v>61</v>
      </c>
      <c r="O106" s="10" t="s">
        <v>62</v>
      </c>
      <c r="P106" s="10" t="s">
        <v>63</v>
      </c>
      <c r="Q106" s="10" t="s">
        <v>64</v>
      </c>
      <c r="R106" s="10" t="s">
        <v>65</v>
      </c>
      <c r="S106" s="10" t="s">
        <v>66</v>
      </c>
      <c r="T106" s="10" t="s">
        <v>67</v>
      </c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</row>
    <row r="107" spans="1:38" x14ac:dyDescent="0.25">
      <c r="A107">
        <v>1</v>
      </c>
      <c r="B107" t="s">
        <v>126</v>
      </c>
      <c r="C107" s="11">
        <v>7070</v>
      </c>
      <c r="D107" s="11">
        <v>2015</v>
      </c>
      <c r="E107" s="17">
        <v>11.5</v>
      </c>
      <c r="F107" s="18">
        <v>0</v>
      </c>
      <c r="G107" s="18">
        <v>1033049</v>
      </c>
      <c r="H107" s="18">
        <v>-1693</v>
      </c>
      <c r="I107" s="18">
        <v>2403232</v>
      </c>
      <c r="J107" s="18">
        <v>5931313</v>
      </c>
      <c r="K107" s="18">
        <v>43306</v>
      </c>
      <c r="L107" s="18">
        <v>22193580</v>
      </c>
      <c r="M107" s="18">
        <v>2910</v>
      </c>
      <c r="N107" s="18">
        <v>116285</v>
      </c>
      <c r="O107" s="18">
        <v>67512</v>
      </c>
      <c r="P107" s="18">
        <v>0</v>
      </c>
      <c r="Q107" s="18">
        <v>31789494</v>
      </c>
      <c r="R107" s="18">
        <v>25197146</v>
      </c>
      <c r="S107" s="18">
        <v>121568395</v>
      </c>
      <c r="T107" s="18">
        <v>83808821</v>
      </c>
      <c r="U107"/>
      <c r="V107"/>
      <c r="W107" s="13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</row>
    <row r="108" spans="1:38" x14ac:dyDescent="0.25">
      <c r="A108">
        <v>3</v>
      </c>
      <c r="B108" t="s">
        <v>127</v>
      </c>
      <c r="C108" s="11">
        <v>7070</v>
      </c>
      <c r="D108" s="11">
        <v>2015</v>
      </c>
      <c r="E108" s="17">
        <v>3.16</v>
      </c>
      <c r="F108" s="18">
        <v>0</v>
      </c>
      <c r="G108" s="18">
        <v>310460</v>
      </c>
      <c r="H108" s="18">
        <v>0</v>
      </c>
      <c r="I108" s="18">
        <v>609584</v>
      </c>
      <c r="J108" s="18">
        <v>2235824</v>
      </c>
      <c r="K108" s="18">
        <v>1030</v>
      </c>
      <c r="L108" s="18">
        <v>76836</v>
      </c>
      <c r="M108" s="18">
        <v>0</v>
      </c>
      <c r="N108" s="18">
        <v>58426</v>
      </c>
      <c r="O108" s="18">
        <v>36621</v>
      </c>
      <c r="P108" s="18">
        <v>0</v>
      </c>
      <c r="Q108" s="18">
        <v>3328781</v>
      </c>
      <c r="R108" s="18">
        <v>2622672</v>
      </c>
      <c r="S108" s="18">
        <v>17050984</v>
      </c>
      <c r="T108" s="18">
        <v>15276527</v>
      </c>
    </row>
    <row r="109" spans="1:38" x14ac:dyDescent="0.25">
      <c r="A109">
        <v>8</v>
      </c>
      <c r="B109" t="s">
        <v>128</v>
      </c>
      <c r="C109" s="11">
        <v>7070</v>
      </c>
      <c r="D109" s="11">
        <v>2015</v>
      </c>
      <c r="E109" s="19">
        <v>10.01</v>
      </c>
      <c r="F109" s="20">
        <v>64259</v>
      </c>
      <c r="G109" s="20">
        <v>534326</v>
      </c>
      <c r="H109" s="20">
        <v>122655</v>
      </c>
      <c r="I109" s="20">
        <v>12000</v>
      </c>
      <c r="J109" s="20">
        <v>399278</v>
      </c>
      <c r="K109" s="20">
        <v>0</v>
      </c>
      <c r="L109" s="20">
        <v>283141</v>
      </c>
      <c r="M109" s="20">
        <v>27314</v>
      </c>
      <c r="N109" s="20">
        <v>0</v>
      </c>
      <c r="O109" s="20">
        <v>34512</v>
      </c>
      <c r="P109" s="20">
        <v>0</v>
      </c>
      <c r="Q109" s="20">
        <v>1413226</v>
      </c>
      <c r="R109" s="20">
        <v>609995</v>
      </c>
      <c r="S109" s="20">
        <v>4864328</v>
      </c>
      <c r="T109" s="20">
        <v>521564</v>
      </c>
      <c r="U109"/>
      <c r="V109"/>
      <c r="W109" s="13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</row>
    <row r="110" spans="1:38" x14ac:dyDescent="0.25">
      <c r="A110">
        <v>10</v>
      </c>
      <c r="B110" t="s">
        <v>98</v>
      </c>
      <c r="C110" s="11">
        <v>7070</v>
      </c>
      <c r="D110" s="11">
        <v>2015</v>
      </c>
      <c r="E110" s="17">
        <v>192.77</v>
      </c>
      <c r="F110" s="18">
        <v>2197124</v>
      </c>
      <c r="G110" s="18">
        <v>17242389</v>
      </c>
      <c r="H110" s="18">
        <v>4445396</v>
      </c>
      <c r="I110" s="18">
        <v>56475</v>
      </c>
      <c r="J110" s="18">
        <v>12262018</v>
      </c>
      <c r="K110" s="18">
        <v>52197</v>
      </c>
      <c r="L110" s="18">
        <v>4163632</v>
      </c>
      <c r="M110" s="18">
        <v>2565</v>
      </c>
      <c r="N110" s="18">
        <v>657515</v>
      </c>
      <c r="O110" s="18">
        <v>691222</v>
      </c>
      <c r="P110" s="18">
        <v>60493</v>
      </c>
      <c r="Q110" s="18">
        <v>39512916</v>
      </c>
      <c r="R110" s="18">
        <v>11400364</v>
      </c>
      <c r="S110" s="18">
        <v>127064124</v>
      </c>
      <c r="T110" s="18">
        <v>32414968</v>
      </c>
      <c r="U110"/>
      <c r="V110"/>
      <c r="W110" s="13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</row>
    <row r="111" spans="1:38" x14ac:dyDescent="0.25">
      <c r="A111">
        <v>14</v>
      </c>
      <c r="B111" t="s">
        <v>121</v>
      </c>
      <c r="C111" s="11">
        <v>7070</v>
      </c>
      <c r="D111" s="11">
        <v>2015</v>
      </c>
      <c r="E111" s="17">
        <v>170.56</v>
      </c>
      <c r="F111" s="18">
        <v>1188441</v>
      </c>
      <c r="G111" s="18">
        <v>14850813</v>
      </c>
      <c r="H111" s="18">
        <v>4210860</v>
      </c>
      <c r="I111" s="18">
        <v>0</v>
      </c>
      <c r="J111" s="18">
        <v>9870925</v>
      </c>
      <c r="K111" s="18">
        <v>249</v>
      </c>
      <c r="L111" s="18">
        <v>7812515</v>
      </c>
      <c r="M111" s="18">
        <v>0</v>
      </c>
      <c r="N111" s="18">
        <v>2138607</v>
      </c>
      <c r="O111" s="18">
        <v>137802</v>
      </c>
      <c r="P111" s="18">
        <v>2670992</v>
      </c>
      <c r="Q111" s="18">
        <v>36350779</v>
      </c>
      <c r="R111" s="18">
        <v>30213514</v>
      </c>
      <c r="S111" s="18">
        <v>151977810</v>
      </c>
      <c r="T111" s="18">
        <v>93751948</v>
      </c>
    </row>
    <row r="112" spans="1:38" x14ac:dyDescent="0.25">
      <c r="A112">
        <v>20</v>
      </c>
      <c r="B112" t="s">
        <v>129</v>
      </c>
      <c r="C112" s="11">
        <v>7070</v>
      </c>
      <c r="D112" s="11">
        <v>2015</v>
      </c>
      <c r="E112" s="17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/>
      <c r="V112"/>
      <c r="W112" s="13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</row>
    <row r="113" spans="1:38" x14ac:dyDescent="0.25">
      <c r="A113">
        <v>21</v>
      </c>
      <c r="B113" t="s">
        <v>130</v>
      </c>
      <c r="C113" s="11">
        <v>7070</v>
      </c>
      <c r="D113" s="11">
        <v>2015</v>
      </c>
      <c r="E113" s="17">
        <v>12.44</v>
      </c>
      <c r="F113" s="18">
        <v>89445</v>
      </c>
      <c r="G113" s="18">
        <v>545275</v>
      </c>
      <c r="H113" s="18">
        <v>158086</v>
      </c>
      <c r="I113" s="18">
        <v>0</v>
      </c>
      <c r="J113" s="18">
        <v>424396</v>
      </c>
      <c r="K113" s="18">
        <v>154</v>
      </c>
      <c r="L113" s="18">
        <v>413942</v>
      </c>
      <c r="M113" s="18">
        <v>0</v>
      </c>
      <c r="N113" s="18">
        <v>22036</v>
      </c>
      <c r="O113" s="18">
        <v>13360</v>
      </c>
      <c r="P113" s="18">
        <v>0</v>
      </c>
      <c r="Q113" s="18">
        <v>1577249</v>
      </c>
      <c r="R113" s="18">
        <v>525126</v>
      </c>
      <c r="S113" s="18">
        <v>4435790</v>
      </c>
      <c r="T113" s="18">
        <v>484490</v>
      </c>
      <c r="U113"/>
      <c r="V113"/>
      <c r="W113" s="13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</row>
    <row r="114" spans="1:38" x14ac:dyDescent="0.25">
      <c r="A114">
        <v>22</v>
      </c>
      <c r="B114" t="s">
        <v>86</v>
      </c>
      <c r="C114" s="11">
        <v>7070</v>
      </c>
      <c r="D114" s="11">
        <v>2015</v>
      </c>
      <c r="E114" s="17">
        <v>0</v>
      </c>
      <c r="F114" s="18">
        <v>96019</v>
      </c>
      <c r="G114" s="18">
        <v>13895</v>
      </c>
      <c r="H114" s="18">
        <v>3810</v>
      </c>
      <c r="I114" s="18">
        <v>152181</v>
      </c>
      <c r="J114" s="18">
        <v>662984</v>
      </c>
      <c r="K114" s="18">
        <v>0</v>
      </c>
      <c r="L114" s="18">
        <v>1732294</v>
      </c>
      <c r="M114" s="18">
        <v>974</v>
      </c>
      <c r="N114" s="18">
        <v>11292</v>
      </c>
      <c r="O114" s="18">
        <v>398714</v>
      </c>
      <c r="P114" s="18">
        <v>0</v>
      </c>
      <c r="Q114" s="18">
        <v>2976144</v>
      </c>
      <c r="R114" s="18">
        <v>610325</v>
      </c>
      <c r="S114" s="18">
        <v>12876588</v>
      </c>
      <c r="T114" s="18">
        <v>3621695</v>
      </c>
      <c r="U114"/>
      <c r="V114"/>
      <c r="W114" s="13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</row>
    <row r="115" spans="1:38" x14ac:dyDescent="0.25">
      <c r="A115">
        <v>23</v>
      </c>
      <c r="B115" t="s">
        <v>131</v>
      </c>
      <c r="C115" s="11">
        <v>7070</v>
      </c>
      <c r="D115" s="11">
        <v>2015</v>
      </c>
      <c r="E115" s="17">
        <v>5.35</v>
      </c>
      <c r="F115" s="18">
        <v>15732</v>
      </c>
      <c r="G115" s="18">
        <v>336773</v>
      </c>
      <c r="H115" s="18">
        <v>65243</v>
      </c>
      <c r="I115" s="18">
        <v>0</v>
      </c>
      <c r="J115" s="18">
        <v>132079</v>
      </c>
      <c r="K115" s="18">
        <v>0</v>
      </c>
      <c r="L115" s="18">
        <v>78500</v>
      </c>
      <c r="M115" s="18">
        <v>14414</v>
      </c>
      <c r="N115" s="18">
        <v>4204</v>
      </c>
      <c r="O115" s="18">
        <v>16491</v>
      </c>
      <c r="P115" s="18">
        <v>0</v>
      </c>
      <c r="Q115" s="18">
        <v>647704</v>
      </c>
      <c r="R115" s="18">
        <v>343024</v>
      </c>
      <c r="S115" s="18">
        <v>2450237</v>
      </c>
      <c r="T115" s="18">
        <v>339793</v>
      </c>
      <c r="U115"/>
      <c r="V115"/>
      <c r="W115" s="13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</row>
    <row r="116" spans="1:38" x14ac:dyDescent="0.25">
      <c r="A116">
        <v>26</v>
      </c>
      <c r="B116" t="s">
        <v>132</v>
      </c>
      <c r="C116" s="11">
        <v>7070</v>
      </c>
      <c r="D116" s="11">
        <v>2015</v>
      </c>
      <c r="E116" s="17">
        <v>0</v>
      </c>
      <c r="F116" s="18">
        <v>661179</v>
      </c>
      <c r="G116" s="18">
        <v>0</v>
      </c>
      <c r="H116" s="18">
        <v>0</v>
      </c>
      <c r="I116" s="18">
        <v>0</v>
      </c>
      <c r="J116" s="18">
        <v>750461</v>
      </c>
      <c r="K116" s="18">
        <v>0</v>
      </c>
      <c r="L116" s="18">
        <v>8762715</v>
      </c>
      <c r="M116" s="18">
        <v>0</v>
      </c>
      <c r="N116" s="18">
        <v>56682</v>
      </c>
      <c r="O116" s="18">
        <v>58</v>
      </c>
      <c r="P116" s="18">
        <v>0</v>
      </c>
      <c r="Q116" s="18">
        <v>9569916</v>
      </c>
      <c r="R116" s="18">
        <v>4394790</v>
      </c>
      <c r="S116" s="18">
        <v>55007083</v>
      </c>
      <c r="T116" s="18">
        <v>15482736</v>
      </c>
      <c r="U116"/>
      <c r="V116"/>
      <c r="W116" s="13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</row>
    <row r="117" spans="1:38" x14ac:dyDescent="0.25">
      <c r="A117">
        <v>29</v>
      </c>
      <c r="B117" t="s">
        <v>81</v>
      </c>
      <c r="C117" s="11">
        <v>7070</v>
      </c>
      <c r="D117" s="11">
        <v>2015</v>
      </c>
      <c r="E117" s="17">
        <v>174.65</v>
      </c>
      <c r="F117" s="18">
        <v>1324644</v>
      </c>
      <c r="G117" s="18">
        <v>11408357</v>
      </c>
      <c r="H117" s="18">
        <v>3522877</v>
      </c>
      <c r="I117" s="18">
        <v>0</v>
      </c>
      <c r="J117" s="18">
        <v>5698452</v>
      </c>
      <c r="K117" s="18">
        <v>13116</v>
      </c>
      <c r="L117" s="18">
        <v>10829682</v>
      </c>
      <c r="M117" s="18">
        <v>27352</v>
      </c>
      <c r="N117" s="18">
        <v>824483</v>
      </c>
      <c r="O117" s="18">
        <v>55926</v>
      </c>
      <c r="P117" s="18">
        <v>1808491</v>
      </c>
      <c r="Q117" s="18">
        <v>30571754</v>
      </c>
      <c r="R117" s="18">
        <v>15997659</v>
      </c>
      <c r="S117" s="18">
        <v>112848259</v>
      </c>
      <c r="T117" s="18">
        <v>60354402</v>
      </c>
    </row>
    <row r="118" spans="1:38" x14ac:dyDescent="0.25">
      <c r="A118">
        <v>32</v>
      </c>
      <c r="B118" t="s">
        <v>133</v>
      </c>
      <c r="C118" s="11">
        <v>7070</v>
      </c>
      <c r="D118" s="11">
        <v>2015</v>
      </c>
      <c r="E118" s="17">
        <v>175.31</v>
      </c>
      <c r="F118" s="18">
        <v>2349006</v>
      </c>
      <c r="G118" s="18">
        <v>9372369</v>
      </c>
      <c r="H118" s="18">
        <v>2809627</v>
      </c>
      <c r="I118" s="18">
        <v>148296</v>
      </c>
      <c r="J118" s="18">
        <v>8296859</v>
      </c>
      <c r="K118" s="18">
        <v>40559</v>
      </c>
      <c r="L118" s="18">
        <v>6632223</v>
      </c>
      <c r="M118" s="18">
        <v>911422</v>
      </c>
      <c r="N118" s="18">
        <v>262536</v>
      </c>
      <c r="O118" s="18">
        <v>144875</v>
      </c>
      <c r="P118" s="18">
        <v>15373438</v>
      </c>
      <c r="Q118" s="18">
        <v>13245328</v>
      </c>
      <c r="R118" s="18">
        <v>4687553</v>
      </c>
      <c r="S118" s="18">
        <v>95472556</v>
      </c>
      <c r="T118" s="18">
        <v>64214035</v>
      </c>
      <c r="U118"/>
      <c r="V118"/>
      <c r="W118" s="13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</row>
    <row r="119" spans="1:38" x14ac:dyDescent="0.25">
      <c r="A119">
        <v>35</v>
      </c>
      <c r="B119" t="s">
        <v>134</v>
      </c>
      <c r="C119" s="11">
        <v>7070</v>
      </c>
      <c r="D119" s="11">
        <v>2015</v>
      </c>
      <c r="E119" s="17">
        <v>11.95</v>
      </c>
      <c r="F119" s="18">
        <v>83757</v>
      </c>
      <c r="G119" s="18">
        <v>791432</v>
      </c>
      <c r="H119" s="18">
        <v>222868</v>
      </c>
      <c r="I119" s="18">
        <v>0</v>
      </c>
      <c r="J119" s="18">
        <v>332479</v>
      </c>
      <c r="K119" s="18">
        <v>163</v>
      </c>
      <c r="L119" s="18">
        <v>298519</v>
      </c>
      <c r="M119" s="18">
        <v>4263</v>
      </c>
      <c r="N119" s="18">
        <v>83359</v>
      </c>
      <c r="O119" s="18">
        <v>18533</v>
      </c>
      <c r="P119" s="18">
        <v>0</v>
      </c>
      <c r="Q119" s="18">
        <v>1751616</v>
      </c>
      <c r="R119" s="18">
        <v>785155</v>
      </c>
      <c r="S119" s="18">
        <v>8267046</v>
      </c>
      <c r="T119" s="18">
        <v>2604963</v>
      </c>
      <c r="U119"/>
      <c r="V119"/>
      <c r="W119" s="13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</row>
    <row r="120" spans="1:38" x14ac:dyDescent="0.25">
      <c r="A120">
        <v>37</v>
      </c>
      <c r="B120" t="s">
        <v>169</v>
      </c>
      <c r="C120" s="11">
        <v>7070</v>
      </c>
      <c r="D120" s="11">
        <v>2015</v>
      </c>
      <c r="E120" s="17">
        <v>52.56</v>
      </c>
      <c r="F120" s="18">
        <v>664176</v>
      </c>
      <c r="G120" s="18">
        <v>2817715</v>
      </c>
      <c r="H120" s="18">
        <v>753156</v>
      </c>
      <c r="I120" s="18">
        <v>0</v>
      </c>
      <c r="J120" s="18">
        <v>3161129</v>
      </c>
      <c r="K120" s="18">
        <v>0</v>
      </c>
      <c r="L120" s="18">
        <v>1291057</v>
      </c>
      <c r="M120" s="18">
        <v>47590</v>
      </c>
      <c r="N120" s="18">
        <v>382125</v>
      </c>
      <c r="O120" s="18">
        <v>58853</v>
      </c>
      <c r="P120" s="18">
        <v>0</v>
      </c>
      <c r="Q120" s="18">
        <v>8511625</v>
      </c>
      <c r="R120" s="18">
        <v>4720199</v>
      </c>
      <c r="S120" s="18">
        <v>66408584</v>
      </c>
      <c r="T120" s="18">
        <v>40194168</v>
      </c>
      <c r="U120"/>
      <c r="V120"/>
      <c r="W120" s="13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</row>
    <row r="121" spans="1:38" x14ac:dyDescent="0.25">
      <c r="A121">
        <v>38</v>
      </c>
      <c r="B121" t="s">
        <v>112</v>
      </c>
      <c r="C121" s="11">
        <v>7070</v>
      </c>
      <c r="D121" s="11">
        <v>2015</v>
      </c>
      <c r="E121" s="19">
        <v>66</v>
      </c>
      <c r="F121" s="21">
        <v>517368</v>
      </c>
      <c r="G121" s="21">
        <v>3559727</v>
      </c>
      <c r="H121" s="21">
        <v>1050900</v>
      </c>
      <c r="I121" s="21">
        <v>80000</v>
      </c>
      <c r="J121" s="21">
        <v>1749619</v>
      </c>
      <c r="K121" s="21">
        <v>0</v>
      </c>
      <c r="L121" s="21">
        <v>2039581</v>
      </c>
      <c r="M121" s="21">
        <v>53259</v>
      </c>
      <c r="N121" s="21">
        <v>236365</v>
      </c>
      <c r="O121" s="21">
        <v>231060</v>
      </c>
      <c r="P121" s="21">
        <v>0</v>
      </c>
      <c r="Q121" s="21">
        <v>9000511</v>
      </c>
      <c r="R121" s="21">
        <v>1996235</v>
      </c>
      <c r="S121" s="21">
        <v>26322048</v>
      </c>
      <c r="T121" s="21">
        <v>6122230</v>
      </c>
      <c r="U121"/>
      <c r="V121"/>
      <c r="W121" s="13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</row>
    <row r="122" spans="1:38" x14ac:dyDescent="0.25">
      <c r="A122">
        <v>39</v>
      </c>
      <c r="B122" t="s">
        <v>136</v>
      </c>
      <c r="C122" s="11">
        <v>7070</v>
      </c>
      <c r="D122" s="11">
        <v>2015</v>
      </c>
      <c r="E122" s="17">
        <v>30.85</v>
      </c>
      <c r="F122" s="18">
        <v>470847</v>
      </c>
      <c r="G122" s="18">
        <v>1628733</v>
      </c>
      <c r="H122" s="18">
        <v>404625</v>
      </c>
      <c r="I122" s="18">
        <v>426270</v>
      </c>
      <c r="J122" s="18">
        <v>2327194</v>
      </c>
      <c r="K122" s="18">
        <v>0</v>
      </c>
      <c r="L122" s="18">
        <v>1226598</v>
      </c>
      <c r="M122" s="18">
        <v>180510</v>
      </c>
      <c r="N122" s="18">
        <v>325434</v>
      </c>
      <c r="O122" s="18">
        <v>2308</v>
      </c>
      <c r="P122" s="18">
        <v>19849</v>
      </c>
      <c r="Q122" s="18">
        <v>6501823</v>
      </c>
      <c r="R122" s="18">
        <v>2964013</v>
      </c>
      <c r="S122" s="18">
        <v>43806879</v>
      </c>
      <c r="T122" s="18">
        <v>23124169</v>
      </c>
    </row>
    <row r="123" spans="1:38" x14ac:dyDescent="0.25">
      <c r="A123">
        <v>42</v>
      </c>
      <c r="B123" t="s">
        <v>170</v>
      </c>
      <c r="C123" s="11">
        <v>7070</v>
      </c>
      <c r="D123" s="11">
        <v>2015</v>
      </c>
      <c r="E123" s="17">
        <v>1.96</v>
      </c>
      <c r="F123" s="18">
        <v>4247</v>
      </c>
      <c r="G123" s="18">
        <v>153662</v>
      </c>
      <c r="H123" s="18">
        <v>52543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10235</v>
      </c>
      <c r="O123" s="18">
        <v>0</v>
      </c>
      <c r="P123" s="18">
        <v>0</v>
      </c>
      <c r="Q123" s="18">
        <v>216440</v>
      </c>
      <c r="R123" s="18">
        <v>206888</v>
      </c>
      <c r="S123" s="18">
        <v>0</v>
      </c>
      <c r="T123" s="18">
        <v>0</v>
      </c>
      <c r="U123"/>
      <c r="V123"/>
      <c r="W123" s="13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</row>
    <row r="124" spans="1:38" x14ac:dyDescent="0.25">
      <c r="A124">
        <v>43</v>
      </c>
      <c r="B124" t="s">
        <v>99</v>
      </c>
      <c r="C124" s="11"/>
      <c r="D124" s="11"/>
      <c r="E124" s="19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/>
      <c r="V124"/>
      <c r="W124" s="13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</row>
    <row r="125" spans="1:38" x14ac:dyDescent="0.25">
      <c r="A125">
        <v>45</v>
      </c>
      <c r="B125" t="s">
        <v>75</v>
      </c>
      <c r="C125" s="11">
        <v>7070</v>
      </c>
      <c r="D125" s="11">
        <v>2015</v>
      </c>
      <c r="E125" s="17">
        <v>5.99</v>
      </c>
      <c r="F125" s="18">
        <v>122079</v>
      </c>
      <c r="G125" s="18">
        <v>334350</v>
      </c>
      <c r="H125" s="18">
        <v>81648</v>
      </c>
      <c r="I125" s="18">
        <v>8780</v>
      </c>
      <c r="J125" s="18">
        <v>286934</v>
      </c>
      <c r="K125" s="18">
        <v>0</v>
      </c>
      <c r="L125" s="18">
        <v>32808</v>
      </c>
      <c r="M125" s="18">
        <v>33249</v>
      </c>
      <c r="N125" s="18">
        <v>19559</v>
      </c>
      <c r="O125" s="18">
        <v>10441</v>
      </c>
      <c r="P125" s="18">
        <v>19660</v>
      </c>
      <c r="Q125" s="18">
        <v>788109</v>
      </c>
      <c r="R125" s="18">
        <v>413302</v>
      </c>
      <c r="S125" s="18">
        <v>2634071</v>
      </c>
      <c r="T125" s="18">
        <v>210612</v>
      </c>
    </row>
    <row r="126" spans="1:38" x14ac:dyDescent="0.25">
      <c r="A126">
        <v>46</v>
      </c>
      <c r="B126" t="s">
        <v>137</v>
      </c>
      <c r="C126" s="11">
        <v>7070</v>
      </c>
      <c r="D126" s="11">
        <v>2015</v>
      </c>
      <c r="E126" s="17">
        <v>17.2</v>
      </c>
      <c r="F126" s="18">
        <v>122392</v>
      </c>
      <c r="G126" s="18">
        <v>1099037</v>
      </c>
      <c r="H126" s="18">
        <v>189941</v>
      </c>
      <c r="I126" s="18">
        <v>9000</v>
      </c>
      <c r="J126" s="18">
        <v>459224</v>
      </c>
      <c r="K126" s="18">
        <v>0</v>
      </c>
      <c r="L126" s="18">
        <v>288059</v>
      </c>
      <c r="M126" s="18">
        <v>101705</v>
      </c>
      <c r="N126" s="18">
        <v>27406</v>
      </c>
      <c r="O126" s="18">
        <v>14763</v>
      </c>
      <c r="P126" s="18">
        <v>0</v>
      </c>
      <c r="Q126" s="18">
        <v>2189135</v>
      </c>
      <c r="R126" s="18">
        <v>766079</v>
      </c>
      <c r="S126" s="18">
        <v>8420087</v>
      </c>
      <c r="T126" s="18">
        <v>1510616</v>
      </c>
      <c r="U126"/>
      <c r="V126"/>
      <c r="W126" s="13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</row>
    <row r="127" spans="1:38" x14ac:dyDescent="0.25">
      <c r="A127">
        <v>50</v>
      </c>
      <c r="B127" t="s">
        <v>138</v>
      </c>
      <c r="C127" s="11">
        <v>7070</v>
      </c>
      <c r="D127" s="11">
        <v>2015</v>
      </c>
      <c r="E127" s="17">
        <v>29.03</v>
      </c>
      <c r="F127" s="18">
        <v>233972</v>
      </c>
      <c r="G127" s="18">
        <v>1923268</v>
      </c>
      <c r="H127" s="18">
        <v>168452</v>
      </c>
      <c r="I127" s="18">
        <v>130050</v>
      </c>
      <c r="J127" s="18">
        <v>1266685</v>
      </c>
      <c r="K127" s="18">
        <v>0</v>
      </c>
      <c r="L127" s="18">
        <v>984239</v>
      </c>
      <c r="M127" s="18">
        <v>90859</v>
      </c>
      <c r="N127" s="18">
        <v>189748</v>
      </c>
      <c r="O127" s="18">
        <v>92606</v>
      </c>
      <c r="P127" s="18">
        <v>60543</v>
      </c>
      <c r="Q127" s="18">
        <v>4785364</v>
      </c>
      <c r="R127" s="18">
        <v>3441768</v>
      </c>
      <c r="S127" s="18">
        <v>34693493</v>
      </c>
      <c r="T127" s="18">
        <v>11384659</v>
      </c>
      <c r="U127"/>
      <c r="V127"/>
      <c r="W127" s="13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</row>
    <row r="128" spans="1:38" x14ac:dyDescent="0.25">
      <c r="A128">
        <v>54</v>
      </c>
      <c r="B128" t="s">
        <v>78</v>
      </c>
      <c r="C128" s="11">
        <v>7070</v>
      </c>
      <c r="D128" s="11">
        <v>2015</v>
      </c>
      <c r="E128" s="17">
        <v>7.08</v>
      </c>
      <c r="F128" s="18">
        <v>214736</v>
      </c>
      <c r="G128" s="18">
        <v>460795</v>
      </c>
      <c r="H128" s="18">
        <v>141219</v>
      </c>
      <c r="I128" s="18">
        <v>96038</v>
      </c>
      <c r="J128" s="18">
        <v>303880</v>
      </c>
      <c r="K128" s="18">
        <v>0</v>
      </c>
      <c r="L128" s="18">
        <v>66684</v>
      </c>
      <c r="M128" s="18">
        <v>12291</v>
      </c>
      <c r="N128" s="18">
        <v>42016</v>
      </c>
      <c r="O128" s="18">
        <v>6222</v>
      </c>
      <c r="P128" s="18">
        <v>0</v>
      </c>
      <c r="Q128" s="18">
        <v>1129145</v>
      </c>
      <c r="R128" s="18">
        <v>451615</v>
      </c>
      <c r="S128" s="18">
        <v>4982377</v>
      </c>
      <c r="T128" s="18">
        <v>636283</v>
      </c>
    </row>
    <row r="129" spans="1:38" x14ac:dyDescent="0.25">
      <c r="A129">
        <v>56</v>
      </c>
      <c r="B129" t="s">
        <v>102</v>
      </c>
      <c r="C129" s="11">
        <v>7070</v>
      </c>
      <c r="D129" s="11">
        <v>2015</v>
      </c>
      <c r="E129" s="17">
        <v>8.81</v>
      </c>
      <c r="F129" s="18">
        <v>57893</v>
      </c>
      <c r="G129" s="18">
        <v>627221</v>
      </c>
      <c r="H129" s="18">
        <v>190795</v>
      </c>
      <c r="I129" s="18">
        <v>0</v>
      </c>
      <c r="J129" s="18">
        <v>239329</v>
      </c>
      <c r="K129" s="18">
        <v>0</v>
      </c>
      <c r="L129" s="18">
        <v>57092</v>
      </c>
      <c r="M129" s="18">
        <v>12073</v>
      </c>
      <c r="N129" s="18">
        <v>17027</v>
      </c>
      <c r="O129" s="18">
        <v>2666</v>
      </c>
      <c r="P129" s="18">
        <v>0</v>
      </c>
      <c r="Q129" s="18">
        <v>1146203</v>
      </c>
      <c r="R129" s="18">
        <v>704918</v>
      </c>
      <c r="S129" s="18">
        <v>3457499</v>
      </c>
      <c r="T129" s="18">
        <v>375051</v>
      </c>
    </row>
    <row r="130" spans="1:38" x14ac:dyDescent="0.25">
      <c r="A130">
        <v>58</v>
      </c>
      <c r="B130" t="s">
        <v>171</v>
      </c>
      <c r="C130" s="11">
        <v>7070</v>
      </c>
      <c r="D130" s="11">
        <v>2015</v>
      </c>
      <c r="E130" s="17">
        <v>57.62</v>
      </c>
      <c r="F130" s="18">
        <v>1778417</v>
      </c>
      <c r="G130" s="18">
        <v>3403542</v>
      </c>
      <c r="H130" s="18">
        <v>1066499</v>
      </c>
      <c r="I130" s="18">
        <v>137373</v>
      </c>
      <c r="J130" s="18">
        <v>2376440</v>
      </c>
      <c r="K130" s="18">
        <v>0</v>
      </c>
      <c r="L130" s="18">
        <v>3705347</v>
      </c>
      <c r="M130" s="18">
        <v>196066</v>
      </c>
      <c r="N130" s="18">
        <v>432982</v>
      </c>
      <c r="O130" s="18">
        <v>23478</v>
      </c>
      <c r="P130" s="18">
        <v>185951</v>
      </c>
      <c r="Q130" s="18">
        <v>11155776</v>
      </c>
      <c r="R130" s="18">
        <v>2548366</v>
      </c>
      <c r="S130" s="18">
        <v>42763515</v>
      </c>
      <c r="T130" s="18">
        <v>22838598</v>
      </c>
      <c r="U130"/>
      <c r="V130"/>
      <c r="W130" s="13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</row>
    <row r="131" spans="1:38" x14ac:dyDescent="0.25">
      <c r="A131">
        <v>63</v>
      </c>
      <c r="B131" t="s">
        <v>80</v>
      </c>
      <c r="C131" s="11">
        <v>7070</v>
      </c>
      <c r="D131" s="11">
        <v>2015</v>
      </c>
      <c r="E131" s="17">
        <v>23.74</v>
      </c>
      <c r="F131" s="18">
        <v>246358</v>
      </c>
      <c r="G131" s="18">
        <v>1471559</v>
      </c>
      <c r="H131" s="18">
        <v>588634</v>
      </c>
      <c r="I131" s="18">
        <v>22638</v>
      </c>
      <c r="J131" s="18">
        <v>1301581</v>
      </c>
      <c r="K131" s="18">
        <v>0</v>
      </c>
      <c r="L131" s="18">
        <v>807112</v>
      </c>
      <c r="M131" s="18">
        <v>35034</v>
      </c>
      <c r="N131" s="18">
        <v>53205</v>
      </c>
      <c r="O131" s="18">
        <v>17637</v>
      </c>
      <c r="P131" s="18">
        <v>0</v>
      </c>
      <c r="Q131" s="18">
        <v>4297400</v>
      </c>
      <c r="R131" s="18">
        <v>1237078</v>
      </c>
      <c r="S131" s="18">
        <v>18697537</v>
      </c>
      <c r="T131" s="18">
        <v>6416014</v>
      </c>
      <c r="U131"/>
      <c r="V131"/>
      <c r="W131" s="13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</row>
    <row r="132" spans="1:38" x14ac:dyDescent="0.25">
      <c r="A132">
        <v>78</v>
      </c>
      <c r="B132" t="s">
        <v>139</v>
      </c>
      <c r="C132" s="11">
        <v>7070</v>
      </c>
      <c r="D132" s="11">
        <v>2015</v>
      </c>
      <c r="E132" s="17">
        <v>21.21</v>
      </c>
      <c r="F132" s="18">
        <v>364632</v>
      </c>
      <c r="G132" s="18">
        <v>1315939</v>
      </c>
      <c r="H132" s="18">
        <v>354654</v>
      </c>
      <c r="I132" s="18">
        <v>11000</v>
      </c>
      <c r="J132" s="18">
        <v>749771</v>
      </c>
      <c r="K132" s="18">
        <v>0</v>
      </c>
      <c r="L132" s="18">
        <v>348791</v>
      </c>
      <c r="M132" s="18">
        <v>51039</v>
      </c>
      <c r="N132" s="18">
        <v>58722</v>
      </c>
      <c r="O132" s="18">
        <v>10259</v>
      </c>
      <c r="P132" s="18">
        <v>0</v>
      </c>
      <c r="Q132" s="18">
        <v>2900175</v>
      </c>
      <c r="R132" s="18">
        <v>901924</v>
      </c>
      <c r="S132" s="18">
        <v>9438474</v>
      </c>
      <c r="T132" s="18">
        <v>3432875</v>
      </c>
      <c r="U132"/>
      <c r="V132"/>
      <c r="W132" s="13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</row>
    <row r="133" spans="1:38" x14ac:dyDescent="0.25">
      <c r="A133">
        <v>79</v>
      </c>
      <c r="B133" t="s">
        <v>90</v>
      </c>
      <c r="C133" s="11">
        <v>7070</v>
      </c>
      <c r="D133" s="11">
        <v>2015</v>
      </c>
      <c r="E133" s="17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/>
      <c r="V133"/>
      <c r="W133" s="13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</row>
    <row r="134" spans="1:38" x14ac:dyDescent="0.25">
      <c r="A134">
        <v>80</v>
      </c>
      <c r="B134" t="s">
        <v>140</v>
      </c>
      <c r="C134" s="11">
        <v>7070</v>
      </c>
      <c r="D134" s="11">
        <v>2015</v>
      </c>
      <c r="E134" s="19">
        <v>1.23</v>
      </c>
      <c r="F134" s="20">
        <v>5477</v>
      </c>
      <c r="G134" s="20">
        <v>65772</v>
      </c>
      <c r="H134" s="20">
        <v>17408</v>
      </c>
      <c r="I134" s="20">
        <v>7200</v>
      </c>
      <c r="J134" s="20">
        <v>63409</v>
      </c>
      <c r="K134" s="20">
        <v>0</v>
      </c>
      <c r="L134" s="20">
        <v>53853</v>
      </c>
      <c r="M134" s="20">
        <v>0</v>
      </c>
      <c r="N134" s="20">
        <v>17310</v>
      </c>
      <c r="O134" s="20">
        <v>1298</v>
      </c>
      <c r="P134" s="20">
        <v>0</v>
      </c>
      <c r="Q134" s="20">
        <v>226250</v>
      </c>
      <c r="R134" s="20">
        <v>107546</v>
      </c>
      <c r="S134" s="20">
        <v>350150</v>
      </c>
      <c r="T134" s="20">
        <v>22866</v>
      </c>
      <c r="U134"/>
      <c r="V134"/>
      <c r="W134" s="13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</row>
    <row r="135" spans="1:38" x14ac:dyDescent="0.25">
      <c r="A135">
        <v>81</v>
      </c>
      <c r="B135" t="s">
        <v>141</v>
      </c>
      <c r="C135" s="11">
        <v>7070</v>
      </c>
      <c r="D135" s="11">
        <v>2015</v>
      </c>
      <c r="E135" s="17">
        <v>72.55</v>
      </c>
      <c r="F135" s="18">
        <v>435960</v>
      </c>
      <c r="G135" s="18">
        <v>3127742</v>
      </c>
      <c r="H135" s="18">
        <v>1127202</v>
      </c>
      <c r="I135" s="18">
        <v>0</v>
      </c>
      <c r="J135" s="18">
        <v>3055955</v>
      </c>
      <c r="K135" s="18">
        <v>3360</v>
      </c>
      <c r="L135" s="18">
        <v>1010565</v>
      </c>
      <c r="M135" s="18">
        <v>27</v>
      </c>
      <c r="N135" s="18">
        <v>377385</v>
      </c>
      <c r="O135" s="18">
        <v>32586</v>
      </c>
      <c r="P135" s="18">
        <v>15923</v>
      </c>
      <c r="Q135" s="18">
        <v>8718899</v>
      </c>
      <c r="R135" s="18">
        <v>5781846</v>
      </c>
      <c r="S135" s="18">
        <v>93791740</v>
      </c>
      <c r="T135" s="18">
        <v>59094317</v>
      </c>
    </row>
    <row r="136" spans="1:38" x14ac:dyDescent="0.25">
      <c r="A136">
        <v>82</v>
      </c>
      <c r="B136" t="s">
        <v>79</v>
      </c>
      <c r="C136" s="11"/>
      <c r="D136" s="11"/>
      <c r="E136" s="17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/>
      <c r="V136"/>
      <c r="W136" s="13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</row>
    <row r="137" spans="1:38" x14ac:dyDescent="0.25">
      <c r="A137">
        <v>84</v>
      </c>
      <c r="B137" t="s">
        <v>118</v>
      </c>
      <c r="C137" s="11">
        <v>7070</v>
      </c>
      <c r="D137" s="11">
        <v>2015</v>
      </c>
      <c r="E137" s="17">
        <v>185.06</v>
      </c>
      <c r="F137" s="18">
        <v>2905693</v>
      </c>
      <c r="G137" s="18">
        <v>11076834</v>
      </c>
      <c r="H137" s="18">
        <v>818163</v>
      </c>
      <c r="I137" s="18">
        <v>144869</v>
      </c>
      <c r="J137" s="18">
        <v>6513749</v>
      </c>
      <c r="K137" s="18">
        <v>7626</v>
      </c>
      <c r="L137" s="18">
        <v>4637751</v>
      </c>
      <c r="M137" s="18">
        <v>957878</v>
      </c>
      <c r="N137" s="18">
        <v>271969</v>
      </c>
      <c r="O137" s="18">
        <v>83859</v>
      </c>
      <c r="P137" s="18">
        <v>10722500</v>
      </c>
      <c r="Q137" s="18">
        <v>13790198</v>
      </c>
      <c r="R137" s="18">
        <v>12316997</v>
      </c>
      <c r="S137" s="18">
        <v>100109238</v>
      </c>
      <c r="T137" s="18">
        <v>63979678</v>
      </c>
    </row>
    <row r="138" spans="1:38" x14ac:dyDescent="0.25">
      <c r="A138">
        <v>85</v>
      </c>
      <c r="B138" t="s">
        <v>142</v>
      </c>
      <c r="C138" s="11">
        <v>7070</v>
      </c>
      <c r="D138" s="11">
        <v>2015</v>
      </c>
      <c r="E138" s="17">
        <v>23.29</v>
      </c>
      <c r="F138" s="18">
        <v>175333</v>
      </c>
      <c r="G138" s="18">
        <v>1304702</v>
      </c>
      <c r="H138" s="18">
        <v>313695</v>
      </c>
      <c r="I138" s="18">
        <v>117395</v>
      </c>
      <c r="J138" s="18">
        <v>1002129</v>
      </c>
      <c r="K138" s="18">
        <v>0</v>
      </c>
      <c r="L138" s="18">
        <v>479034</v>
      </c>
      <c r="M138" s="18">
        <v>50328</v>
      </c>
      <c r="N138" s="18">
        <v>133776</v>
      </c>
      <c r="O138" s="18">
        <v>75288</v>
      </c>
      <c r="P138" s="18">
        <v>0</v>
      </c>
      <c r="Q138" s="18">
        <v>3476347</v>
      </c>
      <c r="R138" s="18">
        <v>1100278</v>
      </c>
      <c r="S138" s="18">
        <v>17194533</v>
      </c>
      <c r="T138" s="18">
        <v>2990480</v>
      </c>
      <c r="U138"/>
      <c r="V138"/>
      <c r="W138" s="13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</row>
    <row r="139" spans="1:38" x14ac:dyDescent="0.25">
      <c r="A139">
        <v>96</v>
      </c>
      <c r="B139" t="s">
        <v>94</v>
      </c>
      <c r="C139" s="11">
        <v>7070</v>
      </c>
      <c r="D139" s="11">
        <v>2015</v>
      </c>
      <c r="E139" s="17">
        <v>8.82</v>
      </c>
      <c r="F139" s="18">
        <v>46474</v>
      </c>
      <c r="G139" s="18">
        <v>613233</v>
      </c>
      <c r="H139" s="18">
        <v>161718</v>
      </c>
      <c r="I139" s="18">
        <v>9000</v>
      </c>
      <c r="J139" s="18">
        <v>318841</v>
      </c>
      <c r="K139" s="18">
        <v>319</v>
      </c>
      <c r="L139" s="18">
        <v>268793</v>
      </c>
      <c r="M139" s="18">
        <v>0</v>
      </c>
      <c r="N139" s="18">
        <v>20044</v>
      </c>
      <c r="O139" s="18">
        <v>8674</v>
      </c>
      <c r="P139" s="18">
        <v>0</v>
      </c>
      <c r="Q139" s="18">
        <v>1400622</v>
      </c>
      <c r="R139" s="18">
        <v>686338</v>
      </c>
      <c r="S139" s="18">
        <v>4255677</v>
      </c>
      <c r="T139" s="18">
        <v>414813</v>
      </c>
      <c r="U139"/>
      <c r="V139"/>
      <c r="W139" s="13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</row>
    <row r="140" spans="1:38" x14ac:dyDescent="0.25">
      <c r="A140">
        <v>102</v>
      </c>
      <c r="B140" t="s">
        <v>172</v>
      </c>
      <c r="C140" s="11">
        <v>7070</v>
      </c>
      <c r="D140" s="11">
        <v>2015</v>
      </c>
      <c r="E140" s="17">
        <v>28.8</v>
      </c>
      <c r="F140" s="18">
        <v>295288</v>
      </c>
      <c r="G140" s="18">
        <v>1783609</v>
      </c>
      <c r="H140" s="18">
        <v>444337</v>
      </c>
      <c r="I140" s="18">
        <v>9953</v>
      </c>
      <c r="J140" s="18">
        <v>1401894</v>
      </c>
      <c r="K140" s="18">
        <v>0</v>
      </c>
      <c r="L140" s="18">
        <v>668480</v>
      </c>
      <c r="M140" s="18">
        <v>43498</v>
      </c>
      <c r="N140" s="18">
        <v>160055</v>
      </c>
      <c r="O140" s="18">
        <v>155572</v>
      </c>
      <c r="P140" s="18">
        <v>0</v>
      </c>
      <c r="Q140" s="18">
        <v>4667398</v>
      </c>
      <c r="R140" s="18">
        <v>1989618</v>
      </c>
      <c r="S140" s="18">
        <v>48616185</v>
      </c>
      <c r="T140" s="18">
        <v>23238776</v>
      </c>
    </row>
    <row r="141" spans="1:38" x14ac:dyDescent="0.25">
      <c r="A141">
        <v>104</v>
      </c>
      <c r="B141" t="s">
        <v>97</v>
      </c>
      <c r="C141" s="11"/>
      <c r="D141" s="11"/>
      <c r="E141" s="17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</row>
    <row r="142" spans="1:38" x14ac:dyDescent="0.25">
      <c r="A142">
        <v>106</v>
      </c>
      <c r="B142" t="s">
        <v>73</v>
      </c>
      <c r="C142" s="11"/>
      <c r="D142" s="11"/>
      <c r="E142" s="17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/>
      <c r="V142"/>
      <c r="W142" s="13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</row>
    <row r="143" spans="1:38" x14ac:dyDescent="0.25">
      <c r="A143">
        <v>107</v>
      </c>
      <c r="B143" t="s">
        <v>89</v>
      </c>
      <c r="C143" s="11">
        <v>7070</v>
      </c>
      <c r="D143" s="11">
        <v>2015</v>
      </c>
      <c r="E143" s="17">
        <v>4.84</v>
      </c>
      <c r="F143" s="18">
        <v>36434</v>
      </c>
      <c r="G143" s="18">
        <v>346496</v>
      </c>
      <c r="H143" s="18">
        <v>79602</v>
      </c>
      <c r="I143" s="18">
        <v>0</v>
      </c>
      <c r="J143" s="18">
        <v>194374</v>
      </c>
      <c r="K143" s="18">
        <v>0</v>
      </c>
      <c r="L143" s="18">
        <v>162825</v>
      </c>
      <c r="M143" s="18">
        <v>-710</v>
      </c>
      <c r="N143" s="18">
        <v>34405</v>
      </c>
      <c r="O143" s="18">
        <v>4113</v>
      </c>
      <c r="P143" s="18">
        <v>0</v>
      </c>
      <c r="Q143" s="18">
        <v>821105</v>
      </c>
      <c r="R143" s="18">
        <v>239992</v>
      </c>
      <c r="S143" s="18">
        <v>1832101</v>
      </c>
      <c r="T143" s="18">
        <v>395940</v>
      </c>
      <c r="U143"/>
      <c r="V143"/>
      <c r="W143" s="13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</row>
    <row r="144" spans="1:38" x14ac:dyDescent="0.25">
      <c r="A144">
        <v>108</v>
      </c>
      <c r="B144" t="s">
        <v>96</v>
      </c>
      <c r="C144" s="11">
        <v>7070</v>
      </c>
      <c r="D144" s="11">
        <v>2015</v>
      </c>
      <c r="E144" s="17">
        <v>0</v>
      </c>
      <c r="F144" s="18">
        <v>196025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3219854</v>
      </c>
      <c r="M144" s="18">
        <v>0</v>
      </c>
      <c r="N144" s="18">
        <v>16035</v>
      </c>
      <c r="O144" s="18">
        <v>0</v>
      </c>
      <c r="P144" s="18">
        <v>0</v>
      </c>
      <c r="Q144" s="18">
        <v>3235889</v>
      </c>
      <c r="R144" s="18">
        <v>753059</v>
      </c>
      <c r="S144" s="18">
        <v>10458697</v>
      </c>
      <c r="T144" s="18">
        <v>2208256</v>
      </c>
      <c r="U144"/>
      <c r="V144"/>
      <c r="W144" s="13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</row>
    <row r="145" spans="1:38" x14ac:dyDescent="0.25">
      <c r="A145">
        <v>111</v>
      </c>
      <c r="B145" t="s">
        <v>143</v>
      </c>
      <c r="C145" s="11">
        <v>7070</v>
      </c>
      <c r="D145" s="11">
        <v>2015</v>
      </c>
      <c r="E145" s="17">
        <v>2.4</v>
      </c>
      <c r="F145" s="18">
        <v>14507</v>
      </c>
      <c r="G145" s="18">
        <v>214048</v>
      </c>
      <c r="H145" s="18">
        <v>44108</v>
      </c>
      <c r="I145" s="18">
        <v>0</v>
      </c>
      <c r="J145" s="18">
        <v>132140</v>
      </c>
      <c r="K145" s="18">
        <v>0</v>
      </c>
      <c r="L145" s="18">
        <v>158444</v>
      </c>
      <c r="M145" s="18">
        <v>0</v>
      </c>
      <c r="N145" s="18">
        <v>5862</v>
      </c>
      <c r="O145" s="18">
        <v>4188</v>
      </c>
      <c r="P145" s="18">
        <v>0</v>
      </c>
      <c r="Q145" s="18">
        <v>558790</v>
      </c>
      <c r="R145" s="18">
        <v>283366</v>
      </c>
      <c r="S145" s="18">
        <v>1964464</v>
      </c>
      <c r="T145" s="18">
        <v>38043</v>
      </c>
      <c r="U145"/>
      <c r="V145"/>
      <c r="W145" s="13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</row>
    <row r="146" spans="1:38" x14ac:dyDescent="0.25">
      <c r="A146">
        <v>125</v>
      </c>
      <c r="B146" t="s">
        <v>91</v>
      </c>
      <c r="C146" s="11"/>
      <c r="D146" s="11"/>
      <c r="E146" s="17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</row>
    <row r="147" spans="1:38" x14ac:dyDescent="0.25">
      <c r="A147">
        <v>126</v>
      </c>
      <c r="B147" t="s">
        <v>109</v>
      </c>
      <c r="C147" s="11">
        <v>7070</v>
      </c>
      <c r="D147" s="11">
        <v>2015</v>
      </c>
      <c r="E147" s="17">
        <v>45.58</v>
      </c>
      <c r="F147" s="18">
        <v>360000</v>
      </c>
      <c r="G147" s="18">
        <v>2687946</v>
      </c>
      <c r="H147" s="18">
        <v>880105</v>
      </c>
      <c r="I147" s="18">
        <v>30948</v>
      </c>
      <c r="J147" s="18">
        <v>1907898</v>
      </c>
      <c r="K147" s="18">
        <v>6128</v>
      </c>
      <c r="L147" s="18">
        <v>709958</v>
      </c>
      <c r="M147" s="18">
        <v>215853</v>
      </c>
      <c r="N147" s="18">
        <v>78352</v>
      </c>
      <c r="O147" s="18">
        <v>102358</v>
      </c>
      <c r="P147" s="18">
        <v>395589</v>
      </c>
      <c r="Q147" s="18">
        <v>6223957</v>
      </c>
      <c r="R147" s="18">
        <v>3020359</v>
      </c>
      <c r="S147" s="18">
        <v>35202212</v>
      </c>
      <c r="T147" s="18">
        <v>20150501</v>
      </c>
      <c r="U147"/>
      <c r="V147"/>
      <c r="W147" s="13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</row>
    <row r="148" spans="1:38" x14ac:dyDescent="0.25">
      <c r="A148">
        <v>128</v>
      </c>
      <c r="B148" t="s">
        <v>114</v>
      </c>
      <c r="C148" s="11">
        <v>7070</v>
      </c>
      <c r="D148" s="11">
        <v>2015</v>
      </c>
      <c r="E148" s="17">
        <v>260.2</v>
      </c>
      <c r="F148" s="18">
        <v>2243471</v>
      </c>
      <c r="G148" s="18">
        <v>16943759</v>
      </c>
      <c r="H148" s="18">
        <v>4963609</v>
      </c>
      <c r="I148" s="18">
        <v>0</v>
      </c>
      <c r="J148" s="18">
        <v>15587476</v>
      </c>
      <c r="K148" s="18">
        <v>4774</v>
      </c>
      <c r="L148" s="18">
        <v>24303315</v>
      </c>
      <c r="M148" s="18">
        <v>347688</v>
      </c>
      <c r="N148" s="18">
        <v>1987954</v>
      </c>
      <c r="O148" s="18">
        <v>264502</v>
      </c>
      <c r="P148" s="18">
        <v>3744558</v>
      </c>
      <c r="Q148" s="18">
        <v>60658519</v>
      </c>
      <c r="R148" s="18">
        <v>33306154</v>
      </c>
      <c r="S148" s="18">
        <v>241444510</v>
      </c>
      <c r="T148" s="18">
        <v>150221095</v>
      </c>
      <c r="U148"/>
      <c r="V148"/>
      <c r="W148" s="13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</row>
    <row r="149" spans="1:38" x14ac:dyDescent="0.25">
      <c r="A149">
        <v>129</v>
      </c>
      <c r="B149" t="s">
        <v>120</v>
      </c>
      <c r="C149" s="11">
        <v>7070</v>
      </c>
      <c r="D149" s="11">
        <v>2015</v>
      </c>
      <c r="E149" s="17">
        <v>3.79</v>
      </c>
      <c r="F149" s="18">
        <v>24260</v>
      </c>
      <c r="G149" s="18">
        <v>229753</v>
      </c>
      <c r="H149" s="18">
        <v>51630</v>
      </c>
      <c r="I149" s="18">
        <v>0</v>
      </c>
      <c r="J149" s="18">
        <v>139134</v>
      </c>
      <c r="K149" s="18">
        <v>0</v>
      </c>
      <c r="L149" s="18">
        <v>116076</v>
      </c>
      <c r="M149" s="18">
        <v>26568</v>
      </c>
      <c r="N149" s="18">
        <v>17830</v>
      </c>
      <c r="O149" s="18">
        <v>47707</v>
      </c>
      <c r="P149" s="18">
        <v>0</v>
      </c>
      <c r="Q149" s="18">
        <v>628698</v>
      </c>
      <c r="R149" s="18">
        <v>287095</v>
      </c>
      <c r="S149" s="18">
        <v>1601668</v>
      </c>
      <c r="T149" s="18">
        <v>64289</v>
      </c>
      <c r="U149"/>
      <c r="V149"/>
      <c r="W149" s="13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</row>
    <row r="150" spans="1:38" x14ac:dyDescent="0.25">
      <c r="A150">
        <v>130</v>
      </c>
      <c r="B150" t="s">
        <v>144</v>
      </c>
      <c r="C150" s="11">
        <v>7070</v>
      </c>
      <c r="D150" s="11">
        <v>2015</v>
      </c>
      <c r="E150" s="17">
        <v>99.54</v>
      </c>
      <c r="F150" s="18">
        <v>1022117</v>
      </c>
      <c r="G150" s="18">
        <v>5515282</v>
      </c>
      <c r="H150" s="18">
        <v>1489128</v>
      </c>
      <c r="I150" s="18">
        <v>111382</v>
      </c>
      <c r="J150" s="18">
        <v>2147915</v>
      </c>
      <c r="K150" s="18">
        <v>26674</v>
      </c>
      <c r="L150" s="18">
        <v>6330529</v>
      </c>
      <c r="M150" s="18">
        <v>234763</v>
      </c>
      <c r="N150" s="18">
        <v>239558</v>
      </c>
      <c r="O150" s="18">
        <v>5220</v>
      </c>
      <c r="P150" s="18">
        <v>176300</v>
      </c>
      <c r="Q150" s="18">
        <v>15924151</v>
      </c>
      <c r="R150" s="18">
        <v>5635543</v>
      </c>
      <c r="S150" s="18">
        <v>64590458</v>
      </c>
      <c r="T150" s="18">
        <v>28348499</v>
      </c>
      <c r="U150"/>
      <c r="V150"/>
      <c r="W150" s="13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</row>
    <row r="151" spans="1:38" x14ac:dyDescent="0.25">
      <c r="A151">
        <v>131</v>
      </c>
      <c r="B151" t="s">
        <v>92</v>
      </c>
      <c r="C151" s="11">
        <v>7070</v>
      </c>
      <c r="D151" s="11">
        <v>2015</v>
      </c>
      <c r="E151" s="17">
        <v>86.65</v>
      </c>
      <c r="F151" s="18">
        <v>1315754</v>
      </c>
      <c r="G151" s="18">
        <v>5289329</v>
      </c>
      <c r="H151" s="18">
        <v>1283474</v>
      </c>
      <c r="I151" s="18">
        <v>203220</v>
      </c>
      <c r="J151" s="18">
        <v>3036293</v>
      </c>
      <c r="K151" s="18">
        <v>17</v>
      </c>
      <c r="L151" s="18">
        <v>5149943</v>
      </c>
      <c r="M151" s="18">
        <v>221926</v>
      </c>
      <c r="N151" s="18">
        <v>541757</v>
      </c>
      <c r="O151" s="18">
        <v>16174</v>
      </c>
      <c r="P151" s="18">
        <v>1568553</v>
      </c>
      <c r="Q151" s="18">
        <v>14173580</v>
      </c>
      <c r="R151" s="18">
        <v>6238987</v>
      </c>
      <c r="S151" s="18">
        <v>65089140</v>
      </c>
      <c r="T151" s="18">
        <v>39823683</v>
      </c>
      <c r="U151"/>
      <c r="V151"/>
      <c r="W151" s="13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</row>
    <row r="152" spans="1:38" x14ac:dyDescent="0.25">
      <c r="A152">
        <v>132</v>
      </c>
      <c r="B152" t="s">
        <v>145</v>
      </c>
      <c r="C152" s="11">
        <v>7070</v>
      </c>
      <c r="D152" s="11">
        <v>2015</v>
      </c>
      <c r="E152" s="17">
        <v>24.45</v>
      </c>
      <c r="F152" s="18">
        <v>419432</v>
      </c>
      <c r="G152" s="18">
        <v>1328496</v>
      </c>
      <c r="H152" s="18">
        <v>418634</v>
      </c>
      <c r="I152" s="18">
        <v>27564</v>
      </c>
      <c r="J152" s="18">
        <v>1315890</v>
      </c>
      <c r="K152" s="18">
        <v>326</v>
      </c>
      <c r="L152" s="18">
        <v>614284</v>
      </c>
      <c r="M152" s="18">
        <v>75440</v>
      </c>
      <c r="N152" s="18">
        <v>216015</v>
      </c>
      <c r="O152" s="18">
        <v>20547</v>
      </c>
      <c r="P152" s="18">
        <v>0</v>
      </c>
      <c r="Q152" s="18">
        <v>4017196</v>
      </c>
      <c r="R152" s="18">
        <v>2132920</v>
      </c>
      <c r="S152" s="18">
        <v>39841153</v>
      </c>
      <c r="T152" s="18">
        <v>21814157</v>
      </c>
      <c r="U152"/>
      <c r="V152"/>
      <c r="W152" s="13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</row>
    <row r="153" spans="1:38" x14ac:dyDescent="0.25">
      <c r="A153">
        <v>134</v>
      </c>
      <c r="B153" t="s">
        <v>82</v>
      </c>
      <c r="C153" s="11">
        <v>7070</v>
      </c>
      <c r="D153" s="11">
        <v>2015</v>
      </c>
      <c r="E153" s="17">
        <v>23.06</v>
      </c>
      <c r="F153" s="18">
        <v>258230</v>
      </c>
      <c r="G153" s="18">
        <v>1288509</v>
      </c>
      <c r="H153" s="18">
        <v>353284</v>
      </c>
      <c r="I153" s="18">
        <v>211135</v>
      </c>
      <c r="J153" s="18">
        <v>1501038</v>
      </c>
      <c r="K153" s="18">
        <v>3794</v>
      </c>
      <c r="L153" s="18">
        <v>779797</v>
      </c>
      <c r="M153" s="18">
        <v>118405</v>
      </c>
      <c r="N153" s="18">
        <v>109381</v>
      </c>
      <c r="O153" s="18">
        <v>-5986</v>
      </c>
      <c r="P153" s="18">
        <v>0</v>
      </c>
      <c r="Q153" s="18">
        <v>4359357</v>
      </c>
      <c r="R153" s="18">
        <v>1520064</v>
      </c>
      <c r="S153" s="18">
        <v>21107843</v>
      </c>
      <c r="T153" s="18">
        <v>3881965</v>
      </c>
      <c r="U153"/>
      <c r="V153"/>
      <c r="W153" s="13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</row>
    <row r="154" spans="1:38" x14ac:dyDescent="0.25">
      <c r="A154">
        <v>137</v>
      </c>
      <c r="B154" t="s">
        <v>84</v>
      </c>
      <c r="C154" s="11">
        <v>7070</v>
      </c>
      <c r="D154" s="11">
        <v>2015</v>
      </c>
      <c r="E154" s="17">
        <v>7.01</v>
      </c>
      <c r="F154" s="18">
        <v>45776</v>
      </c>
      <c r="G154" s="18">
        <v>408625</v>
      </c>
      <c r="H154" s="18">
        <v>111107</v>
      </c>
      <c r="I154" s="18">
        <v>102683</v>
      </c>
      <c r="J154" s="18">
        <v>241285</v>
      </c>
      <c r="K154" s="18">
        <v>526</v>
      </c>
      <c r="L154" s="18">
        <v>43166</v>
      </c>
      <c r="M154" s="18">
        <v>542</v>
      </c>
      <c r="N154" s="18">
        <v>15502</v>
      </c>
      <c r="O154" s="18">
        <v>1897</v>
      </c>
      <c r="P154" s="18">
        <v>0</v>
      </c>
      <c r="Q154" s="18">
        <v>925333</v>
      </c>
      <c r="R154" s="18">
        <v>495017</v>
      </c>
      <c r="S154" s="18">
        <v>3413337</v>
      </c>
      <c r="T154" s="18">
        <v>546782</v>
      </c>
      <c r="U154"/>
      <c r="V154"/>
      <c r="W154" s="13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</row>
    <row r="155" spans="1:38" x14ac:dyDescent="0.25">
      <c r="A155">
        <v>138</v>
      </c>
      <c r="B155" t="s">
        <v>125</v>
      </c>
      <c r="C155" s="11">
        <v>7070</v>
      </c>
      <c r="D155" s="11">
        <v>2015</v>
      </c>
      <c r="E155" s="17">
        <v>76.92</v>
      </c>
      <c r="F155" s="18">
        <v>0</v>
      </c>
      <c r="G155" s="18">
        <v>4823587</v>
      </c>
      <c r="H155" s="18">
        <v>359492</v>
      </c>
      <c r="I155" s="18">
        <v>350217</v>
      </c>
      <c r="J155" s="18">
        <v>3815571</v>
      </c>
      <c r="K155" s="18">
        <v>21603</v>
      </c>
      <c r="L155" s="18">
        <v>2568810</v>
      </c>
      <c r="M155" s="18">
        <v>179648</v>
      </c>
      <c r="N155" s="18">
        <v>200775</v>
      </c>
      <c r="O155" s="18">
        <v>39605</v>
      </c>
      <c r="P155" s="18">
        <v>3067464</v>
      </c>
      <c r="Q155" s="18">
        <v>9291844</v>
      </c>
      <c r="R155" s="18">
        <v>8941750</v>
      </c>
      <c r="S155" s="18">
        <v>71123426</v>
      </c>
      <c r="T155" s="18">
        <v>30450056</v>
      </c>
      <c r="U155"/>
      <c r="V155"/>
      <c r="W155" s="13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</row>
    <row r="156" spans="1:38" x14ac:dyDescent="0.25">
      <c r="A156">
        <v>139</v>
      </c>
      <c r="B156" t="s">
        <v>116</v>
      </c>
      <c r="C156" s="11">
        <v>7070</v>
      </c>
      <c r="D156" s="11">
        <v>2015</v>
      </c>
      <c r="E156" s="17">
        <v>32.770000000000003</v>
      </c>
      <c r="F156" s="18">
        <v>383062</v>
      </c>
      <c r="G156" s="18">
        <v>2008671</v>
      </c>
      <c r="H156" s="18">
        <v>183299</v>
      </c>
      <c r="I156" s="18">
        <v>32541</v>
      </c>
      <c r="J156" s="18">
        <v>894823</v>
      </c>
      <c r="K156" s="18">
        <v>0</v>
      </c>
      <c r="L156" s="18">
        <v>3006978</v>
      </c>
      <c r="M156" s="18">
        <v>51544</v>
      </c>
      <c r="N156" s="18">
        <v>58197</v>
      </c>
      <c r="O156" s="18">
        <v>4290</v>
      </c>
      <c r="P156" s="18">
        <v>145431</v>
      </c>
      <c r="Q156" s="18">
        <v>6094912</v>
      </c>
      <c r="R156" s="18">
        <v>4211871</v>
      </c>
      <c r="S156" s="18">
        <v>53130166</v>
      </c>
      <c r="T156" s="18">
        <v>31421305</v>
      </c>
      <c r="U156"/>
      <c r="V156"/>
      <c r="W156" s="13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</row>
    <row r="157" spans="1:38" x14ac:dyDescent="0.25">
      <c r="A157">
        <v>140</v>
      </c>
      <c r="B157" t="s">
        <v>146</v>
      </c>
      <c r="C157" s="11">
        <v>7070</v>
      </c>
      <c r="D157" s="11">
        <v>2015</v>
      </c>
      <c r="E157" s="17">
        <v>18.399999999999999</v>
      </c>
      <c r="F157" s="18">
        <v>181298</v>
      </c>
      <c r="G157" s="18">
        <v>1191013</v>
      </c>
      <c r="H157" s="18">
        <v>284360</v>
      </c>
      <c r="I157" s="18">
        <v>13000</v>
      </c>
      <c r="J157" s="18">
        <v>896412</v>
      </c>
      <c r="K157" s="18">
        <v>0</v>
      </c>
      <c r="L157" s="18">
        <v>624578</v>
      </c>
      <c r="M157" s="18">
        <v>1490</v>
      </c>
      <c r="N157" s="18">
        <v>40538</v>
      </c>
      <c r="O157" s="18">
        <v>24988</v>
      </c>
      <c r="P157" s="18">
        <v>0</v>
      </c>
      <c r="Q157" s="18">
        <v>3076379</v>
      </c>
      <c r="R157" s="18">
        <v>923207</v>
      </c>
      <c r="S157" s="18">
        <v>11106623</v>
      </c>
      <c r="T157" s="18">
        <v>1217325</v>
      </c>
      <c r="U157"/>
      <c r="V157"/>
      <c r="W157" s="13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</row>
    <row r="158" spans="1:38" x14ac:dyDescent="0.25">
      <c r="A158">
        <v>141</v>
      </c>
      <c r="B158" t="s">
        <v>76</v>
      </c>
      <c r="C158" s="11">
        <v>7070</v>
      </c>
      <c r="D158" s="11">
        <v>2015</v>
      </c>
      <c r="E158" s="17">
        <v>3.45</v>
      </c>
      <c r="F158" s="18">
        <v>28593</v>
      </c>
      <c r="G158" s="18">
        <v>198577</v>
      </c>
      <c r="H158" s="18">
        <v>37370</v>
      </c>
      <c r="I158" s="18">
        <v>7475</v>
      </c>
      <c r="J158" s="18">
        <v>201474</v>
      </c>
      <c r="K158" s="18">
        <v>0</v>
      </c>
      <c r="L158" s="18">
        <v>167229</v>
      </c>
      <c r="M158" s="18">
        <v>0</v>
      </c>
      <c r="N158" s="18">
        <v>11192</v>
      </c>
      <c r="O158" s="18">
        <v>22550</v>
      </c>
      <c r="P158" s="18">
        <v>0</v>
      </c>
      <c r="Q158" s="18">
        <v>645867</v>
      </c>
      <c r="R158" s="18">
        <v>379520</v>
      </c>
      <c r="S158" s="18">
        <v>2132898</v>
      </c>
      <c r="T158" s="18">
        <v>139575</v>
      </c>
      <c r="U158"/>
      <c r="V158"/>
      <c r="W158" s="13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</row>
    <row r="159" spans="1:38" x14ac:dyDescent="0.25">
      <c r="A159">
        <v>142</v>
      </c>
      <c r="B159" t="s">
        <v>108</v>
      </c>
      <c r="C159" s="11">
        <v>7070</v>
      </c>
      <c r="D159" s="11">
        <v>2015</v>
      </c>
      <c r="E159" s="17">
        <v>57.99</v>
      </c>
      <c r="F159" s="18">
        <v>643484</v>
      </c>
      <c r="G159" s="18">
        <v>3709057</v>
      </c>
      <c r="H159" s="18">
        <v>1093008</v>
      </c>
      <c r="I159" s="18">
        <v>38546</v>
      </c>
      <c r="J159" s="18">
        <v>4009241</v>
      </c>
      <c r="K159" s="18">
        <v>593</v>
      </c>
      <c r="L159" s="18">
        <v>1909622</v>
      </c>
      <c r="M159" s="18">
        <v>165980</v>
      </c>
      <c r="N159" s="18">
        <v>256651</v>
      </c>
      <c r="O159" s="18">
        <v>252431</v>
      </c>
      <c r="P159" s="18">
        <v>270050</v>
      </c>
      <c r="Q159" s="18">
        <v>11165079</v>
      </c>
      <c r="R159" s="18">
        <v>2572848</v>
      </c>
      <c r="S159" s="18">
        <v>61208699</v>
      </c>
      <c r="T159" s="18">
        <v>41015482</v>
      </c>
      <c r="U159"/>
      <c r="V159"/>
      <c r="W159" s="13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</row>
    <row r="160" spans="1:38" x14ac:dyDescent="0.25">
      <c r="A160">
        <v>145</v>
      </c>
      <c r="B160" t="s">
        <v>173</v>
      </c>
      <c r="C160" s="11">
        <v>7070</v>
      </c>
      <c r="D160" s="11">
        <v>2015</v>
      </c>
      <c r="E160" s="17">
        <v>0</v>
      </c>
      <c r="F160" s="18">
        <v>728897</v>
      </c>
      <c r="G160" s="18">
        <v>0</v>
      </c>
      <c r="H160" s="18">
        <v>0</v>
      </c>
      <c r="I160" s="18">
        <v>0</v>
      </c>
      <c r="J160" s="18">
        <v>1251504</v>
      </c>
      <c r="K160" s="18">
        <v>0</v>
      </c>
      <c r="L160" s="18">
        <v>12212493</v>
      </c>
      <c r="M160" s="18">
        <v>0</v>
      </c>
      <c r="N160" s="18">
        <v>131703</v>
      </c>
      <c r="O160" s="18">
        <v>1442</v>
      </c>
      <c r="P160" s="18">
        <v>0</v>
      </c>
      <c r="Q160" s="18">
        <v>13597142</v>
      </c>
      <c r="R160" s="18">
        <v>5361609</v>
      </c>
      <c r="S160" s="18">
        <v>68833966</v>
      </c>
      <c r="T160" s="18">
        <v>42809439</v>
      </c>
      <c r="U160"/>
      <c r="V160"/>
      <c r="W160" s="13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</row>
    <row r="161" spans="1:38" x14ac:dyDescent="0.25">
      <c r="A161">
        <v>147</v>
      </c>
      <c r="B161" t="s">
        <v>111</v>
      </c>
      <c r="C161" s="11">
        <v>7070</v>
      </c>
      <c r="D161" s="11">
        <v>2015</v>
      </c>
      <c r="E161" s="17">
        <v>8.64</v>
      </c>
      <c r="F161" s="18">
        <v>80152</v>
      </c>
      <c r="G161" s="18">
        <v>579178</v>
      </c>
      <c r="H161" s="18">
        <v>140464</v>
      </c>
      <c r="I161" s="18">
        <v>6750</v>
      </c>
      <c r="J161" s="18">
        <v>393082</v>
      </c>
      <c r="K161" s="18">
        <v>0</v>
      </c>
      <c r="L161" s="18">
        <v>194032</v>
      </c>
      <c r="M161" s="18">
        <v>59887</v>
      </c>
      <c r="N161" s="18">
        <v>26439</v>
      </c>
      <c r="O161" s="18">
        <v>1027</v>
      </c>
      <c r="P161" s="18">
        <v>0</v>
      </c>
      <c r="Q161" s="18">
        <v>1400859</v>
      </c>
      <c r="R161" s="18">
        <v>397076</v>
      </c>
      <c r="S161" s="18">
        <v>6442121</v>
      </c>
      <c r="T161" s="18">
        <v>1493429</v>
      </c>
      <c r="U161"/>
      <c r="V161"/>
      <c r="W161" s="13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</row>
    <row r="162" spans="1:38" x14ac:dyDescent="0.25">
      <c r="A162">
        <v>148</v>
      </c>
      <c r="B162" t="s">
        <v>148</v>
      </c>
      <c r="C162" s="11">
        <v>7070</v>
      </c>
      <c r="D162" s="11">
        <v>2015</v>
      </c>
      <c r="E162" s="17">
        <v>6.7</v>
      </c>
      <c r="F162" s="18">
        <v>107413</v>
      </c>
      <c r="G162" s="18">
        <v>377260</v>
      </c>
      <c r="H162" s="18">
        <v>46511</v>
      </c>
      <c r="I162" s="18">
        <v>31815</v>
      </c>
      <c r="J162" s="18">
        <v>133319</v>
      </c>
      <c r="K162" s="18">
        <v>0</v>
      </c>
      <c r="L162" s="18">
        <v>595565</v>
      </c>
      <c r="M162" s="18">
        <v>0</v>
      </c>
      <c r="N162" s="18">
        <v>17670</v>
      </c>
      <c r="O162" s="18">
        <v>52515</v>
      </c>
      <c r="P162" s="18">
        <v>0</v>
      </c>
      <c r="Q162" s="18">
        <v>1254655</v>
      </c>
      <c r="R162" s="18">
        <v>626692</v>
      </c>
      <c r="S162" s="18">
        <v>8625557</v>
      </c>
      <c r="T162" s="18">
        <v>8625557</v>
      </c>
      <c r="U162"/>
      <c r="V162"/>
      <c r="W162" s="13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</row>
    <row r="163" spans="1:38" x14ac:dyDescent="0.25">
      <c r="A163">
        <v>150</v>
      </c>
      <c r="B163" t="s">
        <v>149</v>
      </c>
      <c r="C163" s="11">
        <v>7070</v>
      </c>
      <c r="D163" s="11">
        <v>2015</v>
      </c>
      <c r="E163" s="17">
        <v>6.99</v>
      </c>
      <c r="F163" s="18">
        <v>126203</v>
      </c>
      <c r="G163" s="18">
        <v>515582</v>
      </c>
      <c r="H163" s="18">
        <v>95922</v>
      </c>
      <c r="I163" s="18">
        <v>184918</v>
      </c>
      <c r="J163" s="18">
        <v>245368</v>
      </c>
      <c r="K163" s="18">
        <v>710</v>
      </c>
      <c r="L163" s="18">
        <v>70667</v>
      </c>
      <c r="M163" s="18">
        <v>999</v>
      </c>
      <c r="N163" s="18">
        <v>87183</v>
      </c>
      <c r="O163" s="18">
        <v>9291</v>
      </c>
      <c r="P163" s="18">
        <v>0</v>
      </c>
      <c r="Q163" s="18">
        <v>1210640</v>
      </c>
      <c r="R163" s="18">
        <v>809247</v>
      </c>
      <c r="S163" s="18">
        <v>4740952</v>
      </c>
      <c r="T163" s="18">
        <v>674597</v>
      </c>
      <c r="U163"/>
      <c r="V163"/>
      <c r="W163" s="13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</row>
    <row r="164" spans="1:38" x14ac:dyDescent="0.25">
      <c r="A164">
        <v>152</v>
      </c>
      <c r="B164" t="s">
        <v>87</v>
      </c>
      <c r="C164" s="11">
        <v>7070</v>
      </c>
      <c r="D164" s="11">
        <v>2015</v>
      </c>
      <c r="E164" s="17">
        <v>20.61</v>
      </c>
      <c r="F164" s="18">
        <v>150171</v>
      </c>
      <c r="G164" s="18">
        <v>1257477</v>
      </c>
      <c r="H164" s="18">
        <v>484306</v>
      </c>
      <c r="I164" s="18">
        <v>43386</v>
      </c>
      <c r="J164" s="18">
        <v>1001370</v>
      </c>
      <c r="K164" s="18">
        <v>799</v>
      </c>
      <c r="L164" s="18">
        <v>380256</v>
      </c>
      <c r="M164" s="18">
        <v>7582</v>
      </c>
      <c r="N164" s="18">
        <v>141300</v>
      </c>
      <c r="O164" s="18">
        <v>13743</v>
      </c>
      <c r="P164" s="18">
        <v>0</v>
      </c>
      <c r="Q164" s="18">
        <v>3330219</v>
      </c>
      <c r="R164" s="18">
        <v>2028994</v>
      </c>
      <c r="S164" s="18">
        <v>20490775</v>
      </c>
      <c r="T164" s="18">
        <v>3561719</v>
      </c>
      <c r="U164"/>
      <c r="V164"/>
      <c r="W164" s="13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</row>
    <row r="165" spans="1:38" x14ac:dyDescent="0.25">
      <c r="A165">
        <v>153</v>
      </c>
      <c r="B165" t="s">
        <v>101</v>
      </c>
      <c r="C165" s="11">
        <v>7070</v>
      </c>
      <c r="D165" s="11">
        <v>2015</v>
      </c>
      <c r="E165" s="17">
        <v>11</v>
      </c>
      <c r="F165" s="18">
        <v>53968</v>
      </c>
      <c r="G165" s="18">
        <v>728724</v>
      </c>
      <c r="H165" s="18">
        <v>139787</v>
      </c>
      <c r="I165" s="18">
        <v>0</v>
      </c>
      <c r="J165" s="18">
        <v>277282</v>
      </c>
      <c r="K165" s="18">
        <v>66</v>
      </c>
      <c r="L165" s="18">
        <v>286605</v>
      </c>
      <c r="M165" s="18">
        <v>0</v>
      </c>
      <c r="N165" s="18">
        <v>46856</v>
      </c>
      <c r="O165" s="18">
        <v>3216</v>
      </c>
      <c r="P165" s="18">
        <v>0</v>
      </c>
      <c r="Q165" s="18">
        <v>1482536</v>
      </c>
      <c r="R165" s="18">
        <v>585084</v>
      </c>
      <c r="S165" s="18">
        <v>3271704</v>
      </c>
      <c r="T165" s="18">
        <v>1003874</v>
      </c>
      <c r="U165"/>
      <c r="V165"/>
      <c r="W165" s="13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</row>
    <row r="166" spans="1:38" x14ac:dyDescent="0.25">
      <c r="A166">
        <v>155</v>
      </c>
      <c r="B166" t="s">
        <v>150</v>
      </c>
      <c r="C166" s="11">
        <v>7070</v>
      </c>
      <c r="D166" s="11">
        <v>2015</v>
      </c>
      <c r="E166" s="19">
        <v>49.8</v>
      </c>
      <c r="F166" s="20">
        <v>1028780</v>
      </c>
      <c r="G166" s="20">
        <v>3899414</v>
      </c>
      <c r="H166" s="20">
        <v>1277855</v>
      </c>
      <c r="I166" s="20">
        <v>178663</v>
      </c>
      <c r="J166" s="20">
        <v>3607209</v>
      </c>
      <c r="K166" s="20">
        <v>0</v>
      </c>
      <c r="L166" s="20">
        <v>2067702</v>
      </c>
      <c r="M166" s="20">
        <v>154135</v>
      </c>
      <c r="N166" s="20">
        <v>342190</v>
      </c>
      <c r="O166" s="20">
        <v>86790</v>
      </c>
      <c r="P166" s="20">
        <v>2443529</v>
      </c>
      <c r="Q166" s="20">
        <v>9170429</v>
      </c>
      <c r="R166" s="20">
        <v>3351100</v>
      </c>
      <c r="S166" s="20">
        <v>39813510</v>
      </c>
      <c r="T166" s="20">
        <v>21511242</v>
      </c>
      <c r="U166"/>
      <c r="V166"/>
      <c r="W166" s="13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</row>
    <row r="167" spans="1:38" x14ac:dyDescent="0.25">
      <c r="A167">
        <v>156</v>
      </c>
      <c r="B167" t="s">
        <v>174</v>
      </c>
      <c r="C167" s="11">
        <v>7070</v>
      </c>
      <c r="D167" s="11">
        <v>2015</v>
      </c>
      <c r="E167" s="17">
        <v>32.11</v>
      </c>
      <c r="F167" s="18">
        <v>318707</v>
      </c>
      <c r="G167" s="18">
        <v>2336171</v>
      </c>
      <c r="H167" s="18">
        <v>599039</v>
      </c>
      <c r="I167" s="18">
        <v>31374</v>
      </c>
      <c r="J167" s="18">
        <v>1338226</v>
      </c>
      <c r="K167" s="18">
        <v>1542</v>
      </c>
      <c r="L167" s="18">
        <v>749957</v>
      </c>
      <c r="M167" s="18">
        <v>53502</v>
      </c>
      <c r="N167" s="18">
        <v>60812</v>
      </c>
      <c r="O167" s="18">
        <v>13757</v>
      </c>
      <c r="P167" s="18">
        <v>0</v>
      </c>
      <c r="Q167" s="18">
        <v>5184380</v>
      </c>
      <c r="R167" s="18">
        <v>2079084</v>
      </c>
      <c r="S167" s="18">
        <v>23783098</v>
      </c>
      <c r="T167" s="18">
        <v>4792345</v>
      </c>
    </row>
    <row r="168" spans="1:38" x14ac:dyDescent="0.25">
      <c r="A168">
        <v>157</v>
      </c>
      <c r="B168" t="s">
        <v>151</v>
      </c>
      <c r="C168" s="11">
        <v>7070</v>
      </c>
      <c r="D168" s="11">
        <v>2015</v>
      </c>
      <c r="E168" s="17">
        <v>0</v>
      </c>
      <c r="F168" s="18">
        <v>87270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285879</v>
      </c>
      <c r="M168" s="18">
        <v>0</v>
      </c>
      <c r="N168" s="18">
        <v>0</v>
      </c>
      <c r="O168" s="18">
        <v>0</v>
      </c>
      <c r="P168" s="18">
        <v>0</v>
      </c>
      <c r="Q168" s="18">
        <v>285879</v>
      </c>
      <c r="R168" s="18">
        <v>307143</v>
      </c>
      <c r="S168" s="18">
        <v>3468105</v>
      </c>
      <c r="T168" s="18">
        <v>3461841</v>
      </c>
      <c r="U168"/>
      <c r="V168"/>
      <c r="W168" s="13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</row>
    <row r="169" spans="1:38" x14ac:dyDescent="0.25">
      <c r="A169">
        <v>158</v>
      </c>
      <c r="B169" t="s">
        <v>72</v>
      </c>
      <c r="C169" s="11">
        <v>7070</v>
      </c>
      <c r="D169" s="11">
        <v>2015</v>
      </c>
      <c r="E169" s="17">
        <v>4.12</v>
      </c>
      <c r="F169" s="18">
        <v>28268</v>
      </c>
      <c r="G169" s="18">
        <v>239107</v>
      </c>
      <c r="H169" s="18">
        <v>53968</v>
      </c>
      <c r="I169" s="18">
        <v>2403</v>
      </c>
      <c r="J169" s="18">
        <v>150069</v>
      </c>
      <c r="K169" s="18">
        <v>0</v>
      </c>
      <c r="L169" s="18">
        <v>98445</v>
      </c>
      <c r="M169" s="18">
        <v>328</v>
      </c>
      <c r="N169" s="18">
        <v>64211</v>
      </c>
      <c r="O169" s="18">
        <v>13059</v>
      </c>
      <c r="P169" s="18">
        <v>0</v>
      </c>
      <c r="Q169" s="18">
        <v>621590</v>
      </c>
      <c r="R169" s="18">
        <v>313523</v>
      </c>
      <c r="S169" s="18">
        <v>1725970</v>
      </c>
      <c r="T169" s="18">
        <v>75362</v>
      </c>
      <c r="U169"/>
      <c r="V169"/>
      <c r="W169" s="13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</row>
    <row r="170" spans="1:38" x14ac:dyDescent="0.25">
      <c r="A170">
        <v>159</v>
      </c>
      <c r="B170" t="s">
        <v>152</v>
      </c>
      <c r="C170" s="11">
        <v>7070</v>
      </c>
      <c r="D170" s="11">
        <v>2015</v>
      </c>
      <c r="E170" s="17">
        <v>73.209999999999994</v>
      </c>
      <c r="F170" s="18">
        <v>1817153</v>
      </c>
      <c r="G170" s="18">
        <v>4801360</v>
      </c>
      <c r="H170" s="18">
        <v>349049</v>
      </c>
      <c r="I170" s="18">
        <v>110390</v>
      </c>
      <c r="J170" s="18">
        <v>5133552</v>
      </c>
      <c r="K170" s="18">
        <v>1142</v>
      </c>
      <c r="L170" s="18">
        <v>1325013</v>
      </c>
      <c r="M170" s="18">
        <v>400801</v>
      </c>
      <c r="N170" s="18">
        <v>10075</v>
      </c>
      <c r="O170" s="18">
        <v>83873</v>
      </c>
      <c r="P170" s="18">
        <v>2564807</v>
      </c>
      <c r="Q170" s="18">
        <v>9650448</v>
      </c>
      <c r="R170" s="18">
        <v>9097865</v>
      </c>
      <c r="S170" s="18">
        <v>124975520</v>
      </c>
      <c r="T170" s="18">
        <v>80964058</v>
      </c>
      <c r="U170"/>
      <c r="V170"/>
      <c r="W170" s="13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</row>
    <row r="171" spans="1:38" x14ac:dyDescent="0.25">
      <c r="A171">
        <v>161</v>
      </c>
      <c r="B171" t="s">
        <v>123</v>
      </c>
      <c r="C171" s="11">
        <v>7070</v>
      </c>
      <c r="D171" s="11">
        <v>2015</v>
      </c>
      <c r="E171" s="17">
        <v>59.91</v>
      </c>
      <c r="F171" s="18">
        <v>866574</v>
      </c>
      <c r="G171" s="18">
        <v>3305968</v>
      </c>
      <c r="H171" s="18">
        <v>554000</v>
      </c>
      <c r="I171" s="18">
        <v>211764</v>
      </c>
      <c r="J171" s="18">
        <v>4192458</v>
      </c>
      <c r="K171" s="18">
        <v>541</v>
      </c>
      <c r="L171" s="18">
        <v>2813908</v>
      </c>
      <c r="M171" s="18">
        <v>129520</v>
      </c>
      <c r="N171" s="18">
        <v>228398</v>
      </c>
      <c r="O171" s="18">
        <v>16360</v>
      </c>
      <c r="P171" s="18">
        <v>99499</v>
      </c>
      <c r="Q171" s="18">
        <v>11353418</v>
      </c>
      <c r="R171" s="18">
        <v>5820865</v>
      </c>
      <c r="S171" s="18">
        <v>99101539</v>
      </c>
      <c r="T171" s="18">
        <v>58846561</v>
      </c>
      <c r="U171"/>
      <c r="V171"/>
      <c r="W171" s="13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</row>
    <row r="172" spans="1:38" x14ac:dyDescent="0.25">
      <c r="A172">
        <v>162</v>
      </c>
      <c r="B172" t="s">
        <v>119</v>
      </c>
      <c r="C172" s="11">
        <v>7070</v>
      </c>
      <c r="D172" s="11">
        <v>2015</v>
      </c>
      <c r="E172" s="17">
        <v>184.49</v>
      </c>
      <c r="F172" s="18">
        <v>2891543</v>
      </c>
      <c r="G172" s="18">
        <v>11682353</v>
      </c>
      <c r="H172" s="18">
        <v>992553</v>
      </c>
      <c r="I172" s="18">
        <v>436429</v>
      </c>
      <c r="J172" s="18">
        <v>12323031</v>
      </c>
      <c r="K172" s="18">
        <v>1602</v>
      </c>
      <c r="L172" s="18">
        <v>7549254</v>
      </c>
      <c r="M172" s="18">
        <v>629638</v>
      </c>
      <c r="N172" s="18">
        <v>795484</v>
      </c>
      <c r="O172" s="18">
        <v>204581</v>
      </c>
      <c r="P172" s="18">
        <v>14209103</v>
      </c>
      <c r="Q172" s="18">
        <v>20405822</v>
      </c>
      <c r="R172" s="18">
        <v>15564094</v>
      </c>
      <c r="S172" s="18">
        <v>131562656</v>
      </c>
      <c r="T172" s="18">
        <v>110543886</v>
      </c>
      <c r="U172"/>
      <c r="V172"/>
      <c r="W172" s="13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</row>
    <row r="173" spans="1:38" x14ac:dyDescent="0.25">
      <c r="A173">
        <v>164</v>
      </c>
      <c r="B173" t="s">
        <v>153</v>
      </c>
      <c r="C173" s="11">
        <v>7070</v>
      </c>
      <c r="D173" s="11">
        <v>2015</v>
      </c>
      <c r="E173" s="17">
        <v>111.16</v>
      </c>
      <c r="F173" s="18">
        <v>719591</v>
      </c>
      <c r="G173" s="18">
        <v>6169592</v>
      </c>
      <c r="H173" s="18">
        <v>1844340</v>
      </c>
      <c r="I173" s="18">
        <v>154162</v>
      </c>
      <c r="J173" s="18">
        <v>3905744</v>
      </c>
      <c r="K173" s="18">
        <v>24037</v>
      </c>
      <c r="L173" s="18">
        <v>5981364</v>
      </c>
      <c r="M173" s="18">
        <v>304985</v>
      </c>
      <c r="N173" s="18">
        <v>648033</v>
      </c>
      <c r="O173" s="18">
        <v>26315</v>
      </c>
      <c r="P173" s="18">
        <v>5008197</v>
      </c>
      <c r="Q173" s="18">
        <v>14050375</v>
      </c>
      <c r="R173" s="18">
        <v>5295023</v>
      </c>
      <c r="S173" s="18">
        <v>74673458</v>
      </c>
      <c r="T173" s="18">
        <v>47248438</v>
      </c>
      <c r="U173"/>
      <c r="V173"/>
      <c r="W173" s="13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</row>
    <row r="174" spans="1:38" x14ac:dyDescent="0.25">
      <c r="A174">
        <v>165</v>
      </c>
      <c r="B174" t="s">
        <v>83</v>
      </c>
      <c r="C174" s="11">
        <v>7070</v>
      </c>
      <c r="D174" s="11">
        <v>2015</v>
      </c>
      <c r="E174" s="19">
        <v>6.99</v>
      </c>
      <c r="F174" s="20">
        <v>41270</v>
      </c>
      <c r="G174" s="20">
        <v>500079</v>
      </c>
      <c r="H174" s="20">
        <v>109005</v>
      </c>
      <c r="I174" s="20">
        <v>7200</v>
      </c>
      <c r="J174" s="20">
        <v>263223</v>
      </c>
      <c r="K174" s="20">
        <v>428</v>
      </c>
      <c r="L174" s="20">
        <v>94939</v>
      </c>
      <c r="M174" s="20">
        <v>1000</v>
      </c>
      <c r="N174" s="20">
        <v>23467</v>
      </c>
      <c r="O174" s="20">
        <v>37055</v>
      </c>
      <c r="P174" s="20">
        <v>0</v>
      </c>
      <c r="Q174" s="20">
        <v>1036396</v>
      </c>
      <c r="R174" s="20">
        <v>285808</v>
      </c>
      <c r="S174" s="20">
        <v>3229090</v>
      </c>
      <c r="T174" s="20">
        <v>608276</v>
      </c>
      <c r="U174"/>
      <c r="V174"/>
      <c r="W174" s="13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</row>
    <row r="175" spans="1:38" x14ac:dyDescent="0.25">
      <c r="A175">
        <v>167</v>
      </c>
      <c r="B175" t="s">
        <v>77</v>
      </c>
      <c r="C175" s="11"/>
      <c r="D175" s="11"/>
      <c r="E175" s="17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/>
      <c r="V175"/>
      <c r="W175" s="13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</row>
    <row r="176" spans="1:38" x14ac:dyDescent="0.25">
      <c r="A176">
        <v>168</v>
      </c>
      <c r="B176" t="s">
        <v>74</v>
      </c>
      <c r="C176" s="11">
        <v>7070</v>
      </c>
      <c r="D176" s="11">
        <v>2015</v>
      </c>
      <c r="E176" s="17">
        <v>49.93</v>
      </c>
      <c r="F176" s="18">
        <v>5133914</v>
      </c>
      <c r="G176" s="18">
        <v>2903397</v>
      </c>
      <c r="H176" s="18">
        <v>798124</v>
      </c>
      <c r="I176" s="18">
        <v>328374</v>
      </c>
      <c r="J176" s="18">
        <v>2950431</v>
      </c>
      <c r="K176" s="18">
        <v>224</v>
      </c>
      <c r="L176" s="18">
        <v>1178135</v>
      </c>
      <c r="M176" s="18">
        <v>124876</v>
      </c>
      <c r="N176" s="18">
        <v>308003</v>
      </c>
      <c r="O176" s="18">
        <v>-51806</v>
      </c>
      <c r="P176" s="18">
        <v>560</v>
      </c>
      <c r="Q176" s="18">
        <v>8539198</v>
      </c>
      <c r="R176" s="18">
        <v>2877204</v>
      </c>
      <c r="S176" s="18">
        <v>28049769</v>
      </c>
      <c r="T176" s="18">
        <v>20810234</v>
      </c>
      <c r="U176"/>
      <c r="V176"/>
      <c r="W176" s="13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</row>
    <row r="177" spans="1:38" x14ac:dyDescent="0.25">
      <c r="A177">
        <v>170</v>
      </c>
      <c r="B177" t="s">
        <v>154</v>
      </c>
      <c r="C177" s="11">
        <v>7070</v>
      </c>
      <c r="D177" s="11">
        <v>2015</v>
      </c>
      <c r="E177" s="17">
        <v>0</v>
      </c>
      <c r="F177" s="18">
        <v>1243771</v>
      </c>
      <c r="G177" s="18">
        <v>0</v>
      </c>
      <c r="H177" s="18">
        <v>0</v>
      </c>
      <c r="I177" s="18">
        <v>0</v>
      </c>
      <c r="J177" s="18">
        <v>1762897</v>
      </c>
      <c r="K177" s="18">
        <v>0</v>
      </c>
      <c r="L177" s="18">
        <v>19373986</v>
      </c>
      <c r="M177" s="18">
        <v>0</v>
      </c>
      <c r="N177" s="18">
        <v>429699</v>
      </c>
      <c r="O177" s="18">
        <v>1896</v>
      </c>
      <c r="P177" s="18">
        <v>0</v>
      </c>
      <c r="Q177" s="18">
        <v>21568478</v>
      </c>
      <c r="R177" s="18">
        <v>11070320</v>
      </c>
      <c r="S177" s="18">
        <v>134238174</v>
      </c>
      <c r="T177" s="18">
        <v>82262580</v>
      </c>
      <c r="U177"/>
      <c r="V177"/>
      <c r="W177" s="13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</row>
    <row r="178" spans="1:38" x14ac:dyDescent="0.25">
      <c r="A178">
        <v>172</v>
      </c>
      <c r="B178" t="s">
        <v>113</v>
      </c>
      <c r="C178" s="11">
        <v>7070</v>
      </c>
      <c r="D178" s="11">
        <v>2015</v>
      </c>
      <c r="E178" s="17">
        <v>14.98</v>
      </c>
      <c r="F178" s="18">
        <v>93924</v>
      </c>
      <c r="G178" s="18">
        <v>907560</v>
      </c>
      <c r="H178" s="18">
        <v>203946</v>
      </c>
      <c r="I178" s="18">
        <v>492862</v>
      </c>
      <c r="J178" s="18">
        <v>564086</v>
      </c>
      <c r="K178" s="18">
        <v>468</v>
      </c>
      <c r="L178" s="18">
        <v>48330</v>
      </c>
      <c r="M178" s="18">
        <v>680</v>
      </c>
      <c r="N178" s="18">
        <v>44347</v>
      </c>
      <c r="O178" s="18">
        <v>36132</v>
      </c>
      <c r="P178" s="18">
        <v>0</v>
      </c>
      <c r="Q178" s="18">
        <v>2298411</v>
      </c>
      <c r="R178" s="18">
        <v>844575</v>
      </c>
      <c r="S178" s="18">
        <v>7616175</v>
      </c>
      <c r="T178" s="18">
        <v>1468177</v>
      </c>
      <c r="U178"/>
      <c r="V178"/>
      <c r="W178" s="13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</row>
    <row r="179" spans="1:38" x14ac:dyDescent="0.25">
      <c r="A179">
        <v>173</v>
      </c>
      <c r="B179" t="s">
        <v>88</v>
      </c>
      <c r="C179" s="11">
        <v>7070</v>
      </c>
      <c r="D179" s="11">
        <v>2015</v>
      </c>
      <c r="E179" s="17">
        <v>7.15</v>
      </c>
      <c r="F179" s="18">
        <v>36831</v>
      </c>
      <c r="G179" s="18">
        <v>492071</v>
      </c>
      <c r="H179" s="18">
        <v>121890</v>
      </c>
      <c r="I179" s="18">
        <v>6450</v>
      </c>
      <c r="J179" s="18">
        <v>404873</v>
      </c>
      <c r="K179" s="18">
        <v>0</v>
      </c>
      <c r="L179" s="18">
        <v>221537</v>
      </c>
      <c r="M179" s="18">
        <v>64245</v>
      </c>
      <c r="N179" s="18">
        <v>21177</v>
      </c>
      <c r="O179" s="18">
        <v>2917</v>
      </c>
      <c r="P179" s="18">
        <v>0</v>
      </c>
      <c r="Q179" s="18">
        <v>1335160</v>
      </c>
      <c r="R179" s="18">
        <v>651023</v>
      </c>
      <c r="S179" s="18">
        <v>4331704</v>
      </c>
      <c r="T179" s="18">
        <v>402798</v>
      </c>
      <c r="U179"/>
      <c r="V179"/>
      <c r="W179" s="13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</row>
    <row r="180" spans="1:38" x14ac:dyDescent="0.25">
      <c r="A180">
        <v>175</v>
      </c>
      <c r="B180" t="s">
        <v>115</v>
      </c>
      <c r="C180" s="11">
        <v>7070</v>
      </c>
      <c r="D180" s="11">
        <v>2015</v>
      </c>
      <c r="E180" s="17">
        <v>2.25</v>
      </c>
      <c r="F180" s="18">
        <v>176098</v>
      </c>
      <c r="G180" s="18">
        <v>0</v>
      </c>
      <c r="H180" s="18">
        <v>1</v>
      </c>
      <c r="I180" s="18">
        <v>0</v>
      </c>
      <c r="J180" s="18">
        <v>0</v>
      </c>
      <c r="K180" s="18">
        <v>0</v>
      </c>
      <c r="L180" s="18">
        <v>2000000</v>
      </c>
      <c r="M180" s="18">
        <v>0</v>
      </c>
      <c r="N180" s="18">
        <v>0</v>
      </c>
      <c r="O180" s="18">
        <v>774</v>
      </c>
      <c r="P180" s="18">
        <v>26</v>
      </c>
      <c r="Q180" s="18">
        <v>2000749</v>
      </c>
      <c r="R180" s="18">
        <v>1086783</v>
      </c>
      <c r="S180" s="18">
        <v>26254131</v>
      </c>
      <c r="T180" s="18">
        <v>15099875</v>
      </c>
      <c r="U180"/>
      <c r="V180"/>
      <c r="W180" s="13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</row>
    <row r="181" spans="1:38" x14ac:dyDescent="0.25">
      <c r="A181">
        <v>176</v>
      </c>
      <c r="B181" t="s">
        <v>155</v>
      </c>
      <c r="C181" s="11">
        <v>7070</v>
      </c>
      <c r="D181" s="11">
        <v>2015</v>
      </c>
      <c r="E181" s="17">
        <v>247.71</v>
      </c>
      <c r="F181" s="18">
        <v>1788301</v>
      </c>
      <c r="G181" s="18">
        <v>13027077</v>
      </c>
      <c r="H181" s="18">
        <v>4637749</v>
      </c>
      <c r="I181" s="18">
        <v>0</v>
      </c>
      <c r="J181" s="18">
        <v>12799368</v>
      </c>
      <c r="K181" s="18">
        <v>16362</v>
      </c>
      <c r="L181" s="18">
        <v>3885542</v>
      </c>
      <c r="M181" s="18">
        <v>336062</v>
      </c>
      <c r="N181" s="18">
        <v>1362347</v>
      </c>
      <c r="O181" s="18">
        <v>106420</v>
      </c>
      <c r="P181" s="18">
        <v>1232157</v>
      </c>
      <c r="Q181" s="18">
        <v>34938770</v>
      </c>
      <c r="R181" s="18">
        <v>15671807</v>
      </c>
      <c r="S181" s="18">
        <v>142312244</v>
      </c>
      <c r="T181" s="18">
        <v>75192208</v>
      </c>
      <c r="U181"/>
      <c r="V181"/>
      <c r="W181" s="13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</row>
    <row r="182" spans="1:38" x14ac:dyDescent="0.25">
      <c r="A182">
        <v>180</v>
      </c>
      <c r="B182" t="s">
        <v>175</v>
      </c>
      <c r="C182" s="11">
        <v>7070</v>
      </c>
      <c r="D182" s="11">
        <v>2015</v>
      </c>
      <c r="E182" s="19">
        <v>24.62</v>
      </c>
      <c r="F182" s="21">
        <v>340928</v>
      </c>
      <c r="G182" s="21">
        <v>1491468</v>
      </c>
      <c r="H182" s="21">
        <v>420043</v>
      </c>
      <c r="I182" s="21">
        <v>51518</v>
      </c>
      <c r="J182" s="21">
        <v>1687303</v>
      </c>
      <c r="K182" s="21">
        <v>0</v>
      </c>
      <c r="L182" s="21">
        <v>588225</v>
      </c>
      <c r="M182" s="21">
        <v>86585</v>
      </c>
      <c r="N182" s="21">
        <v>62357</v>
      </c>
      <c r="O182" s="21">
        <v>41531</v>
      </c>
      <c r="P182" s="21">
        <v>0</v>
      </c>
      <c r="Q182" s="21">
        <v>4429030</v>
      </c>
      <c r="R182" s="21">
        <v>1297214</v>
      </c>
      <c r="S182" s="21">
        <v>38547488</v>
      </c>
      <c r="T182" s="21">
        <v>18658742</v>
      </c>
      <c r="U182"/>
      <c r="V182"/>
      <c r="W182" s="13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</row>
    <row r="183" spans="1:38" x14ac:dyDescent="0.25">
      <c r="A183">
        <v>183</v>
      </c>
      <c r="B183" t="s">
        <v>157</v>
      </c>
      <c r="C183" s="11">
        <v>7070</v>
      </c>
      <c r="D183" s="11">
        <v>2015</v>
      </c>
      <c r="E183" s="17">
        <v>35.630000000000003</v>
      </c>
      <c r="F183" s="18">
        <v>287462</v>
      </c>
      <c r="G183" s="18">
        <v>1810436</v>
      </c>
      <c r="H183" s="18">
        <v>616672</v>
      </c>
      <c r="I183" s="18">
        <v>0</v>
      </c>
      <c r="J183" s="18">
        <v>1380450</v>
      </c>
      <c r="K183" s="18">
        <v>4631</v>
      </c>
      <c r="L183" s="18">
        <v>310218</v>
      </c>
      <c r="M183" s="18">
        <v>17</v>
      </c>
      <c r="N183" s="18">
        <v>135645</v>
      </c>
      <c r="O183" s="18">
        <v>27546</v>
      </c>
      <c r="P183" s="18">
        <v>0</v>
      </c>
      <c r="Q183" s="18">
        <v>4285615</v>
      </c>
      <c r="R183" s="18">
        <v>2931653</v>
      </c>
      <c r="S183" s="18">
        <v>37493272</v>
      </c>
      <c r="T183" s="18">
        <v>18101175</v>
      </c>
    </row>
    <row r="184" spans="1:38" x14ac:dyDescent="0.25">
      <c r="A184">
        <v>186</v>
      </c>
      <c r="B184" t="s">
        <v>158</v>
      </c>
      <c r="C184" s="11">
        <v>7070</v>
      </c>
      <c r="D184" s="11">
        <v>2015</v>
      </c>
      <c r="E184" s="17">
        <v>11.8</v>
      </c>
      <c r="F184" s="18">
        <v>97850</v>
      </c>
      <c r="G184" s="18">
        <v>644649</v>
      </c>
      <c r="H184" s="18">
        <v>116473</v>
      </c>
      <c r="I184" s="18">
        <v>6166</v>
      </c>
      <c r="J184" s="18">
        <v>462487</v>
      </c>
      <c r="K184" s="18">
        <v>0</v>
      </c>
      <c r="L184" s="18">
        <v>315084</v>
      </c>
      <c r="M184" s="18">
        <v>0</v>
      </c>
      <c r="N184" s="18">
        <v>28334</v>
      </c>
      <c r="O184" s="18">
        <v>1194</v>
      </c>
      <c r="P184" s="18">
        <v>0</v>
      </c>
      <c r="Q184" s="18">
        <v>1574387</v>
      </c>
      <c r="R184" s="18">
        <v>737955</v>
      </c>
      <c r="S184" s="18">
        <v>6974461</v>
      </c>
      <c r="T184" s="18">
        <v>233293</v>
      </c>
      <c r="U184"/>
      <c r="V184"/>
      <c r="W184" s="13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</row>
    <row r="185" spans="1:38" x14ac:dyDescent="0.25">
      <c r="A185">
        <v>191</v>
      </c>
      <c r="B185" t="s">
        <v>93</v>
      </c>
      <c r="C185" s="11">
        <v>7070</v>
      </c>
      <c r="D185" s="11">
        <v>2015</v>
      </c>
      <c r="E185" s="17">
        <v>45.48</v>
      </c>
      <c r="F185" s="18">
        <v>409706</v>
      </c>
      <c r="G185" s="18">
        <v>2683086</v>
      </c>
      <c r="H185" s="18">
        <v>196188</v>
      </c>
      <c r="I185" s="18">
        <v>38958</v>
      </c>
      <c r="J185" s="18">
        <v>2021897</v>
      </c>
      <c r="K185" s="18">
        <v>20666</v>
      </c>
      <c r="L185" s="18">
        <v>932651</v>
      </c>
      <c r="M185" s="18">
        <v>184365</v>
      </c>
      <c r="N185" s="18">
        <v>17370</v>
      </c>
      <c r="O185" s="18">
        <v>51313</v>
      </c>
      <c r="P185" s="18">
        <v>1739443</v>
      </c>
      <c r="Q185" s="18">
        <v>4407051</v>
      </c>
      <c r="R185" s="18">
        <v>4334482</v>
      </c>
      <c r="S185" s="18">
        <v>49493359</v>
      </c>
      <c r="T185" s="18">
        <v>17292126</v>
      </c>
      <c r="U185"/>
      <c r="V185"/>
      <c r="W185" s="13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</row>
    <row r="186" spans="1:38" x14ac:dyDescent="0.25">
      <c r="A186">
        <v>193</v>
      </c>
      <c r="B186" t="s">
        <v>117</v>
      </c>
      <c r="C186" s="11">
        <v>7070</v>
      </c>
      <c r="D186" s="11">
        <v>2015</v>
      </c>
      <c r="E186" s="17">
        <v>19.940000000000001</v>
      </c>
      <c r="F186" s="18">
        <v>149767</v>
      </c>
      <c r="G186" s="18">
        <v>1105524</v>
      </c>
      <c r="H186" s="18">
        <v>102995</v>
      </c>
      <c r="I186" s="18">
        <v>0</v>
      </c>
      <c r="J186" s="18">
        <v>470022</v>
      </c>
      <c r="K186" s="18">
        <v>0</v>
      </c>
      <c r="L186" s="18">
        <v>543559</v>
      </c>
      <c r="M186" s="18">
        <v>14137</v>
      </c>
      <c r="N186" s="18">
        <v>29685</v>
      </c>
      <c r="O186" s="18">
        <v>34522</v>
      </c>
      <c r="P186" s="18">
        <v>0</v>
      </c>
      <c r="Q186" s="18">
        <v>2300444</v>
      </c>
      <c r="R186" s="18">
        <v>1542298</v>
      </c>
      <c r="S186" s="18">
        <v>11646995</v>
      </c>
      <c r="T186" s="18">
        <v>1887138</v>
      </c>
    </row>
    <row r="187" spans="1:38" x14ac:dyDescent="0.25">
      <c r="A187">
        <v>194</v>
      </c>
      <c r="B187" t="s">
        <v>159</v>
      </c>
      <c r="C187" s="11">
        <v>7070</v>
      </c>
      <c r="D187" s="11">
        <v>2015</v>
      </c>
      <c r="E187" s="17">
        <v>7.34</v>
      </c>
      <c r="F187" s="18">
        <v>39111</v>
      </c>
      <c r="G187" s="18">
        <v>469129</v>
      </c>
      <c r="H187" s="18">
        <v>42483</v>
      </c>
      <c r="I187" s="18">
        <v>0</v>
      </c>
      <c r="J187" s="18">
        <v>239146</v>
      </c>
      <c r="K187" s="18">
        <v>657</v>
      </c>
      <c r="L187" s="18">
        <v>215933</v>
      </c>
      <c r="M187" s="18">
        <v>23188</v>
      </c>
      <c r="N187" s="18">
        <v>13834</v>
      </c>
      <c r="O187" s="18">
        <v>5349</v>
      </c>
      <c r="P187" s="18">
        <v>0</v>
      </c>
      <c r="Q187" s="18">
        <v>1009719</v>
      </c>
      <c r="R187" s="18">
        <v>660557</v>
      </c>
      <c r="S187" s="18">
        <v>5202806</v>
      </c>
      <c r="T187" s="18">
        <v>713613</v>
      </c>
      <c r="U187"/>
      <c r="V187"/>
      <c r="W187" s="13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</row>
    <row r="188" spans="1:38" x14ac:dyDescent="0.25">
      <c r="A188">
        <v>195</v>
      </c>
      <c r="B188" t="s">
        <v>106</v>
      </c>
      <c r="C188" s="11">
        <v>7070</v>
      </c>
      <c r="D188" s="11">
        <v>2015</v>
      </c>
      <c r="E188" s="19">
        <v>9.5399999999999991</v>
      </c>
      <c r="F188" s="20">
        <v>45218</v>
      </c>
      <c r="G188" s="20">
        <v>546567</v>
      </c>
      <c r="H188" s="20">
        <v>151840</v>
      </c>
      <c r="I188" s="20">
        <v>0</v>
      </c>
      <c r="J188" s="20">
        <v>338419</v>
      </c>
      <c r="K188" s="20">
        <v>0</v>
      </c>
      <c r="L188" s="20">
        <v>278897</v>
      </c>
      <c r="M188" s="20">
        <v>54503</v>
      </c>
      <c r="N188" s="20">
        <v>39966</v>
      </c>
      <c r="O188" s="20">
        <v>3344</v>
      </c>
      <c r="P188" s="20">
        <v>0</v>
      </c>
      <c r="Q188" s="20">
        <v>1413536</v>
      </c>
      <c r="R188" s="20">
        <v>668236</v>
      </c>
      <c r="S188" s="20">
        <v>3166650</v>
      </c>
      <c r="T188" s="20">
        <v>497501</v>
      </c>
      <c r="U188"/>
      <c r="V188"/>
      <c r="W188" s="13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</row>
    <row r="189" spans="1:38" x14ac:dyDescent="0.25">
      <c r="A189">
        <v>197</v>
      </c>
      <c r="B189" t="s">
        <v>71</v>
      </c>
      <c r="C189" s="11">
        <v>7070</v>
      </c>
      <c r="D189" s="11">
        <v>2015</v>
      </c>
      <c r="E189" s="17">
        <v>20.29</v>
      </c>
      <c r="F189" s="18">
        <v>228947</v>
      </c>
      <c r="G189" s="18">
        <v>1341614</v>
      </c>
      <c r="H189" s="18">
        <v>97626</v>
      </c>
      <c r="I189" s="18">
        <v>17450</v>
      </c>
      <c r="J189" s="18">
        <v>355805</v>
      </c>
      <c r="K189" s="18">
        <v>136</v>
      </c>
      <c r="L189" s="18">
        <v>325984</v>
      </c>
      <c r="M189" s="18">
        <v>165039</v>
      </c>
      <c r="N189" s="18">
        <v>74744</v>
      </c>
      <c r="O189" s="18">
        <v>78077</v>
      </c>
      <c r="P189" s="18">
        <v>0</v>
      </c>
      <c r="Q189" s="18">
        <v>2456475</v>
      </c>
      <c r="R189" s="18">
        <v>1208708</v>
      </c>
      <c r="S189" s="18">
        <v>22242185</v>
      </c>
      <c r="T189" s="18">
        <v>11887908</v>
      </c>
      <c r="U189"/>
      <c r="V189"/>
      <c r="W189" s="13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</row>
    <row r="190" spans="1:38" x14ac:dyDescent="0.25">
      <c r="A190">
        <v>198</v>
      </c>
      <c r="B190" t="s">
        <v>176</v>
      </c>
      <c r="C190" s="11">
        <v>7070</v>
      </c>
      <c r="D190" s="11">
        <v>2015</v>
      </c>
      <c r="E190" s="17">
        <v>27.36</v>
      </c>
      <c r="F190" s="18">
        <v>197037</v>
      </c>
      <c r="G190" s="18">
        <v>1382502</v>
      </c>
      <c r="H190" s="18">
        <v>327862</v>
      </c>
      <c r="I190" s="18">
        <v>72000</v>
      </c>
      <c r="J190" s="18">
        <v>1023319</v>
      </c>
      <c r="K190" s="18">
        <v>0</v>
      </c>
      <c r="L190" s="18">
        <v>727435</v>
      </c>
      <c r="M190" s="18">
        <v>5716</v>
      </c>
      <c r="N190" s="18">
        <v>28634</v>
      </c>
      <c r="O190" s="18">
        <v>95306</v>
      </c>
      <c r="P190" s="18">
        <v>0</v>
      </c>
      <c r="Q190" s="18">
        <v>3662774</v>
      </c>
      <c r="R190" s="18">
        <v>2337105</v>
      </c>
      <c r="S190" s="18">
        <v>25871517</v>
      </c>
      <c r="T190" s="18">
        <v>4569693</v>
      </c>
    </row>
    <row r="191" spans="1:38" x14ac:dyDescent="0.25">
      <c r="A191">
        <v>199</v>
      </c>
      <c r="B191" t="s">
        <v>177</v>
      </c>
      <c r="C191" s="11">
        <v>7070</v>
      </c>
      <c r="D191" s="11">
        <v>2015</v>
      </c>
      <c r="E191" s="17">
        <v>10.199999999999999</v>
      </c>
      <c r="F191" s="18">
        <v>87711</v>
      </c>
      <c r="G191" s="18">
        <v>659347</v>
      </c>
      <c r="H191" s="18">
        <v>168092</v>
      </c>
      <c r="I191" s="18">
        <v>0</v>
      </c>
      <c r="J191" s="18">
        <v>291481</v>
      </c>
      <c r="K191" s="18">
        <v>0</v>
      </c>
      <c r="L191" s="18">
        <v>249249</v>
      </c>
      <c r="M191" s="18">
        <v>51199</v>
      </c>
      <c r="N191" s="18">
        <v>52244</v>
      </c>
      <c r="O191" s="18">
        <v>58520</v>
      </c>
      <c r="P191" s="18">
        <v>0</v>
      </c>
      <c r="Q191" s="18">
        <v>1530132</v>
      </c>
      <c r="R191" s="18">
        <v>756503</v>
      </c>
      <c r="S191" s="18">
        <v>12640984</v>
      </c>
      <c r="T191" s="18">
        <v>4445299</v>
      </c>
      <c r="U191"/>
      <c r="V191"/>
      <c r="W191" s="13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</row>
    <row r="192" spans="1:38" x14ac:dyDescent="0.25">
      <c r="A192">
        <v>201</v>
      </c>
      <c r="B192" t="s">
        <v>160</v>
      </c>
      <c r="C192" s="11">
        <v>7070</v>
      </c>
      <c r="D192" s="11">
        <v>2015</v>
      </c>
      <c r="E192" s="17">
        <v>29.45</v>
      </c>
      <c r="F192" s="18">
        <v>392165</v>
      </c>
      <c r="G192" s="18">
        <v>1802966</v>
      </c>
      <c r="H192" s="18">
        <v>543332</v>
      </c>
      <c r="I192" s="18">
        <v>28808</v>
      </c>
      <c r="J192" s="18">
        <v>1448903</v>
      </c>
      <c r="K192" s="18">
        <v>845</v>
      </c>
      <c r="L192" s="18">
        <v>800656</v>
      </c>
      <c r="M192" s="18">
        <v>106483</v>
      </c>
      <c r="N192" s="18">
        <v>176129</v>
      </c>
      <c r="O192" s="18">
        <v>31718</v>
      </c>
      <c r="P192" s="18">
        <v>0</v>
      </c>
      <c r="Q192" s="18">
        <v>4939840</v>
      </c>
      <c r="R192" s="18">
        <v>2523243</v>
      </c>
      <c r="S192" s="18">
        <v>42258956</v>
      </c>
      <c r="T192" s="18">
        <v>23106500</v>
      </c>
      <c r="U192"/>
      <c r="V192"/>
      <c r="W192" s="13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</row>
    <row r="193" spans="1:38" x14ac:dyDescent="0.25">
      <c r="A193">
        <v>202</v>
      </c>
      <c r="B193" t="s">
        <v>161</v>
      </c>
      <c r="C193" s="11">
        <v>7070</v>
      </c>
      <c r="D193" s="11">
        <v>2015</v>
      </c>
      <c r="E193" s="17">
        <v>0</v>
      </c>
      <c r="F193" s="18">
        <v>0</v>
      </c>
      <c r="G193" s="18">
        <v>2454</v>
      </c>
      <c r="H193" s="18">
        <v>878</v>
      </c>
      <c r="I193" s="18">
        <v>0</v>
      </c>
      <c r="J193" s="18">
        <v>0</v>
      </c>
      <c r="K193" s="18">
        <v>0</v>
      </c>
      <c r="L193" s="18">
        <v>281918</v>
      </c>
      <c r="M193" s="18">
        <v>0</v>
      </c>
      <c r="N193" s="18">
        <v>0</v>
      </c>
      <c r="O193" s="18">
        <v>0</v>
      </c>
      <c r="P193" s="18">
        <v>0</v>
      </c>
      <c r="Q193" s="18">
        <v>285250</v>
      </c>
      <c r="R193" s="18">
        <v>112023</v>
      </c>
      <c r="S193" s="18">
        <v>1768191</v>
      </c>
      <c r="T193" s="18">
        <v>1768191</v>
      </c>
      <c r="U193"/>
      <c r="V193"/>
      <c r="W193" s="13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</row>
    <row r="194" spans="1:38" x14ac:dyDescent="0.25">
      <c r="A194">
        <v>204</v>
      </c>
      <c r="B194" t="s">
        <v>104</v>
      </c>
      <c r="C194" s="11">
        <v>7070</v>
      </c>
      <c r="D194" s="11">
        <v>2015</v>
      </c>
      <c r="E194" s="17">
        <v>142.49</v>
      </c>
      <c r="F194" s="18">
        <v>654873</v>
      </c>
      <c r="G194" s="18">
        <v>9417289</v>
      </c>
      <c r="H194" s="18">
        <v>2660246</v>
      </c>
      <c r="I194" s="18">
        <v>7089</v>
      </c>
      <c r="J194" s="18">
        <v>3856088</v>
      </c>
      <c r="K194" s="18">
        <v>9358</v>
      </c>
      <c r="L194" s="18">
        <v>10748190</v>
      </c>
      <c r="M194" s="18">
        <v>89004</v>
      </c>
      <c r="N194" s="18">
        <v>959151</v>
      </c>
      <c r="O194" s="18">
        <v>2236322</v>
      </c>
      <c r="P194" s="18">
        <v>0</v>
      </c>
      <c r="Q194" s="18">
        <v>29982737</v>
      </c>
      <c r="R194" s="18">
        <v>11767261</v>
      </c>
      <c r="S194" s="18">
        <v>115157301</v>
      </c>
      <c r="T194" s="18">
        <v>1719865</v>
      </c>
    </row>
    <row r="195" spans="1:38" x14ac:dyDescent="0.25">
      <c r="A195">
        <v>205</v>
      </c>
      <c r="B195" t="s">
        <v>162</v>
      </c>
      <c r="C195" s="11">
        <v>7070</v>
      </c>
      <c r="D195" s="11">
        <v>2015</v>
      </c>
      <c r="E195" s="17">
        <v>62.71</v>
      </c>
      <c r="F195" s="18">
        <v>422991</v>
      </c>
      <c r="G195" s="18">
        <v>2798738</v>
      </c>
      <c r="H195" s="18">
        <v>817975</v>
      </c>
      <c r="I195" s="18">
        <v>59965</v>
      </c>
      <c r="J195" s="18">
        <v>2566184</v>
      </c>
      <c r="K195" s="18">
        <v>0</v>
      </c>
      <c r="L195" s="18">
        <v>799706</v>
      </c>
      <c r="M195" s="18">
        <v>0</v>
      </c>
      <c r="N195" s="18">
        <v>40667</v>
      </c>
      <c r="O195" s="18">
        <v>179375</v>
      </c>
      <c r="P195" s="18">
        <v>0</v>
      </c>
      <c r="Q195" s="18">
        <v>7262610</v>
      </c>
      <c r="R195" s="18">
        <v>10756205</v>
      </c>
      <c r="S195" s="18">
        <v>36854203</v>
      </c>
      <c r="T195" s="18">
        <v>145213</v>
      </c>
    </row>
    <row r="196" spans="1:38" x14ac:dyDescent="0.25">
      <c r="A196">
        <v>206</v>
      </c>
      <c r="B196" t="s">
        <v>163</v>
      </c>
      <c r="C196" s="11">
        <v>7070</v>
      </c>
      <c r="D196" s="11">
        <v>2015</v>
      </c>
      <c r="E196" s="17">
        <v>0</v>
      </c>
      <c r="F196" s="18">
        <v>83892</v>
      </c>
      <c r="G196" s="18">
        <v>0</v>
      </c>
      <c r="H196" s="18">
        <v>0</v>
      </c>
      <c r="I196" s="18">
        <v>0</v>
      </c>
      <c r="J196" s="18">
        <v>166836</v>
      </c>
      <c r="K196" s="18">
        <v>0</v>
      </c>
      <c r="L196" s="18">
        <v>1373484</v>
      </c>
      <c r="M196" s="18">
        <v>0</v>
      </c>
      <c r="N196" s="18">
        <v>1</v>
      </c>
      <c r="O196" s="18">
        <v>5730</v>
      </c>
      <c r="P196" s="18">
        <v>0</v>
      </c>
      <c r="Q196" s="18">
        <v>1546051</v>
      </c>
      <c r="R196" s="18">
        <v>635492</v>
      </c>
      <c r="S196" s="18">
        <v>7677012</v>
      </c>
      <c r="T196" s="18">
        <v>957987</v>
      </c>
      <c r="U196"/>
      <c r="V196"/>
      <c r="W196" s="13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</row>
    <row r="197" spans="1:38" x14ac:dyDescent="0.25">
      <c r="A197">
        <v>207</v>
      </c>
      <c r="B197" t="s">
        <v>178</v>
      </c>
      <c r="C197" s="11">
        <v>7070</v>
      </c>
      <c r="D197" s="11">
        <v>2015</v>
      </c>
      <c r="E197" s="17">
        <v>0.84</v>
      </c>
      <c r="F197" s="18">
        <v>0</v>
      </c>
      <c r="G197" s="18">
        <v>44179</v>
      </c>
      <c r="H197" s="18">
        <v>9577</v>
      </c>
      <c r="I197" s="18">
        <v>12619</v>
      </c>
      <c r="J197" s="18">
        <v>698470</v>
      </c>
      <c r="K197" s="18">
        <v>0</v>
      </c>
      <c r="L197" s="18">
        <v>9287738</v>
      </c>
      <c r="M197" s="18">
        <v>0</v>
      </c>
      <c r="N197" s="18">
        <v>73323</v>
      </c>
      <c r="O197" s="18">
        <v>0</v>
      </c>
      <c r="P197" s="18">
        <v>0</v>
      </c>
      <c r="Q197" s="18">
        <v>10125906</v>
      </c>
      <c r="R197" s="18">
        <v>5058520</v>
      </c>
      <c r="S197" s="18">
        <v>73931370</v>
      </c>
      <c r="T197" s="18">
        <v>20189305</v>
      </c>
    </row>
    <row r="198" spans="1:38" x14ac:dyDescent="0.25">
      <c r="A198">
        <v>208</v>
      </c>
      <c r="B198" t="s">
        <v>110</v>
      </c>
      <c r="C198" s="11">
        <v>7070</v>
      </c>
      <c r="D198" s="11">
        <v>2015</v>
      </c>
      <c r="E198" s="13">
        <v>35.06</v>
      </c>
      <c r="F198" s="14">
        <v>540813</v>
      </c>
      <c r="G198" s="14">
        <v>2386555</v>
      </c>
      <c r="H198" s="14">
        <v>518255</v>
      </c>
      <c r="I198" s="14">
        <v>0</v>
      </c>
      <c r="J198" s="14">
        <v>1825669</v>
      </c>
      <c r="K198" s="14">
        <v>480</v>
      </c>
      <c r="L198" s="14">
        <v>7817983</v>
      </c>
      <c r="M198" s="14">
        <v>0</v>
      </c>
      <c r="N198" s="14">
        <v>65377</v>
      </c>
      <c r="O198" s="14">
        <v>26264</v>
      </c>
      <c r="P198" s="14">
        <v>0</v>
      </c>
      <c r="Q198" s="14">
        <v>12640583</v>
      </c>
      <c r="R198" s="14">
        <v>4195590</v>
      </c>
      <c r="S198" s="14">
        <v>61272392</v>
      </c>
      <c r="T198" s="14">
        <v>37291958</v>
      </c>
      <c r="U198"/>
      <c r="V198"/>
      <c r="W198" s="13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</row>
    <row r="199" spans="1:38" x14ac:dyDescent="0.25">
      <c r="A199">
        <v>209</v>
      </c>
      <c r="B199" t="s">
        <v>164</v>
      </c>
      <c r="C199" s="11">
        <v>7070</v>
      </c>
      <c r="D199" s="11">
        <v>2015</v>
      </c>
      <c r="E199" s="17">
        <v>20.34</v>
      </c>
      <c r="F199" s="18">
        <v>250708</v>
      </c>
      <c r="G199" s="18">
        <v>1244140</v>
      </c>
      <c r="H199" s="18">
        <v>366497</v>
      </c>
      <c r="I199" s="18">
        <v>14093</v>
      </c>
      <c r="J199" s="18">
        <v>955039</v>
      </c>
      <c r="K199" s="18">
        <v>163</v>
      </c>
      <c r="L199" s="18">
        <v>474091</v>
      </c>
      <c r="M199" s="18">
        <v>623</v>
      </c>
      <c r="N199" s="18">
        <v>214990</v>
      </c>
      <c r="O199" s="18">
        <v>16596</v>
      </c>
      <c r="P199" s="18">
        <v>0</v>
      </c>
      <c r="Q199" s="18">
        <v>3286232</v>
      </c>
      <c r="R199" s="18">
        <v>1330658</v>
      </c>
      <c r="S199" s="18">
        <v>30967283</v>
      </c>
      <c r="T199" s="18">
        <v>17838045</v>
      </c>
      <c r="U199"/>
      <c r="V199"/>
      <c r="W199" s="13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</row>
    <row r="200" spans="1:38" x14ac:dyDescent="0.25">
      <c r="A200">
        <v>210</v>
      </c>
      <c r="B200" t="s">
        <v>165</v>
      </c>
      <c r="C200" s="11">
        <v>7070</v>
      </c>
      <c r="D200" s="11">
        <v>2015</v>
      </c>
      <c r="E200" s="17">
        <v>2.46</v>
      </c>
      <c r="F200" s="18">
        <v>0</v>
      </c>
      <c r="G200" s="18">
        <v>235156</v>
      </c>
      <c r="H200" s="18">
        <v>0</v>
      </c>
      <c r="I200" s="18">
        <v>517061</v>
      </c>
      <c r="J200" s="18">
        <v>821834</v>
      </c>
      <c r="K200" s="18">
        <v>0</v>
      </c>
      <c r="L200" s="18">
        <v>3993324</v>
      </c>
      <c r="M200" s="18">
        <v>13</v>
      </c>
      <c r="N200" s="18">
        <v>34367</v>
      </c>
      <c r="O200" s="18">
        <v>2341</v>
      </c>
      <c r="P200" s="18">
        <v>672</v>
      </c>
      <c r="Q200" s="18">
        <v>5603424</v>
      </c>
      <c r="R200" s="18">
        <v>5245208</v>
      </c>
      <c r="S200" s="18">
        <v>18142906</v>
      </c>
      <c r="T200" s="18">
        <v>11544957</v>
      </c>
      <c r="U200"/>
      <c r="V200"/>
      <c r="W200" s="13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</row>
    <row r="201" spans="1:38" x14ac:dyDescent="0.25">
      <c r="A201">
        <v>211</v>
      </c>
      <c r="B201" t="s">
        <v>166</v>
      </c>
      <c r="C201" s="11">
        <v>7070</v>
      </c>
      <c r="D201" s="11">
        <v>2015</v>
      </c>
      <c r="E201" s="17">
        <v>0</v>
      </c>
      <c r="F201" s="18">
        <v>29125</v>
      </c>
      <c r="G201" s="18">
        <v>0</v>
      </c>
      <c r="H201" s="18">
        <v>0</v>
      </c>
      <c r="I201" s="18">
        <v>0</v>
      </c>
      <c r="J201" s="18">
        <v>3740</v>
      </c>
      <c r="K201" s="18">
        <v>0</v>
      </c>
      <c r="L201" s="18">
        <v>901425</v>
      </c>
      <c r="M201" s="18">
        <v>0</v>
      </c>
      <c r="N201" s="18">
        <v>26317</v>
      </c>
      <c r="O201" s="18">
        <v>5044</v>
      </c>
      <c r="P201" s="18">
        <v>200</v>
      </c>
      <c r="Q201" s="18">
        <v>936326</v>
      </c>
      <c r="R201" s="18">
        <v>292002</v>
      </c>
      <c r="S201" s="18">
        <v>1813486</v>
      </c>
      <c r="T201" s="18">
        <v>90525</v>
      </c>
      <c r="U201"/>
      <c r="V201"/>
      <c r="W201" s="13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</row>
    <row r="202" spans="1:38" x14ac:dyDescent="0.25">
      <c r="A202">
        <v>904</v>
      </c>
      <c r="B202" t="s">
        <v>70</v>
      </c>
      <c r="C202" s="11">
        <v>7070</v>
      </c>
      <c r="D202" s="11">
        <v>2015</v>
      </c>
      <c r="E202" s="17">
        <v>0</v>
      </c>
      <c r="F202" s="18">
        <v>0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212194</v>
      </c>
      <c r="M202" s="18">
        <v>0</v>
      </c>
      <c r="N202" s="18">
        <v>0</v>
      </c>
      <c r="O202" s="18">
        <v>0</v>
      </c>
      <c r="P202" s="18">
        <v>0</v>
      </c>
      <c r="Q202" s="18">
        <v>212194</v>
      </c>
      <c r="R202" s="18">
        <v>136184</v>
      </c>
      <c r="S202" s="18">
        <v>0</v>
      </c>
      <c r="T202" s="18">
        <v>0</v>
      </c>
    </row>
    <row r="203" spans="1:38" x14ac:dyDescent="0.25">
      <c r="A203">
        <v>915</v>
      </c>
      <c r="B203" t="s">
        <v>85</v>
      </c>
      <c r="C203">
        <v>7070</v>
      </c>
      <c r="D203" s="9">
        <v>2015</v>
      </c>
      <c r="E203" s="19">
        <v>0</v>
      </c>
      <c r="F203" s="20">
        <v>4598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82039</v>
      </c>
      <c r="M203" s="20">
        <v>0</v>
      </c>
      <c r="N203" s="20">
        <v>0</v>
      </c>
      <c r="O203" s="20">
        <v>10096</v>
      </c>
      <c r="P203" s="20">
        <v>0</v>
      </c>
      <c r="Q203" s="20">
        <v>92135</v>
      </c>
      <c r="R203" s="20">
        <v>21038</v>
      </c>
      <c r="S203" s="20">
        <v>370986</v>
      </c>
      <c r="T203" s="20">
        <v>323085</v>
      </c>
    </row>
    <row r="204" spans="1:38" x14ac:dyDescent="0.25">
      <c r="A204" s="16">
        <v>919</v>
      </c>
      <c r="B204" s="16" t="s">
        <v>124</v>
      </c>
      <c r="C204" s="16">
        <v>7070</v>
      </c>
      <c r="D204" s="16">
        <v>2015</v>
      </c>
      <c r="E204" s="19">
        <v>0</v>
      </c>
      <c r="F204" s="20">
        <v>6420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0</v>
      </c>
      <c r="R204" s="20">
        <v>0</v>
      </c>
      <c r="S204" s="20">
        <v>0</v>
      </c>
      <c r="T204" s="20">
        <v>0</v>
      </c>
    </row>
    <row r="205" spans="1:38" x14ac:dyDescent="0.25">
      <c r="A205" s="16">
        <v>921</v>
      </c>
      <c r="B205" s="16" t="s">
        <v>179</v>
      </c>
      <c r="C205" s="16">
        <v>7070</v>
      </c>
      <c r="D205" s="16">
        <v>2015</v>
      </c>
      <c r="E205" s="17">
        <v>0</v>
      </c>
      <c r="F205" s="18"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  <c r="T205" s="18">
        <v>0</v>
      </c>
    </row>
    <row r="206" spans="1:38" x14ac:dyDescent="0.25">
      <c r="A206" s="16">
        <v>922</v>
      </c>
      <c r="B206" s="16" t="s">
        <v>180</v>
      </c>
      <c r="C206" s="16">
        <v>7070</v>
      </c>
      <c r="D206" s="16">
        <v>2015</v>
      </c>
      <c r="E206" s="17">
        <v>0</v>
      </c>
      <c r="F206" s="18"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18">
        <v>75597</v>
      </c>
      <c r="M206" s="18">
        <v>0</v>
      </c>
      <c r="N206" s="18">
        <v>0</v>
      </c>
      <c r="O206" s="18">
        <v>0</v>
      </c>
      <c r="P206" s="18">
        <v>0</v>
      </c>
      <c r="Q206" s="18">
        <v>75597</v>
      </c>
      <c r="R206" s="18">
        <v>21135</v>
      </c>
      <c r="S206" s="18">
        <v>0</v>
      </c>
      <c r="T206" s="18">
        <v>0</v>
      </c>
    </row>
    <row r="207" spans="1:38" x14ac:dyDescent="0.25">
      <c r="A207" s="16"/>
      <c r="B207" s="16"/>
      <c r="C207" s="16"/>
      <c r="D207" s="16"/>
      <c r="E207" s="17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</row>
    <row r="208" spans="1:38" x14ac:dyDescent="0.25">
      <c r="A208" s="16"/>
      <c r="B208" s="16"/>
      <c r="C208" s="16"/>
      <c r="D208" s="16"/>
      <c r="E208" s="17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</row>
    <row r="209" spans="1:20" x14ac:dyDescent="0.25">
      <c r="A209" s="16"/>
      <c r="B209" s="16"/>
      <c r="C209" s="16"/>
      <c r="D209" s="16"/>
      <c r="E209" s="17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</row>
    <row r="210" spans="1:20" x14ac:dyDescent="0.25">
      <c r="A210" s="16"/>
      <c r="B210" s="16"/>
      <c r="C210" s="16"/>
      <c r="D210" s="16"/>
      <c r="E210" s="17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</row>
    <row r="211" spans="1:20" x14ac:dyDescent="0.25">
      <c r="A211" s="16"/>
      <c r="B211" s="16"/>
      <c r="C211" s="16"/>
      <c r="D211" s="16"/>
      <c r="E211" s="17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</row>
    <row r="212" spans="1:20" x14ac:dyDescent="0.25">
      <c r="A212" s="16"/>
      <c r="B212" s="16"/>
      <c r="C212" s="16"/>
      <c r="D212" s="16"/>
      <c r="E212" s="17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</row>
    <row r="213" spans="1:20" x14ac:dyDescent="0.25">
      <c r="A213" s="16"/>
      <c r="B213" s="16"/>
      <c r="C213" s="16"/>
      <c r="D213" s="16"/>
      <c r="E213" s="17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</row>
    <row r="214" spans="1:20" x14ac:dyDescent="0.25">
      <c r="A214" s="16"/>
      <c r="B214" s="16"/>
      <c r="C214" s="16"/>
      <c r="D214" s="16"/>
      <c r="E214" s="17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</row>
    <row r="216" spans="1:20" x14ac:dyDescent="0.25">
      <c r="A216" s="16"/>
      <c r="B216" s="16"/>
      <c r="C216" s="16"/>
      <c r="D216" s="16"/>
      <c r="E216" s="17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</row>
    <row r="217" spans="1:20" x14ac:dyDescent="0.25">
      <c r="A217" s="16"/>
      <c r="B217" s="16"/>
      <c r="C217" s="16"/>
      <c r="D217" s="16"/>
      <c r="E217" s="17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</row>
    <row r="219" spans="1:20" x14ac:dyDescent="0.25">
      <c r="A219" s="16"/>
      <c r="B219" s="16"/>
      <c r="C219" s="16"/>
      <c r="D219" s="16"/>
      <c r="E219" s="17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</row>
    <row r="220" spans="1:20" x14ac:dyDescent="0.25">
      <c r="A220" s="16"/>
      <c r="B220" s="16"/>
      <c r="C220" s="16"/>
      <c r="D220" s="16"/>
      <c r="E220" s="17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</row>
    <row r="221" spans="1:20" x14ac:dyDescent="0.25">
      <c r="A221" s="16"/>
      <c r="B221" s="16"/>
      <c r="C221" s="16"/>
      <c r="D221" s="16"/>
      <c r="E221" s="17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</row>
    <row r="222" spans="1:20" x14ac:dyDescent="0.25">
      <c r="A222" s="16"/>
      <c r="B222" s="16"/>
      <c r="C222" s="16"/>
      <c r="D222" s="16"/>
      <c r="E222" s="17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</row>
    <row r="223" spans="1:20" x14ac:dyDescent="0.25">
      <c r="A223" s="16"/>
      <c r="B223" s="16"/>
      <c r="C223" s="16"/>
      <c r="D223" s="16"/>
      <c r="E223" s="17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</row>
    <row r="224" spans="1:20" x14ac:dyDescent="0.25">
      <c r="A224" s="16"/>
      <c r="B224" s="16"/>
      <c r="C224" s="16"/>
      <c r="D224" s="16"/>
      <c r="E224" s="17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</row>
    <row r="225" spans="1:20" x14ac:dyDescent="0.25">
      <c r="A225" s="16"/>
      <c r="B225" s="16"/>
      <c r="C225" s="16"/>
      <c r="D225" s="16"/>
      <c r="E225" s="17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</row>
    <row r="226" spans="1:20" x14ac:dyDescent="0.25">
      <c r="A226" s="16"/>
      <c r="B226" s="16"/>
      <c r="C226" s="16"/>
      <c r="D226" s="16"/>
      <c r="E226" s="17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</row>
    <row r="227" spans="1:20" x14ac:dyDescent="0.25">
      <c r="A227" s="16"/>
      <c r="B227" s="16"/>
      <c r="C227" s="16"/>
      <c r="D227" s="16"/>
      <c r="E227" s="17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</row>
    <row r="229" spans="1:20" x14ac:dyDescent="0.25">
      <c r="A229" s="16"/>
      <c r="B229" s="16"/>
      <c r="C229" s="16"/>
      <c r="D229" s="16"/>
      <c r="E229" s="17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</row>
    <row r="230" spans="1:20" x14ac:dyDescent="0.25">
      <c r="A230" s="16"/>
      <c r="B230" s="16"/>
      <c r="C230" s="16"/>
      <c r="D230" s="16"/>
      <c r="E230" s="17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</row>
    <row r="231" spans="1:20" x14ac:dyDescent="0.25">
      <c r="A231" s="16"/>
      <c r="B231" s="16"/>
      <c r="C231" s="16"/>
      <c r="D231" s="16"/>
      <c r="E231" s="17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</row>
    <row r="232" spans="1:20" x14ac:dyDescent="0.25">
      <c r="A232" s="16"/>
      <c r="B232" s="16"/>
      <c r="C232" s="16"/>
      <c r="D232" s="16"/>
      <c r="E232" s="17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</row>
    <row r="233" spans="1:20" x14ac:dyDescent="0.25">
      <c r="A233" s="16"/>
      <c r="B233" s="16"/>
      <c r="C233" s="16"/>
      <c r="D233" s="16"/>
      <c r="E233" s="17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</row>
    <row r="234" spans="1:20" x14ac:dyDescent="0.25">
      <c r="A234" s="16"/>
      <c r="B234" s="16"/>
      <c r="C234" s="16"/>
      <c r="D234" s="16"/>
      <c r="E234" s="17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</row>
    <row r="235" spans="1:20" x14ac:dyDescent="0.25">
      <c r="A235" s="16"/>
      <c r="B235" s="16"/>
      <c r="C235" s="16"/>
      <c r="D235" s="16"/>
      <c r="E235" s="17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</row>
    <row r="236" spans="1:20" x14ac:dyDescent="0.25">
      <c r="A236" s="16"/>
      <c r="B236" s="16"/>
      <c r="C236" s="16"/>
      <c r="D236" s="16"/>
      <c r="E236" s="17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</row>
    <row r="237" spans="1:20" x14ac:dyDescent="0.25">
      <c r="A237" s="16"/>
      <c r="B237" s="16"/>
      <c r="C237" s="16"/>
      <c r="D237" s="16"/>
      <c r="E237" s="17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</row>
    <row r="238" spans="1:20" x14ac:dyDescent="0.25">
      <c r="A238" s="16"/>
      <c r="B238" s="16"/>
      <c r="C238" s="16"/>
      <c r="D238" s="16"/>
      <c r="E238" s="17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</row>
    <row r="239" spans="1:20" x14ac:dyDescent="0.25">
      <c r="A239" s="16"/>
      <c r="B239" s="16"/>
      <c r="C239" s="16"/>
      <c r="D239" s="16"/>
      <c r="E239" s="17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</row>
    <row r="240" spans="1:20" x14ac:dyDescent="0.25">
      <c r="A240" s="16"/>
      <c r="B240" s="16"/>
      <c r="C240" s="16"/>
      <c r="D240" s="16"/>
      <c r="E240" s="17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</row>
    <row r="241" spans="1:20" x14ac:dyDescent="0.25">
      <c r="A241" s="16"/>
      <c r="B241" s="16"/>
      <c r="C241" s="16"/>
      <c r="D241" s="16"/>
      <c r="E241" s="17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</row>
    <row r="242" spans="1:20" x14ac:dyDescent="0.25">
      <c r="A242" s="16"/>
      <c r="B242" s="16"/>
      <c r="C242" s="16"/>
      <c r="D242" s="16"/>
      <c r="E242" s="17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</row>
    <row r="243" spans="1:20" x14ac:dyDescent="0.25">
      <c r="A243" s="16"/>
      <c r="B243" s="16"/>
      <c r="C243" s="16"/>
      <c r="D243" s="16"/>
      <c r="E243" s="17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</row>
    <row r="244" spans="1:20" x14ac:dyDescent="0.25">
      <c r="A244" s="16"/>
      <c r="B244" s="16"/>
      <c r="C244" s="16"/>
      <c r="D244" s="16"/>
      <c r="E244" s="17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</row>
    <row r="245" spans="1:20" x14ac:dyDescent="0.25">
      <c r="A245" s="16"/>
      <c r="B245" s="16"/>
      <c r="C245" s="16"/>
      <c r="D245" s="16"/>
      <c r="E245" s="17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</row>
    <row r="246" spans="1:20" x14ac:dyDescent="0.25">
      <c r="A246" s="16"/>
      <c r="B246" s="16"/>
      <c r="C246" s="16"/>
      <c r="D246" s="16"/>
      <c r="E246" s="17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</row>
    <row r="247" spans="1:20" x14ac:dyDescent="0.25">
      <c r="A247" s="16"/>
      <c r="B247" s="16"/>
      <c r="C247" s="16"/>
      <c r="D247" s="16"/>
      <c r="E247" s="17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x14ac:dyDescent="0.25">
      <c r="A248" s="16"/>
      <c r="B248" s="16"/>
      <c r="C248" s="16"/>
      <c r="D248" s="16"/>
      <c r="E248" s="17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x14ac:dyDescent="0.25">
      <c r="A249" s="16"/>
      <c r="B249" s="16"/>
      <c r="C249" s="16"/>
      <c r="D249" s="16"/>
      <c r="E249" s="17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x14ac:dyDescent="0.25">
      <c r="A250" s="16"/>
      <c r="B250" s="16"/>
      <c r="C250" s="16"/>
      <c r="D250" s="16"/>
      <c r="E250" s="17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x14ac:dyDescent="0.25">
      <c r="A251" s="16"/>
      <c r="B251" s="16"/>
      <c r="C251" s="16"/>
      <c r="D251" s="16"/>
      <c r="E251" s="17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</row>
    <row r="252" spans="1:20" x14ac:dyDescent="0.25">
      <c r="A252" s="16"/>
      <c r="B252" s="16"/>
      <c r="C252" s="16"/>
      <c r="D252" s="16"/>
      <c r="E252" s="17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</row>
    <row r="253" spans="1:20" x14ac:dyDescent="0.25">
      <c r="A253" s="16"/>
      <c r="B253" s="16"/>
      <c r="C253" s="16"/>
      <c r="D253" s="16"/>
      <c r="E253" s="17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</row>
    <row r="254" spans="1:20" x14ac:dyDescent="0.25">
      <c r="A254" s="16"/>
      <c r="B254" s="16"/>
      <c r="C254" s="16"/>
      <c r="D254" s="16"/>
      <c r="E254" s="17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</row>
    <row r="255" spans="1:20" x14ac:dyDescent="0.25">
      <c r="A255" s="16"/>
      <c r="B255" s="16"/>
      <c r="C255" s="16"/>
      <c r="D255" s="16"/>
      <c r="E255" s="17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</row>
    <row r="256" spans="1:20" x14ac:dyDescent="0.25">
      <c r="A256" s="16"/>
      <c r="B256" s="16"/>
      <c r="C256" s="16"/>
      <c r="D256" s="16"/>
      <c r="E256" s="17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</row>
    <row r="257" spans="1:20" x14ac:dyDescent="0.25">
      <c r="A257" s="16"/>
      <c r="B257" s="16"/>
      <c r="C257" s="16"/>
      <c r="D257" s="16"/>
      <c r="E257" s="17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</row>
    <row r="258" spans="1:20" x14ac:dyDescent="0.25">
      <c r="A258" s="16"/>
      <c r="B258" s="16"/>
      <c r="C258" s="16"/>
      <c r="D258" s="16"/>
      <c r="E258" s="17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</row>
    <row r="259" spans="1:20" x14ac:dyDescent="0.25">
      <c r="A259" s="16"/>
      <c r="B259" s="16"/>
      <c r="C259" s="16"/>
      <c r="D259" s="16"/>
      <c r="E259" s="17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</row>
    <row r="261" spans="1:20" x14ac:dyDescent="0.25">
      <c r="A261" s="16"/>
      <c r="B261" s="16"/>
      <c r="C261" s="16"/>
      <c r="D261" s="16"/>
      <c r="E261" s="17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</row>
    <row r="262" spans="1:20" x14ac:dyDescent="0.25">
      <c r="A262" s="16"/>
      <c r="B262" s="16"/>
      <c r="C262" s="16"/>
      <c r="D262" s="16"/>
      <c r="E262" s="17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</row>
    <row r="263" spans="1:20" x14ac:dyDescent="0.25">
      <c r="A263" s="16"/>
      <c r="B263" s="16"/>
      <c r="C263" s="16"/>
      <c r="D263" s="16"/>
      <c r="E263" s="17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</row>
    <row r="264" spans="1:20" x14ac:dyDescent="0.25">
      <c r="A264" s="16"/>
      <c r="B264" s="16"/>
      <c r="C264" s="16"/>
      <c r="D264" s="16"/>
      <c r="E264" s="17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</row>
    <row r="265" spans="1:20" x14ac:dyDescent="0.25">
      <c r="A265" s="16"/>
      <c r="B265" s="16"/>
      <c r="C265" s="16"/>
      <c r="D265" s="16"/>
      <c r="E265" s="17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</row>
    <row r="266" spans="1:20" x14ac:dyDescent="0.25">
      <c r="A266" s="16"/>
      <c r="B266" s="16"/>
      <c r="C266" s="16"/>
      <c r="D266" s="16"/>
      <c r="E266" s="17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</row>
    <row r="267" spans="1:20" x14ac:dyDescent="0.25">
      <c r="A267" s="16"/>
      <c r="B267" s="16"/>
      <c r="C267" s="16"/>
      <c r="D267" s="16"/>
      <c r="E267" s="17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</row>
    <row r="269" spans="1:20" x14ac:dyDescent="0.25">
      <c r="A269" s="16"/>
      <c r="B269" s="16"/>
      <c r="C269" s="16"/>
      <c r="D269" s="16"/>
      <c r="E269" s="17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</row>
    <row r="270" spans="1:20" x14ac:dyDescent="0.25">
      <c r="A270" s="16"/>
      <c r="B270" s="16"/>
      <c r="C270" s="16"/>
      <c r="D270" s="16"/>
      <c r="E270" s="17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</row>
    <row r="271" spans="1:20" x14ac:dyDescent="0.25">
      <c r="A271" s="16"/>
      <c r="B271" s="16"/>
      <c r="C271" s="16"/>
      <c r="D271" s="16"/>
      <c r="E271" s="17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</row>
    <row r="272" spans="1:20" x14ac:dyDescent="0.25">
      <c r="A272" s="16"/>
      <c r="B272" s="16"/>
      <c r="C272" s="16"/>
      <c r="D272" s="16"/>
      <c r="E272" s="17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</row>
    <row r="273" spans="1:20" x14ac:dyDescent="0.25">
      <c r="A273" s="16"/>
      <c r="B273" s="16"/>
      <c r="C273" s="16"/>
      <c r="D273" s="16"/>
      <c r="E273" s="17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x14ac:dyDescent="0.25">
      <c r="A274" s="16"/>
      <c r="B274" s="16"/>
      <c r="C274" s="16"/>
      <c r="D274" s="16"/>
      <c r="E274" s="17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x14ac:dyDescent="0.25">
      <c r="A275" s="16"/>
      <c r="B275" s="16"/>
      <c r="C275" s="16"/>
      <c r="D275" s="16"/>
      <c r="E275" s="17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</row>
    <row r="277" spans="1:20" x14ac:dyDescent="0.25">
      <c r="A277" s="16"/>
      <c r="B277" s="16"/>
      <c r="C277" s="16"/>
      <c r="D277" s="16"/>
      <c r="E277" s="17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</row>
    <row r="278" spans="1:20" x14ac:dyDescent="0.25">
      <c r="A278" s="16"/>
      <c r="B278" s="16"/>
      <c r="C278" s="16"/>
      <c r="D278" s="16"/>
      <c r="E278" s="17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</row>
    <row r="279" spans="1:20" x14ac:dyDescent="0.25">
      <c r="A279" s="16"/>
      <c r="B279" s="16"/>
      <c r="C279" s="16"/>
      <c r="D279" s="16"/>
      <c r="E279" s="17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</row>
    <row r="280" spans="1:20" x14ac:dyDescent="0.25">
      <c r="A280" s="16"/>
      <c r="B280" s="16"/>
      <c r="C280" s="16"/>
      <c r="D280" s="16"/>
      <c r="E280" s="17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</row>
    <row r="281" spans="1:20" x14ac:dyDescent="0.25">
      <c r="A281" s="16"/>
      <c r="B281" s="16"/>
      <c r="C281" s="16"/>
      <c r="D281" s="16"/>
      <c r="E281" s="17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</row>
    <row r="283" spans="1:20" x14ac:dyDescent="0.25">
      <c r="A283" s="16"/>
      <c r="B283" s="16"/>
      <c r="C283" s="16"/>
      <c r="D283" s="16"/>
      <c r="E283" s="17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</row>
    <row r="284" spans="1:20" x14ac:dyDescent="0.25">
      <c r="A284" s="16"/>
      <c r="B284" s="16"/>
      <c r="C284" s="16"/>
      <c r="D284" s="16"/>
      <c r="E284" s="17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</row>
    <row r="285" spans="1:20" x14ac:dyDescent="0.25">
      <c r="A285" s="16"/>
      <c r="B285" s="16"/>
      <c r="C285" s="16"/>
      <c r="D285" s="16"/>
      <c r="E285" s="17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</row>
    <row r="286" spans="1:20" x14ac:dyDescent="0.25">
      <c r="A286" s="16"/>
      <c r="B286" s="16"/>
      <c r="C286" s="16"/>
      <c r="D286" s="16"/>
      <c r="E286" s="17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</row>
    <row r="287" spans="1:20" x14ac:dyDescent="0.25">
      <c r="A287" s="16"/>
      <c r="B287" s="16"/>
      <c r="C287" s="16"/>
      <c r="D287" s="16"/>
      <c r="E287" s="17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</row>
    <row r="288" spans="1:20" x14ac:dyDescent="0.25">
      <c r="A288" s="16"/>
      <c r="B288" s="16"/>
      <c r="C288" s="16"/>
      <c r="D288" s="16"/>
      <c r="E288" s="17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</row>
    <row r="289" spans="1:20" x14ac:dyDescent="0.25">
      <c r="A289" s="16"/>
      <c r="B289" s="16"/>
      <c r="C289" s="16"/>
      <c r="D289" s="16"/>
      <c r="E289" s="17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</row>
    <row r="290" spans="1:20" x14ac:dyDescent="0.25">
      <c r="A290" s="16"/>
      <c r="B290" s="16"/>
      <c r="C290" s="16"/>
      <c r="D290" s="16"/>
      <c r="E290" s="17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</row>
    <row r="291" spans="1:20" x14ac:dyDescent="0.25">
      <c r="A291" s="16"/>
      <c r="B291" s="16"/>
      <c r="C291" s="16"/>
      <c r="D291" s="16"/>
      <c r="E291" s="17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</row>
    <row r="293" spans="1:20" x14ac:dyDescent="0.25">
      <c r="A293" s="16"/>
      <c r="B293" s="16"/>
      <c r="C293" s="16"/>
      <c r="D293" s="16"/>
      <c r="E293" s="17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</row>
    <row r="294" spans="1:20" x14ac:dyDescent="0.25">
      <c r="A294" s="16"/>
      <c r="B294" s="16"/>
      <c r="C294" s="16"/>
      <c r="D294" s="16"/>
      <c r="E294" s="17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</row>
    <row r="295" spans="1:20" x14ac:dyDescent="0.25">
      <c r="A295" s="16"/>
      <c r="B295" s="16"/>
      <c r="C295" s="16"/>
      <c r="D295" s="16"/>
      <c r="E295" s="17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</row>
    <row r="296" spans="1:20" x14ac:dyDescent="0.25">
      <c r="A296" s="16"/>
      <c r="B296" s="16"/>
      <c r="C296" s="16"/>
      <c r="D296" s="16"/>
      <c r="E296" s="17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0.21875" customWidth="1"/>
    <col min="4" max="5" width="10.88671875" bestFit="1" customWidth="1"/>
    <col min="6" max="6" width="6.88671875" bestFit="1" customWidth="1"/>
    <col min="7" max="8" width="10.88671875" bestFit="1" customWidth="1"/>
    <col min="9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210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6</v>
      </c>
      <c r="F8" s="1" t="s">
        <v>2</v>
      </c>
      <c r="G8" s="1" t="s">
        <v>6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ROUND(SUM(Laboratory!Q5:R5),0)</f>
        <v>49920489</v>
      </c>
      <c r="E10" s="6">
        <f>ROUND(+Laboratory!F5,0)</f>
        <v>0</v>
      </c>
      <c r="F10" s="7" t="str">
        <f>IF(D10=0,"",IF(E10=0,"",ROUND(D10/E10,2)))</f>
        <v/>
      </c>
      <c r="G10" s="6">
        <f>ROUND(SUM(Laboratory!Q107:R107),0)</f>
        <v>56986640</v>
      </c>
      <c r="H10" s="6">
        <f>ROUND(+Laboratory!F107,0)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ROUND(SUM(Laboratory!Q6:R6),0)</f>
        <v>5076410</v>
      </c>
      <c r="E11" s="6">
        <f>ROUND(+Laboratory!F6,0)</f>
        <v>0</v>
      </c>
      <c r="F11" s="7" t="str">
        <f t="shared" ref="F11:F74" si="0">IF(D11=0,"",IF(E11=0,"",ROUND(D11/E11,2)))</f>
        <v/>
      </c>
      <c r="G11" s="6">
        <f>ROUND(SUM(Laboratory!Q108:R108),0)</f>
        <v>5951453</v>
      </c>
      <c r="H11" s="6">
        <f>ROUND(+Laboratory!F108,0)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ROUND(SUM(Laboratory!Q7:R7),0)</f>
        <v>1761791</v>
      </c>
      <c r="E12" s="6">
        <f>ROUND(+Laboratory!F7,0)</f>
        <v>65526</v>
      </c>
      <c r="F12" s="7">
        <f t="shared" si="0"/>
        <v>26.89</v>
      </c>
      <c r="G12" s="6">
        <f>ROUND(SUM(Laboratory!Q109:R109),0)</f>
        <v>2023221</v>
      </c>
      <c r="H12" s="6">
        <f>ROUND(+Laboratory!F109,0)</f>
        <v>64259</v>
      </c>
      <c r="I12" s="7">
        <f t="shared" si="1"/>
        <v>31.49</v>
      </c>
      <c r="J12" s="7"/>
      <c r="K12" s="8">
        <f t="shared" si="2"/>
        <v>0.1711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ROUND(SUM(Laboratory!Q8:R8),0)</f>
        <v>53269034</v>
      </c>
      <c r="E13" s="6">
        <f>ROUND(+Laboratory!F8,0)</f>
        <v>2109723</v>
      </c>
      <c r="F13" s="7">
        <f t="shared" si="0"/>
        <v>25.25</v>
      </c>
      <c r="G13" s="6">
        <f>ROUND(SUM(Laboratory!Q110:R110),0)</f>
        <v>50913280</v>
      </c>
      <c r="H13" s="6">
        <f>ROUND(+Laboratory!F110,0)</f>
        <v>2197124</v>
      </c>
      <c r="I13" s="7">
        <f t="shared" si="1"/>
        <v>23.17</v>
      </c>
      <c r="J13" s="7"/>
      <c r="K13" s="8">
        <f t="shared" si="2"/>
        <v>-8.2400000000000001E-2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ROUND(SUM(Laboratory!Q9:R9),0)</f>
        <v>75905357</v>
      </c>
      <c r="E14" s="6">
        <f>ROUND(+Laboratory!F9,0)</f>
        <v>1139903</v>
      </c>
      <c r="F14" s="7">
        <f t="shared" si="0"/>
        <v>66.59</v>
      </c>
      <c r="G14" s="6">
        <f>ROUND(SUM(Laboratory!Q111:R111),0)</f>
        <v>66564293</v>
      </c>
      <c r="H14" s="6">
        <f>ROUND(+Laboratory!F111,0)</f>
        <v>1188441</v>
      </c>
      <c r="I14" s="7">
        <f t="shared" si="1"/>
        <v>56.01</v>
      </c>
      <c r="J14" s="7"/>
      <c r="K14" s="8">
        <f t="shared" si="2"/>
        <v>-0.15890000000000001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ROUND(SUM(Laboratory!Q10:R10),0)</f>
        <v>0</v>
      </c>
      <c r="E15" s="6">
        <f>ROUND(+Laboratory!F10,0)</f>
        <v>0</v>
      </c>
      <c r="F15" s="7" t="str">
        <f t="shared" si="0"/>
        <v/>
      </c>
      <c r="G15" s="6">
        <f>ROUND(SUM(Laboratory!Q112:R112),0)</f>
        <v>0</v>
      </c>
      <c r="H15" s="6">
        <f>ROUND(+Laboratory!F112,0)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ROUND(SUM(Laboratory!Q11:R11),0)</f>
        <v>2043525</v>
      </c>
      <c r="E16" s="6">
        <f>ROUND(+Laboratory!F11,0)</f>
        <v>87757</v>
      </c>
      <c r="F16" s="7">
        <f t="shared" si="0"/>
        <v>23.29</v>
      </c>
      <c r="G16" s="6">
        <f>ROUND(SUM(Laboratory!Q113:R113),0)</f>
        <v>2102375</v>
      </c>
      <c r="H16" s="6">
        <f>ROUND(+Laboratory!F113,0)</f>
        <v>89445</v>
      </c>
      <c r="I16" s="7">
        <f t="shared" si="1"/>
        <v>23.5</v>
      </c>
      <c r="J16" s="7"/>
      <c r="K16" s="8">
        <f t="shared" si="2"/>
        <v>8.9999999999999993E-3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ROUND(SUM(Laboratory!Q12:R12),0)</f>
        <v>2922121</v>
      </c>
      <c r="E17" s="6">
        <f>ROUND(+Laboratory!F12,0)</f>
        <v>96019</v>
      </c>
      <c r="F17" s="7">
        <f t="shared" si="0"/>
        <v>30.43</v>
      </c>
      <c r="G17" s="6">
        <f>ROUND(SUM(Laboratory!Q114:R114),0)</f>
        <v>3586469</v>
      </c>
      <c r="H17" s="6">
        <f>ROUND(+Laboratory!F114,0)</f>
        <v>96019</v>
      </c>
      <c r="I17" s="7">
        <f t="shared" si="1"/>
        <v>37.35</v>
      </c>
      <c r="J17" s="7"/>
      <c r="K17" s="8">
        <f t="shared" si="2"/>
        <v>0.22739999999999999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ROUND(SUM(Laboratory!Q13:R13),0)</f>
        <v>890726</v>
      </c>
      <c r="E18" s="6">
        <f>ROUND(+Laboratory!F13,0)</f>
        <v>14625</v>
      </c>
      <c r="F18" s="7">
        <f t="shared" si="0"/>
        <v>60.9</v>
      </c>
      <c r="G18" s="6">
        <f>ROUND(SUM(Laboratory!Q115:R115),0)</f>
        <v>990728</v>
      </c>
      <c r="H18" s="6">
        <f>ROUND(+Laboratory!F115,0)</f>
        <v>15732</v>
      </c>
      <c r="I18" s="7">
        <f t="shared" si="1"/>
        <v>62.98</v>
      </c>
      <c r="J18" s="7"/>
      <c r="K18" s="8">
        <f t="shared" si="2"/>
        <v>3.4200000000000001E-2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ROUND(SUM(Laboratory!Q14:R14),0)</f>
        <v>13616985</v>
      </c>
      <c r="E19" s="6">
        <f>ROUND(+Laboratory!F14,0)</f>
        <v>665186</v>
      </c>
      <c r="F19" s="7">
        <f t="shared" si="0"/>
        <v>20.47</v>
      </c>
      <c r="G19" s="6">
        <f>ROUND(SUM(Laboratory!Q116:R116),0)</f>
        <v>13964706</v>
      </c>
      <c r="H19" s="6">
        <f>ROUND(+Laboratory!F116,0)</f>
        <v>661179</v>
      </c>
      <c r="I19" s="7">
        <f t="shared" si="1"/>
        <v>21.12</v>
      </c>
      <c r="J19" s="7"/>
      <c r="K19" s="8">
        <f t="shared" si="2"/>
        <v>3.1800000000000002E-2</v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ROUND(SUM(Laboratory!Q15:R15),0)</f>
        <v>48347640</v>
      </c>
      <c r="E20" s="6">
        <f>ROUND(+Laboratory!F15,0)</f>
        <v>1370602</v>
      </c>
      <c r="F20" s="7">
        <f t="shared" si="0"/>
        <v>35.270000000000003</v>
      </c>
      <c r="G20" s="6">
        <f>ROUND(SUM(Laboratory!Q117:R117),0)</f>
        <v>46569413</v>
      </c>
      <c r="H20" s="6">
        <f>ROUND(+Laboratory!F117,0)</f>
        <v>1324644</v>
      </c>
      <c r="I20" s="7">
        <f t="shared" si="1"/>
        <v>35.159999999999997</v>
      </c>
      <c r="J20" s="7"/>
      <c r="K20" s="8">
        <f t="shared" si="2"/>
        <v>-3.0999999999999999E-3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ROUND(SUM(Laboratory!Q16:R16),0)</f>
        <v>19480391</v>
      </c>
      <c r="E21" s="6">
        <f>ROUND(+Laboratory!F16,0)</f>
        <v>1945595</v>
      </c>
      <c r="F21" s="7">
        <f t="shared" si="0"/>
        <v>10.01</v>
      </c>
      <c r="G21" s="6">
        <f>ROUND(SUM(Laboratory!Q118:R118),0)</f>
        <v>17932881</v>
      </c>
      <c r="H21" s="6">
        <f>ROUND(+Laboratory!F118,0)</f>
        <v>2349006</v>
      </c>
      <c r="I21" s="7">
        <f t="shared" si="1"/>
        <v>7.63</v>
      </c>
      <c r="J21" s="7"/>
      <c r="K21" s="8">
        <f t="shared" si="2"/>
        <v>-0.23780000000000001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ROUND(SUM(Laboratory!Q17:R17),0)</f>
        <v>2732088</v>
      </c>
      <c r="E22" s="6">
        <f>ROUND(+Laboratory!F17,0)</f>
        <v>84246</v>
      </c>
      <c r="F22" s="7">
        <f t="shared" si="0"/>
        <v>32.43</v>
      </c>
      <c r="G22" s="6">
        <f>ROUND(SUM(Laboratory!Q119:R119),0)</f>
        <v>2536771</v>
      </c>
      <c r="H22" s="6">
        <f>ROUND(+Laboratory!F119,0)</f>
        <v>83757</v>
      </c>
      <c r="I22" s="7">
        <f t="shared" si="1"/>
        <v>30.29</v>
      </c>
      <c r="J22" s="7"/>
      <c r="K22" s="8">
        <f t="shared" si="2"/>
        <v>-6.6000000000000003E-2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ROUND(SUM(Laboratory!Q18:R18),0)</f>
        <v>13381963</v>
      </c>
      <c r="E23" s="6">
        <f>ROUND(+Laboratory!F18,0)</f>
        <v>649979</v>
      </c>
      <c r="F23" s="7">
        <f t="shared" si="0"/>
        <v>20.59</v>
      </c>
      <c r="G23" s="6">
        <f>ROUND(SUM(Laboratory!Q120:R120),0)</f>
        <v>13231824</v>
      </c>
      <c r="H23" s="6">
        <f>ROUND(+Laboratory!F120,0)</f>
        <v>664176</v>
      </c>
      <c r="I23" s="7">
        <f t="shared" si="1"/>
        <v>19.920000000000002</v>
      </c>
      <c r="J23" s="7"/>
      <c r="K23" s="8">
        <f t="shared" si="2"/>
        <v>-3.2500000000000001E-2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ROUND(SUM(Laboratory!Q19:R19),0)</f>
        <v>10364697</v>
      </c>
      <c r="E24" s="6">
        <f>ROUND(+Laboratory!F19,0)</f>
        <v>495900</v>
      </c>
      <c r="F24" s="7">
        <f t="shared" si="0"/>
        <v>20.9</v>
      </c>
      <c r="G24" s="6">
        <f>ROUND(SUM(Laboratory!Q121:R121),0)</f>
        <v>10996746</v>
      </c>
      <c r="H24" s="6">
        <f>ROUND(+Laboratory!F121,0)</f>
        <v>517368</v>
      </c>
      <c r="I24" s="7">
        <f t="shared" si="1"/>
        <v>21.26</v>
      </c>
      <c r="J24" s="7"/>
      <c r="K24" s="8">
        <f t="shared" si="2"/>
        <v>1.72E-2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ROUND(SUM(Laboratory!Q20:R20),0)</f>
        <v>8374957</v>
      </c>
      <c r="E25" s="6">
        <f>ROUND(+Laboratory!F20,0)</f>
        <v>417835</v>
      </c>
      <c r="F25" s="7">
        <f t="shared" si="0"/>
        <v>20.04</v>
      </c>
      <c r="G25" s="6">
        <f>ROUND(SUM(Laboratory!Q122:R122),0)</f>
        <v>9465836</v>
      </c>
      <c r="H25" s="6">
        <f>ROUND(+Laboratory!F122,0)</f>
        <v>470847</v>
      </c>
      <c r="I25" s="7">
        <f t="shared" si="1"/>
        <v>20.100000000000001</v>
      </c>
      <c r="J25" s="7"/>
      <c r="K25" s="8">
        <f t="shared" si="2"/>
        <v>3.0000000000000001E-3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ROUND(SUM(Laboratory!Q21:R21),0)</f>
        <v>0</v>
      </c>
      <c r="E26" s="6">
        <f>ROUND(+Laboratory!F21,0)</f>
        <v>0</v>
      </c>
      <c r="F26" s="7" t="str">
        <f t="shared" si="0"/>
        <v/>
      </c>
      <c r="G26" s="6">
        <f>ROUND(SUM(Laboratory!Q123:R123),0)</f>
        <v>423328</v>
      </c>
      <c r="H26" s="6">
        <f>ROUND(+Laboratory!F123,0)</f>
        <v>4247</v>
      </c>
      <c r="I26" s="7">
        <f t="shared" si="1"/>
        <v>99.68</v>
      </c>
      <c r="J26" s="7"/>
      <c r="K26" s="8" t="str">
        <f t="shared" si="2"/>
        <v/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ROUND(SUM(Laboratory!Q22:R22),0)</f>
        <v>3458625</v>
      </c>
      <c r="E27" s="6">
        <f>ROUND(+Laboratory!F22,0)</f>
        <v>150534</v>
      </c>
      <c r="F27" s="7">
        <f t="shared" si="0"/>
        <v>22.98</v>
      </c>
      <c r="G27" s="6">
        <f>ROUND(SUM(Laboratory!Q124:R124),0)</f>
        <v>0</v>
      </c>
      <c r="H27" s="6">
        <f>ROUND(+Laboratory!F124,0)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ROUND(SUM(Laboratory!Q23:R23),0)</f>
        <v>1214841</v>
      </c>
      <c r="E28" s="6">
        <f>ROUND(+Laboratory!F23,0)</f>
        <v>132069</v>
      </c>
      <c r="F28" s="7">
        <f t="shared" si="0"/>
        <v>9.1999999999999993</v>
      </c>
      <c r="G28" s="6">
        <f>ROUND(SUM(Laboratory!Q125:R125),0)</f>
        <v>1201411</v>
      </c>
      <c r="H28" s="6">
        <f>ROUND(+Laboratory!F125,0)</f>
        <v>122079</v>
      </c>
      <c r="I28" s="7">
        <f t="shared" si="1"/>
        <v>9.84</v>
      </c>
      <c r="J28" s="7"/>
      <c r="K28" s="8">
        <f t="shared" si="2"/>
        <v>6.9599999999999995E-2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ROUND(SUM(Laboratory!Q24:R24),0)</f>
        <v>2587753</v>
      </c>
      <c r="E29" s="6">
        <f>ROUND(+Laboratory!F24,0)</f>
        <v>89184</v>
      </c>
      <c r="F29" s="7">
        <f t="shared" si="0"/>
        <v>29.02</v>
      </c>
      <c r="G29" s="6">
        <f>ROUND(SUM(Laboratory!Q126:R126),0)</f>
        <v>2955214</v>
      </c>
      <c r="H29" s="6">
        <f>ROUND(+Laboratory!F126,0)</f>
        <v>122392</v>
      </c>
      <c r="I29" s="7">
        <f t="shared" si="1"/>
        <v>24.15</v>
      </c>
      <c r="J29" s="7"/>
      <c r="K29" s="8">
        <f t="shared" si="2"/>
        <v>-0.1678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ROUND(SUM(Laboratory!Q25:R25),0)</f>
        <v>6881408</v>
      </c>
      <c r="E30" s="6">
        <f>ROUND(+Laboratory!F25,0)</f>
        <v>231895</v>
      </c>
      <c r="F30" s="7">
        <f t="shared" si="0"/>
        <v>29.67</v>
      </c>
      <c r="G30" s="6">
        <f>ROUND(SUM(Laboratory!Q127:R127),0)</f>
        <v>8227132</v>
      </c>
      <c r="H30" s="6">
        <f>ROUND(+Laboratory!F127,0)</f>
        <v>233972</v>
      </c>
      <c r="I30" s="7">
        <f t="shared" si="1"/>
        <v>35.159999999999997</v>
      </c>
      <c r="J30" s="7"/>
      <c r="K30" s="8">
        <f t="shared" si="2"/>
        <v>0.185</v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ROUND(SUM(Laboratory!Q26:R26),0)</f>
        <v>1319320</v>
      </c>
      <c r="E31" s="6">
        <f>ROUND(+Laboratory!F26,0)</f>
        <v>212998</v>
      </c>
      <c r="F31" s="7">
        <f t="shared" si="0"/>
        <v>6.19</v>
      </c>
      <c r="G31" s="6">
        <f>ROUND(SUM(Laboratory!Q128:R128),0)</f>
        <v>1580760</v>
      </c>
      <c r="H31" s="6">
        <f>ROUND(+Laboratory!F128,0)</f>
        <v>214736</v>
      </c>
      <c r="I31" s="7">
        <f t="shared" si="1"/>
        <v>7.36</v>
      </c>
      <c r="J31" s="7"/>
      <c r="K31" s="8">
        <f t="shared" si="2"/>
        <v>0.189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ROUND(SUM(Laboratory!Q27:R27),0)</f>
        <v>1852695</v>
      </c>
      <c r="E32" s="6">
        <f>ROUND(+Laboratory!F27,0)</f>
        <v>66233</v>
      </c>
      <c r="F32" s="7">
        <f t="shared" si="0"/>
        <v>27.97</v>
      </c>
      <c r="G32" s="6">
        <f>ROUND(SUM(Laboratory!Q129:R129),0)</f>
        <v>1851121</v>
      </c>
      <c r="H32" s="6">
        <f>ROUND(+Laboratory!F129,0)</f>
        <v>57893</v>
      </c>
      <c r="I32" s="7">
        <f t="shared" si="1"/>
        <v>31.97</v>
      </c>
      <c r="J32" s="7"/>
      <c r="K32" s="8">
        <f t="shared" si="2"/>
        <v>0.14299999999999999</v>
      </c>
    </row>
    <row r="33" spans="2:11" x14ac:dyDescent="0.2">
      <c r="B33">
        <f>+Laboratory!A28</f>
        <v>58</v>
      </c>
      <c r="C33" t="str">
        <f>+Laboratory!B28</f>
        <v>YAKIMA VALLEY MEMORIAL HOSPITAL</v>
      </c>
      <c r="D33" s="6">
        <f>ROUND(SUM(Laboratory!Q28:R28),0)</f>
        <v>15638694</v>
      </c>
      <c r="E33" s="6">
        <f>ROUND(+Laboratory!F28,0)</f>
        <v>1459455</v>
      </c>
      <c r="F33" s="7">
        <f t="shared" si="0"/>
        <v>10.72</v>
      </c>
      <c r="G33" s="6">
        <f>ROUND(SUM(Laboratory!Q130:R130),0)</f>
        <v>13704142</v>
      </c>
      <c r="H33" s="6">
        <f>ROUND(+Laboratory!F130,0)</f>
        <v>1778417</v>
      </c>
      <c r="I33" s="7">
        <f t="shared" si="1"/>
        <v>7.71</v>
      </c>
      <c r="J33" s="7"/>
      <c r="K33" s="8">
        <f t="shared" si="2"/>
        <v>-0.28079999999999999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ROUND(SUM(Laboratory!Q29:R29),0)</f>
        <v>5668304</v>
      </c>
      <c r="E34" s="6">
        <f>ROUND(+Laboratory!F29,0)</f>
        <v>246224</v>
      </c>
      <c r="F34" s="7">
        <f t="shared" si="0"/>
        <v>23.02</v>
      </c>
      <c r="G34" s="6">
        <f>ROUND(SUM(Laboratory!Q131:R131),0)</f>
        <v>5534478</v>
      </c>
      <c r="H34" s="6">
        <f>ROUND(+Laboratory!F131,0)</f>
        <v>246358</v>
      </c>
      <c r="I34" s="7">
        <f t="shared" si="1"/>
        <v>22.47</v>
      </c>
      <c r="J34" s="7"/>
      <c r="K34" s="8">
        <f t="shared" si="2"/>
        <v>-2.3900000000000001E-2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ROUND(SUM(Laboratory!Q30:R30),0)</f>
        <v>3613868</v>
      </c>
      <c r="E35" s="6">
        <f>ROUND(+Laboratory!F30,0)</f>
        <v>349860</v>
      </c>
      <c r="F35" s="7">
        <f t="shared" si="0"/>
        <v>10.33</v>
      </c>
      <c r="G35" s="6">
        <f>ROUND(SUM(Laboratory!Q132:R132),0)</f>
        <v>3802099</v>
      </c>
      <c r="H35" s="6">
        <f>ROUND(+Laboratory!F132,0)</f>
        <v>364632</v>
      </c>
      <c r="I35" s="7">
        <f t="shared" si="1"/>
        <v>10.43</v>
      </c>
      <c r="J35" s="7"/>
      <c r="K35" s="8">
        <f t="shared" si="2"/>
        <v>9.7000000000000003E-3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ROUND(SUM(Laboratory!Q31:R31),0)</f>
        <v>2495053</v>
      </c>
      <c r="E36" s="6">
        <f>ROUND(+Laboratory!F31,0)</f>
        <v>0</v>
      </c>
      <c r="F36" s="7" t="str">
        <f t="shared" si="0"/>
        <v/>
      </c>
      <c r="G36" s="6">
        <f>ROUND(SUM(Laboratory!Q133:R133),0)</f>
        <v>0</v>
      </c>
      <c r="H36" s="6">
        <f>ROUND(+Laboratory!F133,0)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ROUND(SUM(Laboratory!Q32:R32),0)</f>
        <v>359529</v>
      </c>
      <c r="E37" s="6">
        <f>ROUND(+Laboratory!F32,0)</f>
        <v>5719</v>
      </c>
      <c r="F37" s="7">
        <f t="shared" si="0"/>
        <v>62.87</v>
      </c>
      <c r="G37" s="6">
        <f>ROUND(SUM(Laboratory!Q134:R134),0)</f>
        <v>333796</v>
      </c>
      <c r="H37" s="6">
        <f>ROUND(+Laboratory!F134,0)</f>
        <v>5477</v>
      </c>
      <c r="I37" s="7">
        <f t="shared" si="1"/>
        <v>60.95</v>
      </c>
      <c r="J37" s="7"/>
      <c r="K37" s="8">
        <f t="shared" si="2"/>
        <v>-3.0499999999999999E-2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ROUND(SUM(Laboratory!Q33:R33),0)</f>
        <v>17627727</v>
      </c>
      <c r="E38" s="6">
        <f>ROUND(+Laboratory!F33,0)</f>
        <v>613828</v>
      </c>
      <c r="F38" s="7">
        <f t="shared" si="0"/>
        <v>28.72</v>
      </c>
      <c r="G38" s="6">
        <f>ROUND(SUM(Laboratory!Q135:R135),0)</f>
        <v>14500745</v>
      </c>
      <c r="H38" s="6">
        <f>ROUND(+Laboratory!F135,0)</f>
        <v>435960</v>
      </c>
      <c r="I38" s="7">
        <f t="shared" si="1"/>
        <v>33.26</v>
      </c>
      <c r="J38" s="7"/>
      <c r="K38" s="8">
        <f t="shared" si="2"/>
        <v>0.15809999999999999</v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ROUND(SUM(Laboratory!Q34:R34),0)</f>
        <v>386624</v>
      </c>
      <c r="E39" s="6">
        <f>ROUND(+Laboratory!F34,0)</f>
        <v>9438</v>
      </c>
      <c r="F39" s="7">
        <f t="shared" si="0"/>
        <v>40.96</v>
      </c>
      <c r="G39" s="6">
        <f>ROUND(SUM(Laboratory!Q136:R136),0)</f>
        <v>0</v>
      </c>
      <c r="H39" s="6">
        <f>ROUND(+Laboratory!F136,0)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ROUND(SUM(Laboratory!Q35:R35),0)</f>
        <v>25230268</v>
      </c>
      <c r="E40" s="6">
        <f>ROUND(+Laboratory!F35,0)</f>
        <v>2716827</v>
      </c>
      <c r="F40" s="7">
        <f t="shared" si="0"/>
        <v>9.2899999999999991</v>
      </c>
      <c r="G40" s="6">
        <f>ROUND(SUM(Laboratory!Q137:R137),0)</f>
        <v>26107195</v>
      </c>
      <c r="H40" s="6">
        <f>ROUND(+Laboratory!F137,0)</f>
        <v>2905693</v>
      </c>
      <c r="I40" s="7">
        <f t="shared" si="1"/>
        <v>8.98</v>
      </c>
      <c r="J40" s="7"/>
      <c r="K40" s="8">
        <f t="shared" si="2"/>
        <v>-3.3399999999999999E-2</v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ROUND(SUM(Laboratory!Q36:R36),0)</f>
        <v>4797586</v>
      </c>
      <c r="E41" s="6">
        <f>ROUND(+Laboratory!F36,0)</f>
        <v>185784</v>
      </c>
      <c r="F41" s="7">
        <f t="shared" si="0"/>
        <v>25.82</v>
      </c>
      <c r="G41" s="6">
        <f>ROUND(SUM(Laboratory!Q138:R138),0)</f>
        <v>4576625</v>
      </c>
      <c r="H41" s="6">
        <f>ROUND(+Laboratory!F138,0)</f>
        <v>175333</v>
      </c>
      <c r="I41" s="7">
        <f t="shared" si="1"/>
        <v>26.1</v>
      </c>
      <c r="J41" s="7"/>
      <c r="K41" s="8">
        <f t="shared" si="2"/>
        <v>1.0800000000000001E-2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ROUND(SUM(Laboratory!Q37:R37),0)</f>
        <v>1774428</v>
      </c>
      <c r="E42" s="6">
        <f>ROUND(+Laboratory!F37,0)</f>
        <v>43590</v>
      </c>
      <c r="F42" s="7">
        <f t="shared" si="0"/>
        <v>40.71</v>
      </c>
      <c r="G42" s="6">
        <f>ROUND(SUM(Laboratory!Q139:R139),0)</f>
        <v>2086960</v>
      </c>
      <c r="H42" s="6">
        <f>ROUND(+Laboratory!F139,0)</f>
        <v>46474</v>
      </c>
      <c r="I42" s="7">
        <f t="shared" si="1"/>
        <v>44.91</v>
      </c>
      <c r="J42" s="7"/>
      <c r="K42" s="8">
        <f t="shared" si="2"/>
        <v>0.1032</v>
      </c>
    </row>
    <row r="43" spans="2:11" x14ac:dyDescent="0.2">
      <c r="B43">
        <f>+Laboratory!A38</f>
        <v>102</v>
      </c>
      <c r="C43" t="str">
        <f>+Laboratory!B38</f>
        <v>YAKIMA REGIONAL MEDICAL AND CARDIAC CENTER</v>
      </c>
      <c r="D43" s="6">
        <f>ROUND(SUM(Laboratory!Q38:R38),0)</f>
        <v>7046941</v>
      </c>
      <c r="E43" s="6">
        <f>ROUND(+Laboratory!F38,0)</f>
        <v>321707</v>
      </c>
      <c r="F43" s="7">
        <f t="shared" si="0"/>
        <v>21.9</v>
      </c>
      <c r="G43" s="6">
        <f>ROUND(SUM(Laboratory!Q140:R140),0)</f>
        <v>6657016</v>
      </c>
      <c r="H43" s="6">
        <f>ROUND(+Laboratory!F140,0)</f>
        <v>295288</v>
      </c>
      <c r="I43" s="7">
        <f t="shared" si="1"/>
        <v>22.54</v>
      </c>
      <c r="J43" s="7"/>
      <c r="K43" s="8">
        <f t="shared" si="2"/>
        <v>2.92E-2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ROUND(SUM(Laboratory!Q39:R39),0)</f>
        <v>0</v>
      </c>
      <c r="E44" s="6">
        <f>ROUND(+Laboratory!F39,0)</f>
        <v>0</v>
      </c>
      <c r="F44" s="7" t="str">
        <f t="shared" si="0"/>
        <v/>
      </c>
      <c r="G44" s="6">
        <f>ROUND(SUM(Laboratory!Q141:R141),0)</f>
        <v>0</v>
      </c>
      <c r="H44" s="6">
        <f>ROUND(+Laboratory!F141,0)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ROUND(SUM(Laboratory!Q40:R40),0)</f>
        <v>3063803</v>
      </c>
      <c r="E45" s="6">
        <f>ROUND(+Laboratory!F40,0)</f>
        <v>1001540</v>
      </c>
      <c r="F45" s="7">
        <f t="shared" si="0"/>
        <v>3.06</v>
      </c>
      <c r="G45" s="6">
        <f>ROUND(SUM(Laboratory!Q142:R142),0)</f>
        <v>0</v>
      </c>
      <c r="H45" s="6">
        <f>ROUND(+Laboratory!F142,0)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ROUND(SUM(Laboratory!Q41:R41),0)</f>
        <v>1049210</v>
      </c>
      <c r="E46" s="6">
        <f>ROUND(+Laboratory!F41,0)</f>
        <v>31788</v>
      </c>
      <c r="F46" s="7">
        <f t="shared" si="0"/>
        <v>33.01</v>
      </c>
      <c r="G46" s="6">
        <f>ROUND(SUM(Laboratory!Q143:R143),0)</f>
        <v>1061097</v>
      </c>
      <c r="H46" s="6">
        <f>ROUND(+Laboratory!F143,0)</f>
        <v>36434</v>
      </c>
      <c r="I46" s="7">
        <f t="shared" si="1"/>
        <v>29.12</v>
      </c>
      <c r="J46" s="7"/>
      <c r="K46" s="8">
        <f t="shared" si="2"/>
        <v>-0.1178</v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ROUND(SUM(Laboratory!Q42:R42),0)</f>
        <v>3070895</v>
      </c>
      <c r="E47" s="6">
        <f>ROUND(+Laboratory!F42,0)</f>
        <v>191989</v>
      </c>
      <c r="F47" s="7">
        <f t="shared" si="0"/>
        <v>16</v>
      </c>
      <c r="G47" s="6">
        <f>ROUND(SUM(Laboratory!Q144:R144),0)</f>
        <v>3988948</v>
      </c>
      <c r="H47" s="6">
        <f>ROUND(+Laboratory!F144,0)</f>
        <v>196025</v>
      </c>
      <c r="I47" s="7">
        <f t="shared" si="1"/>
        <v>20.350000000000001</v>
      </c>
      <c r="J47" s="7"/>
      <c r="K47" s="8">
        <f t="shared" si="2"/>
        <v>0.27189999999999998</v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ROUND(SUM(Laboratory!Q43:R43),0)</f>
        <v>732547</v>
      </c>
      <c r="E48" s="6">
        <f>ROUND(+Laboratory!F43,0)</f>
        <v>11259</v>
      </c>
      <c r="F48" s="7">
        <f t="shared" si="0"/>
        <v>65.06</v>
      </c>
      <c r="G48" s="6">
        <f>ROUND(SUM(Laboratory!Q145:R145),0)</f>
        <v>842156</v>
      </c>
      <c r="H48" s="6">
        <f>ROUND(+Laboratory!F145,0)</f>
        <v>14507</v>
      </c>
      <c r="I48" s="7">
        <f t="shared" si="1"/>
        <v>58.05</v>
      </c>
      <c r="J48" s="7"/>
      <c r="K48" s="8">
        <f t="shared" si="2"/>
        <v>-0.1077</v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ROUND(SUM(Laboratory!Q44:R44),0)</f>
        <v>0</v>
      </c>
      <c r="E49" s="6">
        <f>ROUND(+Laboratory!F44,0)</f>
        <v>0</v>
      </c>
      <c r="F49" s="7" t="str">
        <f t="shared" si="0"/>
        <v/>
      </c>
      <c r="G49" s="6">
        <f>ROUND(SUM(Laboratory!Q146:R146),0)</f>
        <v>0</v>
      </c>
      <c r="H49" s="6">
        <f>ROUND(+Laboratory!F146,0)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ROUND(SUM(Laboratory!Q45:R45),0)</f>
        <v>10399664</v>
      </c>
      <c r="E50" s="6">
        <f>ROUND(+Laboratory!F45,0)</f>
        <v>360000</v>
      </c>
      <c r="F50" s="7">
        <f t="shared" si="0"/>
        <v>28.89</v>
      </c>
      <c r="G50" s="6">
        <f>ROUND(SUM(Laboratory!Q147:R147),0)</f>
        <v>9244316</v>
      </c>
      <c r="H50" s="6">
        <f>ROUND(+Laboratory!F147,0)</f>
        <v>360000</v>
      </c>
      <c r="I50" s="7">
        <f t="shared" si="1"/>
        <v>25.68</v>
      </c>
      <c r="J50" s="7"/>
      <c r="K50" s="8">
        <f t="shared" si="2"/>
        <v>-0.1111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ROUND(SUM(Laboratory!Q46:R46),0)</f>
        <v>90406939</v>
      </c>
      <c r="E51" s="6">
        <f>ROUND(+Laboratory!F46,0)</f>
        <v>2120991</v>
      </c>
      <c r="F51" s="7">
        <f t="shared" si="0"/>
        <v>42.62</v>
      </c>
      <c r="G51" s="6">
        <f>ROUND(SUM(Laboratory!Q148:R148),0)</f>
        <v>93964673</v>
      </c>
      <c r="H51" s="6">
        <f>ROUND(+Laboratory!F148,0)</f>
        <v>2243471</v>
      </c>
      <c r="I51" s="7">
        <f t="shared" si="1"/>
        <v>41.88</v>
      </c>
      <c r="J51" s="7"/>
      <c r="K51" s="8">
        <f t="shared" si="2"/>
        <v>-1.7399999999999999E-2</v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ROUND(SUM(Laboratory!Q47:R47),0)</f>
        <v>0</v>
      </c>
      <c r="E52" s="6">
        <f>ROUND(+Laboratory!F47,0)</f>
        <v>0</v>
      </c>
      <c r="F52" s="7" t="str">
        <f t="shared" si="0"/>
        <v/>
      </c>
      <c r="G52" s="6">
        <f>ROUND(SUM(Laboratory!Q149:R149),0)</f>
        <v>915793</v>
      </c>
      <c r="H52" s="6">
        <f>ROUND(+Laboratory!F149,0)</f>
        <v>24260</v>
      </c>
      <c r="I52" s="7">
        <f t="shared" si="1"/>
        <v>37.75</v>
      </c>
      <c r="J52" s="7"/>
      <c r="K52" s="8" t="str">
        <f t="shared" si="2"/>
        <v/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ROUND(SUM(Laboratory!Q48:R48),0)</f>
        <v>19626427</v>
      </c>
      <c r="E53" s="6">
        <f>ROUND(+Laboratory!F48,0)</f>
        <v>874217</v>
      </c>
      <c r="F53" s="7">
        <f t="shared" si="0"/>
        <v>22.45</v>
      </c>
      <c r="G53" s="6">
        <f>ROUND(SUM(Laboratory!Q150:R150),0)</f>
        <v>21559694</v>
      </c>
      <c r="H53" s="6">
        <f>ROUND(+Laboratory!F150,0)</f>
        <v>1022117</v>
      </c>
      <c r="I53" s="7">
        <f t="shared" si="1"/>
        <v>21.09</v>
      </c>
      <c r="J53" s="7"/>
      <c r="K53" s="8">
        <f t="shared" si="2"/>
        <v>-6.0600000000000001E-2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ROUND(SUM(Laboratory!Q49:R49),0)</f>
        <v>19157112</v>
      </c>
      <c r="E54" s="6">
        <f>ROUND(+Laboratory!F49,0)</f>
        <v>1228893</v>
      </c>
      <c r="F54" s="7">
        <f t="shared" si="0"/>
        <v>15.59</v>
      </c>
      <c r="G54" s="6">
        <f>ROUND(SUM(Laboratory!Q151:R151),0)</f>
        <v>20412567</v>
      </c>
      <c r="H54" s="6">
        <f>ROUND(+Laboratory!F151,0)</f>
        <v>1315754</v>
      </c>
      <c r="I54" s="7">
        <f t="shared" si="1"/>
        <v>15.51</v>
      </c>
      <c r="J54" s="7"/>
      <c r="K54" s="8">
        <f t="shared" si="2"/>
        <v>-5.1000000000000004E-3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ROUND(SUM(Laboratory!Q50:R50),0)</f>
        <v>6382406</v>
      </c>
      <c r="E55" s="6">
        <f>ROUND(+Laboratory!F50,0)</f>
        <v>396741</v>
      </c>
      <c r="F55" s="7">
        <f t="shared" si="0"/>
        <v>16.09</v>
      </c>
      <c r="G55" s="6">
        <f>ROUND(SUM(Laboratory!Q152:R152),0)</f>
        <v>6150116</v>
      </c>
      <c r="H55" s="6">
        <f>ROUND(+Laboratory!F152,0)</f>
        <v>419432</v>
      </c>
      <c r="I55" s="7">
        <f t="shared" si="1"/>
        <v>14.66</v>
      </c>
      <c r="J55" s="7"/>
      <c r="K55" s="8">
        <f t="shared" si="2"/>
        <v>-8.8900000000000007E-2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ROUND(SUM(Laboratory!Q51:R51),0)</f>
        <v>5750349</v>
      </c>
      <c r="E56" s="6">
        <f>ROUND(+Laboratory!F51,0)</f>
        <v>262233</v>
      </c>
      <c r="F56" s="7">
        <f t="shared" si="0"/>
        <v>21.93</v>
      </c>
      <c r="G56" s="6">
        <f>ROUND(SUM(Laboratory!Q153:R153),0)</f>
        <v>5879421</v>
      </c>
      <c r="H56" s="6">
        <f>ROUND(+Laboratory!F153,0)</f>
        <v>258230</v>
      </c>
      <c r="I56" s="7">
        <f t="shared" si="1"/>
        <v>22.77</v>
      </c>
      <c r="J56" s="7"/>
      <c r="K56" s="8">
        <f t="shared" si="2"/>
        <v>3.8300000000000001E-2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ROUND(SUM(Laboratory!Q52:R52),0)</f>
        <v>1352193</v>
      </c>
      <c r="E57" s="6">
        <f>ROUND(+Laboratory!F52,0)</f>
        <v>48670</v>
      </c>
      <c r="F57" s="7">
        <f t="shared" si="0"/>
        <v>27.78</v>
      </c>
      <c r="G57" s="6">
        <f>ROUND(SUM(Laboratory!Q154:R154),0)</f>
        <v>1420350</v>
      </c>
      <c r="H57" s="6">
        <f>ROUND(+Laboratory!F154,0)</f>
        <v>45776</v>
      </c>
      <c r="I57" s="7">
        <f t="shared" si="1"/>
        <v>31.03</v>
      </c>
      <c r="J57" s="7"/>
      <c r="K57" s="8">
        <f t="shared" si="2"/>
        <v>0.11700000000000001</v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ROUND(SUM(Laboratory!Q53:R53),0)</f>
        <v>15061569</v>
      </c>
      <c r="E58" s="6">
        <f>ROUND(+Laboratory!F53,0)</f>
        <v>0</v>
      </c>
      <c r="F58" s="7" t="str">
        <f t="shared" si="0"/>
        <v/>
      </c>
      <c r="G58" s="6">
        <f>ROUND(SUM(Laboratory!Q155:R155),0)</f>
        <v>18233594</v>
      </c>
      <c r="H58" s="6">
        <f>ROUND(+Laboratory!F155,0)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ROUND(SUM(Laboratory!Q54:R54),0)</f>
        <v>10245139</v>
      </c>
      <c r="E59" s="6">
        <f>ROUND(+Laboratory!F54,0)</f>
        <v>368473</v>
      </c>
      <c r="F59" s="7">
        <f t="shared" si="0"/>
        <v>27.8</v>
      </c>
      <c r="G59" s="6">
        <f>ROUND(SUM(Laboratory!Q156:R156),0)</f>
        <v>10306783</v>
      </c>
      <c r="H59" s="6">
        <f>ROUND(+Laboratory!F156,0)</f>
        <v>383062</v>
      </c>
      <c r="I59" s="7">
        <f t="shared" si="1"/>
        <v>26.91</v>
      </c>
      <c r="J59" s="7"/>
      <c r="K59" s="8">
        <f t="shared" si="2"/>
        <v>-3.2000000000000001E-2</v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ROUND(SUM(Laboratory!Q55:R55),0)</f>
        <v>3934830</v>
      </c>
      <c r="E60" s="6">
        <f>ROUND(+Laboratory!F55,0)</f>
        <v>184753</v>
      </c>
      <c r="F60" s="7">
        <f t="shared" si="0"/>
        <v>21.3</v>
      </c>
      <c r="G60" s="6">
        <f>ROUND(SUM(Laboratory!Q157:R157),0)</f>
        <v>3999586</v>
      </c>
      <c r="H60" s="6">
        <f>ROUND(+Laboratory!F157,0)</f>
        <v>181298</v>
      </c>
      <c r="I60" s="7">
        <f t="shared" si="1"/>
        <v>22.06</v>
      </c>
      <c r="J60" s="7"/>
      <c r="K60" s="8">
        <f t="shared" si="2"/>
        <v>3.5700000000000003E-2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ROUND(SUM(Laboratory!Q56:R56),0)</f>
        <v>0</v>
      </c>
      <c r="E61" s="6">
        <f>ROUND(+Laboratory!F56,0)</f>
        <v>0</v>
      </c>
      <c r="F61" s="7" t="str">
        <f t="shared" si="0"/>
        <v/>
      </c>
      <c r="G61" s="6">
        <f>ROUND(SUM(Laboratory!Q158:R158),0)</f>
        <v>1025387</v>
      </c>
      <c r="H61" s="6">
        <f>ROUND(+Laboratory!F158,0)</f>
        <v>28593</v>
      </c>
      <c r="I61" s="7">
        <f t="shared" si="1"/>
        <v>35.86</v>
      </c>
      <c r="J61" s="7"/>
      <c r="K61" s="8" t="str">
        <f t="shared" si="2"/>
        <v/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ROUND(SUM(Laboratory!Q57:R57),0)</f>
        <v>15562362</v>
      </c>
      <c r="E62" s="6">
        <f>ROUND(+Laboratory!F57,0)</f>
        <v>706767</v>
      </c>
      <c r="F62" s="7">
        <f t="shared" si="0"/>
        <v>22.02</v>
      </c>
      <c r="G62" s="6">
        <f>ROUND(SUM(Laboratory!Q159:R159),0)</f>
        <v>13737927</v>
      </c>
      <c r="H62" s="6">
        <f>ROUND(+Laboratory!F159,0)</f>
        <v>643484</v>
      </c>
      <c r="I62" s="7">
        <f t="shared" si="1"/>
        <v>21.35</v>
      </c>
      <c r="J62" s="7"/>
      <c r="K62" s="8">
        <f t="shared" si="2"/>
        <v>-3.04E-2</v>
      </c>
    </row>
    <row r="63" spans="2:11" x14ac:dyDescent="0.2">
      <c r="B63">
        <f>+Laboratory!A58</f>
        <v>145</v>
      </c>
      <c r="C63" t="str">
        <f>+Laboratory!B58</f>
        <v>PEACEHEALTH ST JOSEPH HOSPITAL</v>
      </c>
      <c r="D63" s="6">
        <f>ROUND(SUM(Laboratory!Q58:R58),0)</f>
        <v>16863783</v>
      </c>
      <c r="E63" s="6">
        <f>ROUND(+Laboratory!F58,0)</f>
        <v>681200</v>
      </c>
      <c r="F63" s="7">
        <f t="shared" si="0"/>
        <v>24.76</v>
      </c>
      <c r="G63" s="6">
        <f>ROUND(SUM(Laboratory!Q160:R160),0)</f>
        <v>18958751</v>
      </c>
      <c r="H63" s="6">
        <f>ROUND(+Laboratory!F160,0)</f>
        <v>728897</v>
      </c>
      <c r="I63" s="7">
        <f t="shared" si="1"/>
        <v>26.01</v>
      </c>
      <c r="J63" s="7"/>
      <c r="K63" s="8">
        <f t="shared" si="2"/>
        <v>5.0500000000000003E-2</v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ROUND(SUM(Laboratory!Q59:R59),0)</f>
        <v>1679683</v>
      </c>
      <c r="E64" s="6">
        <f>ROUND(+Laboratory!F59,0)</f>
        <v>74657</v>
      </c>
      <c r="F64" s="7">
        <f t="shared" si="0"/>
        <v>22.5</v>
      </c>
      <c r="G64" s="6">
        <f>ROUND(SUM(Laboratory!Q161:R161),0)</f>
        <v>1797935</v>
      </c>
      <c r="H64" s="6">
        <f>ROUND(+Laboratory!F161,0)</f>
        <v>80152</v>
      </c>
      <c r="I64" s="7">
        <f t="shared" si="1"/>
        <v>22.43</v>
      </c>
      <c r="J64" s="7"/>
      <c r="K64" s="8">
        <f t="shared" si="2"/>
        <v>-3.0999999999999999E-3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ROUND(SUM(Laboratory!Q60:R60),0)</f>
        <v>1877349</v>
      </c>
      <c r="E65" s="6">
        <f>ROUND(+Laboratory!F60,0)</f>
        <v>113370</v>
      </c>
      <c r="F65" s="7">
        <f t="shared" si="0"/>
        <v>16.559999999999999</v>
      </c>
      <c r="G65" s="6">
        <f>ROUND(SUM(Laboratory!Q162:R162),0)</f>
        <v>1881347</v>
      </c>
      <c r="H65" s="6">
        <f>ROUND(+Laboratory!F162,0)</f>
        <v>107413</v>
      </c>
      <c r="I65" s="7">
        <f t="shared" si="1"/>
        <v>17.52</v>
      </c>
      <c r="J65" s="7"/>
      <c r="K65" s="8">
        <f t="shared" si="2"/>
        <v>5.8000000000000003E-2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ROUND(SUM(Laboratory!Q61:R61),0)</f>
        <v>1058735</v>
      </c>
      <c r="E66" s="6">
        <f>ROUND(+Laboratory!F61,0)</f>
        <v>113123</v>
      </c>
      <c r="F66" s="7">
        <f t="shared" si="0"/>
        <v>9.36</v>
      </c>
      <c r="G66" s="6">
        <f>ROUND(SUM(Laboratory!Q163:R163),0)</f>
        <v>2019887</v>
      </c>
      <c r="H66" s="6">
        <f>ROUND(+Laboratory!F163,0)</f>
        <v>126203</v>
      </c>
      <c r="I66" s="7">
        <f t="shared" si="1"/>
        <v>16.010000000000002</v>
      </c>
      <c r="J66" s="7"/>
      <c r="K66" s="8">
        <f t="shared" si="2"/>
        <v>0.71050000000000002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ROUND(SUM(Laboratory!Q62:R62),0)</f>
        <v>5274722</v>
      </c>
      <c r="E67" s="6">
        <f>ROUND(+Laboratory!F62,0)</f>
        <v>155819</v>
      </c>
      <c r="F67" s="7">
        <f t="shared" si="0"/>
        <v>33.85</v>
      </c>
      <c r="G67" s="6">
        <f>ROUND(SUM(Laboratory!Q164:R164),0)</f>
        <v>5359213</v>
      </c>
      <c r="H67" s="6">
        <f>ROUND(+Laboratory!F164,0)</f>
        <v>150171</v>
      </c>
      <c r="I67" s="7">
        <f t="shared" si="1"/>
        <v>35.69</v>
      </c>
      <c r="J67" s="7"/>
      <c r="K67" s="8">
        <f t="shared" si="2"/>
        <v>5.4399999999999997E-2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ROUND(SUM(Laboratory!Q63:R63),0)</f>
        <v>2066851</v>
      </c>
      <c r="E68" s="6">
        <f>ROUND(+Laboratory!F63,0)</f>
        <v>655583</v>
      </c>
      <c r="F68" s="7">
        <f t="shared" si="0"/>
        <v>3.15</v>
      </c>
      <c r="G68" s="6">
        <f>ROUND(SUM(Laboratory!Q165:R165),0)</f>
        <v>2067620</v>
      </c>
      <c r="H68" s="6">
        <f>ROUND(+Laboratory!F165,0)</f>
        <v>53968</v>
      </c>
      <c r="I68" s="7">
        <f t="shared" si="1"/>
        <v>38.31</v>
      </c>
      <c r="J68" s="7"/>
      <c r="K68" s="8">
        <f t="shared" si="2"/>
        <v>11.161899999999999</v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ROUND(SUM(Laboratory!Q64:R64),0)</f>
        <v>12632792</v>
      </c>
      <c r="E69" s="6">
        <f>ROUND(+Laboratory!F64,0)</f>
        <v>971865</v>
      </c>
      <c r="F69" s="7">
        <f t="shared" si="0"/>
        <v>13</v>
      </c>
      <c r="G69" s="6">
        <f>ROUND(SUM(Laboratory!Q166:R166),0)</f>
        <v>12521529</v>
      </c>
      <c r="H69" s="6">
        <f>ROUND(+Laboratory!F166,0)</f>
        <v>1028780</v>
      </c>
      <c r="I69" s="7">
        <f t="shared" si="1"/>
        <v>12.17</v>
      </c>
      <c r="J69" s="7"/>
      <c r="K69" s="8">
        <f t="shared" si="2"/>
        <v>-6.3799999999999996E-2</v>
      </c>
    </row>
    <row r="70" spans="2:11" x14ac:dyDescent="0.2">
      <c r="B70">
        <f>+Laboratory!A65</f>
        <v>156</v>
      </c>
      <c r="C70" t="str">
        <f>+Laboratory!B65</f>
        <v>WHIDBEY GENERAL HOSPITAL</v>
      </c>
      <c r="D70" s="6">
        <f>ROUND(SUM(Laboratory!Q65:R65),0)</f>
        <v>0</v>
      </c>
      <c r="E70" s="6">
        <f>ROUND(+Laboratory!F65,0)</f>
        <v>0</v>
      </c>
      <c r="F70" s="7" t="str">
        <f t="shared" si="0"/>
        <v/>
      </c>
      <c r="G70" s="6">
        <f>ROUND(SUM(Laboratory!Q167:R167),0)</f>
        <v>7263464</v>
      </c>
      <c r="H70" s="6">
        <f>ROUND(+Laboratory!F167,0)</f>
        <v>318707</v>
      </c>
      <c r="I70" s="7">
        <f t="shared" si="1"/>
        <v>22.79</v>
      </c>
      <c r="J70" s="7"/>
      <c r="K70" s="8" t="str">
        <f t="shared" si="2"/>
        <v/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ROUND(SUM(Laboratory!Q66:R66),0)</f>
        <v>559027</v>
      </c>
      <c r="E71" s="6">
        <f>ROUND(+Laboratory!F66,0)</f>
        <v>85860</v>
      </c>
      <c r="F71" s="7">
        <f t="shared" si="0"/>
        <v>6.51</v>
      </c>
      <c r="G71" s="6">
        <f>ROUND(SUM(Laboratory!Q168:R168),0)</f>
        <v>593022</v>
      </c>
      <c r="H71" s="6">
        <f>ROUND(+Laboratory!F168,0)</f>
        <v>87270</v>
      </c>
      <c r="I71" s="7">
        <f t="shared" si="1"/>
        <v>6.8</v>
      </c>
      <c r="J71" s="7"/>
      <c r="K71" s="8">
        <f t="shared" si="2"/>
        <v>4.4499999999999998E-2</v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ROUND(SUM(Laboratory!Q67:R67),0)</f>
        <v>864849</v>
      </c>
      <c r="E72" s="6">
        <f>ROUND(+Laboratory!F67,0)</f>
        <v>28422</v>
      </c>
      <c r="F72" s="7">
        <f t="shared" si="0"/>
        <v>30.43</v>
      </c>
      <c r="G72" s="6">
        <f>ROUND(SUM(Laboratory!Q169:R169),0)</f>
        <v>935113</v>
      </c>
      <c r="H72" s="6">
        <f>ROUND(+Laboratory!F169,0)</f>
        <v>28268</v>
      </c>
      <c r="I72" s="7">
        <f t="shared" si="1"/>
        <v>33.08</v>
      </c>
      <c r="J72" s="7"/>
      <c r="K72" s="8">
        <f t="shared" si="2"/>
        <v>8.7099999999999997E-2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ROUND(SUM(Laboratory!Q68:R68),0)</f>
        <v>17241876</v>
      </c>
      <c r="E73" s="6">
        <f>ROUND(+Laboratory!F68,0)</f>
        <v>1812220</v>
      </c>
      <c r="F73" s="7">
        <f t="shared" si="0"/>
        <v>9.51</v>
      </c>
      <c r="G73" s="6">
        <f>ROUND(SUM(Laboratory!Q170:R170),0)</f>
        <v>18748313</v>
      </c>
      <c r="H73" s="6">
        <f>ROUND(+Laboratory!F170,0)</f>
        <v>1817153</v>
      </c>
      <c r="I73" s="7">
        <f t="shared" si="1"/>
        <v>10.32</v>
      </c>
      <c r="J73" s="7"/>
      <c r="K73" s="8">
        <f t="shared" si="2"/>
        <v>8.5199999999999998E-2</v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ROUND(SUM(Laboratory!Q69:R69),0)</f>
        <v>17000564</v>
      </c>
      <c r="E74" s="6">
        <f>ROUND(+Laboratory!F69,0)</f>
        <v>847787</v>
      </c>
      <c r="F74" s="7">
        <f t="shared" si="0"/>
        <v>20.05</v>
      </c>
      <c r="G74" s="6">
        <f>ROUND(SUM(Laboratory!Q171:R171),0)</f>
        <v>17174283</v>
      </c>
      <c r="H74" s="6">
        <f>ROUND(+Laboratory!F171,0)</f>
        <v>866574</v>
      </c>
      <c r="I74" s="7">
        <f t="shared" si="1"/>
        <v>19.82</v>
      </c>
      <c r="J74" s="7"/>
      <c r="K74" s="8">
        <f t="shared" si="2"/>
        <v>-1.15E-2</v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ROUND(SUM(Laboratory!Q70:R70),0)</f>
        <v>34508993</v>
      </c>
      <c r="E75" s="6">
        <f>ROUND(+Laboratory!F70,0)</f>
        <v>2774222</v>
      </c>
      <c r="F75" s="7">
        <f t="shared" ref="F75:F110" si="3">IF(D75=0,"",IF(E75=0,"",ROUND(D75/E75,2)))</f>
        <v>12.44</v>
      </c>
      <c r="G75" s="6">
        <f>ROUND(SUM(Laboratory!Q172:R172),0)</f>
        <v>35969916</v>
      </c>
      <c r="H75" s="6">
        <f>ROUND(+Laboratory!F172,0)</f>
        <v>2891543</v>
      </c>
      <c r="I75" s="7">
        <f t="shared" ref="I75:I110" si="4">IF(G75=0,"",IF(H75=0,"",ROUND(G75/H75,2)))</f>
        <v>12.44</v>
      </c>
      <c r="J75" s="7"/>
      <c r="K75" s="8">
        <f t="shared" ref="K75:K110" si="5">IF(D75=0,"",IF(E75=0,"",IF(G75=0,"",IF(H75=0,"",ROUND(I75/F75-1,4)))))</f>
        <v>0</v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ROUND(SUM(Laboratory!Q71:R71),0)</f>
        <v>18877454</v>
      </c>
      <c r="E76" s="6">
        <f>ROUND(+Laboratory!F71,0)</f>
        <v>651218</v>
      </c>
      <c r="F76" s="7">
        <f t="shared" si="3"/>
        <v>28.99</v>
      </c>
      <c r="G76" s="6">
        <f>ROUND(SUM(Laboratory!Q173:R173),0)</f>
        <v>19345398</v>
      </c>
      <c r="H76" s="6">
        <f>ROUND(+Laboratory!F173,0)</f>
        <v>719591</v>
      </c>
      <c r="I76" s="7">
        <f t="shared" si="4"/>
        <v>26.88</v>
      </c>
      <c r="J76" s="7"/>
      <c r="K76" s="8">
        <f t="shared" si="5"/>
        <v>-7.2800000000000004E-2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ROUND(SUM(Laboratory!Q72:R72),0)</f>
        <v>1232531</v>
      </c>
      <c r="E77" s="6">
        <f>ROUND(+Laboratory!F72,0)</f>
        <v>29461</v>
      </c>
      <c r="F77" s="7">
        <f t="shared" si="3"/>
        <v>41.84</v>
      </c>
      <c r="G77" s="6">
        <f>ROUND(SUM(Laboratory!Q174:R174),0)</f>
        <v>1322204</v>
      </c>
      <c r="H77" s="6">
        <f>ROUND(+Laboratory!F174,0)</f>
        <v>41270</v>
      </c>
      <c r="I77" s="7">
        <f t="shared" si="4"/>
        <v>32.04</v>
      </c>
      <c r="J77" s="7"/>
      <c r="K77" s="8">
        <f t="shared" si="5"/>
        <v>-0.23419999999999999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ROUND(SUM(Laboratory!Q73:R73),0)</f>
        <v>0</v>
      </c>
      <c r="E78" s="6">
        <f>ROUND(+Laboratory!F73,0)</f>
        <v>0</v>
      </c>
      <c r="F78" s="7" t="str">
        <f t="shared" si="3"/>
        <v/>
      </c>
      <c r="G78" s="6">
        <f>ROUND(SUM(Laboratory!Q175:R175),0)</f>
        <v>0</v>
      </c>
      <c r="H78" s="6">
        <f>ROUND(+Laboratory!F175,0)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ROUND(SUM(Laboratory!Q74:R74),0)</f>
        <v>10600810</v>
      </c>
      <c r="E79" s="6">
        <f>ROUND(+Laboratory!F74,0)</f>
        <v>4794839</v>
      </c>
      <c r="F79" s="7">
        <f t="shared" si="3"/>
        <v>2.21</v>
      </c>
      <c r="G79" s="6">
        <f>ROUND(SUM(Laboratory!Q176:R176),0)</f>
        <v>11416402</v>
      </c>
      <c r="H79" s="6">
        <f>ROUND(+Laboratory!F176,0)</f>
        <v>5133914</v>
      </c>
      <c r="I79" s="7">
        <f t="shared" si="4"/>
        <v>2.2200000000000002</v>
      </c>
      <c r="J79" s="7"/>
      <c r="K79" s="8">
        <f t="shared" si="5"/>
        <v>4.4999999999999997E-3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ROUND(SUM(Laboratory!Q75:R75),0)</f>
        <v>30212758</v>
      </c>
      <c r="E80" s="6">
        <f>ROUND(+Laboratory!F75,0)</f>
        <v>1184602</v>
      </c>
      <c r="F80" s="7">
        <f t="shared" si="3"/>
        <v>25.5</v>
      </c>
      <c r="G80" s="6">
        <f>ROUND(SUM(Laboratory!Q177:R177),0)</f>
        <v>32638798</v>
      </c>
      <c r="H80" s="6">
        <f>ROUND(+Laboratory!F177,0)</f>
        <v>1243771</v>
      </c>
      <c r="I80" s="7">
        <f t="shared" si="4"/>
        <v>26.24</v>
      </c>
      <c r="J80" s="7"/>
      <c r="K80" s="8">
        <f t="shared" si="5"/>
        <v>2.9000000000000001E-2</v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ROUND(SUM(Laboratory!Q76:R76),0)</f>
        <v>3131326</v>
      </c>
      <c r="E81" s="6">
        <f>ROUND(+Laboratory!F76,0)</f>
        <v>90218</v>
      </c>
      <c r="F81" s="7">
        <f t="shared" si="3"/>
        <v>34.71</v>
      </c>
      <c r="G81" s="6">
        <f>ROUND(SUM(Laboratory!Q178:R178),0)</f>
        <v>3142986</v>
      </c>
      <c r="H81" s="6">
        <f>ROUND(+Laboratory!F178,0)</f>
        <v>93924</v>
      </c>
      <c r="I81" s="7">
        <f t="shared" si="4"/>
        <v>33.46</v>
      </c>
      <c r="J81" s="7"/>
      <c r="K81" s="8">
        <f t="shared" si="5"/>
        <v>-3.5999999999999997E-2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ROUND(SUM(Laboratory!Q77:R77),0)</f>
        <v>2482999</v>
      </c>
      <c r="E82" s="6">
        <f>ROUND(+Laboratory!F77,0)</f>
        <v>34536</v>
      </c>
      <c r="F82" s="7">
        <f t="shared" si="3"/>
        <v>71.900000000000006</v>
      </c>
      <c r="G82" s="6">
        <f>ROUND(SUM(Laboratory!Q179:R179),0)</f>
        <v>1986183</v>
      </c>
      <c r="H82" s="6">
        <f>ROUND(+Laboratory!F179,0)</f>
        <v>36831</v>
      </c>
      <c r="I82" s="7">
        <f t="shared" si="4"/>
        <v>53.93</v>
      </c>
      <c r="J82" s="7"/>
      <c r="K82" s="8">
        <f t="shared" si="5"/>
        <v>-0.24990000000000001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ROUND(SUM(Laboratory!Q78:R78),0)</f>
        <v>3406078</v>
      </c>
      <c r="E83" s="6">
        <f>ROUND(+Laboratory!F78,0)</f>
        <v>0</v>
      </c>
      <c r="F83" s="7" t="str">
        <f t="shared" si="3"/>
        <v/>
      </c>
      <c r="G83" s="6">
        <f>ROUND(SUM(Laboratory!Q180:R180),0)</f>
        <v>3087532</v>
      </c>
      <c r="H83" s="6">
        <f>ROUND(+Laboratory!F180,0)</f>
        <v>176098</v>
      </c>
      <c r="I83" s="7">
        <f t="shared" si="4"/>
        <v>17.53</v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ROUND(SUM(Laboratory!Q79:R79),0)</f>
        <v>30823522</v>
      </c>
      <c r="E84" s="6">
        <f>ROUND(+Laboratory!F79,0)</f>
        <v>1172009</v>
      </c>
      <c r="F84" s="7">
        <f t="shared" si="3"/>
        <v>26.3</v>
      </c>
      <c r="G84" s="6">
        <f>ROUND(SUM(Laboratory!Q181:R181),0)</f>
        <v>50610577</v>
      </c>
      <c r="H84" s="6">
        <f>ROUND(+Laboratory!F181,0)</f>
        <v>1788301</v>
      </c>
      <c r="I84" s="7">
        <f t="shared" si="4"/>
        <v>28.3</v>
      </c>
      <c r="J84" s="7"/>
      <c r="K84" s="8">
        <f t="shared" si="5"/>
        <v>7.5999999999999998E-2</v>
      </c>
    </row>
    <row r="85" spans="2:11" x14ac:dyDescent="0.2">
      <c r="B85">
        <f>+Laboratory!A80</f>
        <v>180</v>
      </c>
      <c r="C85" t="str">
        <f>+Laboratory!B80</f>
        <v>VALLEY HOSPITAL</v>
      </c>
      <c r="D85" s="6">
        <f>ROUND(SUM(Laboratory!Q80:R80),0)</f>
        <v>6157897</v>
      </c>
      <c r="E85" s="6">
        <f>ROUND(+Laboratory!F80,0)</f>
        <v>338556</v>
      </c>
      <c r="F85" s="7">
        <f t="shared" si="3"/>
        <v>18.190000000000001</v>
      </c>
      <c r="G85" s="6">
        <f>ROUND(SUM(Laboratory!Q182:R182),0)</f>
        <v>5726244</v>
      </c>
      <c r="H85" s="6">
        <f>ROUND(+Laboratory!F182,0)</f>
        <v>340928</v>
      </c>
      <c r="I85" s="7">
        <f t="shared" si="4"/>
        <v>16.8</v>
      </c>
      <c r="J85" s="7"/>
      <c r="K85" s="8">
        <f t="shared" si="5"/>
        <v>-7.6399999999999996E-2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ROUND(SUM(Laboratory!Q81:R81),0)</f>
        <v>8320866</v>
      </c>
      <c r="E86" s="6">
        <f>ROUND(+Laboratory!F81,0)</f>
        <v>277309</v>
      </c>
      <c r="F86" s="7">
        <f t="shared" si="3"/>
        <v>30.01</v>
      </c>
      <c r="G86" s="6">
        <f>ROUND(SUM(Laboratory!Q183:R183),0)</f>
        <v>7217268</v>
      </c>
      <c r="H86" s="6">
        <f>ROUND(+Laboratory!F183,0)</f>
        <v>287462</v>
      </c>
      <c r="I86" s="7">
        <f t="shared" si="4"/>
        <v>25.11</v>
      </c>
      <c r="J86" s="7"/>
      <c r="K86" s="8">
        <f t="shared" si="5"/>
        <v>-0.1633</v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ROUND(SUM(Laboratory!Q82:R82),0)</f>
        <v>2071972</v>
      </c>
      <c r="E87" s="6">
        <f>ROUND(+Laboratory!F82,0)</f>
        <v>11966</v>
      </c>
      <c r="F87" s="7">
        <f t="shared" si="3"/>
        <v>173.15</v>
      </c>
      <c r="G87" s="6">
        <f>ROUND(SUM(Laboratory!Q184:R184),0)</f>
        <v>2312342</v>
      </c>
      <c r="H87" s="6">
        <f>ROUND(+Laboratory!F184,0)</f>
        <v>97850</v>
      </c>
      <c r="I87" s="7">
        <f t="shared" si="4"/>
        <v>23.63</v>
      </c>
      <c r="J87" s="7"/>
      <c r="K87" s="8">
        <f t="shared" si="5"/>
        <v>-0.86350000000000005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ROUND(SUM(Laboratory!Q83:R83),0)</f>
        <v>8451947</v>
      </c>
      <c r="E88" s="6">
        <f>ROUND(+Laboratory!F83,0)</f>
        <v>389875</v>
      </c>
      <c r="F88" s="7">
        <f t="shared" si="3"/>
        <v>21.68</v>
      </c>
      <c r="G88" s="6">
        <f>ROUND(SUM(Laboratory!Q185:R185),0)</f>
        <v>8741533</v>
      </c>
      <c r="H88" s="6">
        <f>ROUND(+Laboratory!F185,0)</f>
        <v>409706</v>
      </c>
      <c r="I88" s="7">
        <f t="shared" si="4"/>
        <v>21.34</v>
      </c>
      <c r="J88" s="7"/>
      <c r="K88" s="8">
        <f t="shared" si="5"/>
        <v>-1.5699999999999999E-2</v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ROUND(SUM(Laboratory!Q84:R84),0)</f>
        <v>3373809</v>
      </c>
      <c r="E89" s="6">
        <f>ROUND(+Laboratory!F84,0)</f>
        <v>120032</v>
      </c>
      <c r="F89" s="7">
        <f t="shared" si="3"/>
        <v>28.11</v>
      </c>
      <c r="G89" s="6">
        <f>ROUND(SUM(Laboratory!Q186:R186),0)</f>
        <v>3842742</v>
      </c>
      <c r="H89" s="6">
        <f>ROUND(+Laboratory!F186,0)</f>
        <v>149767</v>
      </c>
      <c r="I89" s="7">
        <f t="shared" si="4"/>
        <v>25.66</v>
      </c>
      <c r="J89" s="7"/>
      <c r="K89" s="8">
        <f t="shared" si="5"/>
        <v>-8.72E-2</v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ROUND(SUM(Laboratory!Q85:R85),0)</f>
        <v>1453362</v>
      </c>
      <c r="E90" s="6">
        <f>ROUND(+Laboratory!F85,0)</f>
        <v>44366</v>
      </c>
      <c r="F90" s="7">
        <f t="shared" si="3"/>
        <v>32.76</v>
      </c>
      <c r="G90" s="6">
        <f>ROUND(SUM(Laboratory!Q187:R187),0)</f>
        <v>1670276</v>
      </c>
      <c r="H90" s="6">
        <f>ROUND(+Laboratory!F187,0)</f>
        <v>39111</v>
      </c>
      <c r="I90" s="7">
        <f t="shared" si="4"/>
        <v>42.71</v>
      </c>
      <c r="J90" s="7"/>
      <c r="K90" s="8">
        <f t="shared" si="5"/>
        <v>0.30370000000000003</v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ROUND(SUM(Laboratory!Q86:R86),0)</f>
        <v>1947998</v>
      </c>
      <c r="E91" s="6">
        <f>ROUND(+Laboratory!F86,0)</f>
        <v>48582</v>
      </c>
      <c r="F91" s="7">
        <f t="shared" si="3"/>
        <v>40.1</v>
      </c>
      <c r="G91" s="6">
        <f>ROUND(SUM(Laboratory!Q188:R188),0)</f>
        <v>2081772</v>
      </c>
      <c r="H91" s="6">
        <f>ROUND(+Laboratory!F188,0)</f>
        <v>45218</v>
      </c>
      <c r="I91" s="7">
        <f t="shared" si="4"/>
        <v>46.04</v>
      </c>
      <c r="J91" s="7"/>
      <c r="K91" s="8">
        <f t="shared" si="5"/>
        <v>0.14810000000000001</v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ROUND(SUM(Laboratory!Q87:R87),0)</f>
        <v>4116410</v>
      </c>
      <c r="E92" s="6">
        <f>ROUND(+Laboratory!F87,0)</f>
        <v>219384</v>
      </c>
      <c r="F92" s="7">
        <f t="shared" si="3"/>
        <v>18.760000000000002</v>
      </c>
      <c r="G92" s="6">
        <f>ROUND(SUM(Laboratory!Q189:R189),0)</f>
        <v>3665183</v>
      </c>
      <c r="H92" s="6">
        <f>ROUND(+Laboratory!F189,0)</f>
        <v>228947</v>
      </c>
      <c r="I92" s="7">
        <f t="shared" si="4"/>
        <v>16.010000000000002</v>
      </c>
      <c r="J92" s="7"/>
      <c r="K92" s="8">
        <f t="shared" si="5"/>
        <v>-0.14660000000000001</v>
      </c>
    </row>
    <row r="93" spans="2:11" x14ac:dyDescent="0.2">
      <c r="B93">
        <f>+Laboratory!A88</f>
        <v>198</v>
      </c>
      <c r="C93" t="str">
        <f>+Laboratory!B88</f>
        <v>SUNNYSIDE COMMUNITY HOSPITAL</v>
      </c>
      <c r="D93" s="6">
        <f>ROUND(SUM(Laboratory!Q88:R88),0)</f>
        <v>5139793</v>
      </c>
      <c r="E93" s="6">
        <f>ROUND(+Laboratory!F88,0)</f>
        <v>196248</v>
      </c>
      <c r="F93" s="7">
        <f t="shared" si="3"/>
        <v>26.19</v>
      </c>
      <c r="G93" s="6">
        <f>ROUND(SUM(Laboratory!Q190:R190),0)</f>
        <v>5999879</v>
      </c>
      <c r="H93" s="6">
        <f>ROUND(+Laboratory!F190,0)</f>
        <v>197037</v>
      </c>
      <c r="I93" s="7">
        <f t="shared" si="4"/>
        <v>30.45</v>
      </c>
      <c r="J93" s="7"/>
      <c r="K93" s="8">
        <f t="shared" si="5"/>
        <v>0.16270000000000001</v>
      </c>
    </row>
    <row r="94" spans="2:11" x14ac:dyDescent="0.2">
      <c r="B94">
        <f>+Laboratory!A89</f>
        <v>199</v>
      </c>
      <c r="C94" t="str">
        <f>+Laboratory!B89</f>
        <v>TOPPENISH COMMUNITY HOSPITAL</v>
      </c>
      <c r="D94" s="6">
        <f>ROUND(SUM(Laboratory!Q89:R89),0)</f>
        <v>1856535</v>
      </c>
      <c r="E94" s="6">
        <f>ROUND(+Laboratory!F89,0)</f>
        <v>80500</v>
      </c>
      <c r="F94" s="7">
        <f t="shared" si="3"/>
        <v>23.06</v>
      </c>
      <c r="G94" s="6">
        <f>ROUND(SUM(Laboratory!Q191:R191),0)</f>
        <v>2286635</v>
      </c>
      <c r="H94" s="6">
        <f>ROUND(+Laboratory!F191,0)</f>
        <v>87711</v>
      </c>
      <c r="I94" s="7">
        <f t="shared" si="4"/>
        <v>26.07</v>
      </c>
      <c r="J94" s="7"/>
      <c r="K94" s="8">
        <f t="shared" si="5"/>
        <v>0.1305</v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ROUND(SUM(Laboratory!Q90:R90),0)</f>
        <v>7627479</v>
      </c>
      <c r="E95" s="6">
        <f>ROUND(+Laboratory!F90,0)</f>
        <v>376660</v>
      </c>
      <c r="F95" s="7">
        <f t="shared" si="3"/>
        <v>20.25</v>
      </c>
      <c r="G95" s="6">
        <f>ROUND(SUM(Laboratory!Q192:R192),0)</f>
        <v>7463083</v>
      </c>
      <c r="H95" s="6">
        <f>ROUND(+Laboratory!F192,0)</f>
        <v>392165</v>
      </c>
      <c r="I95" s="7">
        <f t="shared" si="4"/>
        <v>19.03</v>
      </c>
      <c r="J95" s="7"/>
      <c r="K95" s="8">
        <f t="shared" si="5"/>
        <v>-6.0199999999999997E-2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ROUND(SUM(Laboratory!Q91:R91),0)</f>
        <v>302003</v>
      </c>
      <c r="E96" s="6">
        <f>ROUND(+Laboratory!F91,0)</f>
        <v>0</v>
      </c>
      <c r="F96" s="7" t="str">
        <f t="shared" si="3"/>
        <v/>
      </c>
      <c r="G96" s="6">
        <f>ROUND(SUM(Laboratory!Q193:R193),0)</f>
        <v>397273</v>
      </c>
      <c r="H96" s="6">
        <f>ROUND(+Laboratory!F193,0)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ROUND(SUM(Laboratory!Q92:R92),0)</f>
        <v>40305527</v>
      </c>
      <c r="E97" s="6">
        <f>ROUND(+Laboratory!F92,0)</f>
        <v>641045</v>
      </c>
      <c r="F97" s="7">
        <f t="shared" si="3"/>
        <v>62.87</v>
      </c>
      <c r="G97" s="6">
        <f>ROUND(SUM(Laboratory!Q194:R194),0)</f>
        <v>41749998</v>
      </c>
      <c r="H97" s="6">
        <f>ROUND(+Laboratory!F194,0)</f>
        <v>654873</v>
      </c>
      <c r="I97" s="7">
        <f t="shared" si="4"/>
        <v>63.75</v>
      </c>
      <c r="J97" s="7"/>
      <c r="K97" s="8">
        <f t="shared" si="5"/>
        <v>1.4E-2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ROUND(SUM(Laboratory!Q93:R93),0)</f>
        <v>304974</v>
      </c>
      <c r="E98" s="6">
        <f>ROUND(+Laboratory!F93,0)</f>
        <v>63193</v>
      </c>
      <c r="F98" s="7">
        <f t="shared" si="3"/>
        <v>4.83</v>
      </c>
      <c r="G98" s="6">
        <f>ROUND(SUM(Laboratory!Q195:R195),0)</f>
        <v>18018815</v>
      </c>
      <c r="H98" s="6">
        <f>ROUND(+Laboratory!F195,0)</f>
        <v>422991</v>
      </c>
      <c r="I98" s="7">
        <f t="shared" si="4"/>
        <v>42.6</v>
      </c>
      <c r="J98" s="7"/>
      <c r="K98" s="8">
        <f t="shared" si="5"/>
        <v>7.8198999999999996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ROUND(SUM(Laboratory!Q94:R94),0)</f>
        <v>617678</v>
      </c>
      <c r="E99" s="6">
        <f>ROUND(+Laboratory!F94,0)</f>
        <v>21564</v>
      </c>
      <c r="F99" s="7">
        <f t="shared" si="3"/>
        <v>28.64</v>
      </c>
      <c r="G99" s="6">
        <f>ROUND(SUM(Laboratory!Q196:R196),0)</f>
        <v>2181543</v>
      </c>
      <c r="H99" s="6">
        <f>ROUND(+Laboratory!F196,0)</f>
        <v>83892</v>
      </c>
      <c r="I99" s="7">
        <f t="shared" si="4"/>
        <v>26</v>
      </c>
      <c r="J99" s="7"/>
      <c r="K99" s="8">
        <f t="shared" si="5"/>
        <v>-9.2200000000000004E-2</v>
      </c>
    </row>
    <row r="100" spans="2:11" x14ac:dyDescent="0.2">
      <c r="B100">
        <f>+Laboratory!A95</f>
        <v>207</v>
      </c>
      <c r="C100" t="str">
        <f>+Laboratory!B95</f>
        <v>SKAGIT VALLEY HOSPITAL</v>
      </c>
      <c r="D100" s="6">
        <f>ROUND(SUM(Laboratory!Q95:R95),0)</f>
        <v>13349215</v>
      </c>
      <c r="E100" s="6">
        <f>ROUND(+Laboratory!F95,0)</f>
        <v>630162</v>
      </c>
      <c r="F100" s="7">
        <f t="shared" si="3"/>
        <v>21.18</v>
      </c>
      <c r="G100" s="6">
        <f>ROUND(SUM(Laboratory!Q197:R197),0)</f>
        <v>15184426</v>
      </c>
      <c r="H100" s="6">
        <f>ROUND(+Laboratory!F197,0)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ROUND(SUM(Laboratory!Q96:R96),0)</f>
        <v>14609181</v>
      </c>
      <c r="E101" s="6">
        <f>ROUND(+Laboratory!F96,0)</f>
        <v>455779</v>
      </c>
      <c r="F101" s="7">
        <f t="shared" si="3"/>
        <v>32.049999999999997</v>
      </c>
      <c r="G101" s="6">
        <f>ROUND(SUM(Laboratory!Q198:R198),0)</f>
        <v>16836173</v>
      </c>
      <c r="H101" s="6">
        <f>ROUND(+Laboratory!F198,0)</f>
        <v>540813</v>
      </c>
      <c r="I101" s="7">
        <f t="shared" si="4"/>
        <v>31.13</v>
      </c>
      <c r="J101" s="7"/>
      <c r="K101" s="8">
        <f t="shared" si="5"/>
        <v>-2.87E-2</v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ROUND(SUM(Laboratory!Q97:R97),0)</f>
        <v>4948790</v>
      </c>
      <c r="E102" s="6">
        <f>ROUND(+Laboratory!F97,0)</f>
        <v>258857</v>
      </c>
      <c r="F102" s="7">
        <f t="shared" si="3"/>
        <v>19.12</v>
      </c>
      <c r="G102" s="6">
        <f>ROUND(SUM(Laboratory!Q199:R199),0)</f>
        <v>4616890</v>
      </c>
      <c r="H102" s="6">
        <f>ROUND(+Laboratory!F199,0)</f>
        <v>250708</v>
      </c>
      <c r="I102" s="7">
        <f t="shared" si="4"/>
        <v>18.420000000000002</v>
      </c>
      <c r="J102" s="7"/>
      <c r="K102" s="8">
        <f t="shared" si="5"/>
        <v>-3.6600000000000001E-2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ROUND(SUM(Laboratory!Q98:R98),0)</f>
        <v>8497169</v>
      </c>
      <c r="E103" s="6">
        <f>ROUND(+Laboratory!F98,0)</f>
        <v>0</v>
      </c>
      <c r="F103" s="7" t="str">
        <f t="shared" si="3"/>
        <v/>
      </c>
      <c r="G103" s="6">
        <f>ROUND(SUM(Laboratory!Q200:R200),0)</f>
        <v>10848632</v>
      </c>
      <c r="H103" s="6">
        <f>ROUND(+Laboratory!F200,0)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ROUND(SUM(Laboratory!Q99:R99),0)</f>
        <v>997672</v>
      </c>
      <c r="E104" s="6">
        <f>ROUND(+Laboratory!F99,0)</f>
        <v>25139</v>
      </c>
      <c r="F104" s="7">
        <f t="shared" si="3"/>
        <v>39.69</v>
      </c>
      <c r="G104" s="6">
        <f>ROUND(SUM(Laboratory!Q201:R201),0)</f>
        <v>1228328</v>
      </c>
      <c r="H104" s="6">
        <f>ROUND(+Laboratory!F201,0)</f>
        <v>29125</v>
      </c>
      <c r="I104" s="7">
        <f t="shared" si="4"/>
        <v>42.17</v>
      </c>
      <c r="J104" s="7"/>
      <c r="K104" s="8">
        <f t="shared" si="5"/>
        <v>6.25E-2</v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ROUND(SUM(Laboratory!Q100:R100),0)</f>
        <v>141823</v>
      </c>
      <c r="E105" s="6">
        <f>ROUND(+Laboratory!F100,0)</f>
        <v>0</v>
      </c>
      <c r="F105" s="7" t="str">
        <f t="shared" si="3"/>
        <v/>
      </c>
      <c r="G105" s="6">
        <f>ROUND(SUM(Laboratory!Q202:R202),0)</f>
        <v>348378</v>
      </c>
      <c r="H105" s="6">
        <f>ROUND(+Laboratory!F202,0)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ROUND(SUM(Laboratory!Q101:R101),0)</f>
        <v>111642</v>
      </c>
      <c r="E106" s="6">
        <f>ROUND(+Laboratory!F101,0)</f>
        <v>4272</v>
      </c>
      <c r="F106" s="7">
        <f t="shared" si="3"/>
        <v>26.13</v>
      </c>
      <c r="G106" s="6">
        <f>ROUND(SUM(Laboratory!Q203:R203),0)</f>
        <v>113173</v>
      </c>
      <c r="H106" s="6">
        <f>ROUND(+Laboratory!F203,0)</f>
        <v>4598</v>
      </c>
      <c r="I106" s="7">
        <f t="shared" si="4"/>
        <v>24.61</v>
      </c>
      <c r="J106" s="7"/>
      <c r="K106" s="8">
        <f t="shared" si="5"/>
        <v>-5.8200000000000002E-2</v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ROUND(SUM(Laboratory!Q102:R102),0)</f>
        <v>0</v>
      </c>
      <c r="E107" s="6">
        <f>ROUND(+Laboratory!F102,0)</f>
        <v>4857</v>
      </c>
      <c r="F107" s="7" t="str">
        <f t="shared" si="3"/>
        <v/>
      </c>
      <c r="G107" s="6">
        <f>ROUND(SUM(Laboratory!Q204:R204),0)</f>
        <v>0</v>
      </c>
      <c r="H107" s="6">
        <f>ROUND(+Laboratory!F204,0)</f>
        <v>6420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Health</v>
      </c>
      <c r="D108" s="6">
        <f>ROUND(SUM(Laboratory!Q103:R103),0)</f>
        <v>0</v>
      </c>
      <c r="E108" s="6">
        <f>ROUND(+Laboratory!F103,0)</f>
        <v>0</v>
      </c>
      <c r="F108" s="7" t="str">
        <f t="shared" si="3"/>
        <v/>
      </c>
      <c r="G108" s="6">
        <f>ROUND(SUM(Laboratory!Q205:R205),0)</f>
        <v>0</v>
      </c>
      <c r="H108" s="6">
        <f>ROUND(+Laboratory!F205,0)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FAIRFAX EVERETT</v>
      </c>
      <c r="D109" s="6">
        <f>ROUND(SUM(Laboratory!Q104:R104),0)</f>
        <v>9803</v>
      </c>
      <c r="E109" s="6">
        <f>ROUND(+Laboratory!F104,0)</f>
        <v>0</v>
      </c>
      <c r="F109" s="7" t="str">
        <f t="shared" si="3"/>
        <v/>
      </c>
      <c r="G109" s="6">
        <f>ROUND(SUM(Laboratory!Q206:R206),0)</f>
        <v>96732</v>
      </c>
      <c r="H109" s="6">
        <f>ROUND(+Laboratory!F206,0)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+Laboratory!A105</f>
        <v>0</v>
      </c>
      <c r="C110">
        <f>+Laboratory!B105</f>
        <v>0</v>
      </c>
      <c r="D110" s="6">
        <f>ROUND(SUM(Laboratory!Q105:R105),0)</f>
        <v>0</v>
      </c>
      <c r="E110" s="6">
        <f>ROUND(+Laboratory!F105,0)</f>
        <v>0</v>
      </c>
      <c r="F110" s="7" t="str">
        <f t="shared" si="3"/>
        <v/>
      </c>
      <c r="G110" s="6">
        <f>ROUND(SUM(Laboratory!Q207:R207),0)</f>
        <v>0</v>
      </c>
      <c r="H110" s="6">
        <f>ROUND(+Laboratory!F207,0)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10.88671875" bestFit="1" customWidth="1"/>
    <col min="6" max="6" width="5.88671875" bestFit="1" customWidth="1"/>
    <col min="7" max="7" width="9.88671875" bestFit="1" customWidth="1"/>
    <col min="8" max="8" width="10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212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ROUND(+Laboratory!G5,0)</f>
        <v>859181</v>
      </c>
      <c r="E10" s="6">
        <f>ROUND(+Laboratory!F5,0)</f>
        <v>0</v>
      </c>
      <c r="F10" s="7" t="str">
        <f>IF(D10=0,"",IF(E10=0,"",ROUND(D10/E10,2)))</f>
        <v/>
      </c>
      <c r="G10" s="6">
        <f>ROUND(+Laboratory!G107,0)</f>
        <v>1033049</v>
      </c>
      <c r="H10" s="6">
        <f>ROUND(+Laboratory!F107,0)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ROUND(+Laboratory!G6,0)</f>
        <v>263056</v>
      </c>
      <c r="E11" s="6">
        <f>ROUND(+Laboratory!F6,0)</f>
        <v>0</v>
      </c>
      <c r="F11" s="7" t="str">
        <f t="shared" ref="F11:F74" si="0">IF(D11=0,"",IF(E11=0,"",ROUND(D11/E11,2)))</f>
        <v/>
      </c>
      <c r="G11" s="6">
        <f>ROUND(+Laboratory!G108,0)</f>
        <v>310460</v>
      </c>
      <c r="H11" s="6">
        <f>ROUND(+Laboratory!F108,0)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ROUND(+Laboratory!G7,0)</f>
        <v>535143</v>
      </c>
      <c r="E12" s="6">
        <f>ROUND(+Laboratory!F7,0)</f>
        <v>65526</v>
      </c>
      <c r="F12" s="7">
        <f t="shared" si="0"/>
        <v>8.17</v>
      </c>
      <c r="G12" s="6">
        <f>ROUND(+Laboratory!G109,0)</f>
        <v>534326</v>
      </c>
      <c r="H12" s="6">
        <f>ROUND(+Laboratory!F109,0)</f>
        <v>64259</v>
      </c>
      <c r="I12" s="7">
        <f t="shared" si="1"/>
        <v>8.32</v>
      </c>
      <c r="J12" s="7"/>
      <c r="K12" s="8">
        <f t="shared" si="2"/>
        <v>1.84E-2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ROUND(+Laboratory!G8,0)</f>
        <v>17898439</v>
      </c>
      <c r="E13" s="6">
        <f>ROUND(+Laboratory!F8,0)</f>
        <v>2109723</v>
      </c>
      <c r="F13" s="7">
        <f t="shared" si="0"/>
        <v>8.48</v>
      </c>
      <c r="G13" s="6">
        <f>ROUND(+Laboratory!G110,0)</f>
        <v>17242389</v>
      </c>
      <c r="H13" s="6">
        <f>ROUND(+Laboratory!F110,0)</f>
        <v>2197124</v>
      </c>
      <c r="I13" s="7">
        <f t="shared" si="1"/>
        <v>7.85</v>
      </c>
      <c r="J13" s="7"/>
      <c r="K13" s="8">
        <f t="shared" si="2"/>
        <v>-7.4300000000000005E-2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ROUND(+Laboratory!G9,0)</f>
        <v>14176484</v>
      </c>
      <c r="E14" s="6">
        <f>ROUND(+Laboratory!F9,0)</f>
        <v>1139903</v>
      </c>
      <c r="F14" s="7">
        <f t="shared" si="0"/>
        <v>12.44</v>
      </c>
      <c r="G14" s="6">
        <f>ROUND(+Laboratory!G111,0)</f>
        <v>14850813</v>
      </c>
      <c r="H14" s="6">
        <f>ROUND(+Laboratory!F111,0)</f>
        <v>1188441</v>
      </c>
      <c r="I14" s="7">
        <f t="shared" si="1"/>
        <v>12.5</v>
      </c>
      <c r="J14" s="7"/>
      <c r="K14" s="8">
        <f t="shared" si="2"/>
        <v>4.7999999999999996E-3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ROUND(+Laboratory!G10,0)</f>
        <v>0</v>
      </c>
      <c r="E15" s="6">
        <f>ROUND(+Laboratory!F10,0)</f>
        <v>0</v>
      </c>
      <c r="F15" s="7" t="str">
        <f t="shared" si="0"/>
        <v/>
      </c>
      <c r="G15" s="6">
        <f>ROUND(+Laboratory!G112,0)</f>
        <v>0</v>
      </c>
      <c r="H15" s="6">
        <f>ROUND(+Laboratory!F112,0)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ROUND(+Laboratory!G11,0)</f>
        <v>559539</v>
      </c>
      <c r="E16" s="6">
        <f>ROUND(+Laboratory!F11,0)</f>
        <v>87757</v>
      </c>
      <c r="F16" s="7">
        <f t="shared" si="0"/>
        <v>6.38</v>
      </c>
      <c r="G16" s="6">
        <f>ROUND(+Laboratory!G113,0)</f>
        <v>545275</v>
      </c>
      <c r="H16" s="6">
        <f>ROUND(+Laboratory!F113,0)</f>
        <v>89445</v>
      </c>
      <c r="I16" s="7">
        <f t="shared" si="1"/>
        <v>6.1</v>
      </c>
      <c r="J16" s="7"/>
      <c r="K16" s="8">
        <f t="shared" si="2"/>
        <v>-4.3900000000000002E-2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ROUND(+Laboratory!G12,0)</f>
        <v>0</v>
      </c>
      <c r="E17" s="6">
        <f>ROUND(+Laboratory!F12,0)</f>
        <v>96019</v>
      </c>
      <c r="F17" s="7" t="str">
        <f t="shared" si="0"/>
        <v/>
      </c>
      <c r="G17" s="6">
        <f>ROUND(+Laboratory!G114,0)</f>
        <v>13895</v>
      </c>
      <c r="H17" s="6">
        <f>ROUND(+Laboratory!F114,0)</f>
        <v>96019</v>
      </c>
      <c r="I17" s="7">
        <f t="shared" si="1"/>
        <v>0.14000000000000001</v>
      </c>
      <c r="J17" s="7"/>
      <c r="K17" s="8" t="str">
        <f t="shared" si="2"/>
        <v/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ROUND(+Laboratory!G13,0)</f>
        <v>300880</v>
      </c>
      <c r="E18" s="6">
        <f>ROUND(+Laboratory!F13,0)</f>
        <v>14625</v>
      </c>
      <c r="F18" s="7">
        <f t="shared" si="0"/>
        <v>20.57</v>
      </c>
      <c r="G18" s="6">
        <f>ROUND(+Laboratory!G115,0)</f>
        <v>336773</v>
      </c>
      <c r="H18" s="6">
        <f>ROUND(+Laboratory!F115,0)</f>
        <v>15732</v>
      </c>
      <c r="I18" s="7">
        <f t="shared" si="1"/>
        <v>21.41</v>
      </c>
      <c r="J18" s="7"/>
      <c r="K18" s="8">
        <f t="shared" si="2"/>
        <v>4.0800000000000003E-2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ROUND(+Laboratory!G14,0)</f>
        <v>0</v>
      </c>
      <c r="E19" s="6">
        <f>ROUND(+Laboratory!F14,0)</f>
        <v>665186</v>
      </c>
      <c r="F19" s="7" t="str">
        <f t="shared" si="0"/>
        <v/>
      </c>
      <c r="G19" s="6">
        <f>ROUND(+Laboratory!G116,0)</f>
        <v>0</v>
      </c>
      <c r="H19" s="6">
        <f>ROUND(+Laboratory!F116,0)</f>
        <v>661179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ROUND(+Laboratory!G15,0)</f>
        <v>11803869</v>
      </c>
      <c r="E20" s="6">
        <f>ROUND(+Laboratory!F15,0)</f>
        <v>1370602</v>
      </c>
      <c r="F20" s="7">
        <f t="shared" si="0"/>
        <v>8.61</v>
      </c>
      <c r="G20" s="6">
        <f>ROUND(+Laboratory!G117,0)</f>
        <v>11408357</v>
      </c>
      <c r="H20" s="6">
        <f>ROUND(+Laboratory!F117,0)</f>
        <v>1324644</v>
      </c>
      <c r="I20" s="7">
        <f t="shared" si="1"/>
        <v>8.61</v>
      </c>
      <c r="J20" s="7"/>
      <c r="K20" s="8">
        <f t="shared" si="2"/>
        <v>0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ROUND(+Laboratory!G16,0)</f>
        <v>8653349</v>
      </c>
      <c r="E21" s="6">
        <f>ROUND(+Laboratory!F16,0)</f>
        <v>1945595</v>
      </c>
      <c r="F21" s="7">
        <f t="shared" si="0"/>
        <v>4.45</v>
      </c>
      <c r="G21" s="6">
        <f>ROUND(+Laboratory!G118,0)</f>
        <v>9372369</v>
      </c>
      <c r="H21" s="6">
        <f>ROUND(+Laboratory!F118,0)</f>
        <v>2349006</v>
      </c>
      <c r="I21" s="7">
        <f t="shared" si="1"/>
        <v>3.99</v>
      </c>
      <c r="J21" s="7"/>
      <c r="K21" s="8">
        <f t="shared" si="2"/>
        <v>-0.10340000000000001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ROUND(+Laboratory!G17,0)</f>
        <v>755788</v>
      </c>
      <c r="E22" s="6">
        <f>ROUND(+Laboratory!F17,0)</f>
        <v>84246</v>
      </c>
      <c r="F22" s="7">
        <f t="shared" si="0"/>
        <v>8.9700000000000006</v>
      </c>
      <c r="G22" s="6">
        <f>ROUND(+Laboratory!G119,0)</f>
        <v>791432</v>
      </c>
      <c r="H22" s="6">
        <f>ROUND(+Laboratory!F119,0)</f>
        <v>83757</v>
      </c>
      <c r="I22" s="7">
        <f t="shared" si="1"/>
        <v>9.4499999999999993</v>
      </c>
      <c r="J22" s="7"/>
      <c r="K22" s="8">
        <f t="shared" si="2"/>
        <v>5.3499999999999999E-2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ROUND(+Laboratory!G18,0)</f>
        <v>2786932</v>
      </c>
      <c r="E23" s="6">
        <f>ROUND(+Laboratory!F18,0)</f>
        <v>649979</v>
      </c>
      <c r="F23" s="7">
        <f t="shared" si="0"/>
        <v>4.29</v>
      </c>
      <c r="G23" s="6">
        <f>ROUND(+Laboratory!G120,0)</f>
        <v>2817715</v>
      </c>
      <c r="H23" s="6">
        <f>ROUND(+Laboratory!F120,0)</f>
        <v>664176</v>
      </c>
      <c r="I23" s="7">
        <f t="shared" si="1"/>
        <v>4.24</v>
      </c>
      <c r="J23" s="7"/>
      <c r="K23" s="8">
        <f t="shared" si="2"/>
        <v>-1.17E-2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ROUND(+Laboratory!G19,0)</f>
        <v>3622503</v>
      </c>
      <c r="E24" s="6">
        <f>ROUND(+Laboratory!F19,0)</f>
        <v>495900</v>
      </c>
      <c r="F24" s="7">
        <f t="shared" si="0"/>
        <v>7.3</v>
      </c>
      <c r="G24" s="6">
        <f>ROUND(+Laboratory!G121,0)</f>
        <v>3559727</v>
      </c>
      <c r="H24" s="6">
        <f>ROUND(+Laboratory!F121,0)</f>
        <v>517368</v>
      </c>
      <c r="I24" s="7">
        <f t="shared" si="1"/>
        <v>6.88</v>
      </c>
      <c r="J24" s="7"/>
      <c r="K24" s="8">
        <f t="shared" si="2"/>
        <v>-5.7500000000000002E-2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ROUND(+Laboratory!G20,0)</f>
        <v>1685282</v>
      </c>
      <c r="E25" s="6">
        <f>ROUND(+Laboratory!F20,0)</f>
        <v>417835</v>
      </c>
      <c r="F25" s="7">
        <f t="shared" si="0"/>
        <v>4.03</v>
      </c>
      <c r="G25" s="6">
        <f>ROUND(+Laboratory!G122,0)</f>
        <v>1628733</v>
      </c>
      <c r="H25" s="6">
        <f>ROUND(+Laboratory!F122,0)</f>
        <v>470847</v>
      </c>
      <c r="I25" s="7">
        <f t="shared" si="1"/>
        <v>3.46</v>
      </c>
      <c r="J25" s="7"/>
      <c r="K25" s="8">
        <f t="shared" si="2"/>
        <v>-0.1414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ROUND(+Laboratory!G21,0)</f>
        <v>0</v>
      </c>
      <c r="E26" s="6">
        <f>ROUND(+Laboratory!F21,0)</f>
        <v>0</v>
      </c>
      <c r="F26" s="7" t="str">
        <f t="shared" si="0"/>
        <v/>
      </c>
      <c r="G26" s="6">
        <f>ROUND(+Laboratory!G123,0)</f>
        <v>153662</v>
      </c>
      <c r="H26" s="6">
        <f>ROUND(+Laboratory!F123,0)</f>
        <v>4247</v>
      </c>
      <c r="I26" s="7">
        <f t="shared" si="1"/>
        <v>36.18</v>
      </c>
      <c r="J26" s="7"/>
      <c r="K26" s="8" t="str">
        <f t="shared" si="2"/>
        <v/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ROUND(+Laboratory!G22,0)</f>
        <v>742461</v>
      </c>
      <c r="E27" s="6">
        <f>ROUND(+Laboratory!F22,0)</f>
        <v>150534</v>
      </c>
      <c r="F27" s="7">
        <f t="shared" si="0"/>
        <v>4.93</v>
      </c>
      <c r="G27" s="6">
        <f>ROUND(+Laboratory!G124,0)</f>
        <v>0</v>
      </c>
      <c r="H27" s="6">
        <f>ROUND(+Laboratory!F124,0)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ROUND(+Laboratory!G23,0)</f>
        <v>334135</v>
      </c>
      <c r="E28" s="6">
        <f>ROUND(+Laboratory!F23,0)</f>
        <v>132069</v>
      </c>
      <c r="F28" s="7">
        <f t="shared" si="0"/>
        <v>2.5299999999999998</v>
      </c>
      <c r="G28" s="6">
        <f>ROUND(+Laboratory!G125,0)</f>
        <v>334350</v>
      </c>
      <c r="H28" s="6">
        <f>ROUND(+Laboratory!F125,0)</f>
        <v>122079</v>
      </c>
      <c r="I28" s="7">
        <f t="shared" si="1"/>
        <v>2.74</v>
      </c>
      <c r="J28" s="7"/>
      <c r="K28" s="8">
        <f t="shared" si="2"/>
        <v>8.3000000000000004E-2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ROUND(+Laboratory!G24,0)</f>
        <v>925310</v>
      </c>
      <c r="E29" s="6">
        <f>ROUND(+Laboratory!F24,0)</f>
        <v>89184</v>
      </c>
      <c r="F29" s="7">
        <f t="shared" si="0"/>
        <v>10.38</v>
      </c>
      <c r="G29" s="6">
        <f>ROUND(+Laboratory!G126,0)</f>
        <v>1099037</v>
      </c>
      <c r="H29" s="6">
        <f>ROUND(+Laboratory!F126,0)</f>
        <v>122392</v>
      </c>
      <c r="I29" s="7">
        <f t="shared" si="1"/>
        <v>8.98</v>
      </c>
      <c r="J29" s="7"/>
      <c r="K29" s="8">
        <f t="shared" si="2"/>
        <v>-0.13489999999999999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ROUND(+Laboratory!G25,0)</f>
        <v>1563551</v>
      </c>
      <c r="E30" s="6">
        <f>ROUND(+Laboratory!F25,0)</f>
        <v>231895</v>
      </c>
      <c r="F30" s="7">
        <f t="shared" si="0"/>
        <v>6.74</v>
      </c>
      <c r="G30" s="6">
        <f>ROUND(+Laboratory!G127,0)</f>
        <v>1923268</v>
      </c>
      <c r="H30" s="6">
        <f>ROUND(+Laboratory!F127,0)</f>
        <v>233972</v>
      </c>
      <c r="I30" s="7">
        <f t="shared" si="1"/>
        <v>8.2200000000000006</v>
      </c>
      <c r="J30" s="7"/>
      <c r="K30" s="8">
        <f t="shared" si="2"/>
        <v>0.21959999999999999</v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ROUND(+Laboratory!G26,0)</f>
        <v>341849</v>
      </c>
      <c r="E31" s="6">
        <f>ROUND(+Laboratory!F26,0)</f>
        <v>212998</v>
      </c>
      <c r="F31" s="7">
        <f t="shared" si="0"/>
        <v>1.6</v>
      </c>
      <c r="G31" s="6">
        <f>ROUND(+Laboratory!G128,0)</f>
        <v>460795</v>
      </c>
      <c r="H31" s="6">
        <f>ROUND(+Laboratory!F128,0)</f>
        <v>214736</v>
      </c>
      <c r="I31" s="7">
        <f t="shared" si="1"/>
        <v>2.15</v>
      </c>
      <c r="J31" s="7"/>
      <c r="K31" s="8">
        <f t="shared" si="2"/>
        <v>0.34379999999999999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ROUND(+Laboratory!G27,0)</f>
        <v>614248</v>
      </c>
      <c r="E32" s="6">
        <f>ROUND(+Laboratory!F27,0)</f>
        <v>66233</v>
      </c>
      <c r="F32" s="7">
        <f t="shared" si="0"/>
        <v>9.27</v>
      </c>
      <c r="G32" s="6">
        <f>ROUND(+Laboratory!G129,0)</f>
        <v>627221</v>
      </c>
      <c r="H32" s="6">
        <f>ROUND(+Laboratory!F129,0)</f>
        <v>57893</v>
      </c>
      <c r="I32" s="7">
        <f t="shared" si="1"/>
        <v>10.83</v>
      </c>
      <c r="J32" s="7"/>
      <c r="K32" s="8">
        <f t="shared" si="2"/>
        <v>0.16830000000000001</v>
      </c>
    </row>
    <row r="33" spans="2:11" x14ac:dyDescent="0.2">
      <c r="B33">
        <f>+Laboratory!A28</f>
        <v>58</v>
      </c>
      <c r="C33" t="str">
        <f>+Laboratory!B28</f>
        <v>YAKIMA VALLEY MEMORIAL HOSPITAL</v>
      </c>
      <c r="D33" s="6">
        <f>ROUND(+Laboratory!G28,0)</f>
        <v>3713341</v>
      </c>
      <c r="E33" s="6">
        <f>ROUND(+Laboratory!F28,0)</f>
        <v>1459455</v>
      </c>
      <c r="F33" s="7">
        <f t="shared" si="0"/>
        <v>2.54</v>
      </c>
      <c r="G33" s="6">
        <f>ROUND(+Laboratory!G130,0)</f>
        <v>3403542</v>
      </c>
      <c r="H33" s="6">
        <f>ROUND(+Laboratory!F130,0)</f>
        <v>1778417</v>
      </c>
      <c r="I33" s="7">
        <f t="shared" si="1"/>
        <v>1.91</v>
      </c>
      <c r="J33" s="7"/>
      <c r="K33" s="8">
        <f t="shared" si="2"/>
        <v>-0.248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ROUND(+Laboratory!G29,0)</f>
        <v>1497303</v>
      </c>
      <c r="E34" s="6">
        <f>ROUND(+Laboratory!F29,0)</f>
        <v>246224</v>
      </c>
      <c r="F34" s="7">
        <f t="shared" si="0"/>
        <v>6.08</v>
      </c>
      <c r="G34" s="6">
        <f>ROUND(+Laboratory!G131,0)</f>
        <v>1471559</v>
      </c>
      <c r="H34" s="6">
        <f>ROUND(+Laboratory!F131,0)</f>
        <v>246358</v>
      </c>
      <c r="I34" s="7">
        <f t="shared" si="1"/>
        <v>5.97</v>
      </c>
      <c r="J34" s="7"/>
      <c r="K34" s="8">
        <f t="shared" si="2"/>
        <v>-1.8100000000000002E-2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ROUND(+Laboratory!G30,0)</f>
        <v>1275470</v>
      </c>
      <c r="E35" s="6">
        <f>ROUND(+Laboratory!F30,0)</f>
        <v>349860</v>
      </c>
      <c r="F35" s="7">
        <f t="shared" si="0"/>
        <v>3.65</v>
      </c>
      <c r="G35" s="6">
        <f>ROUND(+Laboratory!G132,0)</f>
        <v>1315939</v>
      </c>
      <c r="H35" s="6">
        <f>ROUND(+Laboratory!F132,0)</f>
        <v>364632</v>
      </c>
      <c r="I35" s="7">
        <f t="shared" si="1"/>
        <v>3.61</v>
      </c>
      <c r="J35" s="7"/>
      <c r="K35" s="8">
        <f t="shared" si="2"/>
        <v>-1.0999999999999999E-2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ROUND(+Laboratory!G31,0)</f>
        <v>646024</v>
      </c>
      <c r="E36" s="6">
        <f>ROUND(+Laboratory!F31,0)</f>
        <v>0</v>
      </c>
      <c r="F36" s="7" t="str">
        <f t="shared" si="0"/>
        <v/>
      </c>
      <c r="G36" s="6">
        <f>ROUND(+Laboratory!G133,0)</f>
        <v>0</v>
      </c>
      <c r="H36" s="6">
        <f>ROUND(+Laboratory!F133,0)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ROUND(+Laboratory!G32,0)</f>
        <v>68344</v>
      </c>
      <c r="E37" s="6">
        <f>ROUND(+Laboratory!F32,0)</f>
        <v>5719</v>
      </c>
      <c r="F37" s="7">
        <f t="shared" si="0"/>
        <v>11.95</v>
      </c>
      <c r="G37" s="6">
        <f>ROUND(+Laboratory!G134,0)</f>
        <v>65772</v>
      </c>
      <c r="H37" s="6">
        <f>ROUND(+Laboratory!F134,0)</f>
        <v>5477</v>
      </c>
      <c r="I37" s="7">
        <f t="shared" si="1"/>
        <v>12.01</v>
      </c>
      <c r="J37" s="7"/>
      <c r="K37" s="8">
        <f t="shared" si="2"/>
        <v>5.0000000000000001E-3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ROUND(+Laboratory!G33,0)</f>
        <v>3723613</v>
      </c>
      <c r="E38" s="6">
        <f>ROUND(+Laboratory!F33,0)</f>
        <v>613828</v>
      </c>
      <c r="F38" s="7">
        <f t="shared" si="0"/>
        <v>6.07</v>
      </c>
      <c r="G38" s="6">
        <f>ROUND(+Laboratory!G135,0)</f>
        <v>3127742</v>
      </c>
      <c r="H38" s="6">
        <f>ROUND(+Laboratory!F135,0)</f>
        <v>435960</v>
      </c>
      <c r="I38" s="7">
        <f t="shared" si="1"/>
        <v>7.17</v>
      </c>
      <c r="J38" s="7"/>
      <c r="K38" s="8">
        <f t="shared" si="2"/>
        <v>0.1812</v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ROUND(+Laboratory!G34,0)</f>
        <v>54847</v>
      </c>
      <c r="E39" s="6">
        <f>ROUND(+Laboratory!F34,0)</f>
        <v>9438</v>
      </c>
      <c r="F39" s="7">
        <f t="shared" si="0"/>
        <v>5.81</v>
      </c>
      <c r="G39" s="6">
        <f>ROUND(+Laboratory!G136,0)</f>
        <v>0</v>
      </c>
      <c r="H39" s="6">
        <f>ROUND(+Laboratory!F136,0)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ROUND(+Laboratory!G35,0)</f>
        <v>10228157</v>
      </c>
      <c r="E40" s="6">
        <f>ROUND(+Laboratory!F35,0)</f>
        <v>2716827</v>
      </c>
      <c r="F40" s="7">
        <f t="shared" si="0"/>
        <v>3.76</v>
      </c>
      <c r="G40" s="6">
        <f>ROUND(+Laboratory!G137,0)</f>
        <v>11076834</v>
      </c>
      <c r="H40" s="6">
        <f>ROUND(+Laboratory!F137,0)</f>
        <v>2905693</v>
      </c>
      <c r="I40" s="7">
        <f t="shared" si="1"/>
        <v>3.81</v>
      </c>
      <c r="J40" s="7"/>
      <c r="K40" s="8">
        <f t="shared" si="2"/>
        <v>1.3299999999999999E-2</v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ROUND(+Laboratory!G36,0)</f>
        <v>1225969</v>
      </c>
      <c r="E41" s="6">
        <f>ROUND(+Laboratory!F36,0)</f>
        <v>185784</v>
      </c>
      <c r="F41" s="7">
        <f t="shared" si="0"/>
        <v>6.6</v>
      </c>
      <c r="G41" s="6">
        <f>ROUND(+Laboratory!G138,0)</f>
        <v>1304702</v>
      </c>
      <c r="H41" s="6">
        <f>ROUND(+Laboratory!F138,0)</f>
        <v>175333</v>
      </c>
      <c r="I41" s="7">
        <f t="shared" si="1"/>
        <v>7.44</v>
      </c>
      <c r="J41" s="7"/>
      <c r="K41" s="8">
        <f t="shared" si="2"/>
        <v>0.1273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ROUND(+Laboratory!G37,0)</f>
        <v>493574</v>
      </c>
      <c r="E42" s="6">
        <f>ROUND(+Laboratory!F37,0)</f>
        <v>43590</v>
      </c>
      <c r="F42" s="7">
        <f t="shared" si="0"/>
        <v>11.32</v>
      </c>
      <c r="G42" s="6">
        <f>ROUND(+Laboratory!G139,0)</f>
        <v>613233</v>
      </c>
      <c r="H42" s="6">
        <f>ROUND(+Laboratory!F139,0)</f>
        <v>46474</v>
      </c>
      <c r="I42" s="7">
        <f t="shared" si="1"/>
        <v>13.2</v>
      </c>
      <c r="J42" s="7"/>
      <c r="K42" s="8">
        <f t="shared" si="2"/>
        <v>0.1661</v>
      </c>
    </row>
    <row r="43" spans="2:11" x14ac:dyDescent="0.2">
      <c r="B43">
        <f>+Laboratory!A38</f>
        <v>102</v>
      </c>
      <c r="C43" t="str">
        <f>+Laboratory!B38</f>
        <v>YAKIMA REGIONAL MEDICAL AND CARDIAC CENTER</v>
      </c>
      <c r="D43" s="6">
        <f>ROUND(+Laboratory!G38,0)</f>
        <v>2190861</v>
      </c>
      <c r="E43" s="6">
        <f>ROUND(+Laboratory!F38,0)</f>
        <v>321707</v>
      </c>
      <c r="F43" s="7">
        <f t="shared" si="0"/>
        <v>6.81</v>
      </c>
      <c r="G43" s="6">
        <f>ROUND(+Laboratory!G140,0)</f>
        <v>1783609</v>
      </c>
      <c r="H43" s="6">
        <f>ROUND(+Laboratory!F140,0)</f>
        <v>295288</v>
      </c>
      <c r="I43" s="7">
        <f t="shared" si="1"/>
        <v>6.04</v>
      </c>
      <c r="J43" s="7"/>
      <c r="K43" s="8">
        <f t="shared" si="2"/>
        <v>-0.11310000000000001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ROUND(+Laboratory!G39,0)</f>
        <v>0</v>
      </c>
      <c r="E44" s="6">
        <f>ROUND(+Laboratory!F39,0)</f>
        <v>0</v>
      </c>
      <c r="F44" s="7" t="str">
        <f t="shared" si="0"/>
        <v/>
      </c>
      <c r="G44" s="6">
        <f>ROUND(+Laboratory!G141,0)</f>
        <v>0</v>
      </c>
      <c r="H44" s="6">
        <f>ROUND(+Laboratory!F141,0)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ROUND(+Laboratory!G40,0)</f>
        <v>835880</v>
      </c>
      <c r="E45" s="6">
        <f>ROUND(+Laboratory!F40,0)</f>
        <v>1001540</v>
      </c>
      <c r="F45" s="7">
        <f t="shared" si="0"/>
        <v>0.83</v>
      </c>
      <c r="G45" s="6">
        <f>ROUND(+Laboratory!G142,0)</f>
        <v>0</v>
      </c>
      <c r="H45" s="6">
        <f>ROUND(+Laboratory!F142,0)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ROUND(+Laboratory!G41,0)</f>
        <v>329891</v>
      </c>
      <c r="E46" s="6">
        <f>ROUND(+Laboratory!F41,0)</f>
        <v>31788</v>
      </c>
      <c r="F46" s="7">
        <f t="shared" si="0"/>
        <v>10.38</v>
      </c>
      <c r="G46" s="6">
        <f>ROUND(+Laboratory!G143,0)</f>
        <v>346496</v>
      </c>
      <c r="H46" s="6">
        <f>ROUND(+Laboratory!F143,0)</f>
        <v>36434</v>
      </c>
      <c r="I46" s="7">
        <f t="shared" si="1"/>
        <v>9.51</v>
      </c>
      <c r="J46" s="7"/>
      <c r="K46" s="8">
        <f t="shared" si="2"/>
        <v>-8.3799999999999999E-2</v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ROUND(+Laboratory!G42,0)</f>
        <v>0</v>
      </c>
      <c r="E47" s="6">
        <f>ROUND(+Laboratory!F42,0)</f>
        <v>191989</v>
      </c>
      <c r="F47" s="7" t="str">
        <f t="shared" si="0"/>
        <v/>
      </c>
      <c r="G47" s="6">
        <f>ROUND(+Laboratory!G144,0)</f>
        <v>0</v>
      </c>
      <c r="H47" s="6">
        <f>ROUND(+Laboratory!F144,0)</f>
        <v>196025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ROUND(+Laboratory!G43,0)</f>
        <v>252313</v>
      </c>
      <c r="E48" s="6">
        <f>ROUND(+Laboratory!F43,0)</f>
        <v>11259</v>
      </c>
      <c r="F48" s="7">
        <f t="shared" si="0"/>
        <v>22.41</v>
      </c>
      <c r="G48" s="6">
        <f>ROUND(+Laboratory!G145,0)</f>
        <v>214048</v>
      </c>
      <c r="H48" s="6">
        <f>ROUND(+Laboratory!F145,0)</f>
        <v>14507</v>
      </c>
      <c r="I48" s="7">
        <f t="shared" si="1"/>
        <v>14.75</v>
      </c>
      <c r="J48" s="7"/>
      <c r="K48" s="8">
        <f t="shared" si="2"/>
        <v>-0.34179999999999999</v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ROUND(+Laboratory!G44,0)</f>
        <v>0</v>
      </c>
      <c r="E49" s="6">
        <f>ROUND(+Laboratory!F44,0)</f>
        <v>0</v>
      </c>
      <c r="F49" s="7" t="str">
        <f t="shared" si="0"/>
        <v/>
      </c>
      <c r="G49" s="6">
        <f>ROUND(+Laboratory!G146,0)</f>
        <v>0</v>
      </c>
      <c r="H49" s="6">
        <f>ROUND(+Laboratory!F146,0)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ROUND(+Laboratory!G45,0)</f>
        <v>3216839</v>
      </c>
      <c r="E50" s="6">
        <f>ROUND(+Laboratory!F45,0)</f>
        <v>360000</v>
      </c>
      <c r="F50" s="7">
        <f t="shared" si="0"/>
        <v>8.94</v>
      </c>
      <c r="G50" s="6">
        <f>ROUND(+Laboratory!G147,0)</f>
        <v>2687946</v>
      </c>
      <c r="H50" s="6">
        <f>ROUND(+Laboratory!F147,0)</f>
        <v>360000</v>
      </c>
      <c r="I50" s="7">
        <f t="shared" si="1"/>
        <v>7.47</v>
      </c>
      <c r="J50" s="7"/>
      <c r="K50" s="8">
        <f t="shared" si="2"/>
        <v>-0.16439999999999999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ROUND(+Laboratory!G46,0)</f>
        <v>15780473</v>
      </c>
      <c r="E51" s="6">
        <f>ROUND(+Laboratory!F46,0)</f>
        <v>2120991</v>
      </c>
      <c r="F51" s="7">
        <f t="shared" si="0"/>
        <v>7.44</v>
      </c>
      <c r="G51" s="6">
        <f>ROUND(+Laboratory!G148,0)</f>
        <v>16943759</v>
      </c>
      <c r="H51" s="6">
        <f>ROUND(+Laboratory!F148,0)</f>
        <v>2243471</v>
      </c>
      <c r="I51" s="7">
        <f t="shared" si="1"/>
        <v>7.55</v>
      </c>
      <c r="J51" s="7"/>
      <c r="K51" s="8">
        <f t="shared" si="2"/>
        <v>1.4800000000000001E-2</v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ROUND(+Laboratory!G47,0)</f>
        <v>0</v>
      </c>
      <c r="E52" s="6">
        <f>ROUND(+Laboratory!F47,0)</f>
        <v>0</v>
      </c>
      <c r="F52" s="7" t="str">
        <f t="shared" si="0"/>
        <v/>
      </c>
      <c r="G52" s="6">
        <f>ROUND(+Laboratory!G149,0)</f>
        <v>229753</v>
      </c>
      <c r="H52" s="6">
        <f>ROUND(+Laboratory!F149,0)</f>
        <v>24260</v>
      </c>
      <c r="I52" s="7">
        <f t="shared" si="1"/>
        <v>9.4700000000000006</v>
      </c>
      <c r="J52" s="7"/>
      <c r="K52" s="8" t="str">
        <f t="shared" si="2"/>
        <v/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ROUND(+Laboratory!G48,0)</f>
        <v>5587562</v>
      </c>
      <c r="E53" s="6">
        <f>ROUND(+Laboratory!F48,0)</f>
        <v>874217</v>
      </c>
      <c r="F53" s="7">
        <f t="shared" si="0"/>
        <v>6.39</v>
      </c>
      <c r="G53" s="6">
        <f>ROUND(+Laboratory!G150,0)</f>
        <v>5515282</v>
      </c>
      <c r="H53" s="6">
        <f>ROUND(+Laboratory!F150,0)</f>
        <v>1022117</v>
      </c>
      <c r="I53" s="7">
        <f t="shared" si="1"/>
        <v>5.4</v>
      </c>
      <c r="J53" s="7"/>
      <c r="K53" s="8">
        <f t="shared" si="2"/>
        <v>-0.15490000000000001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ROUND(+Laboratory!G49,0)</f>
        <v>4876314</v>
      </c>
      <c r="E54" s="6">
        <f>ROUND(+Laboratory!F49,0)</f>
        <v>1228893</v>
      </c>
      <c r="F54" s="7">
        <f t="shared" si="0"/>
        <v>3.97</v>
      </c>
      <c r="G54" s="6">
        <f>ROUND(+Laboratory!G151,0)</f>
        <v>5289329</v>
      </c>
      <c r="H54" s="6">
        <f>ROUND(+Laboratory!F151,0)</f>
        <v>1315754</v>
      </c>
      <c r="I54" s="7">
        <f t="shared" si="1"/>
        <v>4.0199999999999996</v>
      </c>
      <c r="J54" s="7"/>
      <c r="K54" s="8">
        <f t="shared" si="2"/>
        <v>1.26E-2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ROUND(+Laboratory!G50,0)</f>
        <v>1382056</v>
      </c>
      <c r="E55" s="6">
        <f>ROUND(+Laboratory!F50,0)</f>
        <v>396741</v>
      </c>
      <c r="F55" s="7">
        <f t="shared" si="0"/>
        <v>3.48</v>
      </c>
      <c r="G55" s="6">
        <f>ROUND(+Laboratory!G152,0)</f>
        <v>1328496</v>
      </c>
      <c r="H55" s="6">
        <f>ROUND(+Laboratory!F152,0)</f>
        <v>419432</v>
      </c>
      <c r="I55" s="7">
        <f t="shared" si="1"/>
        <v>3.17</v>
      </c>
      <c r="J55" s="7"/>
      <c r="K55" s="8">
        <f t="shared" si="2"/>
        <v>-8.9099999999999999E-2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ROUND(+Laboratory!G51,0)</f>
        <v>1278164</v>
      </c>
      <c r="E56" s="6">
        <f>ROUND(+Laboratory!F51,0)</f>
        <v>262233</v>
      </c>
      <c r="F56" s="7">
        <f t="shared" si="0"/>
        <v>4.87</v>
      </c>
      <c r="G56" s="6">
        <f>ROUND(+Laboratory!G153,0)</f>
        <v>1288509</v>
      </c>
      <c r="H56" s="6">
        <f>ROUND(+Laboratory!F153,0)</f>
        <v>258230</v>
      </c>
      <c r="I56" s="7">
        <f t="shared" si="1"/>
        <v>4.99</v>
      </c>
      <c r="J56" s="7"/>
      <c r="K56" s="8">
        <f t="shared" si="2"/>
        <v>2.46E-2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ROUND(+Laboratory!G52,0)</f>
        <v>416217</v>
      </c>
      <c r="E57" s="6">
        <f>ROUND(+Laboratory!F52,0)</f>
        <v>48670</v>
      </c>
      <c r="F57" s="7">
        <f t="shared" si="0"/>
        <v>8.5500000000000007</v>
      </c>
      <c r="G57" s="6">
        <f>ROUND(+Laboratory!G154,0)</f>
        <v>408625</v>
      </c>
      <c r="H57" s="6">
        <f>ROUND(+Laboratory!F154,0)</f>
        <v>45776</v>
      </c>
      <c r="I57" s="7">
        <f t="shared" si="1"/>
        <v>8.93</v>
      </c>
      <c r="J57" s="7"/>
      <c r="K57" s="8">
        <f t="shared" si="2"/>
        <v>4.4400000000000002E-2</v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ROUND(+Laboratory!G53,0)</f>
        <v>4692430</v>
      </c>
      <c r="E58" s="6">
        <f>ROUND(+Laboratory!F53,0)</f>
        <v>0</v>
      </c>
      <c r="F58" s="7" t="str">
        <f t="shared" si="0"/>
        <v/>
      </c>
      <c r="G58" s="6">
        <f>ROUND(+Laboratory!G155,0)</f>
        <v>4823587</v>
      </c>
      <c r="H58" s="6">
        <f>ROUND(+Laboratory!F155,0)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ROUND(+Laboratory!G54,0)</f>
        <v>1906384</v>
      </c>
      <c r="E59" s="6">
        <f>ROUND(+Laboratory!F54,0)</f>
        <v>368473</v>
      </c>
      <c r="F59" s="7">
        <f t="shared" si="0"/>
        <v>5.17</v>
      </c>
      <c r="G59" s="6">
        <f>ROUND(+Laboratory!G156,0)</f>
        <v>2008671</v>
      </c>
      <c r="H59" s="6">
        <f>ROUND(+Laboratory!F156,0)</f>
        <v>383062</v>
      </c>
      <c r="I59" s="7">
        <f t="shared" si="1"/>
        <v>5.24</v>
      </c>
      <c r="J59" s="7"/>
      <c r="K59" s="8">
        <f t="shared" si="2"/>
        <v>1.35E-2</v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ROUND(+Laboratory!G55,0)</f>
        <v>1190947</v>
      </c>
      <c r="E60" s="6">
        <f>ROUND(+Laboratory!F55,0)</f>
        <v>184753</v>
      </c>
      <c r="F60" s="7">
        <f t="shared" si="0"/>
        <v>6.45</v>
      </c>
      <c r="G60" s="6">
        <f>ROUND(+Laboratory!G157,0)</f>
        <v>1191013</v>
      </c>
      <c r="H60" s="6">
        <f>ROUND(+Laboratory!F157,0)</f>
        <v>181298</v>
      </c>
      <c r="I60" s="7">
        <f t="shared" si="1"/>
        <v>6.57</v>
      </c>
      <c r="J60" s="7"/>
      <c r="K60" s="8">
        <f t="shared" si="2"/>
        <v>1.8599999999999998E-2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ROUND(+Laboratory!G56,0)</f>
        <v>0</v>
      </c>
      <c r="E61" s="6">
        <f>ROUND(+Laboratory!F56,0)</f>
        <v>0</v>
      </c>
      <c r="F61" s="7" t="str">
        <f t="shared" si="0"/>
        <v/>
      </c>
      <c r="G61" s="6">
        <f>ROUND(+Laboratory!G158,0)</f>
        <v>198577</v>
      </c>
      <c r="H61" s="6">
        <f>ROUND(+Laboratory!F158,0)</f>
        <v>28593</v>
      </c>
      <c r="I61" s="7">
        <f t="shared" si="1"/>
        <v>6.94</v>
      </c>
      <c r="J61" s="7"/>
      <c r="K61" s="8" t="str">
        <f t="shared" si="2"/>
        <v/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ROUND(+Laboratory!G57,0)</f>
        <v>3326910</v>
      </c>
      <c r="E62" s="6">
        <f>ROUND(+Laboratory!F57,0)</f>
        <v>706767</v>
      </c>
      <c r="F62" s="7">
        <f t="shared" si="0"/>
        <v>4.71</v>
      </c>
      <c r="G62" s="6">
        <f>ROUND(+Laboratory!G159,0)</f>
        <v>3709057</v>
      </c>
      <c r="H62" s="6">
        <f>ROUND(+Laboratory!F159,0)</f>
        <v>643484</v>
      </c>
      <c r="I62" s="7">
        <f t="shared" si="1"/>
        <v>5.76</v>
      </c>
      <c r="J62" s="7"/>
      <c r="K62" s="8">
        <f t="shared" si="2"/>
        <v>0.22289999999999999</v>
      </c>
    </row>
    <row r="63" spans="2:11" x14ac:dyDescent="0.2">
      <c r="B63">
        <f>+Laboratory!A58</f>
        <v>145</v>
      </c>
      <c r="C63" t="str">
        <f>+Laboratory!B58</f>
        <v>PEACEHEALTH ST JOSEPH HOSPITAL</v>
      </c>
      <c r="D63" s="6">
        <f>ROUND(+Laboratory!G58,0)</f>
        <v>0</v>
      </c>
      <c r="E63" s="6">
        <f>ROUND(+Laboratory!F58,0)</f>
        <v>681200</v>
      </c>
      <c r="F63" s="7" t="str">
        <f t="shared" si="0"/>
        <v/>
      </c>
      <c r="G63" s="6">
        <f>ROUND(+Laboratory!G160,0)</f>
        <v>0</v>
      </c>
      <c r="H63" s="6">
        <f>ROUND(+Laboratory!F160,0)</f>
        <v>728897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ROUND(+Laboratory!G59,0)</f>
        <v>553542</v>
      </c>
      <c r="E64" s="6">
        <f>ROUND(+Laboratory!F59,0)</f>
        <v>74657</v>
      </c>
      <c r="F64" s="7">
        <f t="shared" si="0"/>
        <v>7.41</v>
      </c>
      <c r="G64" s="6">
        <f>ROUND(+Laboratory!G161,0)</f>
        <v>579178</v>
      </c>
      <c r="H64" s="6">
        <f>ROUND(+Laboratory!F161,0)</f>
        <v>80152</v>
      </c>
      <c r="I64" s="7">
        <f t="shared" si="1"/>
        <v>7.23</v>
      </c>
      <c r="J64" s="7"/>
      <c r="K64" s="8">
        <f t="shared" si="2"/>
        <v>-2.4299999999999999E-2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ROUND(+Laboratory!G60,0)</f>
        <v>346612</v>
      </c>
      <c r="E65" s="6">
        <f>ROUND(+Laboratory!F60,0)</f>
        <v>113370</v>
      </c>
      <c r="F65" s="7">
        <f t="shared" si="0"/>
        <v>3.06</v>
      </c>
      <c r="G65" s="6">
        <f>ROUND(+Laboratory!G162,0)</f>
        <v>377260</v>
      </c>
      <c r="H65" s="6">
        <f>ROUND(+Laboratory!F162,0)</f>
        <v>107413</v>
      </c>
      <c r="I65" s="7">
        <f t="shared" si="1"/>
        <v>3.51</v>
      </c>
      <c r="J65" s="7"/>
      <c r="K65" s="8">
        <f t="shared" si="2"/>
        <v>0.14710000000000001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ROUND(+Laboratory!G61,0)</f>
        <v>441134</v>
      </c>
      <c r="E66" s="6">
        <f>ROUND(+Laboratory!F61,0)</f>
        <v>113123</v>
      </c>
      <c r="F66" s="7">
        <f t="shared" si="0"/>
        <v>3.9</v>
      </c>
      <c r="G66" s="6">
        <f>ROUND(+Laboratory!G163,0)</f>
        <v>515582</v>
      </c>
      <c r="H66" s="6">
        <f>ROUND(+Laboratory!F163,0)</f>
        <v>126203</v>
      </c>
      <c r="I66" s="7">
        <f t="shared" si="1"/>
        <v>4.09</v>
      </c>
      <c r="J66" s="7"/>
      <c r="K66" s="8">
        <f t="shared" si="2"/>
        <v>4.87E-2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ROUND(+Laboratory!G62,0)</f>
        <v>1301487</v>
      </c>
      <c r="E67" s="6">
        <f>ROUND(+Laboratory!F62,0)</f>
        <v>155819</v>
      </c>
      <c r="F67" s="7">
        <f t="shared" si="0"/>
        <v>8.35</v>
      </c>
      <c r="G67" s="6">
        <f>ROUND(+Laboratory!G164,0)</f>
        <v>1257477</v>
      </c>
      <c r="H67" s="6">
        <f>ROUND(+Laboratory!F164,0)</f>
        <v>150171</v>
      </c>
      <c r="I67" s="7">
        <f t="shared" si="1"/>
        <v>8.3699999999999992</v>
      </c>
      <c r="J67" s="7"/>
      <c r="K67" s="8">
        <f t="shared" si="2"/>
        <v>2.3999999999999998E-3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ROUND(+Laboratory!G63,0)</f>
        <v>666158</v>
      </c>
      <c r="E68" s="6">
        <f>ROUND(+Laboratory!F63,0)</f>
        <v>655583</v>
      </c>
      <c r="F68" s="7">
        <f t="shared" si="0"/>
        <v>1.02</v>
      </c>
      <c r="G68" s="6">
        <f>ROUND(+Laboratory!G165,0)</f>
        <v>728724</v>
      </c>
      <c r="H68" s="6">
        <f>ROUND(+Laboratory!F165,0)</f>
        <v>53968</v>
      </c>
      <c r="I68" s="7">
        <f t="shared" si="1"/>
        <v>13.5</v>
      </c>
      <c r="J68" s="7"/>
      <c r="K68" s="8">
        <f t="shared" si="2"/>
        <v>12.235300000000001</v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ROUND(+Laboratory!G64,0)</f>
        <v>3734772</v>
      </c>
      <c r="E69" s="6">
        <f>ROUND(+Laboratory!F64,0)</f>
        <v>971865</v>
      </c>
      <c r="F69" s="7">
        <f t="shared" si="0"/>
        <v>3.84</v>
      </c>
      <c r="G69" s="6">
        <f>ROUND(+Laboratory!G166,0)</f>
        <v>3899414</v>
      </c>
      <c r="H69" s="6">
        <f>ROUND(+Laboratory!F166,0)</f>
        <v>1028780</v>
      </c>
      <c r="I69" s="7">
        <f t="shared" si="1"/>
        <v>3.79</v>
      </c>
      <c r="J69" s="7"/>
      <c r="K69" s="8">
        <f t="shared" si="2"/>
        <v>-1.2999999999999999E-2</v>
      </c>
    </row>
    <row r="70" spans="2:11" x14ac:dyDescent="0.2">
      <c r="B70">
        <f>+Laboratory!A65</f>
        <v>156</v>
      </c>
      <c r="C70" t="str">
        <f>+Laboratory!B65</f>
        <v>WHIDBEY GENERAL HOSPITAL</v>
      </c>
      <c r="D70" s="6">
        <f>ROUND(+Laboratory!G65,0)</f>
        <v>0</v>
      </c>
      <c r="E70" s="6">
        <f>ROUND(+Laboratory!F65,0)</f>
        <v>0</v>
      </c>
      <c r="F70" s="7" t="str">
        <f t="shared" si="0"/>
        <v/>
      </c>
      <c r="G70" s="6">
        <f>ROUND(+Laboratory!G167,0)</f>
        <v>2336171</v>
      </c>
      <c r="H70" s="6">
        <f>ROUND(+Laboratory!F167,0)</f>
        <v>318707</v>
      </c>
      <c r="I70" s="7">
        <f t="shared" si="1"/>
        <v>7.33</v>
      </c>
      <c r="J70" s="7"/>
      <c r="K70" s="8" t="str">
        <f t="shared" si="2"/>
        <v/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ROUND(+Laboratory!G66,0)</f>
        <v>0</v>
      </c>
      <c r="E71" s="6">
        <f>ROUND(+Laboratory!F66,0)</f>
        <v>85860</v>
      </c>
      <c r="F71" s="7" t="str">
        <f t="shared" si="0"/>
        <v/>
      </c>
      <c r="G71" s="6">
        <f>ROUND(+Laboratory!G168,0)</f>
        <v>0</v>
      </c>
      <c r="H71" s="6">
        <f>ROUND(+Laboratory!F168,0)</f>
        <v>87270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ROUND(+Laboratory!G67,0)</f>
        <v>228215</v>
      </c>
      <c r="E72" s="6">
        <f>ROUND(+Laboratory!F67,0)</f>
        <v>28422</v>
      </c>
      <c r="F72" s="7">
        <f t="shared" si="0"/>
        <v>8.0299999999999994</v>
      </c>
      <c r="G72" s="6">
        <f>ROUND(+Laboratory!G169,0)</f>
        <v>239107</v>
      </c>
      <c r="H72" s="6">
        <f>ROUND(+Laboratory!F169,0)</f>
        <v>28268</v>
      </c>
      <c r="I72" s="7">
        <f t="shared" si="1"/>
        <v>8.4600000000000009</v>
      </c>
      <c r="J72" s="7"/>
      <c r="K72" s="8">
        <f t="shared" si="2"/>
        <v>5.3499999999999999E-2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ROUND(+Laboratory!G68,0)</f>
        <v>4596466</v>
      </c>
      <c r="E73" s="6">
        <f>ROUND(+Laboratory!F68,0)</f>
        <v>1812220</v>
      </c>
      <c r="F73" s="7">
        <f t="shared" si="0"/>
        <v>2.54</v>
      </c>
      <c r="G73" s="6">
        <f>ROUND(+Laboratory!G170,0)</f>
        <v>4801360</v>
      </c>
      <c r="H73" s="6">
        <f>ROUND(+Laboratory!F170,0)</f>
        <v>1817153</v>
      </c>
      <c r="I73" s="7">
        <f t="shared" si="1"/>
        <v>2.64</v>
      </c>
      <c r="J73" s="7"/>
      <c r="K73" s="8">
        <f t="shared" si="2"/>
        <v>3.9399999999999998E-2</v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ROUND(+Laboratory!G69,0)</f>
        <v>2978322</v>
      </c>
      <c r="E74" s="6">
        <f>ROUND(+Laboratory!F69,0)</f>
        <v>847787</v>
      </c>
      <c r="F74" s="7">
        <f t="shared" si="0"/>
        <v>3.51</v>
      </c>
      <c r="G74" s="6">
        <f>ROUND(+Laboratory!G171,0)</f>
        <v>3305968</v>
      </c>
      <c r="H74" s="6">
        <f>ROUND(+Laboratory!F171,0)</f>
        <v>866574</v>
      </c>
      <c r="I74" s="7">
        <f t="shared" si="1"/>
        <v>3.81</v>
      </c>
      <c r="J74" s="7"/>
      <c r="K74" s="8">
        <f t="shared" si="2"/>
        <v>8.5500000000000007E-2</v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ROUND(+Laboratory!G70,0)</f>
        <v>11251621</v>
      </c>
      <c r="E75" s="6">
        <f>ROUND(+Laboratory!F70,0)</f>
        <v>2774222</v>
      </c>
      <c r="F75" s="7">
        <f t="shared" ref="F75:F109" si="3">IF(D75=0,"",IF(E75=0,"",ROUND(D75/E75,2)))</f>
        <v>4.0599999999999996</v>
      </c>
      <c r="G75" s="6">
        <f>ROUND(+Laboratory!G172,0)</f>
        <v>11682353</v>
      </c>
      <c r="H75" s="6">
        <f>ROUND(+Laboratory!F172,0)</f>
        <v>2891543</v>
      </c>
      <c r="I75" s="7">
        <f t="shared" ref="I75:I109" si="4">IF(G75=0,"",IF(H75=0,"",ROUND(G75/H75,2)))</f>
        <v>4.04</v>
      </c>
      <c r="J75" s="7"/>
      <c r="K75" s="8">
        <f t="shared" ref="K75:K109" si="5">IF(D75=0,"",IF(E75=0,"",IF(G75=0,"",IF(H75=0,"",ROUND(I75/F75-1,4)))))</f>
        <v>-4.8999999999999998E-3</v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ROUND(+Laboratory!G71,0)</f>
        <v>5801298</v>
      </c>
      <c r="E76" s="6">
        <f>ROUND(+Laboratory!F71,0)</f>
        <v>651218</v>
      </c>
      <c r="F76" s="7">
        <f t="shared" si="3"/>
        <v>8.91</v>
      </c>
      <c r="G76" s="6">
        <f>ROUND(+Laboratory!G173,0)</f>
        <v>6169592</v>
      </c>
      <c r="H76" s="6">
        <f>ROUND(+Laboratory!F173,0)</f>
        <v>719591</v>
      </c>
      <c r="I76" s="7">
        <f t="shared" si="4"/>
        <v>8.57</v>
      </c>
      <c r="J76" s="7"/>
      <c r="K76" s="8">
        <f t="shared" si="5"/>
        <v>-3.8199999999999998E-2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ROUND(+Laboratory!G72,0)</f>
        <v>478569</v>
      </c>
      <c r="E77" s="6">
        <f>ROUND(+Laboratory!F72,0)</f>
        <v>29461</v>
      </c>
      <c r="F77" s="7">
        <f t="shared" si="3"/>
        <v>16.239999999999998</v>
      </c>
      <c r="G77" s="6">
        <f>ROUND(+Laboratory!G174,0)</f>
        <v>500079</v>
      </c>
      <c r="H77" s="6">
        <f>ROUND(+Laboratory!F174,0)</f>
        <v>41270</v>
      </c>
      <c r="I77" s="7">
        <f t="shared" si="4"/>
        <v>12.12</v>
      </c>
      <c r="J77" s="7"/>
      <c r="K77" s="8">
        <f t="shared" si="5"/>
        <v>-0.25369999999999998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ROUND(+Laboratory!G73,0)</f>
        <v>0</v>
      </c>
      <c r="E78" s="6">
        <f>ROUND(+Laboratory!F73,0)</f>
        <v>0</v>
      </c>
      <c r="F78" s="7" t="str">
        <f t="shared" si="3"/>
        <v/>
      </c>
      <c r="G78" s="6">
        <f>ROUND(+Laboratory!G175,0)</f>
        <v>0</v>
      </c>
      <c r="H78" s="6">
        <f>ROUND(+Laboratory!F175,0)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ROUND(+Laboratory!G74,0)</f>
        <v>2830189</v>
      </c>
      <c r="E79" s="6">
        <f>ROUND(+Laboratory!F74,0)</f>
        <v>4794839</v>
      </c>
      <c r="F79" s="7">
        <f t="shared" si="3"/>
        <v>0.59</v>
      </c>
      <c r="G79" s="6">
        <f>ROUND(+Laboratory!G176,0)</f>
        <v>2903397</v>
      </c>
      <c r="H79" s="6">
        <f>ROUND(+Laboratory!F176,0)</f>
        <v>5133914</v>
      </c>
      <c r="I79" s="7">
        <f t="shared" si="4"/>
        <v>0.56999999999999995</v>
      </c>
      <c r="J79" s="7"/>
      <c r="K79" s="8">
        <f t="shared" si="5"/>
        <v>-3.39E-2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ROUND(+Laboratory!G75,0)</f>
        <v>92</v>
      </c>
      <c r="E80" s="6">
        <f>ROUND(+Laboratory!F75,0)</f>
        <v>1184602</v>
      </c>
      <c r="F80" s="7">
        <f t="shared" si="3"/>
        <v>0</v>
      </c>
      <c r="G80" s="6">
        <f>ROUND(+Laboratory!G177,0)</f>
        <v>0</v>
      </c>
      <c r="H80" s="6">
        <f>ROUND(+Laboratory!F177,0)</f>
        <v>1243771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ROUND(+Laboratory!G76,0)</f>
        <v>937426</v>
      </c>
      <c r="E81" s="6">
        <f>ROUND(+Laboratory!F76,0)</f>
        <v>90218</v>
      </c>
      <c r="F81" s="7">
        <f t="shared" si="3"/>
        <v>10.39</v>
      </c>
      <c r="G81" s="6">
        <f>ROUND(+Laboratory!G178,0)</f>
        <v>907560</v>
      </c>
      <c r="H81" s="6">
        <f>ROUND(+Laboratory!F178,0)</f>
        <v>93924</v>
      </c>
      <c r="I81" s="7">
        <f t="shared" si="4"/>
        <v>9.66</v>
      </c>
      <c r="J81" s="7"/>
      <c r="K81" s="8">
        <f t="shared" si="5"/>
        <v>-7.0300000000000001E-2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ROUND(+Laboratory!G77,0)</f>
        <v>672083</v>
      </c>
      <c r="E82" s="6">
        <f>ROUND(+Laboratory!F77,0)</f>
        <v>34536</v>
      </c>
      <c r="F82" s="7">
        <f t="shared" si="3"/>
        <v>19.46</v>
      </c>
      <c r="G82" s="6">
        <f>ROUND(+Laboratory!G179,0)</f>
        <v>492071</v>
      </c>
      <c r="H82" s="6">
        <f>ROUND(+Laboratory!F179,0)</f>
        <v>36831</v>
      </c>
      <c r="I82" s="7">
        <f t="shared" si="4"/>
        <v>13.36</v>
      </c>
      <c r="J82" s="7"/>
      <c r="K82" s="8">
        <f t="shared" si="5"/>
        <v>-0.3135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ROUND(+Laboratory!G78,0)</f>
        <v>190504</v>
      </c>
      <c r="E83" s="6">
        <f>ROUND(+Laboratory!F78,0)</f>
        <v>0</v>
      </c>
      <c r="F83" s="7" t="str">
        <f t="shared" si="3"/>
        <v/>
      </c>
      <c r="G83" s="6">
        <f>ROUND(+Laboratory!G180,0)</f>
        <v>0</v>
      </c>
      <c r="H83" s="6">
        <f>ROUND(+Laboratory!F180,0)</f>
        <v>176098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ROUND(+Laboratory!G79,0)</f>
        <v>11972965</v>
      </c>
      <c r="E84" s="6">
        <f>ROUND(+Laboratory!F79,0)</f>
        <v>1172009</v>
      </c>
      <c r="F84" s="7">
        <f t="shared" si="3"/>
        <v>10.220000000000001</v>
      </c>
      <c r="G84" s="6">
        <f>ROUND(+Laboratory!G181,0)</f>
        <v>13027077</v>
      </c>
      <c r="H84" s="6">
        <f>ROUND(+Laboratory!F181,0)</f>
        <v>1788301</v>
      </c>
      <c r="I84" s="7">
        <f t="shared" si="4"/>
        <v>7.28</v>
      </c>
      <c r="J84" s="7"/>
      <c r="K84" s="8">
        <f t="shared" si="5"/>
        <v>-0.28770000000000001</v>
      </c>
    </row>
    <row r="85" spans="2:11" x14ac:dyDescent="0.2">
      <c r="B85">
        <f>+Laboratory!A80</f>
        <v>180</v>
      </c>
      <c r="C85" t="str">
        <f>+Laboratory!B80</f>
        <v>VALLEY HOSPITAL</v>
      </c>
      <c r="D85" s="6">
        <f>ROUND(+Laboratory!G80,0)</f>
        <v>1501500</v>
      </c>
      <c r="E85" s="6">
        <f>ROUND(+Laboratory!F80,0)</f>
        <v>338556</v>
      </c>
      <c r="F85" s="7">
        <f t="shared" si="3"/>
        <v>4.4400000000000004</v>
      </c>
      <c r="G85" s="6">
        <f>ROUND(+Laboratory!G182,0)</f>
        <v>1491468</v>
      </c>
      <c r="H85" s="6">
        <f>ROUND(+Laboratory!F182,0)</f>
        <v>340928</v>
      </c>
      <c r="I85" s="7">
        <f t="shared" si="4"/>
        <v>4.37</v>
      </c>
      <c r="J85" s="7"/>
      <c r="K85" s="8">
        <f t="shared" si="5"/>
        <v>-1.5800000000000002E-2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ROUND(+Laboratory!G81,0)</f>
        <v>1935829</v>
      </c>
      <c r="E86" s="6">
        <f>ROUND(+Laboratory!F81,0)</f>
        <v>277309</v>
      </c>
      <c r="F86" s="7">
        <f t="shared" si="3"/>
        <v>6.98</v>
      </c>
      <c r="G86" s="6">
        <f>ROUND(+Laboratory!G183,0)</f>
        <v>1810436</v>
      </c>
      <c r="H86" s="6">
        <f>ROUND(+Laboratory!F183,0)</f>
        <v>287462</v>
      </c>
      <c r="I86" s="7">
        <f t="shared" si="4"/>
        <v>6.3</v>
      </c>
      <c r="J86" s="7"/>
      <c r="K86" s="8">
        <f t="shared" si="5"/>
        <v>-9.74E-2</v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ROUND(+Laboratory!G82,0)</f>
        <v>473089</v>
      </c>
      <c r="E87" s="6">
        <f>ROUND(+Laboratory!F82,0)</f>
        <v>11966</v>
      </c>
      <c r="F87" s="7">
        <f t="shared" si="3"/>
        <v>39.54</v>
      </c>
      <c r="G87" s="6">
        <f>ROUND(+Laboratory!G184,0)</f>
        <v>644649</v>
      </c>
      <c r="H87" s="6">
        <f>ROUND(+Laboratory!F184,0)</f>
        <v>97850</v>
      </c>
      <c r="I87" s="7">
        <f t="shared" si="4"/>
        <v>6.59</v>
      </c>
      <c r="J87" s="7"/>
      <c r="K87" s="8">
        <f t="shared" si="5"/>
        <v>-0.83330000000000004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ROUND(+Laboratory!G83,0)</f>
        <v>2610626</v>
      </c>
      <c r="E88" s="6">
        <f>ROUND(+Laboratory!F83,0)</f>
        <v>389875</v>
      </c>
      <c r="F88" s="7">
        <f t="shared" si="3"/>
        <v>6.7</v>
      </c>
      <c r="G88" s="6">
        <f>ROUND(+Laboratory!G185,0)</f>
        <v>2683086</v>
      </c>
      <c r="H88" s="6">
        <f>ROUND(+Laboratory!F185,0)</f>
        <v>409706</v>
      </c>
      <c r="I88" s="7">
        <f t="shared" si="4"/>
        <v>6.55</v>
      </c>
      <c r="J88" s="7"/>
      <c r="K88" s="8">
        <f t="shared" si="5"/>
        <v>-2.24E-2</v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ROUND(+Laboratory!G84,0)</f>
        <v>1037390</v>
      </c>
      <c r="E89" s="6">
        <f>ROUND(+Laboratory!F84,0)</f>
        <v>120032</v>
      </c>
      <c r="F89" s="7">
        <f t="shared" si="3"/>
        <v>8.64</v>
      </c>
      <c r="G89" s="6">
        <f>ROUND(+Laboratory!G186,0)</f>
        <v>1105524</v>
      </c>
      <c r="H89" s="6">
        <f>ROUND(+Laboratory!F186,0)</f>
        <v>149767</v>
      </c>
      <c r="I89" s="7">
        <f t="shared" si="4"/>
        <v>7.38</v>
      </c>
      <c r="J89" s="7"/>
      <c r="K89" s="8">
        <f t="shared" si="5"/>
        <v>-0.14580000000000001</v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ROUND(+Laboratory!G85,0)</f>
        <v>396898</v>
      </c>
      <c r="E90" s="6">
        <f>ROUND(+Laboratory!F85,0)</f>
        <v>44366</v>
      </c>
      <c r="F90" s="7">
        <f t="shared" si="3"/>
        <v>8.9499999999999993</v>
      </c>
      <c r="G90" s="6">
        <f>ROUND(+Laboratory!G187,0)</f>
        <v>469129</v>
      </c>
      <c r="H90" s="6">
        <f>ROUND(+Laboratory!F187,0)</f>
        <v>39111</v>
      </c>
      <c r="I90" s="7">
        <f t="shared" si="4"/>
        <v>11.99</v>
      </c>
      <c r="J90" s="7"/>
      <c r="K90" s="8">
        <f t="shared" si="5"/>
        <v>0.3397</v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ROUND(+Laboratory!G86,0)</f>
        <v>503277</v>
      </c>
      <c r="E91" s="6">
        <f>ROUND(+Laboratory!F86,0)</f>
        <v>48582</v>
      </c>
      <c r="F91" s="7">
        <f t="shared" si="3"/>
        <v>10.36</v>
      </c>
      <c r="G91" s="6">
        <f>ROUND(+Laboratory!G188,0)</f>
        <v>546567</v>
      </c>
      <c r="H91" s="6">
        <f>ROUND(+Laboratory!F188,0)</f>
        <v>45218</v>
      </c>
      <c r="I91" s="7">
        <f t="shared" si="4"/>
        <v>12.09</v>
      </c>
      <c r="J91" s="7"/>
      <c r="K91" s="8">
        <f t="shared" si="5"/>
        <v>0.16700000000000001</v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ROUND(+Laboratory!G87,0)</f>
        <v>1242310</v>
      </c>
      <c r="E92" s="6">
        <f>ROUND(+Laboratory!F87,0)</f>
        <v>219384</v>
      </c>
      <c r="F92" s="7">
        <f t="shared" si="3"/>
        <v>5.66</v>
      </c>
      <c r="G92" s="6">
        <f>ROUND(+Laboratory!G189,0)</f>
        <v>1341614</v>
      </c>
      <c r="H92" s="6">
        <f>ROUND(+Laboratory!F189,0)</f>
        <v>228947</v>
      </c>
      <c r="I92" s="7">
        <f t="shared" si="4"/>
        <v>5.86</v>
      </c>
      <c r="J92" s="7"/>
      <c r="K92" s="8">
        <f t="shared" si="5"/>
        <v>3.5299999999999998E-2</v>
      </c>
    </row>
    <row r="93" spans="2:11" x14ac:dyDescent="0.2">
      <c r="B93">
        <f>+Laboratory!A88</f>
        <v>198</v>
      </c>
      <c r="C93" t="str">
        <f>+Laboratory!B88</f>
        <v>SUNNYSIDE COMMUNITY HOSPITAL</v>
      </c>
      <c r="D93" s="6">
        <f>ROUND(+Laboratory!G88,0)</f>
        <v>1087997</v>
      </c>
      <c r="E93" s="6">
        <f>ROUND(+Laboratory!F88,0)</f>
        <v>196248</v>
      </c>
      <c r="F93" s="7">
        <f t="shared" si="3"/>
        <v>5.54</v>
      </c>
      <c r="G93" s="6">
        <f>ROUND(+Laboratory!G190,0)</f>
        <v>1382502</v>
      </c>
      <c r="H93" s="6">
        <f>ROUND(+Laboratory!F190,0)</f>
        <v>197037</v>
      </c>
      <c r="I93" s="7">
        <f t="shared" si="4"/>
        <v>7.02</v>
      </c>
      <c r="J93" s="7"/>
      <c r="K93" s="8">
        <f t="shared" si="5"/>
        <v>0.2671</v>
      </c>
    </row>
    <row r="94" spans="2:11" x14ac:dyDescent="0.2">
      <c r="B94">
        <f>+Laboratory!A89</f>
        <v>199</v>
      </c>
      <c r="C94" t="str">
        <f>+Laboratory!B89</f>
        <v>TOPPENISH COMMUNITY HOSPITAL</v>
      </c>
      <c r="D94" s="6">
        <f>ROUND(+Laboratory!G89,0)</f>
        <v>574446</v>
      </c>
      <c r="E94" s="6">
        <f>ROUND(+Laboratory!F89,0)</f>
        <v>80500</v>
      </c>
      <c r="F94" s="7">
        <f t="shared" si="3"/>
        <v>7.14</v>
      </c>
      <c r="G94" s="6">
        <f>ROUND(+Laboratory!G191,0)</f>
        <v>659347</v>
      </c>
      <c r="H94" s="6">
        <f>ROUND(+Laboratory!F191,0)</f>
        <v>87711</v>
      </c>
      <c r="I94" s="7">
        <f t="shared" si="4"/>
        <v>7.52</v>
      </c>
      <c r="J94" s="7"/>
      <c r="K94" s="8">
        <f t="shared" si="5"/>
        <v>5.3199999999999997E-2</v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ROUND(+Laboratory!G90,0)</f>
        <v>1813136</v>
      </c>
      <c r="E95" s="6">
        <f>ROUND(+Laboratory!F90,0)</f>
        <v>376660</v>
      </c>
      <c r="F95" s="7">
        <f t="shared" si="3"/>
        <v>4.8099999999999996</v>
      </c>
      <c r="G95" s="6">
        <f>ROUND(+Laboratory!G192,0)</f>
        <v>1802966</v>
      </c>
      <c r="H95" s="6">
        <f>ROUND(+Laboratory!F192,0)</f>
        <v>392165</v>
      </c>
      <c r="I95" s="7">
        <f t="shared" si="4"/>
        <v>4.5999999999999996</v>
      </c>
      <c r="J95" s="7"/>
      <c r="K95" s="8">
        <f t="shared" si="5"/>
        <v>-4.3700000000000003E-2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ROUND(+Laboratory!G91,0)</f>
        <v>0</v>
      </c>
      <c r="E96" s="6">
        <f>ROUND(+Laboratory!F91,0)</f>
        <v>0</v>
      </c>
      <c r="F96" s="7" t="str">
        <f t="shared" si="3"/>
        <v/>
      </c>
      <c r="G96" s="6">
        <f>ROUND(+Laboratory!G193,0)</f>
        <v>2454</v>
      </c>
      <c r="H96" s="6">
        <f>ROUND(+Laboratory!F193,0)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ROUND(+Laboratory!G92,0)</f>
        <v>9041102</v>
      </c>
      <c r="E97" s="6">
        <f>ROUND(+Laboratory!F92,0)</f>
        <v>641045</v>
      </c>
      <c r="F97" s="7">
        <f t="shared" si="3"/>
        <v>14.1</v>
      </c>
      <c r="G97" s="6">
        <f>ROUND(+Laboratory!G194,0)</f>
        <v>9417289</v>
      </c>
      <c r="H97" s="6">
        <f>ROUND(+Laboratory!F194,0)</f>
        <v>654873</v>
      </c>
      <c r="I97" s="7">
        <f t="shared" si="4"/>
        <v>14.38</v>
      </c>
      <c r="J97" s="7"/>
      <c r="K97" s="8">
        <f t="shared" si="5"/>
        <v>1.9900000000000001E-2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ROUND(+Laboratory!G93,0)</f>
        <v>51579</v>
      </c>
      <c r="E98" s="6">
        <f>ROUND(+Laboratory!F93,0)</f>
        <v>63193</v>
      </c>
      <c r="F98" s="7">
        <f t="shared" si="3"/>
        <v>0.82</v>
      </c>
      <c r="G98" s="6">
        <f>ROUND(+Laboratory!G195,0)</f>
        <v>2798738</v>
      </c>
      <c r="H98" s="6">
        <f>ROUND(+Laboratory!F195,0)</f>
        <v>422991</v>
      </c>
      <c r="I98" s="7">
        <f t="shared" si="4"/>
        <v>6.62</v>
      </c>
      <c r="J98" s="7"/>
      <c r="K98" s="8">
        <f t="shared" si="5"/>
        <v>7.0731999999999999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ROUND(+Laboratory!G94,0)</f>
        <v>0</v>
      </c>
      <c r="E99" s="6">
        <f>ROUND(+Laboratory!F94,0)</f>
        <v>21564</v>
      </c>
      <c r="F99" s="7" t="str">
        <f t="shared" si="3"/>
        <v/>
      </c>
      <c r="G99" s="6">
        <f>ROUND(+Laboratory!G196,0)</f>
        <v>0</v>
      </c>
      <c r="H99" s="6">
        <f>ROUND(+Laboratory!F196,0)</f>
        <v>83892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+Laboratory!A95</f>
        <v>207</v>
      </c>
      <c r="C100" t="str">
        <f>+Laboratory!B95</f>
        <v>SKAGIT VALLEY HOSPITAL</v>
      </c>
      <c r="D100" s="6">
        <f>ROUND(+Laboratory!G95,0)</f>
        <v>16657</v>
      </c>
      <c r="E100" s="6">
        <f>ROUND(+Laboratory!F95,0)</f>
        <v>630162</v>
      </c>
      <c r="F100" s="7">
        <f t="shared" si="3"/>
        <v>0.03</v>
      </c>
      <c r="G100" s="6">
        <f>ROUND(+Laboratory!G197,0)</f>
        <v>44179</v>
      </c>
      <c r="H100" s="6">
        <f>ROUND(+Laboratory!F197,0)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ROUND(+Laboratory!G96,0)</f>
        <v>2151095</v>
      </c>
      <c r="E101" s="6">
        <f>ROUND(+Laboratory!F96,0)</f>
        <v>455779</v>
      </c>
      <c r="F101" s="7">
        <f t="shared" si="3"/>
        <v>4.72</v>
      </c>
      <c r="G101" s="6">
        <f>ROUND(+Laboratory!G198,0)</f>
        <v>2386555</v>
      </c>
      <c r="H101" s="6">
        <f>ROUND(+Laboratory!F198,0)</f>
        <v>540813</v>
      </c>
      <c r="I101" s="7">
        <f t="shared" si="4"/>
        <v>4.41</v>
      </c>
      <c r="J101" s="7"/>
      <c r="K101" s="8">
        <f t="shared" si="5"/>
        <v>-6.5699999999999995E-2</v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ROUND(+Laboratory!G97,0)</f>
        <v>1250106</v>
      </c>
      <c r="E102" s="6">
        <f>ROUND(+Laboratory!F97,0)</f>
        <v>258857</v>
      </c>
      <c r="F102" s="7">
        <f t="shared" si="3"/>
        <v>4.83</v>
      </c>
      <c r="G102" s="6">
        <f>ROUND(+Laboratory!G199,0)</f>
        <v>1244140</v>
      </c>
      <c r="H102" s="6">
        <f>ROUND(+Laboratory!F199,0)</f>
        <v>250708</v>
      </c>
      <c r="I102" s="7">
        <f t="shared" si="4"/>
        <v>4.96</v>
      </c>
      <c r="J102" s="7"/>
      <c r="K102" s="8">
        <f t="shared" si="5"/>
        <v>2.69E-2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ROUND(+Laboratory!G98,0)</f>
        <v>214213</v>
      </c>
      <c r="E103" s="6">
        <f>ROUND(+Laboratory!F98,0)</f>
        <v>0</v>
      </c>
      <c r="F103" s="7" t="str">
        <f t="shared" si="3"/>
        <v/>
      </c>
      <c r="G103" s="6">
        <f>ROUND(+Laboratory!G200,0)</f>
        <v>235156</v>
      </c>
      <c r="H103" s="6">
        <f>ROUND(+Laboratory!F200,0)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ROUND(+Laboratory!G99,0)</f>
        <v>0</v>
      </c>
      <c r="E104" s="6">
        <f>ROUND(+Laboratory!F99,0)</f>
        <v>25139</v>
      </c>
      <c r="F104" s="7" t="str">
        <f t="shared" si="3"/>
        <v/>
      </c>
      <c r="G104" s="6">
        <f>ROUND(+Laboratory!G201,0)</f>
        <v>0</v>
      </c>
      <c r="H104" s="6">
        <f>ROUND(+Laboratory!F201,0)</f>
        <v>29125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ROUND(+Laboratory!G100,0)</f>
        <v>0</v>
      </c>
      <c r="E105" s="6">
        <f>ROUND(+Laboratory!F100,0)</f>
        <v>0</v>
      </c>
      <c r="F105" s="7" t="str">
        <f t="shared" si="3"/>
        <v/>
      </c>
      <c r="G105" s="6">
        <f>ROUND(+Laboratory!G202,0)</f>
        <v>0</v>
      </c>
      <c r="H105" s="6">
        <f>ROUND(+Laboratory!F202,0)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ROUND(+Laboratory!G101,0)</f>
        <v>0</v>
      </c>
      <c r="E106" s="6">
        <f>ROUND(+Laboratory!F101,0)</f>
        <v>4272</v>
      </c>
      <c r="F106" s="7" t="str">
        <f t="shared" si="3"/>
        <v/>
      </c>
      <c r="G106" s="6">
        <f>ROUND(+Laboratory!G203,0)</f>
        <v>0</v>
      </c>
      <c r="H106" s="6">
        <f>ROUND(+Laboratory!F203,0)</f>
        <v>4598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ROUND(+Laboratory!G102,0)</f>
        <v>0</v>
      </c>
      <c r="E107" s="6">
        <f>ROUND(+Laboratory!F102,0)</f>
        <v>4857</v>
      </c>
      <c r="F107" s="7" t="str">
        <f t="shared" si="3"/>
        <v/>
      </c>
      <c r="G107" s="6">
        <f>ROUND(+Laboratory!G204,0)</f>
        <v>0</v>
      </c>
      <c r="H107" s="6">
        <f>ROUND(+Laboratory!F204,0)</f>
        <v>6420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Health</v>
      </c>
      <c r="D108" s="6">
        <f>ROUND(+Laboratory!G103,0)</f>
        <v>0</v>
      </c>
      <c r="E108" s="6">
        <f>ROUND(+Laboratory!F103,0)</f>
        <v>0</v>
      </c>
      <c r="F108" s="7" t="str">
        <f t="shared" si="3"/>
        <v/>
      </c>
      <c r="G108" s="6">
        <f>ROUND(+Laboratory!G205,0)</f>
        <v>0</v>
      </c>
      <c r="H108" s="6">
        <f>ROUND(+Laboratory!F205,0)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FAIRFAX EVERETT</v>
      </c>
      <c r="D109" s="6">
        <f>ROUND(+Laboratory!G104,0)</f>
        <v>0</v>
      </c>
      <c r="E109" s="6">
        <f>ROUND(+Laboratory!F104,0)</f>
        <v>0</v>
      </c>
      <c r="F109" s="7" t="str">
        <f t="shared" si="3"/>
        <v/>
      </c>
      <c r="G109" s="6">
        <f>ROUND(+Laboratory!G206,0)</f>
        <v>0</v>
      </c>
      <c r="H109" s="6">
        <f>ROUND(+Laboratory!F206,0)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10.88671875" bestFit="1" customWidth="1"/>
    <col min="6" max="6" width="5.88671875" bestFit="1" customWidth="1"/>
    <col min="7" max="7" width="10.109375" bestFit="1" customWidth="1"/>
    <col min="8" max="8" width="10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35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214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10</v>
      </c>
      <c r="F8" s="1" t="s">
        <v>2</v>
      </c>
      <c r="G8" s="1" t="s">
        <v>10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11</v>
      </c>
      <c r="E9" s="1" t="s">
        <v>4</v>
      </c>
      <c r="F9" s="1" t="s">
        <v>4</v>
      </c>
      <c r="G9" s="1" t="s">
        <v>11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ROUND(+Laboratory!H5,0)</f>
        <v>166019</v>
      </c>
      <c r="E10" s="6">
        <f>ROUND(+Laboratory!F5,0)</f>
        <v>0</v>
      </c>
      <c r="F10" s="7" t="str">
        <f>IF(D10=0,"",IF(E10=0,"",ROUND(D10/E10,2)))</f>
        <v/>
      </c>
      <c r="G10" s="6">
        <f>ROUND(+Laboratory!H107,0)</f>
        <v>-1693</v>
      </c>
      <c r="H10" s="6">
        <f>ROUND(+Laboratory!F107,0)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ROUND(+Laboratory!H6,0)</f>
        <v>42780</v>
      </c>
      <c r="E11" s="6">
        <f>ROUND(+Laboratory!F6,0)</f>
        <v>0</v>
      </c>
      <c r="F11" s="7" t="str">
        <f t="shared" ref="F11:F74" si="0">IF(D11=0,"",IF(E11=0,"",ROUND(D11/E11,2)))</f>
        <v/>
      </c>
      <c r="G11" s="6">
        <f>ROUND(+Laboratory!H108,0)</f>
        <v>0</v>
      </c>
      <c r="H11" s="6">
        <f>ROUND(+Laboratory!F108,0)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ROUND(+Laboratory!H7,0)</f>
        <v>105223</v>
      </c>
      <c r="E12" s="6">
        <f>ROUND(+Laboratory!F7,0)</f>
        <v>65526</v>
      </c>
      <c r="F12" s="7">
        <f t="shared" si="0"/>
        <v>1.61</v>
      </c>
      <c r="G12" s="6">
        <f>ROUND(+Laboratory!H109,0)</f>
        <v>122655</v>
      </c>
      <c r="H12" s="6">
        <f>ROUND(+Laboratory!F109,0)</f>
        <v>64259</v>
      </c>
      <c r="I12" s="7">
        <f t="shared" si="1"/>
        <v>1.91</v>
      </c>
      <c r="J12" s="7"/>
      <c r="K12" s="8">
        <f t="shared" si="2"/>
        <v>0.18629999999999999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ROUND(+Laboratory!H8,0)</f>
        <v>4208599</v>
      </c>
      <c r="E13" s="6">
        <f>ROUND(+Laboratory!F8,0)</f>
        <v>2109723</v>
      </c>
      <c r="F13" s="7">
        <f t="shared" si="0"/>
        <v>1.99</v>
      </c>
      <c r="G13" s="6">
        <f>ROUND(+Laboratory!H110,0)</f>
        <v>4445396</v>
      </c>
      <c r="H13" s="6">
        <f>ROUND(+Laboratory!F110,0)</f>
        <v>2197124</v>
      </c>
      <c r="I13" s="7">
        <f t="shared" si="1"/>
        <v>2.02</v>
      </c>
      <c r="J13" s="7"/>
      <c r="K13" s="8">
        <f t="shared" si="2"/>
        <v>1.5100000000000001E-2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ROUND(+Laboratory!H9,0)</f>
        <v>3970298</v>
      </c>
      <c r="E14" s="6">
        <f>ROUND(+Laboratory!F9,0)</f>
        <v>1139903</v>
      </c>
      <c r="F14" s="7">
        <f t="shared" si="0"/>
        <v>3.48</v>
      </c>
      <c r="G14" s="6">
        <f>ROUND(+Laboratory!H111,0)</f>
        <v>4210860</v>
      </c>
      <c r="H14" s="6">
        <f>ROUND(+Laboratory!F111,0)</f>
        <v>1188441</v>
      </c>
      <c r="I14" s="7">
        <f t="shared" si="1"/>
        <v>3.54</v>
      </c>
      <c r="J14" s="7"/>
      <c r="K14" s="8">
        <f t="shared" si="2"/>
        <v>1.72E-2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ROUND(+Laboratory!H10,0)</f>
        <v>0</v>
      </c>
      <c r="E15" s="6">
        <f>ROUND(+Laboratory!F10,0)</f>
        <v>0</v>
      </c>
      <c r="F15" s="7" t="str">
        <f t="shared" si="0"/>
        <v/>
      </c>
      <c r="G15" s="6">
        <f>ROUND(+Laboratory!H112,0)</f>
        <v>0</v>
      </c>
      <c r="H15" s="6">
        <f>ROUND(+Laboratory!F112,0)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ROUND(+Laboratory!H11,0)</f>
        <v>155068</v>
      </c>
      <c r="E16" s="6">
        <f>ROUND(+Laboratory!F11,0)</f>
        <v>87757</v>
      </c>
      <c r="F16" s="7">
        <f t="shared" si="0"/>
        <v>1.77</v>
      </c>
      <c r="G16" s="6">
        <f>ROUND(+Laboratory!H113,0)</f>
        <v>158086</v>
      </c>
      <c r="H16" s="6">
        <f>ROUND(+Laboratory!F113,0)</f>
        <v>89445</v>
      </c>
      <c r="I16" s="7">
        <f t="shared" si="1"/>
        <v>1.77</v>
      </c>
      <c r="J16" s="7"/>
      <c r="K16" s="8">
        <f t="shared" si="2"/>
        <v>0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ROUND(+Laboratory!H12,0)</f>
        <v>0</v>
      </c>
      <c r="E17" s="6">
        <f>ROUND(+Laboratory!F12,0)</f>
        <v>96019</v>
      </c>
      <c r="F17" s="7" t="str">
        <f t="shared" si="0"/>
        <v/>
      </c>
      <c r="G17" s="6">
        <f>ROUND(+Laboratory!H114,0)</f>
        <v>3810</v>
      </c>
      <c r="H17" s="6">
        <f>ROUND(+Laboratory!F114,0)</f>
        <v>96019</v>
      </c>
      <c r="I17" s="7">
        <f t="shared" si="1"/>
        <v>0.04</v>
      </c>
      <c r="J17" s="7"/>
      <c r="K17" s="8" t="str">
        <f t="shared" si="2"/>
        <v/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ROUND(+Laboratory!H13,0)</f>
        <v>58192</v>
      </c>
      <c r="E18" s="6">
        <f>ROUND(+Laboratory!F13,0)</f>
        <v>14625</v>
      </c>
      <c r="F18" s="7">
        <f t="shared" si="0"/>
        <v>3.98</v>
      </c>
      <c r="G18" s="6">
        <f>ROUND(+Laboratory!H115,0)</f>
        <v>65243</v>
      </c>
      <c r="H18" s="6">
        <f>ROUND(+Laboratory!F115,0)</f>
        <v>15732</v>
      </c>
      <c r="I18" s="7">
        <f t="shared" si="1"/>
        <v>4.1500000000000004</v>
      </c>
      <c r="J18" s="7"/>
      <c r="K18" s="8">
        <f t="shared" si="2"/>
        <v>4.2700000000000002E-2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ROUND(+Laboratory!H14,0)</f>
        <v>0</v>
      </c>
      <c r="E19" s="6">
        <f>ROUND(+Laboratory!F14,0)</f>
        <v>665186</v>
      </c>
      <c r="F19" s="7" t="str">
        <f t="shared" si="0"/>
        <v/>
      </c>
      <c r="G19" s="6">
        <f>ROUND(+Laboratory!H116,0)</f>
        <v>0</v>
      </c>
      <c r="H19" s="6">
        <f>ROUND(+Laboratory!F116,0)</f>
        <v>661179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ROUND(+Laboratory!H15,0)</f>
        <v>3809549</v>
      </c>
      <c r="E20" s="6">
        <f>ROUND(+Laboratory!F15,0)</f>
        <v>1370602</v>
      </c>
      <c r="F20" s="7">
        <f t="shared" si="0"/>
        <v>2.78</v>
      </c>
      <c r="G20" s="6">
        <f>ROUND(+Laboratory!H117,0)</f>
        <v>3522877</v>
      </c>
      <c r="H20" s="6">
        <f>ROUND(+Laboratory!F117,0)</f>
        <v>1324644</v>
      </c>
      <c r="I20" s="7">
        <f t="shared" si="1"/>
        <v>2.66</v>
      </c>
      <c r="J20" s="7"/>
      <c r="K20" s="8">
        <f t="shared" si="2"/>
        <v>-4.3200000000000002E-2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ROUND(+Laboratory!H16,0)</f>
        <v>2661817</v>
      </c>
      <c r="E21" s="6">
        <f>ROUND(+Laboratory!F16,0)</f>
        <v>1945595</v>
      </c>
      <c r="F21" s="7">
        <f t="shared" si="0"/>
        <v>1.37</v>
      </c>
      <c r="G21" s="6">
        <f>ROUND(+Laboratory!H118,0)</f>
        <v>2809627</v>
      </c>
      <c r="H21" s="6">
        <f>ROUND(+Laboratory!F118,0)</f>
        <v>2349006</v>
      </c>
      <c r="I21" s="7">
        <f t="shared" si="1"/>
        <v>1.2</v>
      </c>
      <c r="J21" s="7"/>
      <c r="K21" s="8">
        <f t="shared" si="2"/>
        <v>-0.1241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ROUND(+Laboratory!H17,0)</f>
        <v>217476</v>
      </c>
      <c r="E22" s="6">
        <f>ROUND(+Laboratory!F17,0)</f>
        <v>84246</v>
      </c>
      <c r="F22" s="7">
        <f t="shared" si="0"/>
        <v>2.58</v>
      </c>
      <c r="G22" s="6">
        <f>ROUND(+Laboratory!H119,0)</f>
        <v>222868</v>
      </c>
      <c r="H22" s="6">
        <f>ROUND(+Laboratory!F119,0)</f>
        <v>83757</v>
      </c>
      <c r="I22" s="7">
        <f t="shared" si="1"/>
        <v>2.66</v>
      </c>
      <c r="J22" s="7"/>
      <c r="K22" s="8">
        <f t="shared" si="2"/>
        <v>3.1E-2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ROUND(+Laboratory!H18,0)</f>
        <v>772545</v>
      </c>
      <c r="E23" s="6">
        <f>ROUND(+Laboratory!F18,0)</f>
        <v>649979</v>
      </c>
      <c r="F23" s="7">
        <f t="shared" si="0"/>
        <v>1.19</v>
      </c>
      <c r="G23" s="6">
        <f>ROUND(+Laboratory!H120,0)</f>
        <v>753156</v>
      </c>
      <c r="H23" s="6">
        <f>ROUND(+Laboratory!F120,0)</f>
        <v>664176</v>
      </c>
      <c r="I23" s="7">
        <f t="shared" si="1"/>
        <v>1.1299999999999999</v>
      </c>
      <c r="J23" s="7"/>
      <c r="K23" s="8">
        <f t="shared" si="2"/>
        <v>-5.04E-2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ROUND(+Laboratory!H19,0)</f>
        <v>1025802</v>
      </c>
      <c r="E24" s="6">
        <f>ROUND(+Laboratory!F19,0)</f>
        <v>495900</v>
      </c>
      <c r="F24" s="7">
        <f t="shared" si="0"/>
        <v>2.0699999999999998</v>
      </c>
      <c r="G24" s="6">
        <f>ROUND(+Laboratory!H121,0)</f>
        <v>1050900</v>
      </c>
      <c r="H24" s="6">
        <f>ROUND(+Laboratory!F121,0)</f>
        <v>517368</v>
      </c>
      <c r="I24" s="7">
        <f t="shared" si="1"/>
        <v>2.0299999999999998</v>
      </c>
      <c r="J24" s="7"/>
      <c r="K24" s="8">
        <f t="shared" si="2"/>
        <v>-1.9300000000000001E-2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ROUND(+Laboratory!H20,0)</f>
        <v>411292</v>
      </c>
      <c r="E25" s="6">
        <f>ROUND(+Laboratory!F20,0)</f>
        <v>417835</v>
      </c>
      <c r="F25" s="7">
        <f t="shared" si="0"/>
        <v>0.98</v>
      </c>
      <c r="G25" s="6">
        <f>ROUND(+Laboratory!H122,0)</f>
        <v>404625</v>
      </c>
      <c r="H25" s="6">
        <f>ROUND(+Laboratory!F122,0)</f>
        <v>470847</v>
      </c>
      <c r="I25" s="7">
        <f t="shared" si="1"/>
        <v>0.86</v>
      </c>
      <c r="J25" s="7"/>
      <c r="K25" s="8">
        <f t="shared" si="2"/>
        <v>-0.12239999999999999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ROUND(+Laboratory!H21,0)</f>
        <v>0</v>
      </c>
      <c r="E26" s="6">
        <f>ROUND(+Laboratory!F21,0)</f>
        <v>0</v>
      </c>
      <c r="F26" s="7" t="str">
        <f t="shared" si="0"/>
        <v/>
      </c>
      <c r="G26" s="6">
        <f>ROUND(+Laboratory!H123,0)</f>
        <v>52543</v>
      </c>
      <c r="H26" s="6">
        <f>ROUND(+Laboratory!F123,0)</f>
        <v>4247</v>
      </c>
      <c r="I26" s="7">
        <f t="shared" si="1"/>
        <v>12.37</v>
      </c>
      <c r="J26" s="7"/>
      <c r="K26" s="8" t="str">
        <f t="shared" si="2"/>
        <v/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ROUND(+Laboratory!H22,0)</f>
        <v>324515</v>
      </c>
      <c r="E27" s="6">
        <f>ROUND(+Laboratory!F22,0)</f>
        <v>150534</v>
      </c>
      <c r="F27" s="7">
        <f t="shared" si="0"/>
        <v>2.16</v>
      </c>
      <c r="G27" s="6">
        <f>ROUND(+Laboratory!H124,0)</f>
        <v>0</v>
      </c>
      <c r="H27" s="6">
        <f>ROUND(+Laboratory!F124,0)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ROUND(+Laboratory!H23,0)</f>
        <v>74675</v>
      </c>
      <c r="E28" s="6">
        <f>ROUND(+Laboratory!F23,0)</f>
        <v>132069</v>
      </c>
      <c r="F28" s="7">
        <f t="shared" si="0"/>
        <v>0.56999999999999995</v>
      </c>
      <c r="G28" s="6">
        <f>ROUND(+Laboratory!H125,0)</f>
        <v>81648</v>
      </c>
      <c r="H28" s="6">
        <f>ROUND(+Laboratory!F125,0)</f>
        <v>122079</v>
      </c>
      <c r="I28" s="7">
        <f t="shared" si="1"/>
        <v>0.67</v>
      </c>
      <c r="J28" s="7"/>
      <c r="K28" s="8">
        <f t="shared" si="2"/>
        <v>0.1754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ROUND(+Laboratory!H24,0)</f>
        <v>185466</v>
      </c>
      <c r="E29" s="6">
        <f>ROUND(+Laboratory!F24,0)</f>
        <v>89184</v>
      </c>
      <c r="F29" s="7">
        <f t="shared" si="0"/>
        <v>2.08</v>
      </c>
      <c r="G29" s="6">
        <f>ROUND(+Laboratory!H126,0)</f>
        <v>189941</v>
      </c>
      <c r="H29" s="6">
        <f>ROUND(+Laboratory!F126,0)</f>
        <v>122392</v>
      </c>
      <c r="I29" s="7">
        <f t="shared" si="1"/>
        <v>1.55</v>
      </c>
      <c r="J29" s="7"/>
      <c r="K29" s="8">
        <f t="shared" si="2"/>
        <v>-0.25480000000000003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ROUND(+Laboratory!H25,0)</f>
        <v>155725</v>
      </c>
      <c r="E30" s="6">
        <f>ROUND(+Laboratory!F25,0)</f>
        <v>231895</v>
      </c>
      <c r="F30" s="7">
        <f t="shared" si="0"/>
        <v>0.67</v>
      </c>
      <c r="G30" s="6">
        <f>ROUND(+Laboratory!H127,0)</f>
        <v>168452</v>
      </c>
      <c r="H30" s="6">
        <f>ROUND(+Laboratory!F127,0)</f>
        <v>233972</v>
      </c>
      <c r="I30" s="7">
        <f t="shared" si="1"/>
        <v>0.72</v>
      </c>
      <c r="J30" s="7"/>
      <c r="K30" s="8">
        <f t="shared" si="2"/>
        <v>7.46E-2</v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ROUND(+Laboratory!H26,0)</f>
        <v>104692</v>
      </c>
      <c r="E31" s="6">
        <f>ROUND(+Laboratory!F26,0)</f>
        <v>212998</v>
      </c>
      <c r="F31" s="7">
        <f t="shared" si="0"/>
        <v>0.49</v>
      </c>
      <c r="G31" s="6">
        <f>ROUND(+Laboratory!H128,0)</f>
        <v>141219</v>
      </c>
      <c r="H31" s="6">
        <f>ROUND(+Laboratory!F128,0)</f>
        <v>214736</v>
      </c>
      <c r="I31" s="7">
        <f t="shared" si="1"/>
        <v>0.66</v>
      </c>
      <c r="J31" s="7"/>
      <c r="K31" s="8">
        <f t="shared" si="2"/>
        <v>0.34689999999999999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ROUND(+Laboratory!H27,0)</f>
        <v>162604</v>
      </c>
      <c r="E32" s="6">
        <f>ROUND(+Laboratory!F27,0)</f>
        <v>66233</v>
      </c>
      <c r="F32" s="7">
        <f t="shared" si="0"/>
        <v>2.46</v>
      </c>
      <c r="G32" s="6">
        <f>ROUND(+Laboratory!H129,0)</f>
        <v>190795</v>
      </c>
      <c r="H32" s="6">
        <f>ROUND(+Laboratory!F129,0)</f>
        <v>57893</v>
      </c>
      <c r="I32" s="7">
        <f t="shared" si="1"/>
        <v>3.3</v>
      </c>
      <c r="J32" s="7"/>
      <c r="K32" s="8">
        <f t="shared" si="2"/>
        <v>0.34150000000000003</v>
      </c>
    </row>
    <row r="33" spans="2:11" x14ac:dyDescent="0.2">
      <c r="B33">
        <f>+Laboratory!A28</f>
        <v>58</v>
      </c>
      <c r="C33" t="str">
        <f>+Laboratory!B28</f>
        <v>YAKIMA VALLEY MEMORIAL HOSPITAL</v>
      </c>
      <c r="D33" s="6">
        <f>ROUND(+Laboratory!H28,0)</f>
        <v>959521</v>
      </c>
      <c r="E33" s="6">
        <f>ROUND(+Laboratory!F28,0)</f>
        <v>1459455</v>
      </c>
      <c r="F33" s="7">
        <f t="shared" si="0"/>
        <v>0.66</v>
      </c>
      <c r="G33" s="6">
        <f>ROUND(+Laboratory!H130,0)</f>
        <v>1066499</v>
      </c>
      <c r="H33" s="6">
        <f>ROUND(+Laboratory!F130,0)</f>
        <v>1778417</v>
      </c>
      <c r="I33" s="7">
        <f t="shared" si="1"/>
        <v>0.6</v>
      </c>
      <c r="J33" s="7"/>
      <c r="K33" s="8">
        <f t="shared" si="2"/>
        <v>-9.0899999999999995E-2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ROUND(+Laboratory!H29,0)</f>
        <v>684674</v>
      </c>
      <c r="E34" s="6">
        <f>ROUND(+Laboratory!F29,0)</f>
        <v>246224</v>
      </c>
      <c r="F34" s="7">
        <f t="shared" si="0"/>
        <v>2.78</v>
      </c>
      <c r="G34" s="6">
        <f>ROUND(+Laboratory!H131,0)</f>
        <v>588634</v>
      </c>
      <c r="H34" s="6">
        <f>ROUND(+Laboratory!F131,0)</f>
        <v>246358</v>
      </c>
      <c r="I34" s="7">
        <f t="shared" si="1"/>
        <v>2.39</v>
      </c>
      <c r="J34" s="7"/>
      <c r="K34" s="8">
        <f t="shared" si="2"/>
        <v>-0.14030000000000001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ROUND(+Laboratory!H30,0)</f>
        <v>310447</v>
      </c>
      <c r="E35" s="6">
        <f>ROUND(+Laboratory!F30,0)</f>
        <v>349860</v>
      </c>
      <c r="F35" s="7">
        <f t="shared" si="0"/>
        <v>0.89</v>
      </c>
      <c r="G35" s="6">
        <f>ROUND(+Laboratory!H132,0)</f>
        <v>354654</v>
      </c>
      <c r="H35" s="6">
        <f>ROUND(+Laboratory!F132,0)</f>
        <v>364632</v>
      </c>
      <c r="I35" s="7">
        <f t="shared" si="1"/>
        <v>0.97</v>
      </c>
      <c r="J35" s="7"/>
      <c r="K35" s="8">
        <f t="shared" si="2"/>
        <v>8.9899999999999994E-2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ROUND(+Laboratory!H31,0)</f>
        <v>197156</v>
      </c>
      <c r="E36" s="6">
        <f>ROUND(+Laboratory!F31,0)</f>
        <v>0</v>
      </c>
      <c r="F36" s="7" t="str">
        <f t="shared" si="0"/>
        <v/>
      </c>
      <c r="G36" s="6">
        <f>ROUND(+Laboratory!H133,0)</f>
        <v>0</v>
      </c>
      <c r="H36" s="6">
        <f>ROUND(+Laboratory!F133,0)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ROUND(+Laboratory!H32,0)</f>
        <v>17767</v>
      </c>
      <c r="E37" s="6">
        <f>ROUND(+Laboratory!F32,0)</f>
        <v>5719</v>
      </c>
      <c r="F37" s="7">
        <f t="shared" si="0"/>
        <v>3.11</v>
      </c>
      <c r="G37" s="6">
        <f>ROUND(+Laboratory!H134,0)</f>
        <v>17408</v>
      </c>
      <c r="H37" s="6">
        <f>ROUND(+Laboratory!F134,0)</f>
        <v>5477</v>
      </c>
      <c r="I37" s="7">
        <f t="shared" si="1"/>
        <v>3.18</v>
      </c>
      <c r="J37" s="7"/>
      <c r="K37" s="8">
        <f t="shared" si="2"/>
        <v>2.2499999999999999E-2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ROUND(+Laboratory!H33,0)</f>
        <v>1160632</v>
      </c>
      <c r="E38" s="6">
        <f>ROUND(+Laboratory!F33,0)</f>
        <v>613828</v>
      </c>
      <c r="F38" s="7">
        <f t="shared" si="0"/>
        <v>1.89</v>
      </c>
      <c r="G38" s="6">
        <f>ROUND(+Laboratory!H135,0)</f>
        <v>1127202</v>
      </c>
      <c r="H38" s="6">
        <f>ROUND(+Laboratory!F135,0)</f>
        <v>435960</v>
      </c>
      <c r="I38" s="7">
        <f t="shared" si="1"/>
        <v>2.59</v>
      </c>
      <c r="J38" s="7"/>
      <c r="K38" s="8">
        <f t="shared" si="2"/>
        <v>0.37040000000000001</v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ROUND(+Laboratory!H34,0)</f>
        <v>20051</v>
      </c>
      <c r="E39" s="6">
        <f>ROUND(+Laboratory!F34,0)</f>
        <v>9438</v>
      </c>
      <c r="F39" s="7">
        <f t="shared" si="0"/>
        <v>2.12</v>
      </c>
      <c r="G39" s="6">
        <f>ROUND(+Laboratory!H136,0)</f>
        <v>0</v>
      </c>
      <c r="H39" s="6">
        <f>ROUND(+Laboratory!F136,0)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ROUND(+Laboratory!H35,0)</f>
        <v>959413</v>
      </c>
      <c r="E40" s="6">
        <f>ROUND(+Laboratory!F35,0)</f>
        <v>2716827</v>
      </c>
      <c r="F40" s="7">
        <f t="shared" si="0"/>
        <v>0.35</v>
      </c>
      <c r="G40" s="6">
        <f>ROUND(+Laboratory!H137,0)</f>
        <v>818163</v>
      </c>
      <c r="H40" s="6">
        <f>ROUND(+Laboratory!F137,0)</f>
        <v>2905693</v>
      </c>
      <c r="I40" s="7">
        <f t="shared" si="1"/>
        <v>0.28000000000000003</v>
      </c>
      <c r="J40" s="7"/>
      <c r="K40" s="8">
        <f t="shared" si="2"/>
        <v>-0.2</v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ROUND(+Laboratory!H36,0)</f>
        <v>290285</v>
      </c>
      <c r="E41" s="6">
        <f>ROUND(+Laboratory!F36,0)</f>
        <v>185784</v>
      </c>
      <c r="F41" s="7">
        <f t="shared" si="0"/>
        <v>1.56</v>
      </c>
      <c r="G41" s="6">
        <f>ROUND(+Laboratory!H138,0)</f>
        <v>313695</v>
      </c>
      <c r="H41" s="6">
        <f>ROUND(+Laboratory!F138,0)</f>
        <v>175333</v>
      </c>
      <c r="I41" s="7">
        <f t="shared" si="1"/>
        <v>1.79</v>
      </c>
      <c r="J41" s="7"/>
      <c r="K41" s="8">
        <f t="shared" si="2"/>
        <v>0.1474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ROUND(+Laboratory!H37,0)</f>
        <v>109961</v>
      </c>
      <c r="E42" s="6">
        <f>ROUND(+Laboratory!F37,0)</f>
        <v>43590</v>
      </c>
      <c r="F42" s="7">
        <f t="shared" si="0"/>
        <v>2.52</v>
      </c>
      <c r="G42" s="6">
        <f>ROUND(+Laboratory!H139,0)</f>
        <v>161718</v>
      </c>
      <c r="H42" s="6">
        <f>ROUND(+Laboratory!F139,0)</f>
        <v>46474</v>
      </c>
      <c r="I42" s="7">
        <f t="shared" si="1"/>
        <v>3.48</v>
      </c>
      <c r="J42" s="7"/>
      <c r="K42" s="8">
        <f t="shared" si="2"/>
        <v>0.38100000000000001</v>
      </c>
    </row>
    <row r="43" spans="2:11" x14ac:dyDescent="0.2">
      <c r="B43">
        <f>+Laboratory!A38</f>
        <v>102</v>
      </c>
      <c r="C43" t="str">
        <f>+Laboratory!B38</f>
        <v>YAKIMA REGIONAL MEDICAL AND CARDIAC CENTER</v>
      </c>
      <c r="D43" s="6">
        <f>ROUND(+Laboratory!H38,0)</f>
        <v>570282</v>
      </c>
      <c r="E43" s="6">
        <f>ROUND(+Laboratory!F38,0)</f>
        <v>321707</v>
      </c>
      <c r="F43" s="7">
        <f t="shared" si="0"/>
        <v>1.77</v>
      </c>
      <c r="G43" s="6">
        <f>ROUND(+Laboratory!H140,0)</f>
        <v>444337</v>
      </c>
      <c r="H43" s="6">
        <f>ROUND(+Laboratory!F140,0)</f>
        <v>295288</v>
      </c>
      <c r="I43" s="7">
        <f t="shared" si="1"/>
        <v>1.5</v>
      </c>
      <c r="J43" s="7"/>
      <c r="K43" s="8">
        <f t="shared" si="2"/>
        <v>-0.1525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ROUND(+Laboratory!H39,0)</f>
        <v>0</v>
      </c>
      <c r="E44" s="6">
        <f>ROUND(+Laboratory!F39,0)</f>
        <v>0</v>
      </c>
      <c r="F44" s="7" t="str">
        <f t="shared" si="0"/>
        <v/>
      </c>
      <c r="G44" s="6">
        <f>ROUND(+Laboratory!H141,0)</f>
        <v>0</v>
      </c>
      <c r="H44" s="6">
        <f>ROUND(+Laboratory!F141,0)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ROUND(+Laboratory!H40,0)</f>
        <v>183662</v>
      </c>
      <c r="E45" s="6">
        <f>ROUND(+Laboratory!F40,0)</f>
        <v>1001540</v>
      </c>
      <c r="F45" s="7">
        <f t="shared" si="0"/>
        <v>0.18</v>
      </c>
      <c r="G45" s="6">
        <f>ROUND(+Laboratory!H142,0)</f>
        <v>0</v>
      </c>
      <c r="H45" s="6">
        <f>ROUND(+Laboratory!F142,0)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ROUND(+Laboratory!H41,0)</f>
        <v>86118</v>
      </c>
      <c r="E46" s="6">
        <f>ROUND(+Laboratory!F41,0)</f>
        <v>31788</v>
      </c>
      <c r="F46" s="7">
        <f t="shared" si="0"/>
        <v>2.71</v>
      </c>
      <c r="G46" s="6">
        <f>ROUND(+Laboratory!H143,0)</f>
        <v>79602</v>
      </c>
      <c r="H46" s="6">
        <f>ROUND(+Laboratory!F143,0)</f>
        <v>36434</v>
      </c>
      <c r="I46" s="7">
        <f t="shared" si="1"/>
        <v>2.1800000000000002</v>
      </c>
      <c r="J46" s="7"/>
      <c r="K46" s="8">
        <f t="shared" si="2"/>
        <v>-0.1956</v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ROUND(+Laboratory!H42,0)</f>
        <v>0</v>
      </c>
      <c r="E47" s="6">
        <f>ROUND(+Laboratory!F42,0)</f>
        <v>191989</v>
      </c>
      <c r="F47" s="7" t="str">
        <f t="shared" si="0"/>
        <v/>
      </c>
      <c r="G47" s="6">
        <f>ROUND(+Laboratory!H144,0)</f>
        <v>0</v>
      </c>
      <c r="H47" s="6">
        <f>ROUND(+Laboratory!F144,0)</f>
        <v>196025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ROUND(+Laboratory!H43,0)</f>
        <v>51835</v>
      </c>
      <c r="E48" s="6">
        <f>ROUND(+Laboratory!F43,0)</f>
        <v>11259</v>
      </c>
      <c r="F48" s="7">
        <f t="shared" si="0"/>
        <v>4.5999999999999996</v>
      </c>
      <c r="G48" s="6">
        <f>ROUND(+Laboratory!H145,0)</f>
        <v>44108</v>
      </c>
      <c r="H48" s="6">
        <f>ROUND(+Laboratory!F145,0)</f>
        <v>14507</v>
      </c>
      <c r="I48" s="7">
        <f t="shared" si="1"/>
        <v>3.04</v>
      </c>
      <c r="J48" s="7"/>
      <c r="K48" s="8">
        <f t="shared" si="2"/>
        <v>-0.33910000000000001</v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ROUND(+Laboratory!H44,0)</f>
        <v>0</v>
      </c>
      <c r="E49" s="6">
        <f>ROUND(+Laboratory!F44,0)</f>
        <v>0</v>
      </c>
      <c r="F49" s="7" t="str">
        <f t="shared" si="0"/>
        <v/>
      </c>
      <c r="G49" s="6">
        <f>ROUND(+Laboratory!H146,0)</f>
        <v>0</v>
      </c>
      <c r="H49" s="6">
        <f>ROUND(+Laboratory!F146,0)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ROUND(+Laboratory!H45,0)</f>
        <v>996346</v>
      </c>
      <c r="E50" s="6">
        <f>ROUND(+Laboratory!F45,0)</f>
        <v>360000</v>
      </c>
      <c r="F50" s="7">
        <f t="shared" si="0"/>
        <v>2.77</v>
      </c>
      <c r="G50" s="6">
        <f>ROUND(+Laboratory!H147,0)</f>
        <v>880105</v>
      </c>
      <c r="H50" s="6">
        <f>ROUND(+Laboratory!F147,0)</f>
        <v>360000</v>
      </c>
      <c r="I50" s="7">
        <f t="shared" si="1"/>
        <v>2.44</v>
      </c>
      <c r="J50" s="7"/>
      <c r="K50" s="8">
        <f t="shared" si="2"/>
        <v>-0.1191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ROUND(+Laboratory!H46,0)</f>
        <v>5112820</v>
      </c>
      <c r="E51" s="6">
        <f>ROUND(+Laboratory!F46,0)</f>
        <v>2120991</v>
      </c>
      <c r="F51" s="7">
        <f t="shared" si="0"/>
        <v>2.41</v>
      </c>
      <c r="G51" s="6">
        <f>ROUND(+Laboratory!H148,0)</f>
        <v>4963609</v>
      </c>
      <c r="H51" s="6">
        <f>ROUND(+Laboratory!F148,0)</f>
        <v>2243471</v>
      </c>
      <c r="I51" s="7">
        <f t="shared" si="1"/>
        <v>2.21</v>
      </c>
      <c r="J51" s="7"/>
      <c r="K51" s="8">
        <f t="shared" si="2"/>
        <v>-8.3000000000000004E-2</v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ROUND(+Laboratory!H47,0)</f>
        <v>0</v>
      </c>
      <c r="E52" s="6">
        <f>ROUND(+Laboratory!F47,0)</f>
        <v>0</v>
      </c>
      <c r="F52" s="7" t="str">
        <f t="shared" si="0"/>
        <v/>
      </c>
      <c r="G52" s="6">
        <f>ROUND(+Laboratory!H149,0)</f>
        <v>51630</v>
      </c>
      <c r="H52" s="6">
        <f>ROUND(+Laboratory!F149,0)</f>
        <v>24260</v>
      </c>
      <c r="I52" s="7">
        <f t="shared" si="1"/>
        <v>2.13</v>
      </c>
      <c r="J52" s="7"/>
      <c r="K52" s="8" t="str">
        <f t="shared" si="2"/>
        <v/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ROUND(+Laboratory!H48,0)</f>
        <v>1508635</v>
      </c>
      <c r="E53" s="6">
        <f>ROUND(+Laboratory!F48,0)</f>
        <v>874217</v>
      </c>
      <c r="F53" s="7">
        <f t="shared" si="0"/>
        <v>1.73</v>
      </c>
      <c r="G53" s="6">
        <f>ROUND(+Laboratory!H150,0)</f>
        <v>1489128</v>
      </c>
      <c r="H53" s="6">
        <f>ROUND(+Laboratory!F150,0)</f>
        <v>1022117</v>
      </c>
      <c r="I53" s="7">
        <f t="shared" si="1"/>
        <v>1.46</v>
      </c>
      <c r="J53" s="7"/>
      <c r="K53" s="8">
        <f t="shared" si="2"/>
        <v>-0.15609999999999999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ROUND(+Laboratory!H49,0)</f>
        <v>1244037</v>
      </c>
      <c r="E54" s="6">
        <f>ROUND(+Laboratory!F49,0)</f>
        <v>1228893</v>
      </c>
      <c r="F54" s="7">
        <f t="shared" si="0"/>
        <v>1.01</v>
      </c>
      <c r="G54" s="6">
        <f>ROUND(+Laboratory!H151,0)</f>
        <v>1283474</v>
      </c>
      <c r="H54" s="6">
        <f>ROUND(+Laboratory!F151,0)</f>
        <v>1315754</v>
      </c>
      <c r="I54" s="7">
        <f t="shared" si="1"/>
        <v>0.98</v>
      </c>
      <c r="J54" s="7"/>
      <c r="K54" s="8">
        <f t="shared" si="2"/>
        <v>-2.9700000000000001E-2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ROUND(+Laboratory!H50,0)</f>
        <v>423885</v>
      </c>
      <c r="E55" s="6">
        <f>ROUND(+Laboratory!F50,0)</f>
        <v>396741</v>
      </c>
      <c r="F55" s="7">
        <f t="shared" si="0"/>
        <v>1.07</v>
      </c>
      <c r="G55" s="6">
        <f>ROUND(+Laboratory!H152,0)</f>
        <v>418634</v>
      </c>
      <c r="H55" s="6">
        <f>ROUND(+Laboratory!F152,0)</f>
        <v>419432</v>
      </c>
      <c r="I55" s="7">
        <f t="shared" si="1"/>
        <v>1</v>
      </c>
      <c r="J55" s="7"/>
      <c r="K55" s="8">
        <f t="shared" si="2"/>
        <v>-6.54E-2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ROUND(+Laboratory!H51,0)</f>
        <v>339849</v>
      </c>
      <c r="E56" s="6">
        <f>ROUND(+Laboratory!F51,0)</f>
        <v>262233</v>
      </c>
      <c r="F56" s="7">
        <f t="shared" si="0"/>
        <v>1.3</v>
      </c>
      <c r="G56" s="6">
        <f>ROUND(+Laboratory!H153,0)</f>
        <v>353284</v>
      </c>
      <c r="H56" s="6">
        <f>ROUND(+Laboratory!F153,0)</f>
        <v>258230</v>
      </c>
      <c r="I56" s="7">
        <f t="shared" si="1"/>
        <v>1.37</v>
      </c>
      <c r="J56" s="7"/>
      <c r="K56" s="8">
        <f t="shared" si="2"/>
        <v>5.3800000000000001E-2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ROUND(+Laboratory!H52,0)</f>
        <v>115824</v>
      </c>
      <c r="E57" s="6">
        <f>ROUND(+Laboratory!F52,0)</f>
        <v>48670</v>
      </c>
      <c r="F57" s="7">
        <f t="shared" si="0"/>
        <v>2.38</v>
      </c>
      <c r="G57" s="6">
        <f>ROUND(+Laboratory!H154,0)</f>
        <v>111107</v>
      </c>
      <c r="H57" s="6">
        <f>ROUND(+Laboratory!F154,0)</f>
        <v>45776</v>
      </c>
      <c r="I57" s="7">
        <f t="shared" si="1"/>
        <v>2.4300000000000002</v>
      </c>
      <c r="J57" s="7"/>
      <c r="K57" s="8">
        <f t="shared" si="2"/>
        <v>2.1000000000000001E-2</v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ROUND(+Laboratory!H53,0)</f>
        <v>1087799</v>
      </c>
      <c r="E58" s="6">
        <f>ROUND(+Laboratory!F53,0)</f>
        <v>0</v>
      </c>
      <c r="F58" s="7" t="str">
        <f t="shared" si="0"/>
        <v/>
      </c>
      <c r="G58" s="6">
        <f>ROUND(+Laboratory!H155,0)</f>
        <v>359492</v>
      </c>
      <c r="H58" s="6">
        <f>ROUND(+Laboratory!F155,0)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ROUND(+Laboratory!H54,0)</f>
        <v>178463</v>
      </c>
      <c r="E59" s="6">
        <f>ROUND(+Laboratory!F54,0)</f>
        <v>368473</v>
      </c>
      <c r="F59" s="7">
        <f t="shared" si="0"/>
        <v>0.48</v>
      </c>
      <c r="G59" s="6">
        <f>ROUND(+Laboratory!H156,0)</f>
        <v>183299</v>
      </c>
      <c r="H59" s="6">
        <f>ROUND(+Laboratory!F156,0)</f>
        <v>383062</v>
      </c>
      <c r="I59" s="7">
        <f t="shared" si="1"/>
        <v>0.48</v>
      </c>
      <c r="J59" s="7"/>
      <c r="K59" s="8">
        <f t="shared" si="2"/>
        <v>0</v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ROUND(+Laboratory!H55,0)</f>
        <v>261922</v>
      </c>
      <c r="E60" s="6">
        <f>ROUND(+Laboratory!F55,0)</f>
        <v>184753</v>
      </c>
      <c r="F60" s="7">
        <f t="shared" si="0"/>
        <v>1.42</v>
      </c>
      <c r="G60" s="6">
        <f>ROUND(+Laboratory!H157,0)</f>
        <v>284360</v>
      </c>
      <c r="H60" s="6">
        <f>ROUND(+Laboratory!F157,0)</f>
        <v>181298</v>
      </c>
      <c r="I60" s="7">
        <f t="shared" si="1"/>
        <v>1.57</v>
      </c>
      <c r="J60" s="7"/>
      <c r="K60" s="8">
        <f t="shared" si="2"/>
        <v>0.1056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ROUND(+Laboratory!H56,0)</f>
        <v>0</v>
      </c>
      <c r="E61" s="6">
        <f>ROUND(+Laboratory!F56,0)</f>
        <v>0</v>
      </c>
      <c r="F61" s="7" t="str">
        <f t="shared" si="0"/>
        <v/>
      </c>
      <c r="G61" s="6">
        <f>ROUND(+Laboratory!H158,0)</f>
        <v>37370</v>
      </c>
      <c r="H61" s="6">
        <f>ROUND(+Laboratory!F158,0)</f>
        <v>28593</v>
      </c>
      <c r="I61" s="7">
        <f t="shared" si="1"/>
        <v>1.31</v>
      </c>
      <c r="J61" s="7"/>
      <c r="K61" s="8" t="str">
        <f t="shared" si="2"/>
        <v/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ROUND(+Laboratory!H57,0)</f>
        <v>887414</v>
      </c>
      <c r="E62" s="6">
        <f>ROUND(+Laboratory!F57,0)</f>
        <v>706767</v>
      </c>
      <c r="F62" s="7">
        <f t="shared" si="0"/>
        <v>1.26</v>
      </c>
      <c r="G62" s="6">
        <f>ROUND(+Laboratory!H159,0)</f>
        <v>1093008</v>
      </c>
      <c r="H62" s="6">
        <f>ROUND(+Laboratory!F159,0)</f>
        <v>643484</v>
      </c>
      <c r="I62" s="7">
        <f t="shared" si="1"/>
        <v>1.7</v>
      </c>
      <c r="J62" s="7"/>
      <c r="K62" s="8">
        <f t="shared" si="2"/>
        <v>0.34920000000000001</v>
      </c>
    </row>
    <row r="63" spans="2:11" x14ac:dyDescent="0.2">
      <c r="B63">
        <f>+Laboratory!A58</f>
        <v>145</v>
      </c>
      <c r="C63" t="str">
        <f>+Laboratory!B58</f>
        <v>PEACEHEALTH ST JOSEPH HOSPITAL</v>
      </c>
      <c r="D63" s="6">
        <f>ROUND(+Laboratory!H58,0)</f>
        <v>0</v>
      </c>
      <c r="E63" s="6">
        <f>ROUND(+Laboratory!F58,0)</f>
        <v>681200</v>
      </c>
      <c r="F63" s="7" t="str">
        <f t="shared" si="0"/>
        <v/>
      </c>
      <c r="G63" s="6">
        <f>ROUND(+Laboratory!H160,0)</f>
        <v>0</v>
      </c>
      <c r="H63" s="6">
        <f>ROUND(+Laboratory!F160,0)</f>
        <v>728897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ROUND(+Laboratory!H59,0)</f>
        <v>138153</v>
      </c>
      <c r="E64" s="6">
        <f>ROUND(+Laboratory!F59,0)</f>
        <v>74657</v>
      </c>
      <c r="F64" s="7">
        <f t="shared" si="0"/>
        <v>1.85</v>
      </c>
      <c r="G64" s="6">
        <f>ROUND(+Laboratory!H161,0)</f>
        <v>140464</v>
      </c>
      <c r="H64" s="6">
        <f>ROUND(+Laboratory!F161,0)</f>
        <v>80152</v>
      </c>
      <c r="I64" s="7">
        <f t="shared" si="1"/>
        <v>1.75</v>
      </c>
      <c r="J64" s="7"/>
      <c r="K64" s="8">
        <f t="shared" si="2"/>
        <v>-5.4100000000000002E-2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ROUND(+Laboratory!H60,0)</f>
        <v>53394</v>
      </c>
      <c r="E65" s="6">
        <f>ROUND(+Laboratory!F60,0)</f>
        <v>113370</v>
      </c>
      <c r="F65" s="7">
        <f t="shared" si="0"/>
        <v>0.47</v>
      </c>
      <c r="G65" s="6">
        <f>ROUND(+Laboratory!H162,0)</f>
        <v>46511</v>
      </c>
      <c r="H65" s="6">
        <f>ROUND(+Laboratory!F162,0)</f>
        <v>107413</v>
      </c>
      <c r="I65" s="7">
        <f t="shared" si="1"/>
        <v>0.43</v>
      </c>
      <c r="J65" s="7"/>
      <c r="K65" s="8">
        <f t="shared" si="2"/>
        <v>-8.5099999999999995E-2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ROUND(+Laboratory!H61,0)</f>
        <v>99620</v>
      </c>
      <c r="E66" s="6">
        <f>ROUND(+Laboratory!F61,0)</f>
        <v>113123</v>
      </c>
      <c r="F66" s="7">
        <f t="shared" si="0"/>
        <v>0.88</v>
      </c>
      <c r="G66" s="6">
        <f>ROUND(+Laboratory!H163,0)</f>
        <v>95922</v>
      </c>
      <c r="H66" s="6">
        <f>ROUND(+Laboratory!F163,0)</f>
        <v>126203</v>
      </c>
      <c r="I66" s="7">
        <f t="shared" si="1"/>
        <v>0.76</v>
      </c>
      <c r="J66" s="7"/>
      <c r="K66" s="8">
        <f t="shared" si="2"/>
        <v>-0.13639999999999999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ROUND(+Laboratory!H62,0)</f>
        <v>484944</v>
      </c>
      <c r="E67" s="6">
        <f>ROUND(+Laboratory!F62,0)</f>
        <v>155819</v>
      </c>
      <c r="F67" s="7">
        <f t="shared" si="0"/>
        <v>3.11</v>
      </c>
      <c r="G67" s="6">
        <f>ROUND(+Laboratory!H164,0)</f>
        <v>484306</v>
      </c>
      <c r="H67" s="6">
        <f>ROUND(+Laboratory!F164,0)</f>
        <v>150171</v>
      </c>
      <c r="I67" s="7">
        <f t="shared" si="1"/>
        <v>3.23</v>
      </c>
      <c r="J67" s="7"/>
      <c r="K67" s="8">
        <f t="shared" si="2"/>
        <v>3.8600000000000002E-2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ROUND(+Laboratory!H63,0)</f>
        <v>187413</v>
      </c>
      <c r="E68" s="6">
        <f>ROUND(+Laboratory!F63,0)</f>
        <v>655583</v>
      </c>
      <c r="F68" s="7">
        <f t="shared" si="0"/>
        <v>0.28999999999999998</v>
      </c>
      <c r="G68" s="6">
        <f>ROUND(+Laboratory!H165,0)</f>
        <v>139787</v>
      </c>
      <c r="H68" s="6">
        <f>ROUND(+Laboratory!F165,0)</f>
        <v>53968</v>
      </c>
      <c r="I68" s="7">
        <f t="shared" si="1"/>
        <v>2.59</v>
      </c>
      <c r="J68" s="7"/>
      <c r="K68" s="8">
        <f t="shared" si="2"/>
        <v>7.931</v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ROUND(+Laboratory!H64,0)</f>
        <v>1314457</v>
      </c>
      <c r="E69" s="6">
        <f>ROUND(+Laboratory!F64,0)</f>
        <v>971865</v>
      </c>
      <c r="F69" s="7">
        <f t="shared" si="0"/>
        <v>1.35</v>
      </c>
      <c r="G69" s="6">
        <f>ROUND(+Laboratory!H166,0)</f>
        <v>1277855</v>
      </c>
      <c r="H69" s="6">
        <f>ROUND(+Laboratory!F166,0)</f>
        <v>1028780</v>
      </c>
      <c r="I69" s="7">
        <f t="shared" si="1"/>
        <v>1.24</v>
      </c>
      <c r="J69" s="7"/>
      <c r="K69" s="8">
        <f t="shared" si="2"/>
        <v>-8.1500000000000003E-2</v>
      </c>
    </row>
    <row r="70" spans="2:11" x14ac:dyDescent="0.2">
      <c r="B70">
        <f>+Laboratory!A65</f>
        <v>156</v>
      </c>
      <c r="C70" t="str">
        <f>+Laboratory!B65</f>
        <v>WHIDBEY GENERAL HOSPITAL</v>
      </c>
      <c r="D70" s="6">
        <f>ROUND(+Laboratory!H65,0)</f>
        <v>0</v>
      </c>
      <c r="E70" s="6">
        <f>ROUND(+Laboratory!F65,0)</f>
        <v>0</v>
      </c>
      <c r="F70" s="7" t="str">
        <f t="shared" si="0"/>
        <v/>
      </c>
      <c r="G70" s="6">
        <f>ROUND(+Laboratory!H167,0)</f>
        <v>599039</v>
      </c>
      <c r="H70" s="6">
        <f>ROUND(+Laboratory!F167,0)</f>
        <v>318707</v>
      </c>
      <c r="I70" s="7">
        <f t="shared" si="1"/>
        <v>1.88</v>
      </c>
      <c r="J70" s="7"/>
      <c r="K70" s="8" t="str">
        <f t="shared" si="2"/>
        <v/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ROUND(+Laboratory!H66,0)</f>
        <v>0</v>
      </c>
      <c r="E71" s="6">
        <f>ROUND(+Laboratory!F66,0)</f>
        <v>85860</v>
      </c>
      <c r="F71" s="7" t="str">
        <f t="shared" si="0"/>
        <v/>
      </c>
      <c r="G71" s="6">
        <f>ROUND(+Laboratory!H168,0)</f>
        <v>0</v>
      </c>
      <c r="H71" s="6">
        <f>ROUND(+Laboratory!F168,0)</f>
        <v>87270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ROUND(+Laboratory!H67,0)</f>
        <v>51442</v>
      </c>
      <c r="E72" s="6">
        <f>ROUND(+Laboratory!F67,0)</f>
        <v>28422</v>
      </c>
      <c r="F72" s="7">
        <f t="shared" si="0"/>
        <v>1.81</v>
      </c>
      <c r="G72" s="6">
        <f>ROUND(+Laboratory!H169,0)</f>
        <v>53968</v>
      </c>
      <c r="H72" s="6">
        <f>ROUND(+Laboratory!F169,0)</f>
        <v>28268</v>
      </c>
      <c r="I72" s="7">
        <f t="shared" si="1"/>
        <v>1.91</v>
      </c>
      <c r="J72" s="7"/>
      <c r="K72" s="8">
        <f t="shared" si="2"/>
        <v>5.5199999999999999E-2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ROUND(+Laboratory!H68,0)</f>
        <v>452561</v>
      </c>
      <c r="E73" s="6">
        <f>ROUND(+Laboratory!F68,0)</f>
        <v>1812220</v>
      </c>
      <c r="F73" s="7">
        <f t="shared" si="0"/>
        <v>0.25</v>
      </c>
      <c r="G73" s="6">
        <f>ROUND(+Laboratory!H170,0)</f>
        <v>349049</v>
      </c>
      <c r="H73" s="6">
        <f>ROUND(+Laboratory!F170,0)</f>
        <v>1817153</v>
      </c>
      <c r="I73" s="7">
        <f t="shared" si="1"/>
        <v>0.19</v>
      </c>
      <c r="J73" s="7"/>
      <c r="K73" s="8">
        <f t="shared" si="2"/>
        <v>-0.24</v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ROUND(+Laboratory!H69,0)</f>
        <v>663238</v>
      </c>
      <c r="E74" s="6">
        <f>ROUND(+Laboratory!F69,0)</f>
        <v>847787</v>
      </c>
      <c r="F74" s="7">
        <f t="shared" si="0"/>
        <v>0.78</v>
      </c>
      <c r="G74" s="6">
        <f>ROUND(+Laboratory!H171,0)</f>
        <v>554000</v>
      </c>
      <c r="H74" s="6">
        <f>ROUND(+Laboratory!F171,0)</f>
        <v>866574</v>
      </c>
      <c r="I74" s="7">
        <f t="shared" si="1"/>
        <v>0.64</v>
      </c>
      <c r="J74" s="7"/>
      <c r="K74" s="8">
        <f t="shared" si="2"/>
        <v>-0.17949999999999999</v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ROUND(+Laboratory!H70,0)</f>
        <v>1019499</v>
      </c>
      <c r="E75" s="6">
        <f>ROUND(+Laboratory!F70,0)</f>
        <v>2774222</v>
      </c>
      <c r="F75" s="7">
        <f t="shared" ref="F75:F109" si="3">IF(D75=0,"",IF(E75=0,"",ROUND(D75/E75,2)))</f>
        <v>0.37</v>
      </c>
      <c r="G75" s="6">
        <f>ROUND(+Laboratory!H172,0)</f>
        <v>992553</v>
      </c>
      <c r="H75" s="6">
        <f>ROUND(+Laboratory!F172,0)</f>
        <v>2891543</v>
      </c>
      <c r="I75" s="7">
        <f t="shared" ref="I75:I109" si="4">IF(G75=0,"",IF(H75=0,"",ROUND(G75/H75,2)))</f>
        <v>0.34</v>
      </c>
      <c r="J75" s="7"/>
      <c r="K75" s="8">
        <f t="shared" ref="K75:K109" si="5">IF(D75=0,"",IF(E75=0,"",IF(G75=0,"",IF(H75=0,"",ROUND(I75/F75-1,4)))))</f>
        <v>-8.1100000000000005E-2</v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ROUND(+Laboratory!H71,0)</f>
        <v>1719747</v>
      </c>
      <c r="E76" s="6">
        <f>ROUND(+Laboratory!F71,0)</f>
        <v>651218</v>
      </c>
      <c r="F76" s="7">
        <f t="shared" si="3"/>
        <v>2.64</v>
      </c>
      <c r="G76" s="6">
        <f>ROUND(+Laboratory!H173,0)</f>
        <v>1844340</v>
      </c>
      <c r="H76" s="6">
        <f>ROUND(+Laboratory!F173,0)</f>
        <v>719591</v>
      </c>
      <c r="I76" s="7">
        <f t="shared" si="4"/>
        <v>2.56</v>
      </c>
      <c r="J76" s="7"/>
      <c r="K76" s="8">
        <f t="shared" si="5"/>
        <v>-3.0300000000000001E-2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ROUND(+Laboratory!H72,0)</f>
        <v>122278</v>
      </c>
      <c r="E77" s="6">
        <f>ROUND(+Laboratory!F72,0)</f>
        <v>29461</v>
      </c>
      <c r="F77" s="7">
        <f t="shared" si="3"/>
        <v>4.1500000000000004</v>
      </c>
      <c r="G77" s="6">
        <f>ROUND(+Laboratory!H174,0)</f>
        <v>109005</v>
      </c>
      <c r="H77" s="6">
        <f>ROUND(+Laboratory!F174,0)</f>
        <v>41270</v>
      </c>
      <c r="I77" s="7">
        <f t="shared" si="4"/>
        <v>2.64</v>
      </c>
      <c r="J77" s="7"/>
      <c r="K77" s="8">
        <f t="shared" si="5"/>
        <v>-0.3639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ROUND(+Laboratory!H73,0)</f>
        <v>0</v>
      </c>
      <c r="E78" s="6">
        <f>ROUND(+Laboratory!F73,0)</f>
        <v>0</v>
      </c>
      <c r="F78" s="7" t="str">
        <f t="shared" si="3"/>
        <v/>
      </c>
      <c r="G78" s="6">
        <f>ROUND(+Laboratory!H175,0)</f>
        <v>0</v>
      </c>
      <c r="H78" s="6">
        <f>ROUND(+Laboratory!F175,0)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ROUND(+Laboratory!H74,0)</f>
        <v>760637</v>
      </c>
      <c r="E79" s="6">
        <f>ROUND(+Laboratory!F74,0)</f>
        <v>4794839</v>
      </c>
      <c r="F79" s="7">
        <f t="shared" si="3"/>
        <v>0.16</v>
      </c>
      <c r="G79" s="6">
        <f>ROUND(+Laboratory!H176,0)</f>
        <v>798124</v>
      </c>
      <c r="H79" s="6">
        <f>ROUND(+Laboratory!F176,0)</f>
        <v>5133914</v>
      </c>
      <c r="I79" s="7">
        <f t="shared" si="4"/>
        <v>0.16</v>
      </c>
      <c r="J79" s="7"/>
      <c r="K79" s="8">
        <f t="shared" si="5"/>
        <v>0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ROUND(+Laboratory!H75,0)</f>
        <v>27</v>
      </c>
      <c r="E80" s="6">
        <f>ROUND(+Laboratory!F75,0)</f>
        <v>1184602</v>
      </c>
      <c r="F80" s="7">
        <f t="shared" si="3"/>
        <v>0</v>
      </c>
      <c r="G80" s="6">
        <f>ROUND(+Laboratory!H177,0)</f>
        <v>0</v>
      </c>
      <c r="H80" s="6">
        <f>ROUND(+Laboratory!F177,0)</f>
        <v>1243771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ROUND(+Laboratory!H76,0)</f>
        <v>200745</v>
      </c>
      <c r="E81" s="6">
        <f>ROUND(+Laboratory!F76,0)</f>
        <v>90218</v>
      </c>
      <c r="F81" s="7">
        <f t="shared" si="3"/>
        <v>2.23</v>
      </c>
      <c r="G81" s="6">
        <f>ROUND(+Laboratory!H178,0)</f>
        <v>203946</v>
      </c>
      <c r="H81" s="6">
        <f>ROUND(+Laboratory!F178,0)</f>
        <v>93924</v>
      </c>
      <c r="I81" s="7">
        <f t="shared" si="4"/>
        <v>2.17</v>
      </c>
      <c r="J81" s="7"/>
      <c r="K81" s="8">
        <f t="shared" si="5"/>
        <v>-2.69E-2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ROUND(+Laboratory!H77,0)</f>
        <v>203655</v>
      </c>
      <c r="E82" s="6">
        <f>ROUND(+Laboratory!F77,0)</f>
        <v>34536</v>
      </c>
      <c r="F82" s="7">
        <f t="shared" si="3"/>
        <v>5.9</v>
      </c>
      <c r="G82" s="6">
        <f>ROUND(+Laboratory!H179,0)</f>
        <v>121890</v>
      </c>
      <c r="H82" s="6">
        <f>ROUND(+Laboratory!F179,0)</f>
        <v>36831</v>
      </c>
      <c r="I82" s="7">
        <f t="shared" si="4"/>
        <v>3.31</v>
      </c>
      <c r="J82" s="7"/>
      <c r="K82" s="8">
        <f t="shared" si="5"/>
        <v>-0.439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ROUND(+Laboratory!H78,0)</f>
        <v>64477</v>
      </c>
      <c r="E83" s="6">
        <f>ROUND(+Laboratory!F78,0)</f>
        <v>0</v>
      </c>
      <c r="F83" s="7" t="str">
        <f t="shared" si="3"/>
        <v/>
      </c>
      <c r="G83" s="6">
        <f>ROUND(+Laboratory!H180,0)</f>
        <v>1</v>
      </c>
      <c r="H83" s="6">
        <f>ROUND(+Laboratory!F180,0)</f>
        <v>176098</v>
      </c>
      <c r="I83" s="7">
        <f t="shared" si="4"/>
        <v>0</v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ROUND(+Laboratory!H79,0)</f>
        <v>3680333</v>
      </c>
      <c r="E84" s="6">
        <f>ROUND(+Laboratory!F79,0)</f>
        <v>1172009</v>
      </c>
      <c r="F84" s="7">
        <f t="shared" si="3"/>
        <v>3.14</v>
      </c>
      <c r="G84" s="6">
        <f>ROUND(+Laboratory!H181,0)</f>
        <v>4637749</v>
      </c>
      <c r="H84" s="6">
        <f>ROUND(+Laboratory!F181,0)</f>
        <v>1788301</v>
      </c>
      <c r="I84" s="7">
        <f t="shared" si="4"/>
        <v>2.59</v>
      </c>
      <c r="J84" s="7"/>
      <c r="K84" s="8">
        <f t="shared" si="5"/>
        <v>-0.17519999999999999</v>
      </c>
    </row>
    <row r="85" spans="2:11" x14ac:dyDescent="0.2">
      <c r="B85">
        <f>+Laboratory!A80</f>
        <v>180</v>
      </c>
      <c r="C85" t="str">
        <f>+Laboratory!B80</f>
        <v>VALLEY HOSPITAL</v>
      </c>
      <c r="D85" s="6">
        <f>ROUND(+Laboratory!H80,0)</f>
        <v>397728</v>
      </c>
      <c r="E85" s="6">
        <f>ROUND(+Laboratory!F80,0)</f>
        <v>338556</v>
      </c>
      <c r="F85" s="7">
        <f t="shared" si="3"/>
        <v>1.17</v>
      </c>
      <c r="G85" s="6">
        <f>ROUND(+Laboratory!H182,0)</f>
        <v>420043</v>
      </c>
      <c r="H85" s="6">
        <f>ROUND(+Laboratory!F182,0)</f>
        <v>340928</v>
      </c>
      <c r="I85" s="7">
        <f t="shared" si="4"/>
        <v>1.23</v>
      </c>
      <c r="J85" s="7"/>
      <c r="K85" s="8">
        <f t="shared" si="5"/>
        <v>5.1299999999999998E-2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ROUND(+Laboratory!H81,0)</f>
        <v>562555</v>
      </c>
      <c r="E86" s="6">
        <f>ROUND(+Laboratory!F81,0)</f>
        <v>277309</v>
      </c>
      <c r="F86" s="7">
        <f t="shared" si="3"/>
        <v>2.0299999999999998</v>
      </c>
      <c r="G86" s="6">
        <f>ROUND(+Laboratory!H183,0)</f>
        <v>616672</v>
      </c>
      <c r="H86" s="6">
        <f>ROUND(+Laboratory!F183,0)</f>
        <v>287462</v>
      </c>
      <c r="I86" s="7">
        <f t="shared" si="4"/>
        <v>2.15</v>
      </c>
      <c r="J86" s="7"/>
      <c r="K86" s="8">
        <f t="shared" si="5"/>
        <v>5.91E-2</v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ROUND(+Laboratory!H82,0)</f>
        <v>90202</v>
      </c>
      <c r="E87" s="6">
        <f>ROUND(+Laboratory!F82,0)</f>
        <v>11966</v>
      </c>
      <c r="F87" s="7">
        <f t="shared" si="3"/>
        <v>7.54</v>
      </c>
      <c r="G87" s="6">
        <f>ROUND(+Laboratory!H184,0)</f>
        <v>116473</v>
      </c>
      <c r="H87" s="6">
        <f>ROUND(+Laboratory!F184,0)</f>
        <v>97850</v>
      </c>
      <c r="I87" s="7">
        <f t="shared" si="4"/>
        <v>1.19</v>
      </c>
      <c r="J87" s="7"/>
      <c r="K87" s="8">
        <f t="shared" si="5"/>
        <v>-0.84219999999999995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ROUND(+Laboratory!H83,0)</f>
        <v>194639</v>
      </c>
      <c r="E88" s="6">
        <f>ROUND(+Laboratory!F83,0)</f>
        <v>389875</v>
      </c>
      <c r="F88" s="7">
        <f t="shared" si="3"/>
        <v>0.5</v>
      </c>
      <c r="G88" s="6">
        <f>ROUND(+Laboratory!H185,0)</f>
        <v>196188</v>
      </c>
      <c r="H88" s="6">
        <f>ROUND(+Laboratory!F185,0)</f>
        <v>409706</v>
      </c>
      <c r="I88" s="7">
        <f t="shared" si="4"/>
        <v>0.48</v>
      </c>
      <c r="J88" s="7"/>
      <c r="K88" s="8">
        <f t="shared" si="5"/>
        <v>-0.04</v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ROUND(+Laboratory!H84,0)</f>
        <v>95499</v>
      </c>
      <c r="E89" s="6">
        <f>ROUND(+Laboratory!F84,0)</f>
        <v>120032</v>
      </c>
      <c r="F89" s="7">
        <f t="shared" si="3"/>
        <v>0.8</v>
      </c>
      <c r="G89" s="6">
        <f>ROUND(+Laboratory!H186,0)</f>
        <v>102995</v>
      </c>
      <c r="H89" s="6">
        <f>ROUND(+Laboratory!F186,0)</f>
        <v>149767</v>
      </c>
      <c r="I89" s="7">
        <f t="shared" si="4"/>
        <v>0.69</v>
      </c>
      <c r="J89" s="7"/>
      <c r="K89" s="8">
        <f t="shared" si="5"/>
        <v>-0.13750000000000001</v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ROUND(+Laboratory!H85,0)</f>
        <v>36367</v>
      </c>
      <c r="E90" s="6">
        <f>ROUND(+Laboratory!F85,0)</f>
        <v>44366</v>
      </c>
      <c r="F90" s="7">
        <f t="shared" si="3"/>
        <v>0.82</v>
      </c>
      <c r="G90" s="6">
        <f>ROUND(+Laboratory!H187,0)</f>
        <v>42483</v>
      </c>
      <c r="H90" s="6">
        <f>ROUND(+Laboratory!F187,0)</f>
        <v>39111</v>
      </c>
      <c r="I90" s="7">
        <f t="shared" si="4"/>
        <v>1.0900000000000001</v>
      </c>
      <c r="J90" s="7"/>
      <c r="K90" s="8">
        <f t="shared" si="5"/>
        <v>0.32929999999999998</v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ROUND(+Laboratory!H86,0)</f>
        <v>188719</v>
      </c>
      <c r="E91" s="6">
        <f>ROUND(+Laboratory!F86,0)</f>
        <v>48582</v>
      </c>
      <c r="F91" s="7">
        <f t="shared" si="3"/>
        <v>3.88</v>
      </c>
      <c r="G91" s="6">
        <f>ROUND(+Laboratory!H188,0)</f>
        <v>151840</v>
      </c>
      <c r="H91" s="6">
        <f>ROUND(+Laboratory!F188,0)</f>
        <v>45218</v>
      </c>
      <c r="I91" s="7">
        <f t="shared" si="4"/>
        <v>3.36</v>
      </c>
      <c r="J91" s="7"/>
      <c r="K91" s="8">
        <f t="shared" si="5"/>
        <v>-0.13400000000000001</v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ROUND(+Laboratory!H87,0)</f>
        <v>89027</v>
      </c>
      <c r="E92" s="6">
        <f>ROUND(+Laboratory!F87,0)</f>
        <v>219384</v>
      </c>
      <c r="F92" s="7">
        <f t="shared" si="3"/>
        <v>0.41</v>
      </c>
      <c r="G92" s="6">
        <f>ROUND(+Laboratory!H189,0)</f>
        <v>97626</v>
      </c>
      <c r="H92" s="6">
        <f>ROUND(+Laboratory!F189,0)</f>
        <v>228947</v>
      </c>
      <c r="I92" s="7">
        <f t="shared" si="4"/>
        <v>0.43</v>
      </c>
      <c r="J92" s="7"/>
      <c r="K92" s="8">
        <f t="shared" si="5"/>
        <v>4.8800000000000003E-2</v>
      </c>
    </row>
    <row r="93" spans="2:11" x14ac:dyDescent="0.2">
      <c r="B93">
        <f>+Laboratory!A88</f>
        <v>198</v>
      </c>
      <c r="C93" t="str">
        <f>+Laboratory!B88</f>
        <v>SUNNYSIDE COMMUNITY HOSPITAL</v>
      </c>
      <c r="D93" s="6">
        <f>ROUND(+Laboratory!H88,0)</f>
        <v>322770</v>
      </c>
      <c r="E93" s="6">
        <f>ROUND(+Laboratory!F88,0)</f>
        <v>196248</v>
      </c>
      <c r="F93" s="7">
        <f t="shared" si="3"/>
        <v>1.64</v>
      </c>
      <c r="G93" s="6">
        <f>ROUND(+Laboratory!H190,0)</f>
        <v>327862</v>
      </c>
      <c r="H93" s="6">
        <f>ROUND(+Laboratory!F190,0)</f>
        <v>197037</v>
      </c>
      <c r="I93" s="7">
        <f t="shared" si="4"/>
        <v>1.66</v>
      </c>
      <c r="J93" s="7"/>
      <c r="K93" s="8">
        <f t="shared" si="5"/>
        <v>1.2200000000000001E-2</v>
      </c>
    </row>
    <row r="94" spans="2:11" x14ac:dyDescent="0.2">
      <c r="B94">
        <f>+Laboratory!A89</f>
        <v>199</v>
      </c>
      <c r="C94" t="str">
        <f>+Laboratory!B89</f>
        <v>TOPPENISH COMMUNITY HOSPITAL</v>
      </c>
      <c r="D94" s="6">
        <f>ROUND(+Laboratory!H89,0)</f>
        <v>152939</v>
      </c>
      <c r="E94" s="6">
        <f>ROUND(+Laboratory!F89,0)</f>
        <v>80500</v>
      </c>
      <c r="F94" s="7">
        <f t="shared" si="3"/>
        <v>1.9</v>
      </c>
      <c r="G94" s="6">
        <f>ROUND(+Laboratory!H191,0)</f>
        <v>168092</v>
      </c>
      <c r="H94" s="6">
        <f>ROUND(+Laboratory!F191,0)</f>
        <v>87711</v>
      </c>
      <c r="I94" s="7">
        <f t="shared" si="4"/>
        <v>1.92</v>
      </c>
      <c r="J94" s="7"/>
      <c r="K94" s="8">
        <f t="shared" si="5"/>
        <v>1.0500000000000001E-2</v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ROUND(+Laboratory!H90,0)</f>
        <v>544694</v>
      </c>
      <c r="E95" s="6">
        <f>ROUND(+Laboratory!F90,0)</f>
        <v>376660</v>
      </c>
      <c r="F95" s="7">
        <f t="shared" si="3"/>
        <v>1.45</v>
      </c>
      <c r="G95" s="6">
        <f>ROUND(+Laboratory!H192,0)</f>
        <v>543332</v>
      </c>
      <c r="H95" s="6">
        <f>ROUND(+Laboratory!F192,0)</f>
        <v>392165</v>
      </c>
      <c r="I95" s="7">
        <f t="shared" si="4"/>
        <v>1.39</v>
      </c>
      <c r="J95" s="7"/>
      <c r="K95" s="8">
        <f t="shared" si="5"/>
        <v>-4.1399999999999999E-2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ROUND(+Laboratory!H91,0)</f>
        <v>0</v>
      </c>
      <c r="E96" s="6">
        <f>ROUND(+Laboratory!F91,0)</f>
        <v>0</v>
      </c>
      <c r="F96" s="7" t="str">
        <f t="shared" si="3"/>
        <v/>
      </c>
      <c r="G96" s="6">
        <f>ROUND(+Laboratory!H193,0)</f>
        <v>878</v>
      </c>
      <c r="H96" s="6">
        <f>ROUND(+Laboratory!F193,0)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ROUND(+Laboratory!H92,0)</f>
        <v>2294903</v>
      </c>
      <c r="E97" s="6">
        <f>ROUND(+Laboratory!F92,0)</f>
        <v>641045</v>
      </c>
      <c r="F97" s="7">
        <f t="shared" si="3"/>
        <v>3.58</v>
      </c>
      <c r="G97" s="6">
        <f>ROUND(+Laboratory!H194,0)</f>
        <v>2660246</v>
      </c>
      <c r="H97" s="6">
        <f>ROUND(+Laboratory!F194,0)</f>
        <v>654873</v>
      </c>
      <c r="I97" s="7">
        <f t="shared" si="4"/>
        <v>4.0599999999999996</v>
      </c>
      <c r="J97" s="7"/>
      <c r="K97" s="8">
        <f t="shared" si="5"/>
        <v>0.1341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ROUND(+Laboratory!H93,0)</f>
        <v>3549</v>
      </c>
      <c r="E98" s="6">
        <f>ROUND(+Laboratory!F93,0)</f>
        <v>63193</v>
      </c>
      <c r="F98" s="7">
        <f t="shared" si="3"/>
        <v>0.06</v>
      </c>
      <c r="G98" s="6">
        <f>ROUND(+Laboratory!H195,0)</f>
        <v>817975</v>
      </c>
      <c r="H98" s="6">
        <f>ROUND(+Laboratory!F195,0)</f>
        <v>422991</v>
      </c>
      <c r="I98" s="7">
        <f t="shared" si="4"/>
        <v>1.93</v>
      </c>
      <c r="J98" s="7"/>
      <c r="K98" s="8">
        <f t="shared" si="5"/>
        <v>31.166699999999999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ROUND(+Laboratory!H94,0)</f>
        <v>0</v>
      </c>
      <c r="E99" s="6">
        <f>ROUND(+Laboratory!F94,0)</f>
        <v>21564</v>
      </c>
      <c r="F99" s="7" t="str">
        <f t="shared" si="3"/>
        <v/>
      </c>
      <c r="G99" s="6">
        <f>ROUND(+Laboratory!H196,0)</f>
        <v>0</v>
      </c>
      <c r="H99" s="6">
        <f>ROUND(+Laboratory!F196,0)</f>
        <v>83892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+Laboratory!A95</f>
        <v>207</v>
      </c>
      <c r="C100" t="str">
        <f>+Laboratory!B95</f>
        <v>SKAGIT VALLEY HOSPITAL</v>
      </c>
      <c r="D100" s="6">
        <f>ROUND(+Laboratory!H95,0)</f>
        <v>3424</v>
      </c>
      <c r="E100" s="6">
        <f>ROUND(+Laboratory!F95,0)</f>
        <v>630162</v>
      </c>
      <c r="F100" s="7">
        <f t="shared" si="3"/>
        <v>0.01</v>
      </c>
      <c r="G100" s="6">
        <f>ROUND(+Laboratory!H197,0)</f>
        <v>9577</v>
      </c>
      <c r="H100" s="6">
        <f>ROUND(+Laboratory!F197,0)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ROUND(+Laboratory!H96,0)</f>
        <v>480487</v>
      </c>
      <c r="E101" s="6">
        <f>ROUND(+Laboratory!F96,0)</f>
        <v>455779</v>
      </c>
      <c r="F101" s="7">
        <f t="shared" si="3"/>
        <v>1.05</v>
      </c>
      <c r="G101" s="6">
        <f>ROUND(+Laboratory!H198,0)</f>
        <v>518255</v>
      </c>
      <c r="H101" s="6">
        <f>ROUND(+Laboratory!F198,0)</f>
        <v>540813</v>
      </c>
      <c r="I101" s="7">
        <f t="shared" si="4"/>
        <v>0.96</v>
      </c>
      <c r="J101" s="7"/>
      <c r="K101" s="8">
        <f t="shared" si="5"/>
        <v>-8.5699999999999998E-2</v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ROUND(+Laboratory!H97,0)</f>
        <v>358466</v>
      </c>
      <c r="E102" s="6">
        <f>ROUND(+Laboratory!F97,0)</f>
        <v>258857</v>
      </c>
      <c r="F102" s="7">
        <f t="shared" si="3"/>
        <v>1.38</v>
      </c>
      <c r="G102" s="6">
        <f>ROUND(+Laboratory!H199,0)</f>
        <v>366497</v>
      </c>
      <c r="H102" s="6">
        <f>ROUND(+Laboratory!F199,0)</f>
        <v>250708</v>
      </c>
      <c r="I102" s="7">
        <f t="shared" si="4"/>
        <v>1.46</v>
      </c>
      <c r="J102" s="7"/>
      <c r="K102" s="8">
        <f t="shared" si="5"/>
        <v>5.8000000000000003E-2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ROUND(+Laboratory!H98,0)</f>
        <v>37730</v>
      </c>
      <c r="E103" s="6">
        <f>ROUND(+Laboratory!F98,0)</f>
        <v>0</v>
      </c>
      <c r="F103" s="7" t="str">
        <f t="shared" si="3"/>
        <v/>
      </c>
      <c r="G103" s="6">
        <f>ROUND(+Laboratory!H200,0)</f>
        <v>0</v>
      </c>
      <c r="H103" s="6">
        <f>ROUND(+Laboratory!F200,0)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ROUND(+Laboratory!H99,0)</f>
        <v>0</v>
      </c>
      <c r="E104" s="6">
        <f>ROUND(+Laboratory!F99,0)</f>
        <v>25139</v>
      </c>
      <c r="F104" s="7" t="str">
        <f t="shared" si="3"/>
        <v/>
      </c>
      <c r="G104" s="6">
        <f>ROUND(+Laboratory!H201,0)</f>
        <v>0</v>
      </c>
      <c r="H104" s="6">
        <f>ROUND(+Laboratory!F201,0)</f>
        <v>29125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ROUND(+Laboratory!H100,0)</f>
        <v>0</v>
      </c>
      <c r="E105" s="6">
        <f>ROUND(+Laboratory!F100,0)</f>
        <v>0</v>
      </c>
      <c r="F105" s="7" t="str">
        <f t="shared" si="3"/>
        <v/>
      </c>
      <c r="G105" s="6">
        <f>ROUND(+Laboratory!H202,0)</f>
        <v>0</v>
      </c>
      <c r="H105" s="6">
        <f>ROUND(+Laboratory!F202,0)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ROUND(+Laboratory!H101,0)</f>
        <v>0</v>
      </c>
      <c r="E106" s="6">
        <f>ROUND(+Laboratory!F101,0)</f>
        <v>4272</v>
      </c>
      <c r="F106" s="7" t="str">
        <f t="shared" si="3"/>
        <v/>
      </c>
      <c r="G106" s="6">
        <f>ROUND(+Laboratory!H203,0)</f>
        <v>0</v>
      </c>
      <c r="H106" s="6">
        <f>ROUND(+Laboratory!F203,0)</f>
        <v>4598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ROUND(+Laboratory!H102,0)</f>
        <v>0</v>
      </c>
      <c r="E107" s="6">
        <f>ROUND(+Laboratory!F102,0)</f>
        <v>4857</v>
      </c>
      <c r="F107" s="7" t="str">
        <f t="shared" si="3"/>
        <v/>
      </c>
      <c r="G107" s="6">
        <f>ROUND(+Laboratory!H204,0)</f>
        <v>0</v>
      </c>
      <c r="H107" s="6">
        <f>ROUND(+Laboratory!F204,0)</f>
        <v>6420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Health</v>
      </c>
      <c r="D108" s="6">
        <f>ROUND(+Laboratory!H103,0)</f>
        <v>0</v>
      </c>
      <c r="E108" s="6">
        <f>ROUND(+Laboratory!F103,0)</f>
        <v>0</v>
      </c>
      <c r="F108" s="7" t="str">
        <f t="shared" si="3"/>
        <v/>
      </c>
      <c r="G108" s="6">
        <f>ROUND(+Laboratory!H205,0)</f>
        <v>0</v>
      </c>
      <c r="H108" s="6">
        <f>ROUND(+Laboratory!F205,0)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FAIRFAX EVERETT</v>
      </c>
      <c r="D109" s="6">
        <f>ROUND(+Laboratory!H104,0)</f>
        <v>0</v>
      </c>
      <c r="E109" s="6">
        <f>ROUND(+Laboratory!F104,0)</f>
        <v>0</v>
      </c>
      <c r="F109" s="7" t="str">
        <f t="shared" si="3"/>
        <v/>
      </c>
      <c r="G109" s="6">
        <f>ROUND(+Laboratory!H206,0)</f>
        <v>0</v>
      </c>
      <c r="H109" s="6">
        <f>ROUND(+Laboratory!F206,0)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10.88671875" bestFit="1" customWidth="1"/>
    <col min="6" max="6" width="5.88671875" bestFit="1" customWidth="1"/>
    <col min="7" max="7" width="7.88671875" bestFit="1" customWidth="1"/>
    <col min="8" max="8" width="10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12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216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13</v>
      </c>
      <c r="F8" s="1" t="s">
        <v>2</v>
      </c>
      <c r="G8" s="1" t="s">
        <v>13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ROUND(+Laboratory!I5,0)</f>
        <v>990233</v>
      </c>
      <c r="E10" s="6">
        <f>ROUND(+Laboratory!F5,0)</f>
        <v>0</v>
      </c>
      <c r="F10" s="7" t="str">
        <f>IF(D10=0,"",IF(E10=0,"",ROUND(D10/E10,2)))</f>
        <v/>
      </c>
      <c r="G10" s="6">
        <f>ROUND(+Laboratory!I107,0)</f>
        <v>2403232</v>
      </c>
      <c r="H10" s="6">
        <f>ROUND(+Laboratory!F107,0)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ROUND(+Laboratory!I6,0)</f>
        <v>116862</v>
      </c>
      <c r="E11" s="6">
        <f>ROUND(+Laboratory!F6,0)</f>
        <v>0</v>
      </c>
      <c r="F11" s="7" t="str">
        <f t="shared" ref="F11:F74" si="0">IF(D11=0,"",IF(E11=0,"",ROUND(D11/E11,2)))</f>
        <v/>
      </c>
      <c r="G11" s="6">
        <f>ROUND(+Laboratory!I108,0)</f>
        <v>609584</v>
      </c>
      <c r="H11" s="6">
        <f>ROUND(+Laboratory!F108,0)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ROUND(+Laboratory!I7,0)</f>
        <v>12077</v>
      </c>
      <c r="E12" s="6">
        <f>ROUND(+Laboratory!F7,0)</f>
        <v>65526</v>
      </c>
      <c r="F12" s="7">
        <f t="shared" si="0"/>
        <v>0.18</v>
      </c>
      <c r="G12" s="6">
        <f>ROUND(+Laboratory!I109,0)</f>
        <v>12000</v>
      </c>
      <c r="H12" s="6">
        <f>ROUND(+Laboratory!F109,0)</f>
        <v>64259</v>
      </c>
      <c r="I12" s="7">
        <f t="shared" si="1"/>
        <v>0.19</v>
      </c>
      <c r="J12" s="7"/>
      <c r="K12" s="8">
        <f t="shared" si="2"/>
        <v>5.5599999999999997E-2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ROUND(+Laboratory!I8,0)</f>
        <v>25903</v>
      </c>
      <c r="E13" s="6">
        <f>ROUND(+Laboratory!F8,0)</f>
        <v>2109723</v>
      </c>
      <c r="F13" s="7">
        <f t="shared" si="0"/>
        <v>0.01</v>
      </c>
      <c r="G13" s="6">
        <f>ROUND(+Laboratory!I110,0)</f>
        <v>56475</v>
      </c>
      <c r="H13" s="6">
        <f>ROUND(+Laboratory!F110,0)</f>
        <v>2197124</v>
      </c>
      <c r="I13" s="7">
        <f t="shared" si="1"/>
        <v>0.03</v>
      </c>
      <c r="J13" s="7"/>
      <c r="K13" s="8">
        <f t="shared" si="2"/>
        <v>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ROUND(+Laboratory!I9,0)</f>
        <v>3500</v>
      </c>
      <c r="E14" s="6">
        <f>ROUND(+Laboratory!F9,0)</f>
        <v>1139903</v>
      </c>
      <c r="F14" s="7">
        <f t="shared" si="0"/>
        <v>0</v>
      </c>
      <c r="G14" s="6">
        <f>ROUND(+Laboratory!I111,0)</f>
        <v>0</v>
      </c>
      <c r="H14" s="6">
        <f>ROUND(+Laboratory!F111,0)</f>
        <v>1188441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ROUND(+Laboratory!I10,0)</f>
        <v>0</v>
      </c>
      <c r="E15" s="6">
        <f>ROUND(+Laboratory!F10,0)</f>
        <v>0</v>
      </c>
      <c r="F15" s="7" t="str">
        <f t="shared" si="0"/>
        <v/>
      </c>
      <c r="G15" s="6">
        <f>ROUND(+Laboratory!I112,0)</f>
        <v>0</v>
      </c>
      <c r="H15" s="6">
        <f>ROUND(+Laboratory!F112,0)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ROUND(+Laboratory!I11,0)</f>
        <v>6480</v>
      </c>
      <c r="E16" s="6">
        <f>ROUND(+Laboratory!F11,0)</f>
        <v>87757</v>
      </c>
      <c r="F16" s="7">
        <f t="shared" si="0"/>
        <v>7.0000000000000007E-2</v>
      </c>
      <c r="G16" s="6">
        <f>ROUND(+Laboratory!I113,0)</f>
        <v>0</v>
      </c>
      <c r="H16" s="6">
        <f>ROUND(+Laboratory!F113,0)</f>
        <v>89445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ROUND(+Laboratory!I12,0)</f>
        <v>27500</v>
      </c>
      <c r="E17" s="6">
        <f>ROUND(+Laboratory!F12,0)</f>
        <v>96019</v>
      </c>
      <c r="F17" s="7">
        <f t="shared" si="0"/>
        <v>0.28999999999999998</v>
      </c>
      <c r="G17" s="6">
        <f>ROUND(+Laboratory!I114,0)</f>
        <v>152181</v>
      </c>
      <c r="H17" s="6">
        <f>ROUND(+Laboratory!F114,0)</f>
        <v>96019</v>
      </c>
      <c r="I17" s="7">
        <f t="shared" si="1"/>
        <v>1.58</v>
      </c>
      <c r="J17" s="7"/>
      <c r="K17" s="8">
        <f t="shared" si="2"/>
        <v>4.4482999999999997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ROUND(+Laboratory!I13,0)</f>
        <v>0</v>
      </c>
      <c r="E18" s="6">
        <f>ROUND(+Laboratory!F13,0)</f>
        <v>14625</v>
      </c>
      <c r="F18" s="7" t="str">
        <f t="shared" si="0"/>
        <v/>
      </c>
      <c r="G18" s="6">
        <f>ROUND(+Laboratory!I115,0)</f>
        <v>0</v>
      </c>
      <c r="H18" s="6">
        <f>ROUND(+Laboratory!F115,0)</f>
        <v>15732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ROUND(+Laboratory!I14,0)</f>
        <v>0</v>
      </c>
      <c r="E19" s="6">
        <f>ROUND(+Laboratory!F14,0)</f>
        <v>665186</v>
      </c>
      <c r="F19" s="7" t="str">
        <f t="shared" si="0"/>
        <v/>
      </c>
      <c r="G19" s="6">
        <f>ROUND(+Laboratory!I116,0)</f>
        <v>0</v>
      </c>
      <c r="H19" s="6">
        <f>ROUND(+Laboratory!F116,0)</f>
        <v>661179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ROUND(+Laboratory!I15,0)</f>
        <v>4156</v>
      </c>
      <c r="E20" s="6">
        <f>ROUND(+Laboratory!F15,0)</f>
        <v>1370602</v>
      </c>
      <c r="F20" s="7">
        <f t="shared" si="0"/>
        <v>0</v>
      </c>
      <c r="G20" s="6">
        <f>ROUND(+Laboratory!I117,0)</f>
        <v>0</v>
      </c>
      <c r="H20" s="6">
        <f>ROUND(+Laboratory!F117,0)</f>
        <v>1324644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ROUND(+Laboratory!I16,0)</f>
        <v>104724</v>
      </c>
      <c r="E21" s="6">
        <f>ROUND(+Laboratory!F16,0)</f>
        <v>1945595</v>
      </c>
      <c r="F21" s="7">
        <f t="shared" si="0"/>
        <v>0.05</v>
      </c>
      <c r="G21" s="6">
        <f>ROUND(+Laboratory!I118,0)</f>
        <v>148296</v>
      </c>
      <c r="H21" s="6">
        <f>ROUND(+Laboratory!F118,0)</f>
        <v>2349006</v>
      </c>
      <c r="I21" s="7">
        <f t="shared" si="1"/>
        <v>0.06</v>
      </c>
      <c r="J21" s="7"/>
      <c r="K21" s="8">
        <f t="shared" si="2"/>
        <v>0.2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ROUND(+Laboratory!I17,0)</f>
        <v>0</v>
      </c>
      <c r="E22" s="6">
        <f>ROUND(+Laboratory!F17,0)</f>
        <v>84246</v>
      </c>
      <c r="F22" s="7" t="str">
        <f t="shared" si="0"/>
        <v/>
      </c>
      <c r="G22" s="6">
        <f>ROUND(+Laboratory!I119,0)</f>
        <v>0</v>
      </c>
      <c r="H22" s="6">
        <f>ROUND(+Laboratory!F119,0)</f>
        <v>83757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ROUND(+Laboratory!I18,0)</f>
        <v>0</v>
      </c>
      <c r="E23" s="6">
        <f>ROUND(+Laboratory!F18,0)</f>
        <v>649979</v>
      </c>
      <c r="F23" s="7" t="str">
        <f t="shared" si="0"/>
        <v/>
      </c>
      <c r="G23" s="6">
        <f>ROUND(+Laboratory!I120,0)</f>
        <v>0</v>
      </c>
      <c r="H23" s="6">
        <f>ROUND(+Laboratory!F120,0)</f>
        <v>664176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ROUND(+Laboratory!I19,0)</f>
        <v>82400</v>
      </c>
      <c r="E24" s="6">
        <f>ROUND(+Laboratory!F19,0)</f>
        <v>495900</v>
      </c>
      <c r="F24" s="7">
        <f t="shared" si="0"/>
        <v>0.17</v>
      </c>
      <c r="G24" s="6">
        <f>ROUND(+Laboratory!I121,0)</f>
        <v>80000</v>
      </c>
      <c r="H24" s="6">
        <f>ROUND(+Laboratory!F121,0)</f>
        <v>517368</v>
      </c>
      <c r="I24" s="7">
        <f t="shared" si="1"/>
        <v>0.15</v>
      </c>
      <c r="J24" s="7"/>
      <c r="K24" s="8">
        <f t="shared" si="2"/>
        <v>-0.1176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ROUND(+Laboratory!I20,0)</f>
        <v>324714</v>
      </c>
      <c r="E25" s="6">
        <f>ROUND(+Laboratory!F20,0)</f>
        <v>417835</v>
      </c>
      <c r="F25" s="7">
        <f t="shared" si="0"/>
        <v>0.78</v>
      </c>
      <c r="G25" s="6">
        <f>ROUND(+Laboratory!I122,0)</f>
        <v>426270</v>
      </c>
      <c r="H25" s="6">
        <f>ROUND(+Laboratory!F122,0)</f>
        <v>470847</v>
      </c>
      <c r="I25" s="7">
        <f t="shared" si="1"/>
        <v>0.91</v>
      </c>
      <c r="J25" s="7"/>
      <c r="K25" s="8">
        <f t="shared" si="2"/>
        <v>0.16669999999999999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ROUND(+Laboratory!I21,0)</f>
        <v>0</v>
      </c>
      <c r="E26" s="6">
        <f>ROUND(+Laboratory!F21,0)</f>
        <v>0</v>
      </c>
      <c r="F26" s="7" t="str">
        <f t="shared" si="0"/>
        <v/>
      </c>
      <c r="G26" s="6">
        <f>ROUND(+Laboratory!I123,0)</f>
        <v>0</v>
      </c>
      <c r="H26" s="6">
        <f>ROUND(+Laboratory!F123,0)</f>
        <v>4247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ROUND(+Laboratory!I22,0)</f>
        <v>50400</v>
      </c>
      <c r="E27" s="6">
        <f>ROUND(+Laboratory!F22,0)</f>
        <v>150534</v>
      </c>
      <c r="F27" s="7">
        <f t="shared" si="0"/>
        <v>0.33</v>
      </c>
      <c r="G27" s="6">
        <f>ROUND(+Laboratory!I124,0)</f>
        <v>0</v>
      </c>
      <c r="H27" s="6">
        <f>ROUND(+Laboratory!F124,0)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ROUND(+Laboratory!I23,0)</f>
        <v>15456</v>
      </c>
      <c r="E28" s="6">
        <f>ROUND(+Laboratory!F23,0)</f>
        <v>132069</v>
      </c>
      <c r="F28" s="7">
        <f t="shared" si="0"/>
        <v>0.12</v>
      </c>
      <c r="G28" s="6">
        <f>ROUND(+Laboratory!I125,0)</f>
        <v>8780</v>
      </c>
      <c r="H28" s="6">
        <f>ROUND(+Laboratory!F125,0)</f>
        <v>122079</v>
      </c>
      <c r="I28" s="7">
        <f t="shared" si="1"/>
        <v>7.0000000000000007E-2</v>
      </c>
      <c r="J28" s="7"/>
      <c r="K28" s="8">
        <f t="shared" si="2"/>
        <v>-0.41670000000000001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ROUND(+Laboratory!I24,0)</f>
        <v>18762</v>
      </c>
      <c r="E29" s="6">
        <f>ROUND(+Laboratory!F24,0)</f>
        <v>89184</v>
      </c>
      <c r="F29" s="7">
        <f t="shared" si="0"/>
        <v>0.21</v>
      </c>
      <c r="G29" s="6">
        <f>ROUND(+Laboratory!I126,0)</f>
        <v>9000</v>
      </c>
      <c r="H29" s="6">
        <f>ROUND(+Laboratory!F126,0)</f>
        <v>122392</v>
      </c>
      <c r="I29" s="7">
        <f t="shared" si="1"/>
        <v>7.0000000000000007E-2</v>
      </c>
      <c r="J29" s="7"/>
      <c r="K29" s="8">
        <f t="shared" si="2"/>
        <v>-0.66669999999999996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ROUND(+Laboratory!I25,0)</f>
        <v>130050</v>
      </c>
      <c r="E30" s="6">
        <f>ROUND(+Laboratory!F25,0)</f>
        <v>231895</v>
      </c>
      <c r="F30" s="7">
        <f t="shared" si="0"/>
        <v>0.56000000000000005</v>
      </c>
      <c r="G30" s="6">
        <f>ROUND(+Laboratory!I127,0)</f>
        <v>130050</v>
      </c>
      <c r="H30" s="6">
        <f>ROUND(+Laboratory!F127,0)</f>
        <v>233972</v>
      </c>
      <c r="I30" s="7">
        <f t="shared" si="1"/>
        <v>0.56000000000000005</v>
      </c>
      <c r="J30" s="7"/>
      <c r="K30" s="8">
        <f t="shared" si="2"/>
        <v>0</v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ROUND(+Laboratory!I26,0)</f>
        <v>202080</v>
      </c>
      <c r="E31" s="6">
        <f>ROUND(+Laboratory!F26,0)</f>
        <v>212998</v>
      </c>
      <c r="F31" s="7">
        <f t="shared" si="0"/>
        <v>0.95</v>
      </c>
      <c r="G31" s="6">
        <f>ROUND(+Laboratory!I128,0)</f>
        <v>96038</v>
      </c>
      <c r="H31" s="6">
        <f>ROUND(+Laboratory!F128,0)</f>
        <v>214736</v>
      </c>
      <c r="I31" s="7">
        <f t="shared" si="1"/>
        <v>0.45</v>
      </c>
      <c r="J31" s="7"/>
      <c r="K31" s="8">
        <f t="shared" si="2"/>
        <v>-0.52629999999999999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ROUND(+Laboratory!I27,0)</f>
        <v>0</v>
      </c>
      <c r="E32" s="6">
        <f>ROUND(+Laboratory!F27,0)</f>
        <v>66233</v>
      </c>
      <c r="F32" s="7" t="str">
        <f t="shared" si="0"/>
        <v/>
      </c>
      <c r="G32" s="6">
        <f>ROUND(+Laboratory!I129,0)</f>
        <v>0</v>
      </c>
      <c r="H32" s="6">
        <f>ROUND(+Laboratory!F129,0)</f>
        <v>57893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+Laboratory!A28</f>
        <v>58</v>
      </c>
      <c r="C33" t="str">
        <f>+Laboratory!B28</f>
        <v>YAKIMA VALLEY MEMORIAL HOSPITAL</v>
      </c>
      <c r="D33" s="6">
        <f>ROUND(+Laboratory!I28,0)</f>
        <v>271052</v>
      </c>
      <c r="E33" s="6">
        <f>ROUND(+Laboratory!F28,0)</f>
        <v>1459455</v>
      </c>
      <c r="F33" s="7">
        <f t="shared" si="0"/>
        <v>0.19</v>
      </c>
      <c r="G33" s="6">
        <f>ROUND(+Laboratory!I130,0)</f>
        <v>137373</v>
      </c>
      <c r="H33" s="6">
        <f>ROUND(+Laboratory!F130,0)</f>
        <v>1778417</v>
      </c>
      <c r="I33" s="7">
        <f t="shared" si="1"/>
        <v>0.08</v>
      </c>
      <c r="J33" s="7"/>
      <c r="K33" s="8">
        <f t="shared" si="2"/>
        <v>-0.57889999999999997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ROUND(+Laboratory!I29,0)</f>
        <v>26707</v>
      </c>
      <c r="E34" s="6">
        <f>ROUND(+Laboratory!F29,0)</f>
        <v>246224</v>
      </c>
      <c r="F34" s="7">
        <f t="shared" si="0"/>
        <v>0.11</v>
      </c>
      <c r="G34" s="6">
        <f>ROUND(+Laboratory!I131,0)</f>
        <v>22638</v>
      </c>
      <c r="H34" s="6">
        <f>ROUND(+Laboratory!F131,0)</f>
        <v>246358</v>
      </c>
      <c r="I34" s="7">
        <f t="shared" si="1"/>
        <v>0.09</v>
      </c>
      <c r="J34" s="7"/>
      <c r="K34" s="8">
        <f t="shared" si="2"/>
        <v>-0.18179999999999999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ROUND(+Laboratory!I30,0)</f>
        <v>13300</v>
      </c>
      <c r="E35" s="6">
        <f>ROUND(+Laboratory!F30,0)</f>
        <v>349860</v>
      </c>
      <c r="F35" s="7">
        <f t="shared" si="0"/>
        <v>0.04</v>
      </c>
      <c r="G35" s="6">
        <f>ROUND(+Laboratory!I132,0)</f>
        <v>11000</v>
      </c>
      <c r="H35" s="6">
        <f>ROUND(+Laboratory!F132,0)</f>
        <v>364632</v>
      </c>
      <c r="I35" s="7">
        <f t="shared" si="1"/>
        <v>0.03</v>
      </c>
      <c r="J35" s="7"/>
      <c r="K35" s="8">
        <f t="shared" si="2"/>
        <v>-0.25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ROUND(+Laboratory!I31,0)</f>
        <v>29478</v>
      </c>
      <c r="E36" s="6">
        <f>ROUND(+Laboratory!F31,0)</f>
        <v>0</v>
      </c>
      <c r="F36" s="7" t="str">
        <f t="shared" si="0"/>
        <v/>
      </c>
      <c r="G36" s="6">
        <f>ROUND(+Laboratory!I133,0)</f>
        <v>0</v>
      </c>
      <c r="H36" s="6">
        <f>ROUND(+Laboratory!F133,0)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ROUND(+Laboratory!I32,0)</f>
        <v>7200</v>
      </c>
      <c r="E37" s="6">
        <f>ROUND(+Laboratory!F32,0)</f>
        <v>5719</v>
      </c>
      <c r="F37" s="7">
        <f t="shared" si="0"/>
        <v>1.26</v>
      </c>
      <c r="G37" s="6">
        <f>ROUND(+Laboratory!I134,0)</f>
        <v>7200</v>
      </c>
      <c r="H37" s="6">
        <f>ROUND(+Laboratory!F134,0)</f>
        <v>5477</v>
      </c>
      <c r="I37" s="7">
        <f t="shared" si="1"/>
        <v>1.31</v>
      </c>
      <c r="J37" s="7"/>
      <c r="K37" s="8">
        <f t="shared" si="2"/>
        <v>3.9699999999999999E-2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ROUND(+Laboratory!I33,0)</f>
        <v>0</v>
      </c>
      <c r="E38" s="6">
        <f>ROUND(+Laboratory!F33,0)</f>
        <v>613828</v>
      </c>
      <c r="F38" s="7" t="str">
        <f t="shared" si="0"/>
        <v/>
      </c>
      <c r="G38" s="6">
        <f>ROUND(+Laboratory!I135,0)</f>
        <v>0</v>
      </c>
      <c r="H38" s="6">
        <f>ROUND(+Laboratory!F135,0)</f>
        <v>435960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ROUND(+Laboratory!I34,0)</f>
        <v>20601</v>
      </c>
      <c r="E39" s="6">
        <f>ROUND(+Laboratory!F34,0)</f>
        <v>9438</v>
      </c>
      <c r="F39" s="7">
        <f t="shared" si="0"/>
        <v>2.1800000000000002</v>
      </c>
      <c r="G39" s="6">
        <f>ROUND(+Laboratory!I136,0)</f>
        <v>0</v>
      </c>
      <c r="H39" s="6">
        <f>ROUND(+Laboratory!F136,0)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ROUND(+Laboratory!I35,0)</f>
        <v>25608</v>
      </c>
      <c r="E40" s="6">
        <f>ROUND(+Laboratory!F35,0)</f>
        <v>2716827</v>
      </c>
      <c r="F40" s="7">
        <f t="shared" si="0"/>
        <v>0.01</v>
      </c>
      <c r="G40" s="6">
        <f>ROUND(+Laboratory!I137,0)</f>
        <v>144869</v>
      </c>
      <c r="H40" s="6">
        <f>ROUND(+Laboratory!F137,0)</f>
        <v>2905693</v>
      </c>
      <c r="I40" s="7">
        <f t="shared" si="1"/>
        <v>0.05</v>
      </c>
      <c r="J40" s="7"/>
      <c r="K40" s="8">
        <f t="shared" si="2"/>
        <v>4</v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ROUND(+Laboratory!I36,0)</f>
        <v>198205</v>
      </c>
      <c r="E41" s="6">
        <f>ROUND(+Laboratory!F36,0)</f>
        <v>185784</v>
      </c>
      <c r="F41" s="7">
        <f t="shared" si="0"/>
        <v>1.07</v>
      </c>
      <c r="G41" s="6">
        <f>ROUND(+Laboratory!I138,0)</f>
        <v>117395</v>
      </c>
      <c r="H41" s="6">
        <f>ROUND(+Laboratory!F138,0)</f>
        <v>175333</v>
      </c>
      <c r="I41" s="7">
        <f t="shared" si="1"/>
        <v>0.67</v>
      </c>
      <c r="J41" s="7"/>
      <c r="K41" s="8">
        <f t="shared" si="2"/>
        <v>-0.37380000000000002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ROUND(+Laboratory!I37,0)</f>
        <v>8100</v>
      </c>
      <c r="E42" s="6">
        <f>ROUND(+Laboratory!F37,0)</f>
        <v>43590</v>
      </c>
      <c r="F42" s="7">
        <f t="shared" si="0"/>
        <v>0.19</v>
      </c>
      <c r="G42" s="6">
        <f>ROUND(+Laboratory!I139,0)</f>
        <v>9000</v>
      </c>
      <c r="H42" s="6">
        <f>ROUND(+Laboratory!F139,0)</f>
        <v>46474</v>
      </c>
      <c r="I42" s="7">
        <f t="shared" si="1"/>
        <v>0.19</v>
      </c>
      <c r="J42" s="7"/>
      <c r="K42" s="8">
        <f t="shared" si="2"/>
        <v>0</v>
      </c>
    </row>
    <row r="43" spans="2:11" x14ac:dyDescent="0.2">
      <c r="B43">
        <f>+Laboratory!A38</f>
        <v>102</v>
      </c>
      <c r="C43" t="str">
        <f>+Laboratory!B38</f>
        <v>YAKIMA REGIONAL MEDICAL AND CARDIAC CENTER</v>
      </c>
      <c r="D43" s="6">
        <f>ROUND(+Laboratory!I38,0)</f>
        <v>0</v>
      </c>
      <c r="E43" s="6">
        <f>ROUND(+Laboratory!F38,0)</f>
        <v>321707</v>
      </c>
      <c r="F43" s="7" t="str">
        <f t="shared" si="0"/>
        <v/>
      </c>
      <c r="G43" s="6">
        <f>ROUND(+Laboratory!I140,0)</f>
        <v>9953</v>
      </c>
      <c r="H43" s="6">
        <f>ROUND(+Laboratory!F140,0)</f>
        <v>295288</v>
      </c>
      <c r="I43" s="7">
        <f t="shared" si="1"/>
        <v>0.03</v>
      </c>
      <c r="J43" s="7"/>
      <c r="K43" s="8" t="str">
        <f t="shared" si="2"/>
        <v/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ROUND(+Laboratory!I39,0)</f>
        <v>0</v>
      </c>
      <c r="E44" s="6">
        <f>ROUND(+Laboratory!F39,0)</f>
        <v>0</v>
      </c>
      <c r="F44" s="7" t="str">
        <f t="shared" si="0"/>
        <v/>
      </c>
      <c r="G44" s="6">
        <f>ROUND(+Laboratory!I141,0)</f>
        <v>0</v>
      </c>
      <c r="H44" s="6">
        <f>ROUND(+Laboratory!F141,0)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ROUND(+Laboratory!I40,0)</f>
        <v>0</v>
      </c>
      <c r="E45" s="6">
        <f>ROUND(+Laboratory!F40,0)</f>
        <v>1001540</v>
      </c>
      <c r="F45" s="7" t="str">
        <f t="shared" si="0"/>
        <v/>
      </c>
      <c r="G45" s="6">
        <f>ROUND(+Laboratory!I142,0)</f>
        <v>0</v>
      </c>
      <c r="H45" s="6">
        <f>ROUND(+Laboratory!F142,0)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ROUND(+Laboratory!I41,0)</f>
        <v>0</v>
      </c>
      <c r="E46" s="6">
        <f>ROUND(+Laboratory!F41,0)</f>
        <v>31788</v>
      </c>
      <c r="F46" s="7" t="str">
        <f t="shared" si="0"/>
        <v/>
      </c>
      <c r="G46" s="6">
        <f>ROUND(+Laboratory!I143,0)</f>
        <v>0</v>
      </c>
      <c r="H46" s="6">
        <f>ROUND(+Laboratory!F143,0)</f>
        <v>36434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ROUND(+Laboratory!I42,0)</f>
        <v>0</v>
      </c>
      <c r="E47" s="6">
        <f>ROUND(+Laboratory!F42,0)</f>
        <v>191989</v>
      </c>
      <c r="F47" s="7" t="str">
        <f t="shared" si="0"/>
        <v/>
      </c>
      <c r="G47" s="6">
        <f>ROUND(+Laboratory!I144,0)</f>
        <v>0</v>
      </c>
      <c r="H47" s="6">
        <f>ROUND(+Laboratory!F144,0)</f>
        <v>196025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ROUND(+Laboratory!I43,0)</f>
        <v>0</v>
      </c>
      <c r="E48" s="6">
        <f>ROUND(+Laboratory!F43,0)</f>
        <v>11259</v>
      </c>
      <c r="F48" s="7" t="str">
        <f t="shared" si="0"/>
        <v/>
      </c>
      <c r="G48" s="6">
        <f>ROUND(+Laboratory!I145,0)</f>
        <v>0</v>
      </c>
      <c r="H48" s="6">
        <f>ROUND(+Laboratory!F145,0)</f>
        <v>14507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ROUND(+Laboratory!I44,0)</f>
        <v>0</v>
      </c>
      <c r="E49" s="6">
        <f>ROUND(+Laboratory!F44,0)</f>
        <v>0</v>
      </c>
      <c r="F49" s="7" t="str">
        <f t="shared" si="0"/>
        <v/>
      </c>
      <c r="G49" s="6">
        <f>ROUND(+Laboratory!I146,0)</f>
        <v>0</v>
      </c>
      <c r="H49" s="6">
        <f>ROUND(+Laboratory!F146,0)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ROUND(+Laboratory!I45,0)</f>
        <v>218912</v>
      </c>
      <c r="E50" s="6">
        <f>ROUND(+Laboratory!F45,0)</f>
        <v>360000</v>
      </c>
      <c r="F50" s="7">
        <f t="shared" si="0"/>
        <v>0.61</v>
      </c>
      <c r="G50" s="6">
        <f>ROUND(+Laboratory!I147,0)</f>
        <v>30948</v>
      </c>
      <c r="H50" s="6">
        <f>ROUND(+Laboratory!F147,0)</f>
        <v>360000</v>
      </c>
      <c r="I50" s="7">
        <f t="shared" si="1"/>
        <v>0.09</v>
      </c>
      <c r="J50" s="7"/>
      <c r="K50" s="8">
        <f t="shared" si="2"/>
        <v>-0.85250000000000004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ROUND(+Laboratory!I46,0)</f>
        <v>0</v>
      </c>
      <c r="E51" s="6">
        <f>ROUND(+Laboratory!F46,0)</f>
        <v>2120991</v>
      </c>
      <c r="F51" s="7" t="str">
        <f t="shared" si="0"/>
        <v/>
      </c>
      <c r="G51" s="6">
        <f>ROUND(+Laboratory!I148,0)</f>
        <v>0</v>
      </c>
      <c r="H51" s="6">
        <f>ROUND(+Laboratory!F148,0)</f>
        <v>2243471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ROUND(+Laboratory!I47,0)</f>
        <v>0</v>
      </c>
      <c r="E52" s="6">
        <f>ROUND(+Laboratory!F47,0)</f>
        <v>0</v>
      </c>
      <c r="F52" s="7" t="str">
        <f t="shared" si="0"/>
        <v/>
      </c>
      <c r="G52" s="6">
        <f>ROUND(+Laboratory!I149,0)</f>
        <v>0</v>
      </c>
      <c r="H52" s="6">
        <f>ROUND(+Laboratory!F149,0)</f>
        <v>24260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ROUND(+Laboratory!I48,0)</f>
        <v>22146</v>
      </c>
      <c r="E53" s="6">
        <f>ROUND(+Laboratory!F48,0)</f>
        <v>874217</v>
      </c>
      <c r="F53" s="7">
        <f t="shared" si="0"/>
        <v>0.03</v>
      </c>
      <c r="G53" s="6">
        <f>ROUND(+Laboratory!I150,0)</f>
        <v>111382</v>
      </c>
      <c r="H53" s="6">
        <f>ROUND(+Laboratory!F150,0)</f>
        <v>1022117</v>
      </c>
      <c r="I53" s="7">
        <f t="shared" si="1"/>
        <v>0.11</v>
      </c>
      <c r="J53" s="7"/>
      <c r="K53" s="8">
        <f t="shared" si="2"/>
        <v>2.6667000000000001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ROUND(+Laboratory!I49,0)</f>
        <v>194962</v>
      </c>
      <c r="E54" s="6">
        <f>ROUND(+Laboratory!F49,0)</f>
        <v>1228893</v>
      </c>
      <c r="F54" s="7">
        <f t="shared" si="0"/>
        <v>0.16</v>
      </c>
      <c r="G54" s="6">
        <f>ROUND(+Laboratory!I151,0)</f>
        <v>203220</v>
      </c>
      <c r="H54" s="6">
        <f>ROUND(+Laboratory!F151,0)</f>
        <v>1315754</v>
      </c>
      <c r="I54" s="7">
        <f t="shared" si="1"/>
        <v>0.15</v>
      </c>
      <c r="J54" s="7"/>
      <c r="K54" s="8">
        <f t="shared" si="2"/>
        <v>-6.25E-2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ROUND(+Laboratory!I50,0)</f>
        <v>19466</v>
      </c>
      <c r="E55" s="6">
        <f>ROUND(+Laboratory!F50,0)</f>
        <v>396741</v>
      </c>
      <c r="F55" s="7">
        <f t="shared" si="0"/>
        <v>0.05</v>
      </c>
      <c r="G55" s="6">
        <f>ROUND(+Laboratory!I152,0)</f>
        <v>27564</v>
      </c>
      <c r="H55" s="6">
        <f>ROUND(+Laboratory!F152,0)</f>
        <v>419432</v>
      </c>
      <c r="I55" s="7">
        <f t="shared" si="1"/>
        <v>7.0000000000000007E-2</v>
      </c>
      <c r="J55" s="7"/>
      <c r="K55" s="8">
        <f t="shared" si="2"/>
        <v>0.4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ROUND(+Laboratory!I51,0)</f>
        <v>192476</v>
      </c>
      <c r="E56" s="6">
        <f>ROUND(+Laboratory!F51,0)</f>
        <v>262233</v>
      </c>
      <c r="F56" s="7">
        <f t="shared" si="0"/>
        <v>0.73</v>
      </c>
      <c r="G56" s="6">
        <f>ROUND(+Laboratory!I153,0)</f>
        <v>211135</v>
      </c>
      <c r="H56" s="6">
        <f>ROUND(+Laboratory!F153,0)</f>
        <v>258230</v>
      </c>
      <c r="I56" s="7">
        <f t="shared" si="1"/>
        <v>0.82</v>
      </c>
      <c r="J56" s="7"/>
      <c r="K56" s="8">
        <f t="shared" si="2"/>
        <v>0.12330000000000001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ROUND(+Laboratory!I52,0)</f>
        <v>120908</v>
      </c>
      <c r="E57" s="6">
        <f>ROUND(+Laboratory!F52,0)</f>
        <v>48670</v>
      </c>
      <c r="F57" s="7">
        <f t="shared" si="0"/>
        <v>2.48</v>
      </c>
      <c r="G57" s="6">
        <f>ROUND(+Laboratory!I154,0)</f>
        <v>102683</v>
      </c>
      <c r="H57" s="6">
        <f>ROUND(+Laboratory!F154,0)</f>
        <v>45776</v>
      </c>
      <c r="I57" s="7">
        <f t="shared" si="1"/>
        <v>2.2400000000000002</v>
      </c>
      <c r="J57" s="7"/>
      <c r="K57" s="8">
        <f t="shared" si="2"/>
        <v>-9.6799999999999997E-2</v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ROUND(+Laboratory!I53,0)</f>
        <v>343332</v>
      </c>
      <c r="E58" s="6">
        <f>ROUND(+Laboratory!F53,0)</f>
        <v>0</v>
      </c>
      <c r="F58" s="7" t="str">
        <f t="shared" si="0"/>
        <v/>
      </c>
      <c r="G58" s="6">
        <f>ROUND(+Laboratory!I155,0)</f>
        <v>350217</v>
      </c>
      <c r="H58" s="6">
        <f>ROUND(+Laboratory!F155,0)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ROUND(+Laboratory!I54,0)</f>
        <v>66290</v>
      </c>
      <c r="E59" s="6">
        <f>ROUND(+Laboratory!F54,0)</f>
        <v>368473</v>
      </c>
      <c r="F59" s="7">
        <f t="shared" si="0"/>
        <v>0.18</v>
      </c>
      <c r="G59" s="6">
        <f>ROUND(+Laboratory!I156,0)</f>
        <v>32541</v>
      </c>
      <c r="H59" s="6">
        <f>ROUND(+Laboratory!F156,0)</f>
        <v>383062</v>
      </c>
      <c r="I59" s="7">
        <f t="shared" si="1"/>
        <v>0.08</v>
      </c>
      <c r="J59" s="7"/>
      <c r="K59" s="8">
        <f t="shared" si="2"/>
        <v>-0.55559999999999998</v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ROUND(+Laboratory!I55,0)</f>
        <v>10000</v>
      </c>
      <c r="E60" s="6">
        <f>ROUND(+Laboratory!F55,0)</f>
        <v>184753</v>
      </c>
      <c r="F60" s="7">
        <f t="shared" si="0"/>
        <v>0.05</v>
      </c>
      <c r="G60" s="6">
        <f>ROUND(+Laboratory!I157,0)</f>
        <v>13000</v>
      </c>
      <c r="H60" s="6">
        <f>ROUND(+Laboratory!F157,0)</f>
        <v>181298</v>
      </c>
      <c r="I60" s="7">
        <f t="shared" si="1"/>
        <v>7.0000000000000007E-2</v>
      </c>
      <c r="J60" s="7"/>
      <c r="K60" s="8">
        <f t="shared" si="2"/>
        <v>0.4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ROUND(+Laboratory!I56,0)</f>
        <v>0</v>
      </c>
      <c r="E61" s="6">
        <f>ROUND(+Laboratory!F56,0)</f>
        <v>0</v>
      </c>
      <c r="F61" s="7" t="str">
        <f t="shared" si="0"/>
        <v/>
      </c>
      <c r="G61" s="6">
        <f>ROUND(+Laboratory!I158,0)</f>
        <v>7475</v>
      </c>
      <c r="H61" s="6">
        <f>ROUND(+Laboratory!F158,0)</f>
        <v>28593</v>
      </c>
      <c r="I61" s="7">
        <f t="shared" si="1"/>
        <v>0.26</v>
      </c>
      <c r="J61" s="7"/>
      <c r="K61" s="8" t="str">
        <f t="shared" si="2"/>
        <v/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ROUND(+Laboratory!I57,0)</f>
        <v>51088</v>
      </c>
      <c r="E62" s="6">
        <f>ROUND(+Laboratory!F57,0)</f>
        <v>706767</v>
      </c>
      <c r="F62" s="7">
        <f t="shared" si="0"/>
        <v>7.0000000000000007E-2</v>
      </c>
      <c r="G62" s="6">
        <f>ROUND(+Laboratory!I159,0)</f>
        <v>38546</v>
      </c>
      <c r="H62" s="6">
        <f>ROUND(+Laboratory!F159,0)</f>
        <v>643484</v>
      </c>
      <c r="I62" s="7">
        <f t="shared" si="1"/>
        <v>0.06</v>
      </c>
      <c r="J62" s="7"/>
      <c r="K62" s="8">
        <f t="shared" si="2"/>
        <v>-0.1429</v>
      </c>
    </row>
    <row r="63" spans="2:11" x14ac:dyDescent="0.2">
      <c r="B63">
        <f>+Laboratory!A58</f>
        <v>145</v>
      </c>
      <c r="C63" t="str">
        <f>+Laboratory!B58</f>
        <v>PEACEHEALTH ST JOSEPH HOSPITAL</v>
      </c>
      <c r="D63" s="6">
        <f>ROUND(+Laboratory!I58,0)</f>
        <v>0</v>
      </c>
      <c r="E63" s="6">
        <f>ROUND(+Laboratory!F58,0)</f>
        <v>681200</v>
      </c>
      <c r="F63" s="7" t="str">
        <f t="shared" si="0"/>
        <v/>
      </c>
      <c r="G63" s="6">
        <f>ROUND(+Laboratory!I160,0)</f>
        <v>0</v>
      </c>
      <c r="H63" s="6">
        <f>ROUND(+Laboratory!F160,0)</f>
        <v>728897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ROUND(+Laboratory!I59,0)</f>
        <v>9000</v>
      </c>
      <c r="E64" s="6">
        <f>ROUND(+Laboratory!F59,0)</f>
        <v>74657</v>
      </c>
      <c r="F64" s="7">
        <f t="shared" si="0"/>
        <v>0.12</v>
      </c>
      <c r="G64" s="6">
        <f>ROUND(+Laboratory!I161,0)</f>
        <v>6750</v>
      </c>
      <c r="H64" s="6">
        <f>ROUND(+Laboratory!F161,0)</f>
        <v>80152</v>
      </c>
      <c r="I64" s="7">
        <f t="shared" si="1"/>
        <v>0.08</v>
      </c>
      <c r="J64" s="7"/>
      <c r="K64" s="8">
        <f t="shared" si="2"/>
        <v>-0.33329999999999999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ROUND(+Laboratory!I60,0)</f>
        <v>31976</v>
      </c>
      <c r="E65" s="6">
        <f>ROUND(+Laboratory!F60,0)</f>
        <v>113370</v>
      </c>
      <c r="F65" s="7">
        <f t="shared" si="0"/>
        <v>0.28000000000000003</v>
      </c>
      <c r="G65" s="6">
        <f>ROUND(+Laboratory!I162,0)</f>
        <v>31815</v>
      </c>
      <c r="H65" s="6">
        <f>ROUND(+Laboratory!F162,0)</f>
        <v>107413</v>
      </c>
      <c r="I65" s="7">
        <f t="shared" si="1"/>
        <v>0.3</v>
      </c>
      <c r="J65" s="7"/>
      <c r="K65" s="8">
        <f t="shared" si="2"/>
        <v>7.1400000000000005E-2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ROUND(+Laboratory!I61,0)</f>
        <v>143168</v>
      </c>
      <c r="E66" s="6">
        <f>ROUND(+Laboratory!F61,0)</f>
        <v>113123</v>
      </c>
      <c r="F66" s="7">
        <f t="shared" si="0"/>
        <v>1.27</v>
      </c>
      <c r="G66" s="6">
        <f>ROUND(+Laboratory!I163,0)</f>
        <v>184918</v>
      </c>
      <c r="H66" s="6">
        <f>ROUND(+Laboratory!F163,0)</f>
        <v>126203</v>
      </c>
      <c r="I66" s="7">
        <f t="shared" si="1"/>
        <v>1.47</v>
      </c>
      <c r="J66" s="7"/>
      <c r="K66" s="8">
        <f t="shared" si="2"/>
        <v>0.1575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ROUND(+Laboratory!I62,0)</f>
        <v>50645</v>
      </c>
      <c r="E67" s="6">
        <f>ROUND(+Laboratory!F62,0)</f>
        <v>155819</v>
      </c>
      <c r="F67" s="7">
        <f t="shared" si="0"/>
        <v>0.33</v>
      </c>
      <c r="G67" s="6">
        <f>ROUND(+Laboratory!I164,0)</f>
        <v>43386</v>
      </c>
      <c r="H67" s="6">
        <f>ROUND(+Laboratory!F164,0)</f>
        <v>150171</v>
      </c>
      <c r="I67" s="7">
        <f t="shared" si="1"/>
        <v>0.28999999999999998</v>
      </c>
      <c r="J67" s="7"/>
      <c r="K67" s="8">
        <f t="shared" si="2"/>
        <v>-0.1212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ROUND(+Laboratory!I63,0)</f>
        <v>0</v>
      </c>
      <c r="E68" s="6">
        <f>ROUND(+Laboratory!F63,0)</f>
        <v>655583</v>
      </c>
      <c r="F68" s="7" t="str">
        <f t="shared" si="0"/>
        <v/>
      </c>
      <c r="G68" s="6">
        <f>ROUND(+Laboratory!I165,0)</f>
        <v>0</v>
      </c>
      <c r="H68" s="6">
        <f>ROUND(+Laboratory!F165,0)</f>
        <v>53968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ROUND(+Laboratory!I64,0)</f>
        <v>180000</v>
      </c>
      <c r="E69" s="6">
        <f>ROUND(+Laboratory!F64,0)</f>
        <v>971865</v>
      </c>
      <c r="F69" s="7">
        <f t="shared" si="0"/>
        <v>0.19</v>
      </c>
      <c r="G69" s="6">
        <f>ROUND(+Laboratory!I166,0)</f>
        <v>178663</v>
      </c>
      <c r="H69" s="6">
        <f>ROUND(+Laboratory!F166,0)</f>
        <v>1028780</v>
      </c>
      <c r="I69" s="7">
        <f t="shared" si="1"/>
        <v>0.17</v>
      </c>
      <c r="J69" s="7"/>
      <c r="K69" s="8">
        <f t="shared" si="2"/>
        <v>-0.1053</v>
      </c>
    </row>
    <row r="70" spans="2:11" x14ac:dyDescent="0.2">
      <c r="B70">
        <f>+Laboratory!A65</f>
        <v>156</v>
      </c>
      <c r="C70" t="str">
        <f>+Laboratory!B65</f>
        <v>WHIDBEY GENERAL HOSPITAL</v>
      </c>
      <c r="D70" s="6">
        <f>ROUND(+Laboratory!I65,0)</f>
        <v>0</v>
      </c>
      <c r="E70" s="6">
        <f>ROUND(+Laboratory!F65,0)</f>
        <v>0</v>
      </c>
      <c r="F70" s="7" t="str">
        <f t="shared" si="0"/>
        <v/>
      </c>
      <c r="G70" s="6">
        <f>ROUND(+Laboratory!I167,0)</f>
        <v>31374</v>
      </c>
      <c r="H70" s="6">
        <f>ROUND(+Laboratory!F167,0)</f>
        <v>318707</v>
      </c>
      <c r="I70" s="7">
        <f t="shared" si="1"/>
        <v>0.1</v>
      </c>
      <c r="J70" s="7"/>
      <c r="K70" s="8" t="str">
        <f t="shared" si="2"/>
        <v/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ROUND(+Laboratory!I66,0)</f>
        <v>0</v>
      </c>
      <c r="E71" s="6">
        <f>ROUND(+Laboratory!F66,0)</f>
        <v>85860</v>
      </c>
      <c r="F71" s="7" t="str">
        <f t="shared" si="0"/>
        <v/>
      </c>
      <c r="G71" s="6">
        <f>ROUND(+Laboratory!I168,0)</f>
        <v>0</v>
      </c>
      <c r="H71" s="6">
        <f>ROUND(+Laboratory!F168,0)</f>
        <v>87270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ROUND(+Laboratory!I67,0)</f>
        <v>0</v>
      </c>
      <c r="E72" s="6">
        <f>ROUND(+Laboratory!F67,0)</f>
        <v>28422</v>
      </c>
      <c r="F72" s="7" t="str">
        <f t="shared" si="0"/>
        <v/>
      </c>
      <c r="G72" s="6">
        <f>ROUND(+Laboratory!I169,0)</f>
        <v>2403</v>
      </c>
      <c r="H72" s="6">
        <f>ROUND(+Laboratory!F169,0)</f>
        <v>28268</v>
      </c>
      <c r="I72" s="7">
        <f t="shared" si="1"/>
        <v>0.09</v>
      </c>
      <c r="J72" s="7"/>
      <c r="K72" s="8" t="str">
        <f t="shared" si="2"/>
        <v/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ROUND(+Laboratory!I68,0)</f>
        <v>128250</v>
      </c>
      <c r="E73" s="6">
        <f>ROUND(+Laboratory!F68,0)</f>
        <v>1812220</v>
      </c>
      <c r="F73" s="7">
        <f t="shared" si="0"/>
        <v>7.0000000000000007E-2</v>
      </c>
      <c r="G73" s="6">
        <f>ROUND(+Laboratory!I170,0)</f>
        <v>110390</v>
      </c>
      <c r="H73" s="6">
        <f>ROUND(+Laboratory!F170,0)</f>
        <v>1817153</v>
      </c>
      <c r="I73" s="7">
        <f t="shared" si="1"/>
        <v>0.06</v>
      </c>
      <c r="J73" s="7"/>
      <c r="K73" s="8">
        <f t="shared" si="2"/>
        <v>-0.1429</v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ROUND(+Laboratory!I69,0)</f>
        <v>191496</v>
      </c>
      <c r="E74" s="6">
        <f>ROUND(+Laboratory!F69,0)</f>
        <v>847787</v>
      </c>
      <c r="F74" s="7">
        <f t="shared" si="0"/>
        <v>0.23</v>
      </c>
      <c r="G74" s="6">
        <f>ROUND(+Laboratory!I171,0)</f>
        <v>211764</v>
      </c>
      <c r="H74" s="6">
        <f>ROUND(+Laboratory!F171,0)</f>
        <v>866574</v>
      </c>
      <c r="I74" s="7">
        <f t="shared" si="1"/>
        <v>0.24</v>
      </c>
      <c r="J74" s="7"/>
      <c r="K74" s="8">
        <f t="shared" si="2"/>
        <v>4.3499999999999997E-2</v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ROUND(+Laboratory!I70,0)</f>
        <v>374786</v>
      </c>
      <c r="E75" s="6">
        <f>ROUND(+Laboratory!F70,0)</f>
        <v>2774222</v>
      </c>
      <c r="F75" s="7">
        <f t="shared" ref="F75:F109" si="3">IF(D75=0,"",IF(E75=0,"",ROUND(D75/E75,2)))</f>
        <v>0.14000000000000001</v>
      </c>
      <c r="G75" s="6">
        <f>ROUND(+Laboratory!I172,0)</f>
        <v>436429</v>
      </c>
      <c r="H75" s="6">
        <f>ROUND(+Laboratory!F172,0)</f>
        <v>2891543</v>
      </c>
      <c r="I75" s="7">
        <f t="shared" ref="I75:I109" si="4">IF(G75=0,"",IF(H75=0,"",ROUND(G75/H75,2)))</f>
        <v>0.15</v>
      </c>
      <c r="J75" s="7"/>
      <c r="K75" s="8">
        <f t="shared" ref="K75:K109" si="5">IF(D75=0,"",IF(E75=0,"",IF(G75=0,"",IF(H75=0,"",ROUND(I75/F75-1,4)))))</f>
        <v>7.1400000000000005E-2</v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ROUND(+Laboratory!I71,0)</f>
        <v>279340</v>
      </c>
      <c r="E76" s="6">
        <f>ROUND(+Laboratory!F71,0)</f>
        <v>651218</v>
      </c>
      <c r="F76" s="7">
        <f t="shared" si="3"/>
        <v>0.43</v>
      </c>
      <c r="G76" s="6">
        <f>ROUND(+Laboratory!I173,0)</f>
        <v>154162</v>
      </c>
      <c r="H76" s="6">
        <f>ROUND(+Laboratory!F173,0)</f>
        <v>719591</v>
      </c>
      <c r="I76" s="7">
        <f t="shared" si="4"/>
        <v>0.21</v>
      </c>
      <c r="J76" s="7"/>
      <c r="K76" s="8">
        <f t="shared" si="5"/>
        <v>-0.51160000000000005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ROUND(+Laboratory!I72,0)</f>
        <v>7200</v>
      </c>
      <c r="E77" s="6">
        <f>ROUND(+Laboratory!F72,0)</f>
        <v>29461</v>
      </c>
      <c r="F77" s="7">
        <f t="shared" si="3"/>
        <v>0.24</v>
      </c>
      <c r="G77" s="6">
        <f>ROUND(+Laboratory!I174,0)</f>
        <v>7200</v>
      </c>
      <c r="H77" s="6">
        <f>ROUND(+Laboratory!F174,0)</f>
        <v>41270</v>
      </c>
      <c r="I77" s="7">
        <f t="shared" si="4"/>
        <v>0.17</v>
      </c>
      <c r="J77" s="7"/>
      <c r="K77" s="8">
        <f t="shared" si="5"/>
        <v>-0.29170000000000001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ROUND(+Laboratory!I73,0)</f>
        <v>0</v>
      </c>
      <c r="E78" s="6">
        <f>ROUND(+Laboratory!F73,0)</f>
        <v>0</v>
      </c>
      <c r="F78" s="7" t="str">
        <f t="shared" si="3"/>
        <v/>
      </c>
      <c r="G78" s="6">
        <f>ROUND(+Laboratory!I175,0)</f>
        <v>0</v>
      </c>
      <c r="H78" s="6">
        <f>ROUND(+Laboratory!F175,0)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ROUND(+Laboratory!I74,0)</f>
        <v>38047</v>
      </c>
      <c r="E79" s="6">
        <f>ROUND(+Laboratory!F74,0)</f>
        <v>4794839</v>
      </c>
      <c r="F79" s="7">
        <f t="shared" si="3"/>
        <v>0.01</v>
      </c>
      <c r="G79" s="6">
        <f>ROUND(+Laboratory!I176,0)</f>
        <v>328374</v>
      </c>
      <c r="H79" s="6">
        <f>ROUND(+Laboratory!F176,0)</f>
        <v>5133914</v>
      </c>
      <c r="I79" s="7">
        <f t="shared" si="4"/>
        <v>0.06</v>
      </c>
      <c r="J79" s="7"/>
      <c r="K79" s="8">
        <f t="shared" si="5"/>
        <v>5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ROUND(+Laboratory!I75,0)</f>
        <v>0</v>
      </c>
      <c r="E80" s="6">
        <f>ROUND(+Laboratory!F75,0)</f>
        <v>1184602</v>
      </c>
      <c r="F80" s="7" t="str">
        <f t="shared" si="3"/>
        <v/>
      </c>
      <c r="G80" s="6">
        <f>ROUND(+Laboratory!I177,0)</f>
        <v>0</v>
      </c>
      <c r="H80" s="6">
        <f>ROUND(+Laboratory!F177,0)</f>
        <v>1243771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ROUND(+Laboratory!I76,0)</f>
        <v>441526</v>
      </c>
      <c r="E81" s="6">
        <f>ROUND(+Laboratory!F76,0)</f>
        <v>90218</v>
      </c>
      <c r="F81" s="7">
        <f t="shared" si="3"/>
        <v>4.8899999999999997</v>
      </c>
      <c r="G81" s="6">
        <f>ROUND(+Laboratory!I178,0)</f>
        <v>492862</v>
      </c>
      <c r="H81" s="6">
        <f>ROUND(+Laboratory!F178,0)</f>
        <v>93924</v>
      </c>
      <c r="I81" s="7">
        <f t="shared" si="4"/>
        <v>5.25</v>
      </c>
      <c r="J81" s="7"/>
      <c r="K81" s="8">
        <f t="shared" si="5"/>
        <v>7.3599999999999999E-2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ROUND(+Laboratory!I77,0)</f>
        <v>5850</v>
      </c>
      <c r="E82" s="6">
        <f>ROUND(+Laboratory!F77,0)</f>
        <v>34536</v>
      </c>
      <c r="F82" s="7">
        <f t="shared" si="3"/>
        <v>0.17</v>
      </c>
      <c r="G82" s="6">
        <f>ROUND(+Laboratory!I179,0)</f>
        <v>6450</v>
      </c>
      <c r="H82" s="6">
        <f>ROUND(+Laboratory!F179,0)</f>
        <v>36831</v>
      </c>
      <c r="I82" s="7">
        <f t="shared" si="4"/>
        <v>0.18</v>
      </c>
      <c r="J82" s="7"/>
      <c r="K82" s="8">
        <f t="shared" si="5"/>
        <v>5.8799999999999998E-2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ROUND(+Laboratory!I78,0)</f>
        <v>0</v>
      </c>
      <c r="E83" s="6">
        <f>ROUND(+Laboratory!F78,0)</f>
        <v>0</v>
      </c>
      <c r="F83" s="7" t="str">
        <f t="shared" si="3"/>
        <v/>
      </c>
      <c r="G83" s="6">
        <f>ROUND(+Laboratory!I180,0)</f>
        <v>0</v>
      </c>
      <c r="H83" s="6">
        <f>ROUND(+Laboratory!F180,0)</f>
        <v>176098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ROUND(+Laboratory!I79,0)</f>
        <v>0</v>
      </c>
      <c r="E84" s="6">
        <f>ROUND(+Laboratory!F79,0)</f>
        <v>1172009</v>
      </c>
      <c r="F84" s="7" t="str">
        <f t="shared" si="3"/>
        <v/>
      </c>
      <c r="G84" s="6">
        <f>ROUND(+Laboratory!I181,0)</f>
        <v>0</v>
      </c>
      <c r="H84" s="6">
        <f>ROUND(+Laboratory!F181,0)</f>
        <v>1788301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+Laboratory!A80</f>
        <v>180</v>
      </c>
      <c r="C85" t="str">
        <f>+Laboratory!B80</f>
        <v>VALLEY HOSPITAL</v>
      </c>
      <c r="D85" s="6">
        <f>ROUND(+Laboratory!I80,0)</f>
        <v>83764</v>
      </c>
      <c r="E85" s="6">
        <f>ROUND(+Laboratory!F80,0)</f>
        <v>338556</v>
      </c>
      <c r="F85" s="7">
        <f t="shared" si="3"/>
        <v>0.25</v>
      </c>
      <c r="G85" s="6">
        <f>ROUND(+Laboratory!I182,0)</f>
        <v>51518</v>
      </c>
      <c r="H85" s="6">
        <f>ROUND(+Laboratory!F182,0)</f>
        <v>340928</v>
      </c>
      <c r="I85" s="7">
        <f t="shared" si="4"/>
        <v>0.15</v>
      </c>
      <c r="J85" s="7"/>
      <c r="K85" s="8">
        <f t="shared" si="5"/>
        <v>-0.4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ROUND(+Laboratory!I81,0)</f>
        <v>0</v>
      </c>
      <c r="E86" s="6">
        <f>ROUND(+Laboratory!F81,0)</f>
        <v>277309</v>
      </c>
      <c r="F86" s="7" t="str">
        <f t="shared" si="3"/>
        <v/>
      </c>
      <c r="G86" s="6">
        <f>ROUND(+Laboratory!I183,0)</f>
        <v>0</v>
      </c>
      <c r="H86" s="6">
        <f>ROUND(+Laboratory!F183,0)</f>
        <v>287462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ROUND(+Laboratory!I82,0)</f>
        <v>1101</v>
      </c>
      <c r="E87" s="6">
        <f>ROUND(+Laboratory!F82,0)</f>
        <v>11966</v>
      </c>
      <c r="F87" s="7">
        <f t="shared" si="3"/>
        <v>0.09</v>
      </c>
      <c r="G87" s="6">
        <f>ROUND(+Laboratory!I184,0)</f>
        <v>6166</v>
      </c>
      <c r="H87" s="6">
        <f>ROUND(+Laboratory!F184,0)</f>
        <v>97850</v>
      </c>
      <c r="I87" s="7">
        <f t="shared" si="4"/>
        <v>0.06</v>
      </c>
      <c r="J87" s="7"/>
      <c r="K87" s="8">
        <f t="shared" si="5"/>
        <v>-0.33329999999999999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ROUND(+Laboratory!I83,0)</f>
        <v>43134</v>
      </c>
      <c r="E88" s="6">
        <f>ROUND(+Laboratory!F83,0)</f>
        <v>389875</v>
      </c>
      <c r="F88" s="7">
        <f t="shared" si="3"/>
        <v>0.11</v>
      </c>
      <c r="G88" s="6">
        <f>ROUND(+Laboratory!I185,0)</f>
        <v>38958</v>
      </c>
      <c r="H88" s="6">
        <f>ROUND(+Laboratory!F185,0)</f>
        <v>409706</v>
      </c>
      <c r="I88" s="7">
        <f t="shared" si="4"/>
        <v>0.1</v>
      </c>
      <c r="J88" s="7"/>
      <c r="K88" s="8">
        <f t="shared" si="5"/>
        <v>-9.0899999999999995E-2</v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ROUND(+Laboratory!I84,0)</f>
        <v>0</v>
      </c>
      <c r="E89" s="6">
        <f>ROUND(+Laboratory!F84,0)</f>
        <v>120032</v>
      </c>
      <c r="F89" s="7" t="str">
        <f t="shared" si="3"/>
        <v/>
      </c>
      <c r="G89" s="6">
        <f>ROUND(+Laboratory!I186,0)</f>
        <v>0</v>
      </c>
      <c r="H89" s="6">
        <f>ROUND(+Laboratory!F186,0)</f>
        <v>149767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ROUND(+Laboratory!I85,0)</f>
        <v>0</v>
      </c>
      <c r="E90" s="6">
        <f>ROUND(+Laboratory!F85,0)</f>
        <v>44366</v>
      </c>
      <c r="F90" s="7" t="str">
        <f t="shared" si="3"/>
        <v/>
      </c>
      <c r="G90" s="6">
        <f>ROUND(+Laboratory!I187,0)</f>
        <v>0</v>
      </c>
      <c r="H90" s="6">
        <f>ROUND(+Laboratory!F187,0)</f>
        <v>39111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ROUND(+Laboratory!I86,0)</f>
        <v>0</v>
      </c>
      <c r="E91" s="6">
        <f>ROUND(+Laboratory!F86,0)</f>
        <v>48582</v>
      </c>
      <c r="F91" s="7" t="str">
        <f t="shared" si="3"/>
        <v/>
      </c>
      <c r="G91" s="6">
        <f>ROUND(+Laboratory!I188,0)</f>
        <v>0</v>
      </c>
      <c r="H91" s="6">
        <f>ROUND(+Laboratory!F188,0)</f>
        <v>45218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ROUND(+Laboratory!I87,0)</f>
        <v>22384</v>
      </c>
      <c r="E92" s="6">
        <f>ROUND(+Laboratory!F87,0)</f>
        <v>219384</v>
      </c>
      <c r="F92" s="7">
        <f t="shared" si="3"/>
        <v>0.1</v>
      </c>
      <c r="G92" s="6">
        <f>ROUND(+Laboratory!I189,0)</f>
        <v>17450</v>
      </c>
      <c r="H92" s="6">
        <f>ROUND(+Laboratory!F189,0)</f>
        <v>228947</v>
      </c>
      <c r="I92" s="7">
        <f t="shared" si="4"/>
        <v>0.08</v>
      </c>
      <c r="J92" s="7"/>
      <c r="K92" s="8">
        <f t="shared" si="5"/>
        <v>-0.2</v>
      </c>
    </row>
    <row r="93" spans="2:11" x14ac:dyDescent="0.2">
      <c r="B93">
        <f>+Laboratory!A88</f>
        <v>198</v>
      </c>
      <c r="C93" t="str">
        <f>+Laboratory!B88</f>
        <v>SUNNYSIDE COMMUNITY HOSPITAL</v>
      </c>
      <c r="D93" s="6">
        <f>ROUND(+Laboratory!I88,0)</f>
        <v>24455</v>
      </c>
      <c r="E93" s="6">
        <f>ROUND(+Laboratory!F88,0)</f>
        <v>196248</v>
      </c>
      <c r="F93" s="7">
        <f t="shared" si="3"/>
        <v>0.12</v>
      </c>
      <c r="G93" s="6">
        <f>ROUND(+Laboratory!I190,0)</f>
        <v>72000</v>
      </c>
      <c r="H93" s="6">
        <f>ROUND(+Laboratory!F190,0)</f>
        <v>197037</v>
      </c>
      <c r="I93" s="7">
        <f t="shared" si="4"/>
        <v>0.37</v>
      </c>
      <c r="J93" s="7"/>
      <c r="K93" s="8">
        <f t="shared" si="5"/>
        <v>2.0832999999999999</v>
      </c>
    </row>
    <row r="94" spans="2:11" x14ac:dyDescent="0.2">
      <c r="B94">
        <f>+Laboratory!A89</f>
        <v>199</v>
      </c>
      <c r="C94" t="str">
        <f>+Laboratory!B89</f>
        <v>TOPPENISH COMMUNITY HOSPITAL</v>
      </c>
      <c r="D94" s="6">
        <f>ROUND(+Laboratory!I89,0)</f>
        <v>0</v>
      </c>
      <c r="E94" s="6">
        <f>ROUND(+Laboratory!F89,0)</f>
        <v>80500</v>
      </c>
      <c r="F94" s="7" t="str">
        <f t="shared" si="3"/>
        <v/>
      </c>
      <c r="G94" s="6">
        <f>ROUND(+Laboratory!I191,0)</f>
        <v>0</v>
      </c>
      <c r="H94" s="6">
        <f>ROUND(+Laboratory!F191,0)</f>
        <v>87711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ROUND(+Laboratory!I90,0)</f>
        <v>22356</v>
      </c>
      <c r="E95" s="6">
        <f>ROUND(+Laboratory!F90,0)</f>
        <v>376660</v>
      </c>
      <c r="F95" s="7">
        <f t="shared" si="3"/>
        <v>0.06</v>
      </c>
      <c r="G95" s="6">
        <f>ROUND(+Laboratory!I192,0)</f>
        <v>28808</v>
      </c>
      <c r="H95" s="6">
        <f>ROUND(+Laboratory!F192,0)</f>
        <v>392165</v>
      </c>
      <c r="I95" s="7">
        <f t="shared" si="4"/>
        <v>7.0000000000000007E-2</v>
      </c>
      <c r="J95" s="7"/>
      <c r="K95" s="8">
        <f t="shared" si="5"/>
        <v>0.16669999999999999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ROUND(+Laboratory!I91,0)</f>
        <v>0</v>
      </c>
      <c r="E96" s="6">
        <f>ROUND(+Laboratory!F91,0)</f>
        <v>0</v>
      </c>
      <c r="F96" s="7" t="str">
        <f t="shared" si="3"/>
        <v/>
      </c>
      <c r="G96" s="6">
        <f>ROUND(+Laboratory!I193,0)</f>
        <v>0</v>
      </c>
      <c r="H96" s="6">
        <f>ROUND(+Laboratory!F193,0)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ROUND(+Laboratory!I92,0)</f>
        <v>32038</v>
      </c>
      <c r="E97" s="6">
        <f>ROUND(+Laboratory!F92,0)</f>
        <v>641045</v>
      </c>
      <c r="F97" s="7">
        <f t="shared" si="3"/>
        <v>0.05</v>
      </c>
      <c r="G97" s="6">
        <f>ROUND(+Laboratory!I194,0)</f>
        <v>7089</v>
      </c>
      <c r="H97" s="6">
        <f>ROUND(+Laboratory!F194,0)</f>
        <v>654873</v>
      </c>
      <c r="I97" s="7">
        <f t="shared" si="4"/>
        <v>0.01</v>
      </c>
      <c r="J97" s="7"/>
      <c r="K97" s="8">
        <f t="shared" si="5"/>
        <v>-0.8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ROUND(+Laboratory!I93,0)</f>
        <v>0</v>
      </c>
      <c r="E98" s="6">
        <f>ROUND(+Laboratory!F93,0)</f>
        <v>63193</v>
      </c>
      <c r="F98" s="7" t="str">
        <f t="shared" si="3"/>
        <v/>
      </c>
      <c r="G98" s="6">
        <f>ROUND(+Laboratory!I195,0)</f>
        <v>59965</v>
      </c>
      <c r="H98" s="6">
        <f>ROUND(+Laboratory!F195,0)</f>
        <v>422991</v>
      </c>
      <c r="I98" s="7">
        <f t="shared" si="4"/>
        <v>0.14000000000000001</v>
      </c>
      <c r="J98" s="7"/>
      <c r="K98" s="8" t="str">
        <f t="shared" si="5"/>
        <v/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ROUND(+Laboratory!I94,0)</f>
        <v>0</v>
      </c>
      <c r="E99" s="6">
        <f>ROUND(+Laboratory!F94,0)</f>
        <v>21564</v>
      </c>
      <c r="F99" s="7" t="str">
        <f t="shared" si="3"/>
        <v/>
      </c>
      <c r="G99" s="6">
        <f>ROUND(+Laboratory!I196,0)</f>
        <v>0</v>
      </c>
      <c r="H99" s="6">
        <f>ROUND(+Laboratory!F196,0)</f>
        <v>83892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+Laboratory!A95</f>
        <v>207</v>
      </c>
      <c r="C100" t="str">
        <f>+Laboratory!B95</f>
        <v>SKAGIT VALLEY HOSPITAL</v>
      </c>
      <c r="D100" s="6">
        <f>ROUND(+Laboratory!I95,0)</f>
        <v>0</v>
      </c>
      <c r="E100" s="6">
        <f>ROUND(+Laboratory!F95,0)</f>
        <v>630162</v>
      </c>
      <c r="F100" s="7" t="str">
        <f t="shared" si="3"/>
        <v/>
      </c>
      <c r="G100" s="6">
        <f>ROUND(+Laboratory!I197,0)</f>
        <v>12619</v>
      </c>
      <c r="H100" s="6">
        <f>ROUND(+Laboratory!F197,0)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ROUND(+Laboratory!I96,0)</f>
        <v>0</v>
      </c>
      <c r="E101" s="6">
        <f>ROUND(+Laboratory!F96,0)</f>
        <v>455779</v>
      </c>
      <c r="F101" s="7" t="str">
        <f t="shared" si="3"/>
        <v/>
      </c>
      <c r="G101" s="6">
        <f>ROUND(+Laboratory!I198,0)</f>
        <v>0</v>
      </c>
      <c r="H101" s="6">
        <f>ROUND(+Laboratory!F198,0)</f>
        <v>540813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ROUND(+Laboratory!I97,0)</f>
        <v>9952</v>
      </c>
      <c r="E102" s="6">
        <f>ROUND(+Laboratory!F97,0)</f>
        <v>258857</v>
      </c>
      <c r="F102" s="7">
        <f t="shared" si="3"/>
        <v>0.04</v>
      </c>
      <c r="G102" s="6">
        <f>ROUND(+Laboratory!I199,0)</f>
        <v>14093</v>
      </c>
      <c r="H102" s="6">
        <f>ROUND(+Laboratory!F199,0)</f>
        <v>250708</v>
      </c>
      <c r="I102" s="7">
        <f t="shared" si="4"/>
        <v>0.06</v>
      </c>
      <c r="J102" s="7"/>
      <c r="K102" s="8">
        <f t="shared" si="5"/>
        <v>0.5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ROUND(+Laboratory!I98,0)</f>
        <v>177653</v>
      </c>
      <c r="E103" s="6">
        <f>ROUND(+Laboratory!F98,0)</f>
        <v>0</v>
      </c>
      <c r="F103" s="7" t="str">
        <f t="shared" si="3"/>
        <v/>
      </c>
      <c r="G103" s="6">
        <f>ROUND(+Laboratory!I200,0)</f>
        <v>517061</v>
      </c>
      <c r="H103" s="6">
        <f>ROUND(+Laboratory!F200,0)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ROUND(+Laboratory!I99,0)</f>
        <v>1598</v>
      </c>
      <c r="E104" s="6">
        <f>ROUND(+Laboratory!F99,0)</f>
        <v>25139</v>
      </c>
      <c r="F104" s="7">
        <f t="shared" si="3"/>
        <v>0.06</v>
      </c>
      <c r="G104" s="6">
        <f>ROUND(+Laboratory!I201,0)</f>
        <v>0</v>
      </c>
      <c r="H104" s="6">
        <f>ROUND(+Laboratory!F201,0)</f>
        <v>29125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ROUND(+Laboratory!I100,0)</f>
        <v>0</v>
      </c>
      <c r="E105" s="6">
        <f>ROUND(+Laboratory!F100,0)</f>
        <v>0</v>
      </c>
      <c r="F105" s="7" t="str">
        <f t="shared" si="3"/>
        <v/>
      </c>
      <c r="G105" s="6">
        <f>ROUND(+Laboratory!I202,0)</f>
        <v>0</v>
      </c>
      <c r="H105" s="6">
        <f>ROUND(+Laboratory!F202,0)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ROUND(+Laboratory!I101,0)</f>
        <v>0</v>
      </c>
      <c r="E106" s="6">
        <f>ROUND(+Laboratory!F101,0)</f>
        <v>4272</v>
      </c>
      <c r="F106" s="7" t="str">
        <f t="shared" si="3"/>
        <v/>
      </c>
      <c r="G106" s="6">
        <f>ROUND(+Laboratory!I203,0)</f>
        <v>0</v>
      </c>
      <c r="H106" s="6">
        <f>ROUND(+Laboratory!F203,0)</f>
        <v>4598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ROUND(+Laboratory!I102,0)</f>
        <v>0</v>
      </c>
      <c r="E107" s="6">
        <f>ROUND(+Laboratory!F102,0)</f>
        <v>4857</v>
      </c>
      <c r="F107" s="7" t="str">
        <f t="shared" si="3"/>
        <v/>
      </c>
      <c r="G107" s="6">
        <f>ROUND(+Laboratory!I204,0)</f>
        <v>0</v>
      </c>
      <c r="H107" s="6">
        <f>ROUND(+Laboratory!F204,0)</f>
        <v>6420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Health</v>
      </c>
      <c r="D108" s="6">
        <f>ROUND(+Laboratory!I103,0)</f>
        <v>0</v>
      </c>
      <c r="E108" s="6">
        <f>ROUND(+Laboratory!F103,0)</f>
        <v>0</v>
      </c>
      <c r="F108" s="7" t="str">
        <f t="shared" si="3"/>
        <v/>
      </c>
      <c r="G108" s="6">
        <f>ROUND(+Laboratory!I205,0)</f>
        <v>0</v>
      </c>
      <c r="H108" s="6">
        <f>ROUND(+Laboratory!F205,0)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FAIRFAX EVERETT</v>
      </c>
      <c r="D109" s="6">
        <f>ROUND(+Laboratory!I104,0)</f>
        <v>0</v>
      </c>
      <c r="E109" s="6">
        <f>ROUND(+Laboratory!F104,0)</f>
        <v>0</v>
      </c>
      <c r="F109" s="7" t="str">
        <f t="shared" si="3"/>
        <v/>
      </c>
      <c r="G109" s="6">
        <f>ROUND(+Laboratory!I206,0)</f>
        <v>0</v>
      </c>
      <c r="H109" s="6">
        <f>ROUND(+Laboratory!F206,0)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10.88671875" bestFit="1" customWidth="1"/>
    <col min="6" max="6" width="5.88671875" bestFit="1" customWidth="1"/>
    <col min="7" max="7" width="9.88671875" bestFit="1" customWidth="1"/>
    <col min="8" max="8" width="10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218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16</v>
      </c>
      <c r="E9" s="1" t="s">
        <v>4</v>
      </c>
      <c r="F9" s="1" t="s">
        <v>4</v>
      </c>
      <c r="G9" s="1" t="s">
        <v>16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ROUND(+Laboratory!J5,0)</f>
        <v>5814943</v>
      </c>
      <c r="E10" s="6">
        <f>ROUND(+Laboratory!F5,0)</f>
        <v>0</v>
      </c>
      <c r="F10" s="7" t="str">
        <f>IF(D10=0,"",IF(E10=0,"",ROUND(D10/E10,2)))</f>
        <v/>
      </c>
      <c r="G10" s="6">
        <f>ROUND(+Laboratory!J107,0)</f>
        <v>5931313</v>
      </c>
      <c r="H10" s="6">
        <f>ROUND(+Laboratory!F107,0)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ROUND(+Laboratory!J6,0)</f>
        <v>1995409</v>
      </c>
      <c r="E11" s="6">
        <f>ROUND(+Laboratory!F6,0)</f>
        <v>0</v>
      </c>
      <c r="F11" s="7" t="str">
        <f t="shared" ref="F11:F74" si="0">IF(D11=0,"",IF(E11=0,"",ROUND(D11/E11,2)))</f>
        <v/>
      </c>
      <c r="G11" s="6">
        <f>ROUND(+Laboratory!J108,0)</f>
        <v>2235824</v>
      </c>
      <c r="H11" s="6">
        <f>ROUND(+Laboratory!F108,0)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ROUND(+Laboratory!J7,0)</f>
        <v>373447</v>
      </c>
      <c r="E12" s="6">
        <f>ROUND(+Laboratory!F7,0)</f>
        <v>65526</v>
      </c>
      <c r="F12" s="7">
        <f t="shared" si="0"/>
        <v>5.7</v>
      </c>
      <c r="G12" s="6">
        <f>ROUND(+Laboratory!J109,0)</f>
        <v>399278</v>
      </c>
      <c r="H12" s="6">
        <f>ROUND(+Laboratory!F109,0)</f>
        <v>64259</v>
      </c>
      <c r="I12" s="7">
        <f t="shared" si="1"/>
        <v>6.21</v>
      </c>
      <c r="J12" s="7"/>
      <c r="K12" s="8">
        <f t="shared" si="2"/>
        <v>8.9499999999999996E-2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ROUND(+Laboratory!J8,0)</f>
        <v>12784257</v>
      </c>
      <c r="E13" s="6">
        <f>ROUND(+Laboratory!F8,0)</f>
        <v>2109723</v>
      </c>
      <c r="F13" s="7">
        <f t="shared" si="0"/>
        <v>6.06</v>
      </c>
      <c r="G13" s="6">
        <f>ROUND(+Laboratory!J110,0)</f>
        <v>12262018</v>
      </c>
      <c r="H13" s="6">
        <f>ROUND(+Laboratory!F110,0)</f>
        <v>2197124</v>
      </c>
      <c r="I13" s="7">
        <f t="shared" si="1"/>
        <v>5.58</v>
      </c>
      <c r="J13" s="7"/>
      <c r="K13" s="8">
        <f t="shared" si="2"/>
        <v>-7.9200000000000007E-2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ROUND(+Laboratory!J9,0)</f>
        <v>9293476</v>
      </c>
      <c r="E14" s="6">
        <f>ROUND(+Laboratory!F9,0)</f>
        <v>1139903</v>
      </c>
      <c r="F14" s="7">
        <f t="shared" si="0"/>
        <v>8.15</v>
      </c>
      <c r="G14" s="6">
        <f>ROUND(+Laboratory!J111,0)</f>
        <v>9870925</v>
      </c>
      <c r="H14" s="6">
        <f>ROUND(+Laboratory!F111,0)</f>
        <v>1188441</v>
      </c>
      <c r="I14" s="7">
        <f t="shared" si="1"/>
        <v>8.31</v>
      </c>
      <c r="J14" s="7"/>
      <c r="K14" s="8">
        <f t="shared" si="2"/>
        <v>1.9599999999999999E-2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ROUND(+Laboratory!J10,0)</f>
        <v>0</v>
      </c>
      <c r="E15" s="6">
        <f>ROUND(+Laboratory!F10,0)</f>
        <v>0</v>
      </c>
      <c r="F15" s="7" t="str">
        <f t="shared" si="0"/>
        <v/>
      </c>
      <c r="G15" s="6">
        <f>ROUND(+Laboratory!J112,0)</f>
        <v>0</v>
      </c>
      <c r="H15" s="6">
        <f>ROUND(+Laboratory!F112,0)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ROUND(+Laboratory!J11,0)</f>
        <v>412688</v>
      </c>
      <c r="E16" s="6">
        <f>ROUND(+Laboratory!F11,0)</f>
        <v>87757</v>
      </c>
      <c r="F16" s="7">
        <f t="shared" si="0"/>
        <v>4.7</v>
      </c>
      <c r="G16" s="6">
        <f>ROUND(+Laboratory!J113,0)</f>
        <v>424396</v>
      </c>
      <c r="H16" s="6">
        <f>ROUND(+Laboratory!F113,0)</f>
        <v>89445</v>
      </c>
      <c r="I16" s="7">
        <f t="shared" si="1"/>
        <v>4.74</v>
      </c>
      <c r="J16" s="7"/>
      <c r="K16" s="8">
        <f t="shared" si="2"/>
        <v>8.5000000000000006E-3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ROUND(+Laboratory!J12,0)</f>
        <v>635986</v>
      </c>
      <c r="E17" s="6">
        <f>ROUND(+Laboratory!F12,0)</f>
        <v>96019</v>
      </c>
      <c r="F17" s="7">
        <f t="shared" si="0"/>
        <v>6.62</v>
      </c>
      <c r="G17" s="6">
        <f>ROUND(+Laboratory!J114,0)</f>
        <v>662984</v>
      </c>
      <c r="H17" s="6">
        <f>ROUND(+Laboratory!F114,0)</f>
        <v>96019</v>
      </c>
      <c r="I17" s="7">
        <f t="shared" si="1"/>
        <v>6.9</v>
      </c>
      <c r="J17" s="7"/>
      <c r="K17" s="8">
        <f t="shared" si="2"/>
        <v>4.2299999999999997E-2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ROUND(+Laboratory!J13,0)</f>
        <v>108867</v>
      </c>
      <c r="E18" s="6">
        <f>ROUND(+Laboratory!F13,0)</f>
        <v>14625</v>
      </c>
      <c r="F18" s="7">
        <f t="shared" si="0"/>
        <v>7.44</v>
      </c>
      <c r="G18" s="6">
        <f>ROUND(+Laboratory!J115,0)</f>
        <v>132079</v>
      </c>
      <c r="H18" s="6">
        <f>ROUND(+Laboratory!F115,0)</f>
        <v>15732</v>
      </c>
      <c r="I18" s="7">
        <f t="shared" si="1"/>
        <v>8.4</v>
      </c>
      <c r="J18" s="7"/>
      <c r="K18" s="8">
        <f t="shared" si="2"/>
        <v>0.129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ROUND(+Laboratory!J14,0)</f>
        <v>783161</v>
      </c>
      <c r="E19" s="6">
        <f>ROUND(+Laboratory!F14,0)</f>
        <v>665186</v>
      </c>
      <c r="F19" s="7">
        <f t="shared" si="0"/>
        <v>1.18</v>
      </c>
      <c r="G19" s="6">
        <f>ROUND(+Laboratory!J116,0)</f>
        <v>750461</v>
      </c>
      <c r="H19" s="6">
        <f>ROUND(+Laboratory!F116,0)</f>
        <v>661179</v>
      </c>
      <c r="I19" s="7">
        <f t="shared" si="1"/>
        <v>1.1399999999999999</v>
      </c>
      <c r="J19" s="7"/>
      <c r="K19" s="8">
        <f t="shared" si="2"/>
        <v>-3.39E-2</v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ROUND(+Laboratory!J15,0)</f>
        <v>5854204</v>
      </c>
      <c r="E20" s="6">
        <f>ROUND(+Laboratory!F15,0)</f>
        <v>1370602</v>
      </c>
      <c r="F20" s="7">
        <f t="shared" si="0"/>
        <v>4.2699999999999996</v>
      </c>
      <c r="G20" s="6">
        <f>ROUND(+Laboratory!J117,0)</f>
        <v>5698452</v>
      </c>
      <c r="H20" s="6">
        <f>ROUND(+Laboratory!F117,0)</f>
        <v>1324644</v>
      </c>
      <c r="I20" s="7">
        <f t="shared" si="1"/>
        <v>4.3</v>
      </c>
      <c r="J20" s="7"/>
      <c r="K20" s="8">
        <f t="shared" si="2"/>
        <v>7.0000000000000001E-3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ROUND(+Laboratory!J16,0)</f>
        <v>7132902</v>
      </c>
      <c r="E21" s="6">
        <f>ROUND(+Laboratory!F16,0)</f>
        <v>1945595</v>
      </c>
      <c r="F21" s="7">
        <f t="shared" si="0"/>
        <v>3.67</v>
      </c>
      <c r="G21" s="6">
        <f>ROUND(+Laboratory!J118,0)</f>
        <v>8296859</v>
      </c>
      <c r="H21" s="6">
        <f>ROUND(+Laboratory!F118,0)</f>
        <v>2349006</v>
      </c>
      <c r="I21" s="7">
        <f t="shared" si="1"/>
        <v>3.53</v>
      </c>
      <c r="J21" s="7"/>
      <c r="K21" s="8">
        <f t="shared" si="2"/>
        <v>-3.8100000000000002E-2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ROUND(+Laboratory!J17,0)</f>
        <v>389969</v>
      </c>
      <c r="E22" s="6">
        <f>ROUND(+Laboratory!F17,0)</f>
        <v>84246</v>
      </c>
      <c r="F22" s="7">
        <f t="shared" si="0"/>
        <v>4.63</v>
      </c>
      <c r="G22" s="6">
        <f>ROUND(+Laboratory!J119,0)</f>
        <v>332479</v>
      </c>
      <c r="H22" s="6">
        <f>ROUND(+Laboratory!F119,0)</f>
        <v>83757</v>
      </c>
      <c r="I22" s="7">
        <f t="shared" si="1"/>
        <v>3.97</v>
      </c>
      <c r="J22" s="7"/>
      <c r="K22" s="8">
        <f t="shared" si="2"/>
        <v>-0.14249999999999999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ROUND(+Laboratory!J18,0)</f>
        <v>3509893</v>
      </c>
      <c r="E23" s="6">
        <f>ROUND(+Laboratory!F18,0)</f>
        <v>649979</v>
      </c>
      <c r="F23" s="7">
        <f t="shared" si="0"/>
        <v>5.4</v>
      </c>
      <c r="G23" s="6">
        <f>ROUND(+Laboratory!J120,0)</f>
        <v>3161129</v>
      </c>
      <c r="H23" s="6">
        <f>ROUND(+Laboratory!F120,0)</f>
        <v>664176</v>
      </c>
      <c r="I23" s="7">
        <f t="shared" si="1"/>
        <v>4.76</v>
      </c>
      <c r="J23" s="7"/>
      <c r="K23" s="8">
        <f t="shared" si="2"/>
        <v>-0.11849999999999999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ROUND(+Laboratory!J19,0)</f>
        <v>1342558</v>
      </c>
      <c r="E24" s="6">
        <f>ROUND(+Laboratory!F19,0)</f>
        <v>495900</v>
      </c>
      <c r="F24" s="7">
        <f t="shared" si="0"/>
        <v>2.71</v>
      </c>
      <c r="G24" s="6">
        <f>ROUND(+Laboratory!J121,0)</f>
        <v>1749619</v>
      </c>
      <c r="H24" s="6">
        <f>ROUND(+Laboratory!F121,0)</f>
        <v>517368</v>
      </c>
      <c r="I24" s="7">
        <f t="shared" si="1"/>
        <v>3.38</v>
      </c>
      <c r="J24" s="7"/>
      <c r="K24" s="8">
        <f t="shared" si="2"/>
        <v>0.2472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ROUND(+Laboratory!J20,0)</f>
        <v>2037957</v>
      </c>
      <c r="E25" s="6">
        <f>ROUND(+Laboratory!F20,0)</f>
        <v>417835</v>
      </c>
      <c r="F25" s="7">
        <f t="shared" si="0"/>
        <v>4.88</v>
      </c>
      <c r="G25" s="6">
        <f>ROUND(+Laboratory!J122,0)</f>
        <v>2327194</v>
      </c>
      <c r="H25" s="6">
        <f>ROUND(+Laboratory!F122,0)</f>
        <v>470847</v>
      </c>
      <c r="I25" s="7">
        <f t="shared" si="1"/>
        <v>4.9400000000000004</v>
      </c>
      <c r="J25" s="7"/>
      <c r="K25" s="8">
        <f t="shared" si="2"/>
        <v>1.23E-2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ROUND(+Laboratory!J21,0)</f>
        <v>0</v>
      </c>
      <c r="E26" s="6">
        <f>ROUND(+Laboratory!F21,0)</f>
        <v>0</v>
      </c>
      <c r="F26" s="7" t="str">
        <f t="shared" si="0"/>
        <v/>
      </c>
      <c r="G26" s="6">
        <f>ROUND(+Laboratory!J123,0)</f>
        <v>0</v>
      </c>
      <c r="H26" s="6">
        <f>ROUND(+Laboratory!F123,0)</f>
        <v>4247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ROUND(+Laboratory!J22,0)</f>
        <v>642700</v>
      </c>
      <c r="E27" s="6">
        <f>ROUND(+Laboratory!F22,0)</f>
        <v>150534</v>
      </c>
      <c r="F27" s="7">
        <f t="shared" si="0"/>
        <v>4.2699999999999996</v>
      </c>
      <c r="G27" s="6">
        <f>ROUND(+Laboratory!J124,0)</f>
        <v>0</v>
      </c>
      <c r="H27" s="6">
        <f>ROUND(+Laboratory!F124,0)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ROUND(+Laboratory!J23,0)</f>
        <v>287634</v>
      </c>
      <c r="E28" s="6">
        <f>ROUND(+Laboratory!F23,0)</f>
        <v>132069</v>
      </c>
      <c r="F28" s="7">
        <f t="shared" si="0"/>
        <v>2.1800000000000002</v>
      </c>
      <c r="G28" s="6">
        <f>ROUND(+Laboratory!J125,0)</f>
        <v>286934</v>
      </c>
      <c r="H28" s="6">
        <f>ROUND(+Laboratory!F125,0)</f>
        <v>122079</v>
      </c>
      <c r="I28" s="7">
        <f t="shared" si="1"/>
        <v>2.35</v>
      </c>
      <c r="J28" s="7"/>
      <c r="K28" s="8">
        <f t="shared" si="2"/>
        <v>7.8E-2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ROUND(+Laboratory!J24,0)</f>
        <v>424270</v>
      </c>
      <c r="E29" s="6">
        <f>ROUND(+Laboratory!F24,0)</f>
        <v>89184</v>
      </c>
      <c r="F29" s="7">
        <f t="shared" si="0"/>
        <v>4.76</v>
      </c>
      <c r="G29" s="6">
        <f>ROUND(+Laboratory!J126,0)</f>
        <v>459224</v>
      </c>
      <c r="H29" s="6">
        <f>ROUND(+Laboratory!F126,0)</f>
        <v>122392</v>
      </c>
      <c r="I29" s="7">
        <f t="shared" si="1"/>
        <v>3.75</v>
      </c>
      <c r="J29" s="7"/>
      <c r="K29" s="8">
        <f t="shared" si="2"/>
        <v>-0.2122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ROUND(+Laboratory!J25,0)</f>
        <v>1236174</v>
      </c>
      <c r="E30" s="6">
        <f>ROUND(+Laboratory!F25,0)</f>
        <v>231895</v>
      </c>
      <c r="F30" s="7">
        <f t="shared" si="0"/>
        <v>5.33</v>
      </c>
      <c r="G30" s="6">
        <f>ROUND(+Laboratory!J127,0)</f>
        <v>1266685</v>
      </c>
      <c r="H30" s="6">
        <f>ROUND(+Laboratory!F127,0)</f>
        <v>233972</v>
      </c>
      <c r="I30" s="7">
        <f t="shared" si="1"/>
        <v>5.41</v>
      </c>
      <c r="J30" s="7"/>
      <c r="K30" s="8">
        <f t="shared" si="2"/>
        <v>1.4999999999999999E-2</v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ROUND(+Laboratory!J26,0)</f>
        <v>230894</v>
      </c>
      <c r="E31" s="6">
        <f>ROUND(+Laboratory!F26,0)</f>
        <v>212998</v>
      </c>
      <c r="F31" s="7">
        <f t="shared" si="0"/>
        <v>1.08</v>
      </c>
      <c r="G31" s="6">
        <f>ROUND(+Laboratory!J128,0)</f>
        <v>303880</v>
      </c>
      <c r="H31" s="6">
        <f>ROUND(+Laboratory!F128,0)</f>
        <v>214736</v>
      </c>
      <c r="I31" s="7">
        <f t="shared" si="1"/>
        <v>1.42</v>
      </c>
      <c r="J31" s="7"/>
      <c r="K31" s="8">
        <f t="shared" si="2"/>
        <v>0.31480000000000002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ROUND(+Laboratory!J27,0)</f>
        <v>258080</v>
      </c>
      <c r="E32" s="6">
        <f>ROUND(+Laboratory!F27,0)</f>
        <v>66233</v>
      </c>
      <c r="F32" s="7">
        <f t="shared" si="0"/>
        <v>3.9</v>
      </c>
      <c r="G32" s="6">
        <f>ROUND(+Laboratory!J129,0)</f>
        <v>239329</v>
      </c>
      <c r="H32" s="6">
        <f>ROUND(+Laboratory!F129,0)</f>
        <v>57893</v>
      </c>
      <c r="I32" s="7">
        <f t="shared" si="1"/>
        <v>4.13</v>
      </c>
      <c r="J32" s="7"/>
      <c r="K32" s="8">
        <f t="shared" si="2"/>
        <v>5.8999999999999997E-2</v>
      </c>
    </row>
    <row r="33" spans="2:11" x14ac:dyDescent="0.2">
      <c r="B33">
        <f>+Laboratory!A28</f>
        <v>58</v>
      </c>
      <c r="C33" t="str">
        <f>+Laboratory!B28</f>
        <v>YAKIMA VALLEY MEMORIAL HOSPITAL</v>
      </c>
      <c r="D33" s="6">
        <f>ROUND(+Laboratory!J28,0)</f>
        <v>2329644</v>
      </c>
      <c r="E33" s="6">
        <f>ROUND(+Laboratory!F28,0)</f>
        <v>1459455</v>
      </c>
      <c r="F33" s="7">
        <f t="shared" si="0"/>
        <v>1.6</v>
      </c>
      <c r="G33" s="6">
        <f>ROUND(+Laboratory!J130,0)</f>
        <v>2376440</v>
      </c>
      <c r="H33" s="6">
        <f>ROUND(+Laboratory!F130,0)</f>
        <v>1778417</v>
      </c>
      <c r="I33" s="7">
        <f t="shared" si="1"/>
        <v>1.34</v>
      </c>
      <c r="J33" s="7"/>
      <c r="K33" s="8">
        <f t="shared" si="2"/>
        <v>-0.16250000000000001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ROUND(+Laboratory!J29,0)</f>
        <v>1238974</v>
      </c>
      <c r="E34" s="6">
        <f>ROUND(+Laboratory!F29,0)</f>
        <v>246224</v>
      </c>
      <c r="F34" s="7">
        <f t="shared" si="0"/>
        <v>5.03</v>
      </c>
      <c r="G34" s="6">
        <f>ROUND(+Laboratory!J131,0)</f>
        <v>1301581</v>
      </c>
      <c r="H34" s="6">
        <f>ROUND(+Laboratory!F131,0)</f>
        <v>246358</v>
      </c>
      <c r="I34" s="7">
        <f t="shared" si="1"/>
        <v>5.28</v>
      </c>
      <c r="J34" s="7"/>
      <c r="K34" s="8">
        <f t="shared" si="2"/>
        <v>4.9700000000000001E-2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ROUND(+Laboratory!J30,0)</f>
        <v>741763</v>
      </c>
      <c r="E35" s="6">
        <f>ROUND(+Laboratory!F30,0)</f>
        <v>349860</v>
      </c>
      <c r="F35" s="7">
        <f t="shared" si="0"/>
        <v>2.12</v>
      </c>
      <c r="G35" s="6">
        <f>ROUND(+Laboratory!J132,0)</f>
        <v>749771</v>
      </c>
      <c r="H35" s="6">
        <f>ROUND(+Laboratory!F132,0)</f>
        <v>364632</v>
      </c>
      <c r="I35" s="7">
        <f t="shared" si="1"/>
        <v>2.06</v>
      </c>
      <c r="J35" s="7"/>
      <c r="K35" s="8">
        <f t="shared" si="2"/>
        <v>-2.8299999999999999E-2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ROUND(+Laboratory!J31,0)</f>
        <v>418395</v>
      </c>
      <c r="E36" s="6">
        <f>ROUND(+Laboratory!F31,0)</f>
        <v>0</v>
      </c>
      <c r="F36" s="7" t="str">
        <f t="shared" si="0"/>
        <v/>
      </c>
      <c r="G36" s="6">
        <f>ROUND(+Laboratory!J133,0)</f>
        <v>0</v>
      </c>
      <c r="H36" s="6">
        <f>ROUND(+Laboratory!F133,0)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ROUND(+Laboratory!J32,0)</f>
        <v>71172</v>
      </c>
      <c r="E37" s="6">
        <f>ROUND(+Laboratory!F32,0)</f>
        <v>5719</v>
      </c>
      <c r="F37" s="7">
        <f t="shared" si="0"/>
        <v>12.44</v>
      </c>
      <c r="G37" s="6">
        <f>ROUND(+Laboratory!J134,0)</f>
        <v>63409</v>
      </c>
      <c r="H37" s="6">
        <f>ROUND(+Laboratory!F134,0)</f>
        <v>5477</v>
      </c>
      <c r="I37" s="7">
        <f t="shared" si="1"/>
        <v>11.58</v>
      </c>
      <c r="J37" s="7"/>
      <c r="K37" s="8">
        <f t="shared" si="2"/>
        <v>-6.9099999999999995E-2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ROUND(+Laboratory!J33,0)</f>
        <v>3197825</v>
      </c>
      <c r="E38" s="6">
        <f>ROUND(+Laboratory!F33,0)</f>
        <v>613828</v>
      </c>
      <c r="F38" s="7">
        <f t="shared" si="0"/>
        <v>5.21</v>
      </c>
      <c r="G38" s="6">
        <f>ROUND(+Laboratory!J135,0)</f>
        <v>3055955</v>
      </c>
      <c r="H38" s="6">
        <f>ROUND(+Laboratory!F135,0)</f>
        <v>435960</v>
      </c>
      <c r="I38" s="7">
        <f t="shared" si="1"/>
        <v>7.01</v>
      </c>
      <c r="J38" s="7"/>
      <c r="K38" s="8">
        <f t="shared" si="2"/>
        <v>0.34549999999999997</v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ROUND(+Laboratory!J34,0)</f>
        <v>93353</v>
      </c>
      <c r="E39" s="6">
        <f>ROUND(+Laboratory!F34,0)</f>
        <v>9438</v>
      </c>
      <c r="F39" s="7">
        <f t="shared" si="0"/>
        <v>9.89</v>
      </c>
      <c r="G39" s="6">
        <f>ROUND(+Laboratory!J136,0)</f>
        <v>0</v>
      </c>
      <c r="H39" s="6">
        <f>ROUND(+Laboratory!F136,0)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ROUND(+Laboratory!J35,0)</f>
        <v>6347953</v>
      </c>
      <c r="E40" s="6">
        <f>ROUND(+Laboratory!F35,0)</f>
        <v>2716827</v>
      </c>
      <c r="F40" s="7">
        <f t="shared" si="0"/>
        <v>2.34</v>
      </c>
      <c r="G40" s="6">
        <f>ROUND(+Laboratory!J137,0)</f>
        <v>6513749</v>
      </c>
      <c r="H40" s="6">
        <f>ROUND(+Laboratory!F137,0)</f>
        <v>2905693</v>
      </c>
      <c r="I40" s="7">
        <f t="shared" si="1"/>
        <v>2.2400000000000002</v>
      </c>
      <c r="J40" s="7"/>
      <c r="K40" s="8">
        <f t="shared" si="2"/>
        <v>-4.2700000000000002E-2</v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ROUND(+Laboratory!J36,0)</f>
        <v>1061075</v>
      </c>
      <c r="E41" s="6">
        <f>ROUND(+Laboratory!F36,0)</f>
        <v>185784</v>
      </c>
      <c r="F41" s="7">
        <f t="shared" si="0"/>
        <v>5.71</v>
      </c>
      <c r="G41" s="6">
        <f>ROUND(+Laboratory!J138,0)</f>
        <v>1002129</v>
      </c>
      <c r="H41" s="6">
        <f>ROUND(+Laboratory!F138,0)</f>
        <v>175333</v>
      </c>
      <c r="I41" s="7">
        <f t="shared" si="1"/>
        <v>5.72</v>
      </c>
      <c r="J41" s="7"/>
      <c r="K41" s="8">
        <f t="shared" si="2"/>
        <v>1.8E-3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ROUND(+Laboratory!J37,0)</f>
        <v>277020</v>
      </c>
      <c r="E42" s="6">
        <f>ROUND(+Laboratory!F37,0)</f>
        <v>43590</v>
      </c>
      <c r="F42" s="7">
        <f t="shared" si="0"/>
        <v>6.36</v>
      </c>
      <c r="G42" s="6">
        <f>ROUND(+Laboratory!J139,0)</f>
        <v>318841</v>
      </c>
      <c r="H42" s="6">
        <f>ROUND(+Laboratory!F139,0)</f>
        <v>46474</v>
      </c>
      <c r="I42" s="7">
        <f t="shared" si="1"/>
        <v>6.86</v>
      </c>
      <c r="J42" s="7"/>
      <c r="K42" s="8">
        <f t="shared" si="2"/>
        <v>7.8600000000000003E-2</v>
      </c>
    </row>
    <row r="43" spans="2:11" x14ac:dyDescent="0.2">
      <c r="B43">
        <f>+Laboratory!A38</f>
        <v>102</v>
      </c>
      <c r="C43" t="str">
        <f>+Laboratory!B38</f>
        <v>YAKIMA REGIONAL MEDICAL AND CARDIAC CENTER</v>
      </c>
      <c r="D43" s="6">
        <f>ROUND(+Laboratory!J38,0)</f>
        <v>1617787</v>
      </c>
      <c r="E43" s="6">
        <f>ROUND(+Laboratory!F38,0)</f>
        <v>321707</v>
      </c>
      <c r="F43" s="7">
        <f t="shared" si="0"/>
        <v>5.03</v>
      </c>
      <c r="G43" s="6">
        <f>ROUND(+Laboratory!J140,0)</f>
        <v>1401894</v>
      </c>
      <c r="H43" s="6">
        <f>ROUND(+Laboratory!F140,0)</f>
        <v>295288</v>
      </c>
      <c r="I43" s="7">
        <f t="shared" si="1"/>
        <v>4.75</v>
      </c>
      <c r="J43" s="7"/>
      <c r="K43" s="8">
        <f t="shared" si="2"/>
        <v>-5.57E-2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ROUND(+Laboratory!J39,0)</f>
        <v>0</v>
      </c>
      <c r="E44" s="6">
        <f>ROUND(+Laboratory!F39,0)</f>
        <v>0</v>
      </c>
      <c r="F44" s="7" t="str">
        <f t="shared" si="0"/>
        <v/>
      </c>
      <c r="G44" s="6">
        <f>ROUND(+Laboratory!J141,0)</f>
        <v>0</v>
      </c>
      <c r="H44" s="6">
        <f>ROUND(+Laboratory!F141,0)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ROUND(+Laboratory!J40,0)</f>
        <v>574537</v>
      </c>
      <c r="E45" s="6">
        <f>ROUND(+Laboratory!F40,0)</f>
        <v>1001540</v>
      </c>
      <c r="F45" s="7">
        <f t="shared" si="0"/>
        <v>0.56999999999999995</v>
      </c>
      <c r="G45" s="6">
        <f>ROUND(+Laboratory!J142,0)</f>
        <v>0</v>
      </c>
      <c r="H45" s="6">
        <f>ROUND(+Laboratory!F142,0)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ROUND(+Laboratory!J41,0)</f>
        <v>226554</v>
      </c>
      <c r="E46" s="6">
        <f>ROUND(+Laboratory!F41,0)</f>
        <v>31788</v>
      </c>
      <c r="F46" s="7">
        <f t="shared" si="0"/>
        <v>7.13</v>
      </c>
      <c r="G46" s="6">
        <f>ROUND(+Laboratory!J143,0)</f>
        <v>194374</v>
      </c>
      <c r="H46" s="6">
        <f>ROUND(+Laboratory!F143,0)</f>
        <v>36434</v>
      </c>
      <c r="I46" s="7">
        <f t="shared" si="1"/>
        <v>5.33</v>
      </c>
      <c r="J46" s="7"/>
      <c r="K46" s="8">
        <f t="shared" si="2"/>
        <v>-0.2525</v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ROUND(+Laboratory!J42,0)</f>
        <v>0</v>
      </c>
      <c r="E47" s="6">
        <f>ROUND(+Laboratory!F42,0)</f>
        <v>191989</v>
      </c>
      <c r="F47" s="7" t="str">
        <f t="shared" si="0"/>
        <v/>
      </c>
      <c r="G47" s="6">
        <f>ROUND(+Laboratory!J144,0)</f>
        <v>0</v>
      </c>
      <c r="H47" s="6">
        <f>ROUND(+Laboratory!F144,0)</f>
        <v>196025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ROUND(+Laboratory!J43,0)</f>
        <v>94816</v>
      </c>
      <c r="E48" s="6">
        <f>ROUND(+Laboratory!F43,0)</f>
        <v>11259</v>
      </c>
      <c r="F48" s="7">
        <f t="shared" si="0"/>
        <v>8.42</v>
      </c>
      <c r="G48" s="6">
        <f>ROUND(+Laboratory!J145,0)</f>
        <v>132140</v>
      </c>
      <c r="H48" s="6">
        <f>ROUND(+Laboratory!F145,0)</f>
        <v>14507</v>
      </c>
      <c r="I48" s="7">
        <f t="shared" si="1"/>
        <v>9.11</v>
      </c>
      <c r="J48" s="7"/>
      <c r="K48" s="8">
        <f t="shared" si="2"/>
        <v>8.1900000000000001E-2</v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ROUND(+Laboratory!J44,0)</f>
        <v>0</v>
      </c>
      <c r="E49" s="6">
        <f>ROUND(+Laboratory!F44,0)</f>
        <v>0</v>
      </c>
      <c r="F49" s="7" t="str">
        <f t="shared" si="0"/>
        <v/>
      </c>
      <c r="G49" s="6">
        <f>ROUND(+Laboratory!J146,0)</f>
        <v>0</v>
      </c>
      <c r="H49" s="6">
        <f>ROUND(+Laboratory!F146,0)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ROUND(+Laboratory!J45,0)</f>
        <v>2561004</v>
      </c>
      <c r="E50" s="6">
        <f>ROUND(+Laboratory!F45,0)</f>
        <v>360000</v>
      </c>
      <c r="F50" s="7">
        <f t="shared" si="0"/>
        <v>7.11</v>
      </c>
      <c r="G50" s="6">
        <f>ROUND(+Laboratory!J147,0)</f>
        <v>1907898</v>
      </c>
      <c r="H50" s="6">
        <f>ROUND(+Laboratory!F147,0)</f>
        <v>360000</v>
      </c>
      <c r="I50" s="7">
        <f t="shared" si="1"/>
        <v>5.3</v>
      </c>
      <c r="J50" s="7"/>
      <c r="K50" s="8">
        <f t="shared" si="2"/>
        <v>-0.25459999999999999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ROUND(+Laboratory!J46,0)</f>
        <v>15199718</v>
      </c>
      <c r="E51" s="6">
        <f>ROUND(+Laboratory!F46,0)</f>
        <v>2120991</v>
      </c>
      <c r="F51" s="7">
        <f t="shared" si="0"/>
        <v>7.17</v>
      </c>
      <c r="G51" s="6">
        <f>ROUND(+Laboratory!J148,0)</f>
        <v>15587476</v>
      </c>
      <c r="H51" s="6">
        <f>ROUND(+Laboratory!F148,0)</f>
        <v>2243471</v>
      </c>
      <c r="I51" s="7">
        <f t="shared" si="1"/>
        <v>6.95</v>
      </c>
      <c r="J51" s="7"/>
      <c r="K51" s="8">
        <f t="shared" si="2"/>
        <v>-3.0700000000000002E-2</v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ROUND(+Laboratory!J47,0)</f>
        <v>0</v>
      </c>
      <c r="E52" s="6">
        <f>ROUND(+Laboratory!F47,0)</f>
        <v>0</v>
      </c>
      <c r="F52" s="7" t="str">
        <f t="shared" si="0"/>
        <v/>
      </c>
      <c r="G52" s="6">
        <f>ROUND(+Laboratory!J149,0)</f>
        <v>139134</v>
      </c>
      <c r="H52" s="6">
        <f>ROUND(+Laboratory!F149,0)</f>
        <v>24260</v>
      </c>
      <c r="I52" s="7">
        <f t="shared" si="1"/>
        <v>5.74</v>
      </c>
      <c r="J52" s="7"/>
      <c r="K52" s="8" t="str">
        <f t="shared" si="2"/>
        <v/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ROUND(+Laboratory!J48,0)</f>
        <v>2235519</v>
      </c>
      <c r="E53" s="6">
        <f>ROUND(+Laboratory!F48,0)</f>
        <v>874217</v>
      </c>
      <c r="F53" s="7">
        <f t="shared" si="0"/>
        <v>2.56</v>
      </c>
      <c r="G53" s="6">
        <f>ROUND(+Laboratory!J150,0)</f>
        <v>2147915</v>
      </c>
      <c r="H53" s="6">
        <f>ROUND(+Laboratory!F150,0)</f>
        <v>1022117</v>
      </c>
      <c r="I53" s="7">
        <f t="shared" si="1"/>
        <v>2.1</v>
      </c>
      <c r="J53" s="7"/>
      <c r="K53" s="8">
        <f t="shared" si="2"/>
        <v>-0.1797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ROUND(+Laboratory!J49,0)</f>
        <v>2869832</v>
      </c>
      <c r="E54" s="6">
        <f>ROUND(+Laboratory!F49,0)</f>
        <v>1228893</v>
      </c>
      <c r="F54" s="7">
        <f t="shared" si="0"/>
        <v>2.34</v>
      </c>
      <c r="G54" s="6">
        <f>ROUND(+Laboratory!J151,0)</f>
        <v>3036293</v>
      </c>
      <c r="H54" s="6">
        <f>ROUND(+Laboratory!F151,0)</f>
        <v>1315754</v>
      </c>
      <c r="I54" s="7">
        <f t="shared" si="1"/>
        <v>2.31</v>
      </c>
      <c r="J54" s="7"/>
      <c r="K54" s="8">
        <f t="shared" si="2"/>
        <v>-1.2800000000000001E-2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ROUND(+Laboratory!J50,0)</f>
        <v>1402016</v>
      </c>
      <c r="E55" s="6">
        <f>ROUND(+Laboratory!F50,0)</f>
        <v>396741</v>
      </c>
      <c r="F55" s="7">
        <f t="shared" si="0"/>
        <v>3.53</v>
      </c>
      <c r="G55" s="6">
        <f>ROUND(+Laboratory!J152,0)</f>
        <v>1315890</v>
      </c>
      <c r="H55" s="6">
        <f>ROUND(+Laboratory!F152,0)</f>
        <v>419432</v>
      </c>
      <c r="I55" s="7">
        <f t="shared" si="1"/>
        <v>3.14</v>
      </c>
      <c r="J55" s="7"/>
      <c r="K55" s="8">
        <f t="shared" si="2"/>
        <v>-0.1105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ROUND(+Laboratory!J51,0)</f>
        <v>1477110</v>
      </c>
      <c r="E56" s="6">
        <f>ROUND(+Laboratory!F51,0)</f>
        <v>262233</v>
      </c>
      <c r="F56" s="7">
        <f t="shared" si="0"/>
        <v>5.63</v>
      </c>
      <c r="G56" s="6">
        <f>ROUND(+Laboratory!J153,0)</f>
        <v>1501038</v>
      </c>
      <c r="H56" s="6">
        <f>ROUND(+Laboratory!F153,0)</f>
        <v>258230</v>
      </c>
      <c r="I56" s="7">
        <f t="shared" si="1"/>
        <v>5.81</v>
      </c>
      <c r="J56" s="7"/>
      <c r="K56" s="8">
        <f t="shared" si="2"/>
        <v>3.2000000000000001E-2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ROUND(+Laboratory!J52,0)</f>
        <v>205169</v>
      </c>
      <c r="E57" s="6">
        <f>ROUND(+Laboratory!F52,0)</f>
        <v>48670</v>
      </c>
      <c r="F57" s="7">
        <f t="shared" si="0"/>
        <v>4.22</v>
      </c>
      <c r="G57" s="6">
        <f>ROUND(+Laboratory!J154,0)</f>
        <v>241285</v>
      </c>
      <c r="H57" s="6">
        <f>ROUND(+Laboratory!F154,0)</f>
        <v>45776</v>
      </c>
      <c r="I57" s="7">
        <f t="shared" si="1"/>
        <v>5.27</v>
      </c>
      <c r="J57" s="7"/>
      <c r="K57" s="8">
        <f t="shared" si="2"/>
        <v>0.24879999999999999</v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ROUND(+Laboratory!J53,0)</f>
        <v>3456763</v>
      </c>
      <c r="E58" s="6">
        <f>ROUND(+Laboratory!F53,0)</f>
        <v>0</v>
      </c>
      <c r="F58" s="7" t="str">
        <f t="shared" si="0"/>
        <v/>
      </c>
      <c r="G58" s="6">
        <f>ROUND(+Laboratory!J155,0)</f>
        <v>3815571</v>
      </c>
      <c r="H58" s="6">
        <f>ROUND(+Laboratory!F155,0)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ROUND(+Laboratory!J54,0)</f>
        <v>834175</v>
      </c>
      <c r="E59" s="6">
        <f>ROUND(+Laboratory!F54,0)</f>
        <v>368473</v>
      </c>
      <c r="F59" s="7">
        <f t="shared" si="0"/>
        <v>2.2599999999999998</v>
      </c>
      <c r="G59" s="6">
        <f>ROUND(+Laboratory!J156,0)</f>
        <v>894823</v>
      </c>
      <c r="H59" s="6">
        <f>ROUND(+Laboratory!F156,0)</f>
        <v>383062</v>
      </c>
      <c r="I59" s="7">
        <f t="shared" si="1"/>
        <v>2.34</v>
      </c>
      <c r="J59" s="7"/>
      <c r="K59" s="8">
        <f t="shared" si="2"/>
        <v>3.5400000000000001E-2</v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ROUND(+Laboratory!J55,0)</f>
        <v>935569</v>
      </c>
      <c r="E60" s="6">
        <f>ROUND(+Laboratory!F55,0)</f>
        <v>184753</v>
      </c>
      <c r="F60" s="7">
        <f t="shared" si="0"/>
        <v>5.0599999999999996</v>
      </c>
      <c r="G60" s="6">
        <f>ROUND(+Laboratory!J157,0)</f>
        <v>896412</v>
      </c>
      <c r="H60" s="6">
        <f>ROUND(+Laboratory!F157,0)</f>
        <v>181298</v>
      </c>
      <c r="I60" s="7">
        <f t="shared" si="1"/>
        <v>4.9400000000000004</v>
      </c>
      <c r="J60" s="7"/>
      <c r="K60" s="8">
        <f t="shared" si="2"/>
        <v>-2.3699999999999999E-2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ROUND(+Laboratory!J56,0)</f>
        <v>0</v>
      </c>
      <c r="E61" s="6">
        <f>ROUND(+Laboratory!F56,0)</f>
        <v>0</v>
      </c>
      <c r="F61" s="7" t="str">
        <f t="shared" si="0"/>
        <v/>
      </c>
      <c r="G61" s="6">
        <f>ROUND(+Laboratory!J158,0)</f>
        <v>201474</v>
      </c>
      <c r="H61" s="6">
        <f>ROUND(+Laboratory!F158,0)</f>
        <v>28593</v>
      </c>
      <c r="I61" s="7">
        <f t="shared" si="1"/>
        <v>7.05</v>
      </c>
      <c r="J61" s="7"/>
      <c r="K61" s="8" t="str">
        <f t="shared" si="2"/>
        <v/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ROUND(+Laboratory!J57,0)</f>
        <v>4103036</v>
      </c>
      <c r="E62" s="6">
        <f>ROUND(+Laboratory!F57,0)</f>
        <v>706767</v>
      </c>
      <c r="F62" s="7">
        <f t="shared" si="0"/>
        <v>5.81</v>
      </c>
      <c r="G62" s="6">
        <f>ROUND(+Laboratory!J159,0)</f>
        <v>4009241</v>
      </c>
      <c r="H62" s="6">
        <f>ROUND(+Laboratory!F159,0)</f>
        <v>643484</v>
      </c>
      <c r="I62" s="7">
        <f t="shared" si="1"/>
        <v>6.23</v>
      </c>
      <c r="J62" s="7"/>
      <c r="K62" s="8">
        <f t="shared" si="2"/>
        <v>7.2300000000000003E-2</v>
      </c>
    </row>
    <row r="63" spans="2:11" x14ac:dyDescent="0.2">
      <c r="B63">
        <f>+Laboratory!A58</f>
        <v>145</v>
      </c>
      <c r="C63" t="str">
        <f>+Laboratory!B58</f>
        <v>PEACEHEALTH ST JOSEPH HOSPITAL</v>
      </c>
      <c r="D63" s="6">
        <f>ROUND(+Laboratory!J58,0)</f>
        <v>1173430</v>
      </c>
      <c r="E63" s="6">
        <f>ROUND(+Laboratory!F58,0)</f>
        <v>681200</v>
      </c>
      <c r="F63" s="7">
        <f t="shared" si="0"/>
        <v>1.72</v>
      </c>
      <c r="G63" s="6">
        <f>ROUND(+Laboratory!J160,0)</f>
        <v>1251504</v>
      </c>
      <c r="H63" s="6">
        <f>ROUND(+Laboratory!F160,0)</f>
        <v>728897</v>
      </c>
      <c r="I63" s="7">
        <f t="shared" si="1"/>
        <v>1.72</v>
      </c>
      <c r="J63" s="7"/>
      <c r="K63" s="8">
        <f t="shared" si="2"/>
        <v>0</v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ROUND(+Laboratory!J59,0)</f>
        <v>333533</v>
      </c>
      <c r="E64" s="6">
        <f>ROUND(+Laboratory!F59,0)</f>
        <v>74657</v>
      </c>
      <c r="F64" s="7">
        <f t="shared" si="0"/>
        <v>4.47</v>
      </c>
      <c r="G64" s="6">
        <f>ROUND(+Laboratory!J161,0)</f>
        <v>393082</v>
      </c>
      <c r="H64" s="6">
        <f>ROUND(+Laboratory!F161,0)</f>
        <v>80152</v>
      </c>
      <c r="I64" s="7">
        <f t="shared" si="1"/>
        <v>4.9000000000000004</v>
      </c>
      <c r="J64" s="7"/>
      <c r="K64" s="8">
        <f t="shared" si="2"/>
        <v>9.6199999999999994E-2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ROUND(+Laboratory!J60,0)</f>
        <v>164619</v>
      </c>
      <c r="E65" s="6">
        <f>ROUND(+Laboratory!F60,0)</f>
        <v>113370</v>
      </c>
      <c r="F65" s="7">
        <f t="shared" si="0"/>
        <v>1.45</v>
      </c>
      <c r="G65" s="6">
        <f>ROUND(+Laboratory!J162,0)</f>
        <v>133319</v>
      </c>
      <c r="H65" s="6">
        <f>ROUND(+Laboratory!F162,0)</f>
        <v>107413</v>
      </c>
      <c r="I65" s="7">
        <f t="shared" si="1"/>
        <v>1.24</v>
      </c>
      <c r="J65" s="7"/>
      <c r="K65" s="8">
        <f t="shared" si="2"/>
        <v>-0.14480000000000001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ROUND(+Laboratory!J61,0)</f>
        <v>223083</v>
      </c>
      <c r="E66" s="6">
        <f>ROUND(+Laboratory!F61,0)</f>
        <v>113123</v>
      </c>
      <c r="F66" s="7">
        <f t="shared" si="0"/>
        <v>1.97</v>
      </c>
      <c r="G66" s="6">
        <f>ROUND(+Laboratory!J163,0)</f>
        <v>245368</v>
      </c>
      <c r="H66" s="6">
        <f>ROUND(+Laboratory!F163,0)</f>
        <v>126203</v>
      </c>
      <c r="I66" s="7">
        <f t="shared" si="1"/>
        <v>1.94</v>
      </c>
      <c r="J66" s="7"/>
      <c r="K66" s="8">
        <f t="shared" si="2"/>
        <v>-1.52E-2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ROUND(+Laboratory!J62,0)</f>
        <v>943872</v>
      </c>
      <c r="E67" s="6">
        <f>ROUND(+Laboratory!F62,0)</f>
        <v>155819</v>
      </c>
      <c r="F67" s="7">
        <f t="shared" si="0"/>
        <v>6.06</v>
      </c>
      <c r="G67" s="6">
        <f>ROUND(+Laboratory!J164,0)</f>
        <v>1001370</v>
      </c>
      <c r="H67" s="6">
        <f>ROUND(+Laboratory!F164,0)</f>
        <v>150171</v>
      </c>
      <c r="I67" s="7">
        <f t="shared" si="1"/>
        <v>6.67</v>
      </c>
      <c r="J67" s="7"/>
      <c r="K67" s="8">
        <f t="shared" si="2"/>
        <v>0.1007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ROUND(+Laboratory!J63,0)</f>
        <v>297854</v>
      </c>
      <c r="E68" s="6">
        <f>ROUND(+Laboratory!F63,0)</f>
        <v>655583</v>
      </c>
      <c r="F68" s="7">
        <f t="shared" si="0"/>
        <v>0.45</v>
      </c>
      <c r="G68" s="6">
        <f>ROUND(+Laboratory!J165,0)</f>
        <v>277282</v>
      </c>
      <c r="H68" s="6">
        <f>ROUND(+Laboratory!F165,0)</f>
        <v>53968</v>
      </c>
      <c r="I68" s="7">
        <f t="shared" si="1"/>
        <v>5.14</v>
      </c>
      <c r="J68" s="7"/>
      <c r="K68" s="8">
        <f t="shared" si="2"/>
        <v>10.4222</v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ROUND(+Laboratory!J64,0)</f>
        <v>1541847</v>
      </c>
      <c r="E69" s="6">
        <f>ROUND(+Laboratory!F64,0)</f>
        <v>971865</v>
      </c>
      <c r="F69" s="7">
        <f t="shared" si="0"/>
        <v>1.59</v>
      </c>
      <c r="G69" s="6">
        <f>ROUND(+Laboratory!J166,0)</f>
        <v>3607209</v>
      </c>
      <c r="H69" s="6">
        <f>ROUND(+Laboratory!F166,0)</f>
        <v>1028780</v>
      </c>
      <c r="I69" s="7">
        <f t="shared" si="1"/>
        <v>3.51</v>
      </c>
      <c r="J69" s="7"/>
      <c r="K69" s="8">
        <f t="shared" si="2"/>
        <v>1.2075</v>
      </c>
    </row>
    <row r="70" spans="2:11" x14ac:dyDescent="0.2">
      <c r="B70">
        <f>+Laboratory!A65</f>
        <v>156</v>
      </c>
      <c r="C70" t="str">
        <f>+Laboratory!B65</f>
        <v>WHIDBEY GENERAL HOSPITAL</v>
      </c>
      <c r="D70" s="6">
        <f>ROUND(+Laboratory!J65,0)</f>
        <v>0</v>
      </c>
      <c r="E70" s="6">
        <f>ROUND(+Laboratory!F65,0)</f>
        <v>0</v>
      </c>
      <c r="F70" s="7" t="str">
        <f t="shared" si="0"/>
        <v/>
      </c>
      <c r="G70" s="6">
        <f>ROUND(+Laboratory!J167,0)</f>
        <v>1338226</v>
      </c>
      <c r="H70" s="6">
        <f>ROUND(+Laboratory!F167,0)</f>
        <v>318707</v>
      </c>
      <c r="I70" s="7">
        <f t="shared" si="1"/>
        <v>4.2</v>
      </c>
      <c r="J70" s="7"/>
      <c r="K70" s="8" t="str">
        <f t="shared" si="2"/>
        <v/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ROUND(+Laboratory!J66,0)</f>
        <v>0</v>
      </c>
      <c r="E71" s="6">
        <f>ROUND(+Laboratory!F66,0)</f>
        <v>85860</v>
      </c>
      <c r="F71" s="7" t="str">
        <f t="shared" si="0"/>
        <v/>
      </c>
      <c r="G71" s="6">
        <f>ROUND(+Laboratory!J168,0)</f>
        <v>0</v>
      </c>
      <c r="H71" s="6">
        <f>ROUND(+Laboratory!F168,0)</f>
        <v>87270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ROUND(+Laboratory!J67,0)</f>
        <v>148939</v>
      </c>
      <c r="E72" s="6">
        <f>ROUND(+Laboratory!F67,0)</f>
        <v>28422</v>
      </c>
      <c r="F72" s="7">
        <f t="shared" si="0"/>
        <v>5.24</v>
      </c>
      <c r="G72" s="6">
        <f>ROUND(+Laboratory!J169,0)</f>
        <v>150069</v>
      </c>
      <c r="H72" s="6">
        <f>ROUND(+Laboratory!F169,0)</f>
        <v>28268</v>
      </c>
      <c r="I72" s="7">
        <f t="shared" si="1"/>
        <v>5.31</v>
      </c>
      <c r="J72" s="7"/>
      <c r="K72" s="8">
        <f t="shared" si="2"/>
        <v>1.34E-2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ROUND(+Laboratory!J68,0)</f>
        <v>5208468</v>
      </c>
      <c r="E73" s="6">
        <f>ROUND(+Laboratory!F68,0)</f>
        <v>1812220</v>
      </c>
      <c r="F73" s="7">
        <f t="shared" si="0"/>
        <v>2.87</v>
      </c>
      <c r="G73" s="6">
        <f>ROUND(+Laboratory!J170,0)</f>
        <v>5133552</v>
      </c>
      <c r="H73" s="6">
        <f>ROUND(+Laboratory!F170,0)</f>
        <v>1817153</v>
      </c>
      <c r="I73" s="7">
        <f t="shared" si="1"/>
        <v>2.83</v>
      </c>
      <c r="J73" s="7"/>
      <c r="K73" s="8">
        <f t="shared" si="2"/>
        <v>-1.3899999999999999E-2</v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ROUND(+Laboratory!J69,0)</f>
        <v>3988671</v>
      </c>
      <c r="E74" s="6">
        <f>ROUND(+Laboratory!F69,0)</f>
        <v>847787</v>
      </c>
      <c r="F74" s="7">
        <f t="shared" si="0"/>
        <v>4.7</v>
      </c>
      <c r="G74" s="6">
        <f>ROUND(+Laboratory!J171,0)</f>
        <v>4192458</v>
      </c>
      <c r="H74" s="6">
        <f>ROUND(+Laboratory!F171,0)</f>
        <v>866574</v>
      </c>
      <c r="I74" s="7">
        <f t="shared" si="1"/>
        <v>4.84</v>
      </c>
      <c r="J74" s="7"/>
      <c r="K74" s="8">
        <f t="shared" si="2"/>
        <v>2.98E-2</v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ROUND(+Laboratory!J70,0)</f>
        <v>11845189</v>
      </c>
      <c r="E75" s="6">
        <f>ROUND(+Laboratory!F70,0)</f>
        <v>2774222</v>
      </c>
      <c r="F75" s="7">
        <f t="shared" ref="F75:F109" si="3">IF(D75=0,"",IF(E75=0,"",ROUND(D75/E75,2)))</f>
        <v>4.2699999999999996</v>
      </c>
      <c r="G75" s="6">
        <f>ROUND(+Laboratory!J172,0)</f>
        <v>12323031</v>
      </c>
      <c r="H75" s="6">
        <f>ROUND(+Laboratory!F172,0)</f>
        <v>2891543</v>
      </c>
      <c r="I75" s="7">
        <f t="shared" ref="I75:I109" si="4">IF(G75=0,"",IF(H75=0,"",ROUND(G75/H75,2)))</f>
        <v>4.26</v>
      </c>
      <c r="J75" s="7"/>
      <c r="K75" s="8">
        <f t="shared" ref="K75:K109" si="5">IF(D75=0,"",IF(E75=0,"",IF(G75=0,"",IF(H75=0,"",ROUND(I75/F75-1,4)))))</f>
        <v>-2.3E-3</v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ROUND(+Laboratory!J71,0)</f>
        <v>3339225</v>
      </c>
      <c r="E76" s="6">
        <f>ROUND(+Laboratory!F71,0)</f>
        <v>651218</v>
      </c>
      <c r="F76" s="7">
        <f t="shared" si="3"/>
        <v>5.13</v>
      </c>
      <c r="G76" s="6">
        <f>ROUND(+Laboratory!J173,0)</f>
        <v>3905744</v>
      </c>
      <c r="H76" s="6">
        <f>ROUND(+Laboratory!F173,0)</f>
        <v>719591</v>
      </c>
      <c r="I76" s="7">
        <f t="shared" si="4"/>
        <v>5.43</v>
      </c>
      <c r="J76" s="7"/>
      <c r="K76" s="8">
        <f t="shared" si="5"/>
        <v>5.8500000000000003E-2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ROUND(+Laboratory!J72,0)</f>
        <v>222967</v>
      </c>
      <c r="E77" s="6">
        <f>ROUND(+Laboratory!F72,0)</f>
        <v>29461</v>
      </c>
      <c r="F77" s="7">
        <f t="shared" si="3"/>
        <v>7.57</v>
      </c>
      <c r="G77" s="6">
        <f>ROUND(+Laboratory!J174,0)</f>
        <v>263223</v>
      </c>
      <c r="H77" s="6">
        <f>ROUND(+Laboratory!F174,0)</f>
        <v>41270</v>
      </c>
      <c r="I77" s="7">
        <f t="shared" si="4"/>
        <v>6.38</v>
      </c>
      <c r="J77" s="7"/>
      <c r="K77" s="8">
        <f t="shared" si="5"/>
        <v>-0.15720000000000001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ROUND(+Laboratory!J73,0)</f>
        <v>0</v>
      </c>
      <c r="E78" s="6">
        <f>ROUND(+Laboratory!F73,0)</f>
        <v>0</v>
      </c>
      <c r="F78" s="7" t="str">
        <f t="shared" si="3"/>
        <v/>
      </c>
      <c r="G78" s="6">
        <f>ROUND(+Laboratory!J175,0)</f>
        <v>0</v>
      </c>
      <c r="H78" s="6">
        <f>ROUND(+Laboratory!F175,0)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ROUND(+Laboratory!J74,0)</f>
        <v>3089102</v>
      </c>
      <c r="E79" s="6">
        <f>ROUND(+Laboratory!F74,0)</f>
        <v>4794839</v>
      </c>
      <c r="F79" s="7">
        <f t="shared" si="3"/>
        <v>0.64</v>
      </c>
      <c r="G79" s="6">
        <f>ROUND(+Laboratory!J176,0)</f>
        <v>2950431</v>
      </c>
      <c r="H79" s="6">
        <f>ROUND(+Laboratory!F176,0)</f>
        <v>5133914</v>
      </c>
      <c r="I79" s="7">
        <f t="shared" si="4"/>
        <v>0.56999999999999995</v>
      </c>
      <c r="J79" s="7"/>
      <c r="K79" s="8">
        <f t="shared" si="5"/>
        <v>-0.1094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ROUND(+Laboratory!J75,0)</f>
        <v>2177258</v>
      </c>
      <c r="E80" s="6">
        <f>ROUND(+Laboratory!F75,0)</f>
        <v>1184602</v>
      </c>
      <c r="F80" s="7">
        <f t="shared" si="3"/>
        <v>1.84</v>
      </c>
      <c r="G80" s="6">
        <f>ROUND(+Laboratory!J177,0)</f>
        <v>1762897</v>
      </c>
      <c r="H80" s="6">
        <f>ROUND(+Laboratory!F177,0)</f>
        <v>1243771</v>
      </c>
      <c r="I80" s="7">
        <f t="shared" si="4"/>
        <v>1.42</v>
      </c>
      <c r="J80" s="7"/>
      <c r="K80" s="8">
        <f t="shared" si="5"/>
        <v>-0.2283</v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ROUND(+Laboratory!J76,0)</f>
        <v>552673</v>
      </c>
      <c r="E81" s="6">
        <f>ROUND(+Laboratory!F76,0)</f>
        <v>90218</v>
      </c>
      <c r="F81" s="7">
        <f t="shared" si="3"/>
        <v>6.13</v>
      </c>
      <c r="G81" s="6">
        <f>ROUND(+Laboratory!J178,0)</f>
        <v>564086</v>
      </c>
      <c r="H81" s="6">
        <f>ROUND(+Laboratory!F178,0)</f>
        <v>93924</v>
      </c>
      <c r="I81" s="7">
        <f t="shared" si="4"/>
        <v>6.01</v>
      </c>
      <c r="J81" s="7"/>
      <c r="K81" s="8">
        <f t="shared" si="5"/>
        <v>-1.9599999999999999E-2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ROUND(+Laboratory!J77,0)</f>
        <v>625283</v>
      </c>
      <c r="E82" s="6">
        <f>ROUND(+Laboratory!F77,0)</f>
        <v>34536</v>
      </c>
      <c r="F82" s="7">
        <f t="shared" si="3"/>
        <v>18.11</v>
      </c>
      <c r="G82" s="6">
        <f>ROUND(+Laboratory!J179,0)</f>
        <v>404873</v>
      </c>
      <c r="H82" s="6">
        <f>ROUND(+Laboratory!F179,0)</f>
        <v>36831</v>
      </c>
      <c r="I82" s="7">
        <f t="shared" si="4"/>
        <v>10.99</v>
      </c>
      <c r="J82" s="7"/>
      <c r="K82" s="8">
        <f t="shared" si="5"/>
        <v>-0.39319999999999999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ROUND(+Laboratory!J78,0)</f>
        <v>2857</v>
      </c>
      <c r="E83" s="6">
        <f>ROUND(+Laboratory!F78,0)</f>
        <v>0</v>
      </c>
      <c r="F83" s="7" t="str">
        <f t="shared" si="3"/>
        <v/>
      </c>
      <c r="G83" s="6">
        <f>ROUND(+Laboratory!J180,0)</f>
        <v>0</v>
      </c>
      <c r="H83" s="6">
        <f>ROUND(+Laboratory!F180,0)</f>
        <v>176098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ROUND(+Laboratory!J79,0)</f>
        <v>13022562</v>
      </c>
      <c r="E84" s="6">
        <f>ROUND(+Laboratory!F79,0)</f>
        <v>1172009</v>
      </c>
      <c r="F84" s="7">
        <f t="shared" si="3"/>
        <v>11.11</v>
      </c>
      <c r="G84" s="6">
        <f>ROUND(+Laboratory!J181,0)</f>
        <v>12799368</v>
      </c>
      <c r="H84" s="6">
        <f>ROUND(+Laboratory!F181,0)</f>
        <v>1788301</v>
      </c>
      <c r="I84" s="7">
        <f t="shared" si="4"/>
        <v>7.16</v>
      </c>
      <c r="J84" s="7"/>
      <c r="K84" s="8">
        <f t="shared" si="5"/>
        <v>-0.35549999999999998</v>
      </c>
    </row>
    <row r="85" spans="2:11" x14ac:dyDescent="0.2">
      <c r="B85">
        <f>+Laboratory!A80</f>
        <v>180</v>
      </c>
      <c r="C85" t="str">
        <f>+Laboratory!B80</f>
        <v>VALLEY HOSPITAL</v>
      </c>
      <c r="D85" s="6">
        <f>ROUND(+Laboratory!J80,0)</f>
        <v>1939432</v>
      </c>
      <c r="E85" s="6">
        <f>ROUND(+Laboratory!F80,0)</f>
        <v>338556</v>
      </c>
      <c r="F85" s="7">
        <f t="shared" si="3"/>
        <v>5.73</v>
      </c>
      <c r="G85" s="6">
        <f>ROUND(+Laboratory!J182,0)</f>
        <v>1687303</v>
      </c>
      <c r="H85" s="6">
        <f>ROUND(+Laboratory!F182,0)</f>
        <v>340928</v>
      </c>
      <c r="I85" s="7">
        <f t="shared" si="4"/>
        <v>4.95</v>
      </c>
      <c r="J85" s="7"/>
      <c r="K85" s="8">
        <f t="shared" si="5"/>
        <v>-0.1361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ROUND(+Laboratory!J81,0)</f>
        <v>1445269</v>
      </c>
      <c r="E86" s="6">
        <f>ROUND(+Laboratory!F81,0)</f>
        <v>277309</v>
      </c>
      <c r="F86" s="7">
        <f t="shared" si="3"/>
        <v>5.21</v>
      </c>
      <c r="G86" s="6">
        <f>ROUND(+Laboratory!J183,0)</f>
        <v>1380450</v>
      </c>
      <c r="H86" s="6">
        <f>ROUND(+Laboratory!F183,0)</f>
        <v>287462</v>
      </c>
      <c r="I86" s="7">
        <f t="shared" si="4"/>
        <v>4.8</v>
      </c>
      <c r="J86" s="7"/>
      <c r="K86" s="8">
        <f t="shared" si="5"/>
        <v>-7.8700000000000006E-2</v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ROUND(+Laboratory!J82,0)</f>
        <v>436498</v>
      </c>
      <c r="E87" s="6">
        <f>ROUND(+Laboratory!F82,0)</f>
        <v>11966</v>
      </c>
      <c r="F87" s="7">
        <f t="shared" si="3"/>
        <v>36.479999999999997</v>
      </c>
      <c r="G87" s="6">
        <f>ROUND(+Laboratory!J184,0)</f>
        <v>462487</v>
      </c>
      <c r="H87" s="6">
        <f>ROUND(+Laboratory!F184,0)</f>
        <v>97850</v>
      </c>
      <c r="I87" s="7">
        <f t="shared" si="4"/>
        <v>4.7300000000000004</v>
      </c>
      <c r="J87" s="7"/>
      <c r="K87" s="8">
        <f t="shared" si="5"/>
        <v>-0.87029999999999996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ROUND(+Laboratory!J83,0)</f>
        <v>2153939</v>
      </c>
      <c r="E88" s="6">
        <f>ROUND(+Laboratory!F83,0)</f>
        <v>389875</v>
      </c>
      <c r="F88" s="7">
        <f t="shared" si="3"/>
        <v>5.52</v>
      </c>
      <c r="G88" s="6">
        <f>ROUND(+Laboratory!J185,0)</f>
        <v>2021897</v>
      </c>
      <c r="H88" s="6">
        <f>ROUND(+Laboratory!F185,0)</f>
        <v>409706</v>
      </c>
      <c r="I88" s="7">
        <f t="shared" si="4"/>
        <v>4.93</v>
      </c>
      <c r="J88" s="7"/>
      <c r="K88" s="8">
        <f t="shared" si="5"/>
        <v>-0.1069</v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ROUND(+Laboratory!J84,0)</f>
        <v>506611</v>
      </c>
      <c r="E89" s="6">
        <f>ROUND(+Laboratory!F84,0)</f>
        <v>120032</v>
      </c>
      <c r="F89" s="7">
        <f t="shared" si="3"/>
        <v>4.22</v>
      </c>
      <c r="G89" s="6">
        <f>ROUND(+Laboratory!J186,0)</f>
        <v>470022</v>
      </c>
      <c r="H89" s="6">
        <f>ROUND(+Laboratory!F186,0)</f>
        <v>149767</v>
      </c>
      <c r="I89" s="7">
        <f t="shared" si="4"/>
        <v>3.14</v>
      </c>
      <c r="J89" s="7"/>
      <c r="K89" s="8">
        <f t="shared" si="5"/>
        <v>-0.25590000000000002</v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ROUND(+Laboratory!J85,0)</f>
        <v>224834</v>
      </c>
      <c r="E90" s="6">
        <f>ROUND(+Laboratory!F85,0)</f>
        <v>44366</v>
      </c>
      <c r="F90" s="7">
        <f t="shared" si="3"/>
        <v>5.07</v>
      </c>
      <c r="G90" s="6">
        <f>ROUND(+Laboratory!J187,0)</f>
        <v>239146</v>
      </c>
      <c r="H90" s="6">
        <f>ROUND(+Laboratory!F187,0)</f>
        <v>39111</v>
      </c>
      <c r="I90" s="7">
        <f t="shared" si="4"/>
        <v>6.11</v>
      </c>
      <c r="J90" s="7"/>
      <c r="K90" s="8">
        <f t="shared" si="5"/>
        <v>0.2051</v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ROUND(+Laboratory!J86,0)</f>
        <v>331936</v>
      </c>
      <c r="E91" s="6">
        <f>ROUND(+Laboratory!F86,0)</f>
        <v>48582</v>
      </c>
      <c r="F91" s="7">
        <f t="shared" si="3"/>
        <v>6.83</v>
      </c>
      <c r="G91" s="6">
        <f>ROUND(+Laboratory!J188,0)</f>
        <v>338419</v>
      </c>
      <c r="H91" s="6">
        <f>ROUND(+Laboratory!F188,0)</f>
        <v>45218</v>
      </c>
      <c r="I91" s="7">
        <f t="shared" si="4"/>
        <v>7.48</v>
      </c>
      <c r="J91" s="7"/>
      <c r="K91" s="8">
        <f t="shared" si="5"/>
        <v>9.5200000000000007E-2</v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ROUND(+Laboratory!J87,0)</f>
        <v>787055</v>
      </c>
      <c r="E92" s="6">
        <f>ROUND(+Laboratory!F87,0)</f>
        <v>219384</v>
      </c>
      <c r="F92" s="7">
        <f t="shared" si="3"/>
        <v>3.59</v>
      </c>
      <c r="G92" s="6">
        <f>ROUND(+Laboratory!J189,0)</f>
        <v>355805</v>
      </c>
      <c r="H92" s="6">
        <f>ROUND(+Laboratory!F189,0)</f>
        <v>228947</v>
      </c>
      <c r="I92" s="7">
        <f t="shared" si="4"/>
        <v>1.55</v>
      </c>
      <c r="J92" s="7"/>
      <c r="K92" s="8">
        <f t="shared" si="5"/>
        <v>-0.56820000000000004</v>
      </c>
    </row>
    <row r="93" spans="2:11" x14ac:dyDescent="0.2">
      <c r="B93">
        <f>+Laboratory!A88</f>
        <v>198</v>
      </c>
      <c r="C93" t="str">
        <f>+Laboratory!B88</f>
        <v>SUNNYSIDE COMMUNITY HOSPITAL</v>
      </c>
      <c r="D93" s="6">
        <f>ROUND(+Laboratory!J88,0)</f>
        <v>1060714</v>
      </c>
      <c r="E93" s="6">
        <f>ROUND(+Laboratory!F88,0)</f>
        <v>196248</v>
      </c>
      <c r="F93" s="7">
        <f t="shared" si="3"/>
        <v>5.4</v>
      </c>
      <c r="G93" s="6">
        <f>ROUND(+Laboratory!J190,0)</f>
        <v>1023319</v>
      </c>
      <c r="H93" s="6">
        <f>ROUND(+Laboratory!F190,0)</f>
        <v>197037</v>
      </c>
      <c r="I93" s="7">
        <f t="shared" si="4"/>
        <v>5.19</v>
      </c>
      <c r="J93" s="7"/>
      <c r="K93" s="8">
        <f t="shared" si="5"/>
        <v>-3.8899999999999997E-2</v>
      </c>
    </row>
    <row r="94" spans="2:11" x14ac:dyDescent="0.2">
      <c r="B94">
        <f>+Laboratory!A89</f>
        <v>199</v>
      </c>
      <c r="C94" t="str">
        <f>+Laboratory!B89</f>
        <v>TOPPENISH COMMUNITY HOSPITAL</v>
      </c>
      <c r="D94" s="6">
        <f>ROUND(+Laboratory!J89,0)</f>
        <v>231935</v>
      </c>
      <c r="E94" s="6">
        <f>ROUND(+Laboratory!F89,0)</f>
        <v>80500</v>
      </c>
      <c r="F94" s="7">
        <f t="shared" si="3"/>
        <v>2.88</v>
      </c>
      <c r="G94" s="6">
        <f>ROUND(+Laboratory!J191,0)</f>
        <v>291481</v>
      </c>
      <c r="H94" s="6">
        <f>ROUND(+Laboratory!F191,0)</f>
        <v>87711</v>
      </c>
      <c r="I94" s="7">
        <f t="shared" si="4"/>
        <v>3.32</v>
      </c>
      <c r="J94" s="7"/>
      <c r="K94" s="8">
        <f t="shared" si="5"/>
        <v>0.15279999999999999</v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ROUND(+Laboratory!J90,0)</f>
        <v>1470261</v>
      </c>
      <c r="E95" s="6">
        <f>ROUND(+Laboratory!F90,0)</f>
        <v>376660</v>
      </c>
      <c r="F95" s="7">
        <f t="shared" si="3"/>
        <v>3.9</v>
      </c>
      <c r="G95" s="6">
        <f>ROUND(+Laboratory!J192,0)</f>
        <v>1448903</v>
      </c>
      <c r="H95" s="6">
        <f>ROUND(+Laboratory!F192,0)</f>
        <v>392165</v>
      </c>
      <c r="I95" s="7">
        <f t="shared" si="4"/>
        <v>3.69</v>
      </c>
      <c r="J95" s="7"/>
      <c r="K95" s="8">
        <f t="shared" si="5"/>
        <v>-5.3800000000000001E-2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ROUND(+Laboratory!J91,0)</f>
        <v>467</v>
      </c>
      <c r="E96" s="6">
        <f>ROUND(+Laboratory!F91,0)</f>
        <v>0</v>
      </c>
      <c r="F96" s="7" t="str">
        <f t="shared" si="3"/>
        <v/>
      </c>
      <c r="G96" s="6">
        <f>ROUND(+Laboratory!J193,0)</f>
        <v>0</v>
      </c>
      <c r="H96" s="6">
        <f>ROUND(+Laboratory!F193,0)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ROUND(+Laboratory!J92,0)</f>
        <v>3487086</v>
      </c>
      <c r="E97" s="6">
        <f>ROUND(+Laboratory!F92,0)</f>
        <v>641045</v>
      </c>
      <c r="F97" s="7">
        <f t="shared" si="3"/>
        <v>5.44</v>
      </c>
      <c r="G97" s="6">
        <f>ROUND(+Laboratory!J194,0)</f>
        <v>3856088</v>
      </c>
      <c r="H97" s="6">
        <f>ROUND(+Laboratory!F194,0)</f>
        <v>654873</v>
      </c>
      <c r="I97" s="7">
        <f t="shared" si="4"/>
        <v>5.89</v>
      </c>
      <c r="J97" s="7"/>
      <c r="K97" s="8">
        <f t="shared" si="5"/>
        <v>8.2699999999999996E-2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ROUND(+Laboratory!J93,0)</f>
        <v>5553</v>
      </c>
      <c r="E98" s="6">
        <f>ROUND(+Laboratory!F93,0)</f>
        <v>63193</v>
      </c>
      <c r="F98" s="7">
        <f t="shared" si="3"/>
        <v>0.09</v>
      </c>
      <c r="G98" s="6">
        <f>ROUND(+Laboratory!J195,0)</f>
        <v>2566184</v>
      </c>
      <c r="H98" s="6">
        <f>ROUND(+Laboratory!F195,0)</f>
        <v>422991</v>
      </c>
      <c r="I98" s="7">
        <f t="shared" si="4"/>
        <v>6.07</v>
      </c>
      <c r="J98" s="7"/>
      <c r="K98" s="8">
        <f t="shared" si="5"/>
        <v>66.444400000000002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ROUND(+Laboratory!J94,0)</f>
        <v>42076</v>
      </c>
      <c r="E99" s="6">
        <f>ROUND(+Laboratory!F94,0)</f>
        <v>21564</v>
      </c>
      <c r="F99" s="7">
        <f t="shared" si="3"/>
        <v>1.95</v>
      </c>
      <c r="G99" s="6">
        <f>ROUND(+Laboratory!J196,0)</f>
        <v>166836</v>
      </c>
      <c r="H99" s="6">
        <f>ROUND(+Laboratory!F196,0)</f>
        <v>83892</v>
      </c>
      <c r="I99" s="7">
        <f t="shared" si="4"/>
        <v>1.99</v>
      </c>
      <c r="J99" s="7"/>
      <c r="K99" s="8">
        <f t="shared" si="5"/>
        <v>2.0500000000000001E-2</v>
      </c>
    </row>
    <row r="100" spans="2:11" x14ac:dyDescent="0.2">
      <c r="B100">
        <f>+Laboratory!A95</f>
        <v>207</v>
      </c>
      <c r="C100" t="str">
        <f>+Laboratory!B95</f>
        <v>SKAGIT VALLEY HOSPITAL</v>
      </c>
      <c r="D100" s="6">
        <f>ROUND(+Laboratory!J95,0)</f>
        <v>911988</v>
      </c>
      <c r="E100" s="6">
        <f>ROUND(+Laboratory!F95,0)</f>
        <v>630162</v>
      </c>
      <c r="F100" s="7">
        <f t="shared" si="3"/>
        <v>1.45</v>
      </c>
      <c r="G100" s="6">
        <f>ROUND(+Laboratory!J197,0)</f>
        <v>698470</v>
      </c>
      <c r="H100" s="6">
        <f>ROUND(+Laboratory!F197,0)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ROUND(+Laboratory!J96,0)</f>
        <v>1669232</v>
      </c>
      <c r="E101" s="6">
        <f>ROUND(+Laboratory!F96,0)</f>
        <v>455779</v>
      </c>
      <c r="F101" s="7">
        <f t="shared" si="3"/>
        <v>3.66</v>
      </c>
      <c r="G101" s="6">
        <f>ROUND(+Laboratory!J198,0)</f>
        <v>1825669</v>
      </c>
      <c r="H101" s="6">
        <f>ROUND(+Laboratory!F198,0)</f>
        <v>540813</v>
      </c>
      <c r="I101" s="7">
        <f t="shared" si="4"/>
        <v>3.38</v>
      </c>
      <c r="J101" s="7"/>
      <c r="K101" s="8">
        <f t="shared" si="5"/>
        <v>-7.6499999999999999E-2</v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ROUND(+Laboratory!J97,0)</f>
        <v>1010944</v>
      </c>
      <c r="E102" s="6">
        <f>ROUND(+Laboratory!F97,0)</f>
        <v>258857</v>
      </c>
      <c r="F102" s="7">
        <f t="shared" si="3"/>
        <v>3.91</v>
      </c>
      <c r="G102" s="6">
        <f>ROUND(+Laboratory!J199,0)</f>
        <v>955039</v>
      </c>
      <c r="H102" s="6">
        <f>ROUND(+Laboratory!F199,0)</f>
        <v>250708</v>
      </c>
      <c r="I102" s="7">
        <f t="shared" si="4"/>
        <v>3.81</v>
      </c>
      <c r="J102" s="7"/>
      <c r="K102" s="8">
        <f t="shared" si="5"/>
        <v>-2.5600000000000001E-2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ROUND(+Laboratory!J98,0)</f>
        <v>910664</v>
      </c>
      <c r="E103" s="6">
        <f>ROUND(+Laboratory!F98,0)</f>
        <v>0</v>
      </c>
      <c r="F103" s="7" t="str">
        <f t="shared" si="3"/>
        <v/>
      </c>
      <c r="G103" s="6">
        <f>ROUND(+Laboratory!J200,0)</f>
        <v>821834</v>
      </c>
      <c r="H103" s="6">
        <f>ROUND(+Laboratory!F200,0)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ROUND(+Laboratory!J99,0)</f>
        <v>4926</v>
      </c>
      <c r="E104" s="6">
        <f>ROUND(+Laboratory!F99,0)</f>
        <v>25139</v>
      </c>
      <c r="F104" s="7">
        <f t="shared" si="3"/>
        <v>0.2</v>
      </c>
      <c r="G104" s="6">
        <f>ROUND(+Laboratory!J201,0)</f>
        <v>3740</v>
      </c>
      <c r="H104" s="6">
        <f>ROUND(+Laboratory!F201,0)</f>
        <v>29125</v>
      </c>
      <c r="I104" s="7">
        <f t="shared" si="4"/>
        <v>0.13</v>
      </c>
      <c r="J104" s="7"/>
      <c r="K104" s="8">
        <f t="shared" si="5"/>
        <v>-0.35</v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ROUND(+Laboratory!J100,0)</f>
        <v>0</v>
      </c>
      <c r="E105" s="6">
        <f>ROUND(+Laboratory!F100,0)</f>
        <v>0</v>
      </c>
      <c r="F105" s="7" t="str">
        <f t="shared" si="3"/>
        <v/>
      </c>
      <c r="G105" s="6">
        <f>ROUND(+Laboratory!J202,0)</f>
        <v>0</v>
      </c>
      <c r="H105" s="6">
        <f>ROUND(+Laboratory!F202,0)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ROUND(+Laboratory!J101,0)</f>
        <v>0</v>
      </c>
      <c r="E106" s="6">
        <f>ROUND(+Laboratory!F101,0)</f>
        <v>4272</v>
      </c>
      <c r="F106" s="7" t="str">
        <f t="shared" si="3"/>
        <v/>
      </c>
      <c r="G106" s="6">
        <f>ROUND(+Laboratory!J203,0)</f>
        <v>0</v>
      </c>
      <c r="H106" s="6">
        <f>ROUND(+Laboratory!F203,0)</f>
        <v>4598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ROUND(+Laboratory!J102,0)</f>
        <v>0</v>
      </c>
      <c r="E107" s="6">
        <f>ROUND(+Laboratory!F102,0)</f>
        <v>4857</v>
      </c>
      <c r="F107" s="7" t="str">
        <f t="shared" si="3"/>
        <v/>
      </c>
      <c r="G107" s="6">
        <f>ROUND(+Laboratory!J204,0)</f>
        <v>0</v>
      </c>
      <c r="H107" s="6">
        <f>ROUND(+Laboratory!F204,0)</f>
        <v>6420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Health</v>
      </c>
      <c r="D108" s="6">
        <f>ROUND(+Laboratory!J103,0)</f>
        <v>0</v>
      </c>
      <c r="E108" s="6">
        <f>ROUND(+Laboratory!F103,0)</f>
        <v>0</v>
      </c>
      <c r="F108" s="7" t="str">
        <f t="shared" si="3"/>
        <v/>
      </c>
      <c r="G108" s="6">
        <f>ROUND(+Laboratory!J205,0)</f>
        <v>0</v>
      </c>
      <c r="H108" s="6">
        <f>ROUND(+Laboratory!F205,0)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FAIRFAX EVERETT</v>
      </c>
      <c r="D109" s="6">
        <f>ROUND(+Laboratory!J104,0)</f>
        <v>0</v>
      </c>
      <c r="E109" s="6">
        <f>ROUND(+Laboratory!F104,0)</f>
        <v>0</v>
      </c>
      <c r="F109" s="7" t="str">
        <f t="shared" si="3"/>
        <v/>
      </c>
      <c r="G109" s="6">
        <f>ROUND(+Laboratory!J206,0)</f>
        <v>0</v>
      </c>
      <c r="H109" s="6">
        <f>ROUND(+Laboratory!F206,0)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109375" customWidth="1"/>
    <col min="4" max="4" width="11.44140625" bestFit="1" customWidth="1"/>
    <col min="5" max="5" width="10.88671875" bestFit="1" customWidth="1"/>
    <col min="6" max="6" width="6.88671875" bestFit="1" customWidth="1"/>
    <col min="7" max="7" width="11.44140625" bestFit="1" customWidth="1"/>
    <col min="8" max="8" width="10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220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18</v>
      </c>
      <c r="F8" s="1" t="s">
        <v>2</v>
      </c>
      <c r="G8" s="1" t="s">
        <v>18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19</v>
      </c>
      <c r="E9" s="1" t="s">
        <v>4</v>
      </c>
      <c r="F9" s="1" t="s">
        <v>4</v>
      </c>
      <c r="G9" s="1" t="s">
        <v>19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ROUND(SUM(Laboratory!K5:L5),0)</f>
        <v>20764237</v>
      </c>
      <c r="E10" s="6">
        <f>ROUND(+Laboratory!F5,0)</f>
        <v>0</v>
      </c>
      <c r="F10" s="7" t="str">
        <f>IF(D10=0,"",IF(E10=0,"",ROUND(D10/E10,2)))</f>
        <v/>
      </c>
      <c r="G10" s="6">
        <f>ROUND(SUM(Laboratory!K107:L107),0)</f>
        <v>22236886</v>
      </c>
      <c r="H10" s="6">
        <f>ROUND(+Laboratory!F107,0)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ROUND(SUM(Laboratory!K6:L6),0)</f>
        <v>380352</v>
      </c>
      <c r="E11" s="6">
        <f>ROUND(+Laboratory!F6,0)</f>
        <v>0</v>
      </c>
      <c r="F11" s="7" t="str">
        <f t="shared" ref="F11:F74" si="0">IF(D11=0,"",IF(E11=0,"",ROUND(D11/E11,2)))</f>
        <v/>
      </c>
      <c r="G11" s="6">
        <f>ROUND(SUM(Laboratory!K108:L108),0)</f>
        <v>77866</v>
      </c>
      <c r="H11" s="6">
        <f>ROUND(+Laboratory!F108,0)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ROUND(SUM(Laboratory!K7:L7),0)</f>
        <v>158032</v>
      </c>
      <c r="E12" s="6">
        <f>ROUND(+Laboratory!F7,0)</f>
        <v>65526</v>
      </c>
      <c r="F12" s="7">
        <f t="shared" si="0"/>
        <v>2.41</v>
      </c>
      <c r="G12" s="6">
        <f>ROUND(SUM(Laboratory!K109:L109),0)</f>
        <v>283141</v>
      </c>
      <c r="H12" s="6">
        <f>ROUND(+Laboratory!F109,0)</f>
        <v>64259</v>
      </c>
      <c r="I12" s="7">
        <f t="shared" si="1"/>
        <v>4.41</v>
      </c>
      <c r="J12" s="7"/>
      <c r="K12" s="8">
        <f t="shared" si="2"/>
        <v>0.82989999999999997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ROUND(SUM(Laboratory!K8:L8),0)</f>
        <v>5089312</v>
      </c>
      <c r="E13" s="6">
        <f>ROUND(+Laboratory!F8,0)</f>
        <v>2109723</v>
      </c>
      <c r="F13" s="7">
        <f t="shared" si="0"/>
        <v>2.41</v>
      </c>
      <c r="G13" s="6">
        <f>ROUND(SUM(Laboratory!K110:L110),0)</f>
        <v>4215829</v>
      </c>
      <c r="H13" s="6">
        <f>ROUND(+Laboratory!F110,0)</f>
        <v>2197124</v>
      </c>
      <c r="I13" s="7">
        <f t="shared" si="1"/>
        <v>1.92</v>
      </c>
      <c r="J13" s="7"/>
      <c r="K13" s="8">
        <f t="shared" si="2"/>
        <v>-0.20330000000000001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ROUND(SUM(Laboratory!K9:L9),0)</f>
        <v>6652279</v>
      </c>
      <c r="E14" s="6">
        <f>ROUND(+Laboratory!F9,0)</f>
        <v>1139903</v>
      </c>
      <c r="F14" s="7">
        <f t="shared" si="0"/>
        <v>5.84</v>
      </c>
      <c r="G14" s="6">
        <f>ROUND(SUM(Laboratory!K111:L111),0)</f>
        <v>7812764</v>
      </c>
      <c r="H14" s="6">
        <f>ROUND(+Laboratory!F111,0)</f>
        <v>1188441</v>
      </c>
      <c r="I14" s="7">
        <f t="shared" si="1"/>
        <v>6.57</v>
      </c>
      <c r="J14" s="7"/>
      <c r="K14" s="8">
        <f t="shared" si="2"/>
        <v>0.125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ROUND(SUM(Laboratory!K10:L10),0)</f>
        <v>0</v>
      </c>
      <c r="E15" s="6">
        <f>ROUND(+Laboratory!F10,0)</f>
        <v>0</v>
      </c>
      <c r="F15" s="7" t="str">
        <f t="shared" si="0"/>
        <v/>
      </c>
      <c r="G15" s="6">
        <f>ROUND(SUM(Laboratory!K112:L112),0)</f>
        <v>0</v>
      </c>
      <c r="H15" s="6">
        <f>ROUND(+Laboratory!F112,0)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ROUND(SUM(Laboratory!K11:L11),0)</f>
        <v>363735</v>
      </c>
      <c r="E16" s="6">
        <f>ROUND(+Laboratory!F11,0)</f>
        <v>87757</v>
      </c>
      <c r="F16" s="7">
        <f t="shared" si="0"/>
        <v>4.1399999999999997</v>
      </c>
      <c r="G16" s="6">
        <f>ROUND(SUM(Laboratory!K113:L113),0)</f>
        <v>414096</v>
      </c>
      <c r="H16" s="6">
        <f>ROUND(+Laboratory!F113,0)</f>
        <v>89445</v>
      </c>
      <c r="I16" s="7">
        <f t="shared" si="1"/>
        <v>4.63</v>
      </c>
      <c r="J16" s="7"/>
      <c r="K16" s="8">
        <f t="shared" si="2"/>
        <v>0.11840000000000001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ROUND(SUM(Laboratory!K12:L12),0)</f>
        <v>1418681</v>
      </c>
      <c r="E17" s="6">
        <f>ROUND(+Laboratory!F12,0)</f>
        <v>96019</v>
      </c>
      <c r="F17" s="7">
        <f t="shared" si="0"/>
        <v>14.78</v>
      </c>
      <c r="G17" s="6">
        <f>ROUND(SUM(Laboratory!K114:L114),0)</f>
        <v>1732294</v>
      </c>
      <c r="H17" s="6">
        <f>ROUND(+Laboratory!F114,0)</f>
        <v>96019</v>
      </c>
      <c r="I17" s="7">
        <f t="shared" si="1"/>
        <v>18.04</v>
      </c>
      <c r="J17" s="7"/>
      <c r="K17" s="8">
        <f t="shared" si="2"/>
        <v>0.22059999999999999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ROUND(SUM(Laboratory!K13:L13),0)</f>
        <v>57400</v>
      </c>
      <c r="E18" s="6">
        <f>ROUND(+Laboratory!F13,0)</f>
        <v>14625</v>
      </c>
      <c r="F18" s="7">
        <f t="shared" si="0"/>
        <v>3.92</v>
      </c>
      <c r="G18" s="6">
        <f>ROUND(SUM(Laboratory!K115:L115),0)</f>
        <v>78500</v>
      </c>
      <c r="H18" s="6">
        <f>ROUND(+Laboratory!F115,0)</f>
        <v>15732</v>
      </c>
      <c r="I18" s="7">
        <f t="shared" si="1"/>
        <v>4.99</v>
      </c>
      <c r="J18" s="7"/>
      <c r="K18" s="8">
        <f t="shared" si="2"/>
        <v>0.27300000000000002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ROUND(SUM(Laboratory!K14:L14),0)</f>
        <v>8259711</v>
      </c>
      <c r="E19" s="6">
        <f>ROUND(+Laboratory!F14,0)</f>
        <v>665186</v>
      </c>
      <c r="F19" s="7">
        <f t="shared" si="0"/>
        <v>12.42</v>
      </c>
      <c r="G19" s="6">
        <f>ROUND(SUM(Laboratory!K116:L116),0)</f>
        <v>8762715</v>
      </c>
      <c r="H19" s="6">
        <f>ROUND(+Laboratory!F116,0)</f>
        <v>661179</v>
      </c>
      <c r="I19" s="7">
        <f t="shared" si="1"/>
        <v>13.25</v>
      </c>
      <c r="J19" s="7"/>
      <c r="K19" s="8">
        <f t="shared" si="2"/>
        <v>6.6799999999999998E-2</v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ROUND(SUM(Laboratory!K15:L15),0)</f>
        <v>11208696</v>
      </c>
      <c r="E20" s="6">
        <f>ROUND(+Laboratory!F15,0)</f>
        <v>1370602</v>
      </c>
      <c r="F20" s="7">
        <f t="shared" si="0"/>
        <v>8.18</v>
      </c>
      <c r="G20" s="6">
        <f>ROUND(SUM(Laboratory!K117:L117),0)</f>
        <v>10842798</v>
      </c>
      <c r="H20" s="6">
        <f>ROUND(+Laboratory!F117,0)</f>
        <v>1324644</v>
      </c>
      <c r="I20" s="7">
        <f t="shared" si="1"/>
        <v>8.19</v>
      </c>
      <c r="J20" s="7"/>
      <c r="K20" s="8">
        <f t="shared" si="2"/>
        <v>1.1999999999999999E-3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ROUND(SUM(Laboratory!K16:L16),0)</f>
        <v>6188856</v>
      </c>
      <c r="E21" s="6">
        <f>ROUND(+Laboratory!F16,0)</f>
        <v>1945595</v>
      </c>
      <c r="F21" s="7">
        <f t="shared" si="0"/>
        <v>3.18</v>
      </c>
      <c r="G21" s="6">
        <f>ROUND(SUM(Laboratory!K118:L118),0)</f>
        <v>6672782</v>
      </c>
      <c r="H21" s="6">
        <f>ROUND(+Laboratory!F118,0)</f>
        <v>2349006</v>
      </c>
      <c r="I21" s="7">
        <f t="shared" si="1"/>
        <v>2.84</v>
      </c>
      <c r="J21" s="7"/>
      <c r="K21" s="8">
        <f t="shared" si="2"/>
        <v>-0.1069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ROUND(SUM(Laboratory!K17:L17),0)</f>
        <v>376284</v>
      </c>
      <c r="E22" s="6">
        <f>ROUND(+Laboratory!F17,0)</f>
        <v>84246</v>
      </c>
      <c r="F22" s="7">
        <f t="shared" si="0"/>
        <v>4.47</v>
      </c>
      <c r="G22" s="6">
        <f>ROUND(SUM(Laboratory!K119:L119),0)</f>
        <v>298682</v>
      </c>
      <c r="H22" s="6">
        <f>ROUND(+Laboratory!F119,0)</f>
        <v>83757</v>
      </c>
      <c r="I22" s="7">
        <f t="shared" si="1"/>
        <v>3.57</v>
      </c>
      <c r="J22" s="7"/>
      <c r="K22" s="8">
        <f t="shared" si="2"/>
        <v>-0.20130000000000001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ROUND(SUM(Laboratory!K18:L18),0)</f>
        <v>1241121</v>
      </c>
      <c r="E23" s="6">
        <f>ROUND(+Laboratory!F18,0)</f>
        <v>649979</v>
      </c>
      <c r="F23" s="7">
        <f t="shared" si="0"/>
        <v>1.91</v>
      </c>
      <c r="G23" s="6">
        <f>ROUND(SUM(Laboratory!K120:L120),0)</f>
        <v>1291057</v>
      </c>
      <c r="H23" s="6">
        <f>ROUND(+Laboratory!F120,0)</f>
        <v>664176</v>
      </c>
      <c r="I23" s="7">
        <f t="shared" si="1"/>
        <v>1.94</v>
      </c>
      <c r="J23" s="7"/>
      <c r="K23" s="8">
        <f t="shared" si="2"/>
        <v>1.5699999999999999E-2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ROUND(SUM(Laboratory!K19:L19),0)</f>
        <v>1991761</v>
      </c>
      <c r="E24" s="6">
        <f>ROUND(+Laboratory!F19,0)</f>
        <v>495900</v>
      </c>
      <c r="F24" s="7">
        <f t="shared" si="0"/>
        <v>4.0199999999999996</v>
      </c>
      <c r="G24" s="6">
        <f>ROUND(SUM(Laboratory!K121:L121),0)</f>
        <v>2039581</v>
      </c>
      <c r="H24" s="6">
        <f>ROUND(+Laboratory!F121,0)</f>
        <v>517368</v>
      </c>
      <c r="I24" s="7">
        <f t="shared" si="1"/>
        <v>3.94</v>
      </c>
      <c r="J24" s="7"/>
      <c r="K24" s="8">
        <f t="shared" si="2"/>
        <v>-1.9900000000000001E-2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ROUND(SUM(Laboratory!K20:L20),0)</f>
        <v>1146976</v>
      </c>
      <c r="E25" s="6">
        <f>ROUND(+Laboratory!F20,0)</f>
        <v>417835</v>
      </c>
      <c r="F25" s="7">
        <f t="shared" si="0"/>
        <v>2.75</v>
      </c>
      <c r="G25" s="6">
        <f>ROUND(SUM(Laboratory!K122:L122),0)</f>
        <v>1226598</v>
      </c>
      <c r="H25" s="6">
        <f>ROUND(+Laboratory!F122,0)</f>
        <v>470847</v>
      </c>
      <c r="I25" s="7">
        <f t="shared" si="1"/>
        <v>2.61</v>
      </c>
      <c r="J25" s="7"/>
      <c r="K25" s="8">
        <f t="shared" si="2"/>
        <v>-5.0900000000000001E-2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ROUND(SUM(Laboratory!K21:L21),0)</f>
        <v>0</v>
      </c>
      <c r="E26" s="6">
        <f>ROUND(+Laboratory!F21,0)</f>
        <v>0</v>
      </c>
      <c r="F26" s="7" t="str">
        <f t="shared" si="0"/>
        <v/>
      </c>
      <c r="G26" s="6">
        <f>ROUND(SUM(Laboratory!K123:L123),0)</f>
        <v>0</v>
      </c>
      <c r="H26" s="6">
        <f>ROUND(+Laboratory!F123,0)</f>
        <v>4247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ROUND(SUM(Laboratory!K22:L22),0)</f>
        <v>373269</v>
      </c>
      <c r="E27" s="6">
        <f>ROUND(+Laboratory!F22,0)</f>
        <v>150534</v>
      </c>
      <c r="F27" s="7">
        <f t="shared" si="0"/>
        <v>2.48</v>
      </c>
      <c r="G27" s="6">
        <f>ROUND(SUM(Laboratory!K124:L124),0)</f>
        <v>0</v>
      </c>
      <c r="H27" s="6">
        <f>ROUND(+Laboratory!F124,0)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ROUND(SUM(Laboratory!K23:L23),0)</f>
        <v>39897</v>
      </c>
      <c r="E28" s="6">
        <f>ROUND(+Laboratory!F23,0)</f>
        <v>132069</v>
      </c>
      <c r="F28" s="7">
        <f t="shared" si="0"/>
        <v>0.3</v>
      </c>
      <c r="G28" s="6">
        <f>ROUND(SUM(Laboratory!K125:L125),0)</f>
        <v>32808</v>
      </c>
      <c r="H28" s="6">
        <f>ROUND(+Laboratory!F125,0)</f>
        <v>122079</v>
      </c>
      <c r="I28" s="7">
        <f t="shared" si="1"/>
        <v>0.27</v>
      </c>
      <c r="J28" s="7"/>
      <c r="K28" s="8">
        <f t="shared" si="2"/>
        <v>-0.1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ROUND(SUM(Laboratory!K24:L24),0)</f>
        <v>243321</v>
      </c>
      <c r="E29" s="6">
        <f>ROUND(+Laboratory!F24,0)</f>
        <v>89184</v>
      </c>
      <c r="F29" s="7">
        <f t="shared" si="0"/>
        <v>2.73</v>
      </c>
      <c r="G29" s="6">
        <f>ROUND(SUM(Laboratory!K126:L126),0)</f>
        <v>288059</v>
      </c>
      <c r="H29" s="6">
        <f>ROUND(+Laboratory!F126,0)</f>
        <v>122392</v>
      </c>
      <c r="I29" s="7">
        <f t="shared" si="1"/>
        <v>2.35</v>
      </c>
      <c r="J29" s="7"/>
      <c r="K29" s="8">
        <f t="shared" si="2"/>
        <v>-0.13919999999999999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ROUND(SUM(Laboratory!K25:L25),0)</f>
        <v>894205</v>
      </c>
      <c r="E30" s="6">
        <f>ROUND(+Laboratory!F25,0)</f>
        <v>231895</v>
      </c>
      <c r="F30" s="7">
        <f t="shared" si="0"/>
        <v>3.86</v>
      </c>
      <c r="G30" s="6">
        <f>ROUND(SUM(Laboratory!K127:L127),0)</f>
        <v>984239</v>
      </c>
      <c r="H30" s="6">
        <f>ROUND(+Laboratory!F127,0)</f>
        <v>233972</v>
      </c>
      <c r="I30" s="7">
        <f t="shared" si="1"/>
        <v>4.21</v>
      </c>
      <c r="J30" s="7"/>
      <c r="K30" s="8">
        <f t="shared" si="2"/>
        <v>9.0700000000000003E-2</v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ROUND(SUM(Laboratory!K26:L26),0)</f>
        <v>72139</v>
      </c>
      <c r="E31" s="6">
        <f>ROUND(+Laboratory!F26,0)</f>
        <v>212998</v>
      </c>
      <c r="F31" s="7">
        <f t="shared" si="0"/>
        <v>0.34</v>
      </c>
      <c r="G31" s="6">
        <f>ROUND(SUM(Laboratory!K128:L128),0)</f>
        <v>66684</v>
      </c>
      <c r="H31" s="6">
        <f>ROUND(+Laboratory!F128,0)</f>
        <v>214736</v>
      </c>
      <c r="I31" s="7">
        <f t="shared" si="1"/>
        <v>0.31</v>
      </c>
      <c r="J31" s="7"/>
      <c r="K31" s="8">
        <f t="shared" si="2"/>
        <v>-8.8200000000000001E-2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ROUND(SUM(Laboratory!K27:L27),0)</f>
        <v>100774</v>
      </c>
      <c r="E32" s="6">
        <f>ROUND(+Laboratory!F27,0)</f>
        <v>66233</v>
      </c>
      <c r="F32" s="7">
        <f t="shared" si="0"/>
        <v>1.52</v>
      </c>
      <c r="G32" s="6">
        <f>ROUND(SUM(Laboratory!K129:L129),0)</f>
        <v>57092</v>
      </c>
      <c r="H32" s="6">
        <f>ROUND(+Laboratory!F129,0)</f>
        <v>57893</v>
      </c>
      <c r="I32" s="7">
        <f t="shared" si="1"/>
        <v>0.99</v>
      </c>
      <c r="J32" s="7"/>
      <c r="K32" s="8">
        <f t="shared" si="2"/>
        <v>-0.34870000000000001</v>
      </c>
    </row>
    <row r="33" spans="2:11" x14ac:dyDescent="0.2">
      <c r="B33">
        <f>+Laboratory!A28</f>
        <v>58</v>
      </c>
      <c r="C33" t="str">
        <f>+Laboratory!B28</f>
        <v>YAKIMA VALLEY MEMORIAL HOSPITAL</v>
      </c>
      <c r="D33" s="6">
        <f>ROUND(SUM(Laboratory!K28:L28),0)</f>
        <v>4727972</v>
      </c>
      <c r="E33" s="6">
        <f>ROUND(+Laboratory!F28,0)</f>
        <v>1459455</v>
      </c>
      <c r="F33" s="7">
        <f t="shared" si="0"/>
        <v>3.24</v>
      </c>
      <c r="G33" s="6">
        <f>ROUND(SUM(Laboratory!K130:L130),0)</f>
        <v>3705347</v>
      </c>
      <c r="H33" s="6">
        <f>ROUND(+Laboratory!F130,0)</f>
        <v>1778417</v>
      </c>
      <c r="I33" s="7">
        <f t="shared" si="1"/>
        <v>2.08</v>
      </c>
      <c r="J33" s="7"/>
      <c r="K33" s="8">
        <f t="shared" si="2"/>
        <v>-0.35799999999999998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ROUND(SUM(Laboratory!K29:L29),0)</f>
        <v>695420</v>
      </c>
      <c r="E34" s="6">
        <f>ROUND(+Laboratory!F29,0)</f>
        <v>246224</v>
      </c>
      <c r="F34" s="7">
        <f t="shared" si="0"/>
        <v>2.82</v>
      </c>
      <c r="G34" s="6">
        <f>ROUND(SUM(Laboratory!K131:L131),0)</f>
        <v>807112</v>
      </c>
      <c r="H34" s="6">
        <f>ROUND(+Laboratory!F131,0)</f>
        <v>246358</v>
      </c>
      <c r="I34" s="7">
        <f t="shared" si="1"/>
        <v>3.28</v>
      </c>
      <c r="J34" s="7"/>
      <c r="K34" s="8">
        <f t="shared" si="2"/>
        <v>0.16309999999999999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ROUND(SUM(Laboratory!K30:L30),0)</f>
        <v>370290</v>
      </c>
      <c r="E35" s="6">
        <f>ROUND(+Laboratory!F30,0)</f>
        <v>349860</v>
      </c>
      <c r="F35" s="7">
        <f t="shared" si="0"/>
        <v>1.06</v>
      </c>
      <c r="G35" s="6">
        <f>ROUND(SUM(Laboratory!K132:L132),0)</f>
        <v>348791</v>
      </c>
      <c r="H35" s="6">
        <f>ROUND(+Laboratory!F132,0)</f>
        <v>364632</v>
      </c>
      <c r="I35" s="7">
        <f t="shared" si="1"/>
        <v>0.96</v>
      </c>
      <c r="J35" s="7"/>
      <c r="K35" s="8">
        <f t="shared" si="2"/>
        <v>-9.4299999999999995E-2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ROUND(SUM(Laboratory!K31:L31),0)</f>
        <v>328372</v>
      </c>
      <c r="E36" s="6">
        <f>ROUND(+Laboratory!F31,0)</f>
        <v>0</v>
      </c>
      <c r="F36" s="7" t="str">
        <f t="shared" si="0"/>
        <v/>
      </c>
      <c r="G36" s="6">
        <f>ROUND(SUM(Laboratory!K133:L133),0)</f>
        <v>0</v>
      </c>
      <c r="H36" s="6">
        <f>ROUND(+Laboratory!F133,0)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ROUND(SUM(Laboratory!K32:L32),0)</f>
        <v>51216</v>
      </c>
      <c r="E37" s="6">
        <f>ROUND(+Laboratory!F32,0)</f>
        <v>5719</v>
      </c>
      <c r="F37" s="7">
        <f t="shared" si="0"/>
        <v>8.9600000000000009</v>
      </c>
      <c r="G37" s="6">
        <f>ROUND(SUM(Laboratory!K134:L134),0)</f>
        <v>53853</v>
      </c>
      <c r="H37" s="6">
        <f>ROUND(+Laboratory!F134,0)</f>
        <v>5477</v>
      </c>
      <c r="I37" s="7">
        <f t="shared" si="1"/>
        <v>9.83</v>
      </c>
      <c r="J37" s="7"/>
      <c r="K37" s="8">
        <f t="shared" si="2"/>
        <v>9.7100000000000006E-2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ROUND(SUM(Laboratory!K33:L33),0)</f>
        <v>3517979</v>
      </c>
      <c r="E38" s="6">
        <f>ROUND(+Laboratory!F33,0)</f>
        <v>613828</v>
      </c>
      <c r="F38" s="7">
        <f t="shared" si="0"/>
        <v>5.73</v>
      </c>
      <c r="G38" s="6">
        <f>ROUND(SUM(Laboratory!K135:L135),0)</f>
        <v>1013925</v>
      </c>
      <c r="H38" s="6">
        <f>ROUND(+Laboratory!F135,0)</f>
        <v>435960</v>
      </c>
      <c r="I38" s="7">
        <f t="shared" si="1"/>
        <v>2.33</v>
      </c>
      <c r="J38" s="7"/>
      <c r="K38" s="8">
        <f t="shared" si="2"/>
        <v>-0.59340000000000004</v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ROUND(SUM(Laboratory!K34:L34),0)</f>
        <v>60349</v>
      </c>
      <c r="E39" s="6">
        <f>ROUND(+Laboratory!F34,0)</f>
        <v>9438</v>
      </c>
      <c r="F39" s="7">
        <f t="shared" si="0"/>
        <v>6.39</v>
      </c>
      <c r="G39" s="6">
        <f>ROUND(SUM(Laboratory!K136:L136),0)</f>
        <v>0</v>
      </c>
      <c r="H39" s="6">
        <f>ROUND(+Laboratory!F136,0)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ROUND(SUM(Laboratory!K35:L35),0)</f>
        <v>4412299</v>
      </c>
      <c r="E40" s="6">
        <f>ROUND(+Laboratory!F35,0)</f>
        <v>2716827</v>
      </c>
      <c r="F40" s="7">
        <f t="shared" si="0"/>
        <v>1.62</v>
      </c>
      <c r="G40" s="6">
        <f>ROUND(SUM(Laboratory!K137:L137),0)</f>
        <v>4645377</v>
      </c>
      <c r="H40" s="6">
        <f>ROUND(+Laboratory!F137,0)</f>
        <v>2905693</v>
      </c>
      <c r="I40" s="7">
        <f t="shared" si="1"/>
        <v>1.6</v>
      </c>
      <c r="J40" s="7"/>
      <c r="K40" s="8">
        <f t="shared" si="2"/>
        <v>-1.23E-2</v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ROUND(SUM(Laboratory!K36:L36),0)</f>
        <v>519327</v>
      </c>
      <c r="E41" s="6">
        <f>ROUND(+Laboratory!F36,0)</f>
        <v>185784</v>
      </c>
      <c r="F41" s="7">
        <f t="shared" si="0"/>
        <v>2.8</v>
      </c>
      <c r="G41" s="6">
        <f>ROUND(SUM(Laboratory!K138:L138),0)</f>
        <v>479034</v>
      </c>
      <c r="H41" s="6">
        <f>ROUND(+Laboratory!F138,0)</f>
        <v>175333</v>
      </c>
      <c r="I41" s="7">
        <f t="shared" si="1"/>
        <v>2.73</v>
      </c>
      <c r="J41" s="7"/>
      <c r="K41" s="8">
        <f t="shared" si="2"/>
        <v>-2.5000000000000001E-2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ROUND(SUM(Laboratory!K37:L37),0)</f>
        <v>188604</v>
      </c>
      <c r="E42" s="6">
        <f>ROUND(+Laboratory!F37,0)</f>
        <v>43590</v>
      </c>
      <c r="F42" s="7">
        <f t="shared" si="0"/>
        <v>4.33</v>
      </c>
      <c r="G42" s="6">
        <f>ROUND(SUM(Laboratory!K139:L139),0)</f>
        <v>269112</v>
      </c>
      <c r="H42" s="6">
        <f>ROUND(+Laboratory!F139,0)</f>
        <v>46474</v>
      </c>
      <c r="I42" s="7">
        <f t="shared" si="1"/>
        <v>5.79</v>
      </c>
      <c r="J42" s="7"/>
      <c r="K42" s="8">
        <f t="shared" si="2"/>
        <v>0.3372</v>
      </c>
    </row>
    <row r="43" spans="2:11" x14ac:dyDescent="0.2">
      <c r="B43">
        <f>+Laboratory!A38</f>
        <v>102</v>
      </c>
      <c r="C43" t="str">
        <f>+Laboratory!B38</f>
        <v>YAKIMA REGIONAL MEDICAL AND CARDIAC CENTER</v>
      </c>
      <c r="D43" s="6">
        <f>ROUND(SUM(Laboratory!K38:L38),0)</f>
        <v>669083</v>
      </c>
      <c r="E43" s="6">
        <f>ROUND(+Laboratory!F38,0)</f>
        <v>321707</v>
      </c>
      <c r="F43" s="7">
        <f t="shared" si="0"/>
        <v>2.08</v>
      </c>
      <c r="G43" s="6">
        <f>ROUND(SUM(Laboratory!K140:L140),0)</f>
        <v>668480</v>
      </c>
      <c r="H43" s="6">
        <f>ROUND(+Laboratory!F140,0)</f>
        <v>295288</v>
      </c>
      <c r="I43" s="7">
        <f t="shared" si="1"/>
        <v>2.2599999999999998</v>
      </c>
      <c r="J43" s="7"/>
      <c r="K43" s="8">
        <f t="shared" si="2"/>
        <v>8.6499999999999994E-2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ROUND(SUM(Laboratory!K39:L39),0)</f>
        <v>0</v>
      </c>
      <c r="E44" s="6">
        <f>ROUND(+Laboratory!F39,0)</f>
        <v>0</v>
      </c>
      <c r="F44" s="7" t="str">
        <f t="shared" si="0"/>
        <v/>
      </c>
      <c r="G44" s="6">
        <f>ROUND(SUM(Laboratory!K141:L141),0)</f>
        <v>0</v>
      </c>
      <c r="H44" s="6">
        <f>ROUND(+Laboratory!F141,0)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ROUND(SUM(Laboratory!K40:L40),0)</f>
        <v>496736</v>
      </c>
      <c r="E45" s="6">
        <f>ROUND(+Laboratory!F40,0)</f>
        <v>1001540</v>
      </c>
      <c r="F45" s="7">
        <f t="shared" si="0"/>
        <v>0.5</v>
      </c>
      <c r="G45" s="6">
        <f>ROUND(SUM(Laboratory!K142:L142),0)</f>
        <v>0</v>
      </c>
      <c r="H45" s="6">
        <f>ROUND(+Laboratory!F142,0)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ROUND(SUM(Laboratory!K41:L41),0)</f>
        <v>117643</v>
      </c>
      <c r="E46" s="6">
        <f>ROUND(+Laboratory!F41,0)</f>
        <v>31788</v>
      </c>
      <c r="F46" s="7">
        <f t="shared" si="0"/>
        <v>3.7</v>
      </c>
      <c r="G46" s="6">
        <f>ROUND(SUM(Laboratory!K143:L143),0)</f>
        <v>162825</v>
      </c>
      <c r="H46" s="6">
        <f>ROUND(+Laboratory!F143,0)</f>
        <v>36434</v>
      </c>
      <c r="I46" s="7">
        <f t="shared" si="1"/>
        <v>4.47</v>
      </c>
      <c r="J46" s="7"/>
      <c r="K46" s="8">
        <f t="shared" si="2"/>
        <v>0.20810000000000001</v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ROUND(SUM(Laboratory!K42:L42),0)</f>
        <v>2454181</v>
      </c>
      <c r="E47" s="6">
        <f>ROUND(+Laboratory!F42,0)</f>
        <v>191989</v>
      </c>
      <c r="F47" s="7">
        <f t="shared" si="0"/>
        <v>12.78</v>
      </c>
      <c r="G47" s="6">
        <f>ROUND(SUM(Laboratory!K144:L144),0)</f>
        <v>3219854</v>
      </c>
      <c r="H47" s="6">
        <f>ROUND(+Laboratory!F144,0)</f>
        <v>196025</v>
      </c>
      <c r="I47" s="7">
        <f t="shared" si="1"/>
        <v>16.43</v>
      </c>
      <c r="J47" s="7"/>
      <c r="K47" s="8">
        <f t="shared" si="2"/>
        <v>0.28560000000000002</v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ROUND(SUM(Laboratory!K43:L43),0)</f>
        <v>80873</v>
      </c>
      <c r="E48" s="6">
        <f>ROUND(+Laboratory!F43,0)</f>
        <v>11259</v>
      </c>
      <c r="F48" s="7">
        <f t="shared" si="0"/>
        <v>7.18</v>
      </c>
      <c r="G48" s="6">
        <f>ROUND(SUM(Laboratory!K145:L145),0)</f>
        <v>158444</v>
      </c>
      <c r="H48" s="6">
        <f>ROUND(+Laboratory!F145,0)</f>
        <v>14507</v>
      </c>
      <c r="I48" s="7">
        <f t="shared" si="1"/>
        <v>10.92</v>
      </c>
      <c r="J48" s="7"/>
      <c r="K48" s="8">
        <f t="shared" si="2"/>
        <v>0.52090000000000003</v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ROUND(SUM(Laboratory!K44:L44),0)</f>
        <v>0</v>
      </c>
      <c r="E49" s="6">
        <f>ROUND(+Laboratory!F44,0)</f>
        <v>0</v>
      </c>
      <c r="F49" s="7" t="str">
        <f t="shared" si="0"/>
        <v/>
      </c>
      <c r="G49" s="6">
        <f>ROUND(SUM(Laboratory!K146:L146),0)</f>
        <v>0</v>
      </c>
      <c r="H49" s="6">
        <f>ROUND(+Laboratory!F146,0)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ROUND(SUM(Laboratory!K45:L45),0)</f>
        <v>1075591</v>
      </c>
      <c r="E50" s="6">
        <f>ROUND(+Laboratory!F45,0)</f>
        <v>360000</v>
      </c>
      <c r="F50" s="7">
        <f t="shared" si="0"/>
        <v>2.99</v>
      </c>
      <c r="G50" s="6">
        <f>ROUND(SUM(Laboratory!K147:L147),0)</f>
        <v>716086</v>
      </c>
      <c r="H50" s="6">
        <f>ROUND(+Laboratory!F147,0)</f>
        <v>360000</v>
      </c>
      <c r="I50" s="7">
        <f t="shared" si="1"/>
        <v>1.99</v>
      </c>
      <c r="J50" s="7"/>
      <c r="K50" s="8">
        <f t="shared" si="2"/>
        <v>-0.33439999999999998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ROUND(SUM(Laboratory!K46:L46),0)</f>
        <v>23974888</v>
      </c>
      <c r="E51" s="6">
        <f>ROUND(+Laboratory!F46,0)</f>
        <v>2120991</v>
      </c>
      <c r="F51" s="7">
        <f t="shared" si="0"/>
        <v>11.3</v>
      </c>
      <c r="G51" s="6">
        <f>ROUND(SUM(Laboratory!K148:L148),0)</f>
        <v>24308089</v>
      </c>
      <c r="H51" s="6">
        <f>ROUND(+Laboratory!F148,0)</f>
        <v>2243471</v>
      </c>
      <c r="I51" s="7">
        <f t="shared" si="1"/>
        <v>10.84</v>
      </c>
      <c r="J51" s="7"/>
      <c r="K51" s="8">
        <f t="shared" si="2"/>
        <v>-4.07E-2</v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ROUND(SUM(Laboratory!K47:L47),0)</f>
        <v>0</v>
      </c>
      <c r="E52" s="6">
        <f>ROUND(+Laboratory!F47,0)</f>
        <v>0</v>
      </c>
      <c r="F52" s="7" t="str">
        <f t="shared" si="0"/>
        <v/>
      </c>
      <c r="G52" s="6">
        <f>ROUND(SUM(Laboratory!K149:L149),0)</f>
        <v>116076</v>
      </c>
      <c r="H52" s="6">
        <f>ROUND(+Laboratory!F149,0)</f>
        <v>24260</v>
      </c>
      <c r="I52" s="7">
        <f t="shared" si="1"/>
        <v>4.78</v>
      </c>
      <c r="J52" s="7"/>
      <c r="K52" s="8" t="str">
        <f t="shared" si="2"/>
        <v/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ROUND(SUM(Laboratory!K48:L48),0)</f>
        <v>4876852</v>
      </c>
      <c r="E53" s="6">
        <f>ROUND(+Laboratory!F48,0)</f>
        <v>874217</v>
      </c>
      <c r="F53" s="7">
        <f t="shared" si="0"/>
        <v>5.58</v>
      </c>
      <c r="G53" s="6">
        <f>ROUND(SUM(Laboratory!K150:L150),0)</f>
        <v>6357203</v>
      </c>
      <c r="H53" s="6">
        <f>ROUND(+Laboratory!F150,0)</f>
        <v>1022117</v>
      </c>
      <c r="I53" s="7">
        <f t="shared" si="1"/>
        <v>6.22</v>
      </c>
      <c r="J53" s="7"/>
      <c r="K53" s="8">
        <f t="shared" si="2"/>
        <v>0.1147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ROUND(SUM(Laboratory!K49:L49),0)</f>
        <v>4818844</v>
      </c>
      <c r="E54" s="6">
        <f>ROUND(+Laboratory!F49,0)</f>
        <v>1228893</v>
      </c>
      <c r="F54" s="7">
        <f t="shared" si="0"/>
        <v>3.92</v>
      </c>
      <c r="G54" s="6">
        <f>ROUND(SUM(Laboratory!K151:L151),0)</f>
        <v>5149960</v>
      </c>
      <c r="H54" s="6">
        <f>ROUND(+Laboratory!F151,0)</f>
        <v>1315754</v>
      </c>
      <c r="I54" s="7">
        <f t="shared" si="1"/>
        <v>3.91</v>
      </c>
      <c r="J54" s="7"/>
      <c r="K54" s="8">
        <f t="shared" si="2"/>
        <v>-2.5999999999999999E-3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ROUND(SUM(Laboratory!K50:L50),0)</f>
        <v>617517</v>
      </c>
      <c r="E55" s="6">
        <f>ROUND(+Laboratory!F50,0)</f>
        <v>396741</v>
      </c>
      <c r="F55" s="7">
        <f t="shared" si="0"/>
        <v>1.56</v>
      </c>
      <c r="G55" s="6">
        <f>ROUND(SUM(Laboratory!K152:L152),0)</f>
        <v>614610</v>
      </c>
      <c r="H55" s="6">
        <f>ROUND(+Laboratory!F152,0)</f>
        <v>419432</v>
      </c>
      <c r="I55" s="7">
        <f t="shared" si="1"/>
        <v>1.47</v>
      </c>
      <c r="J55" s="7"/>
      <c r="K55" s="8">
        <f t="shared" si="2"/>
        <v>-5.7700000000000001E-2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ROUND(SUM(Laboratory!K51:L51),0)</f>
        <v>721485</v>
      </c>
      <c r="E56" s="6">
        <f>ROUND(+Laboratory!F51,0)</f>
        <v>262233</v>
      </c>
      <c r="F56" s="7">
        <f t="shared" si="0"/>
        <v>2.75</v>
      </c>
      <c r="G56" s="6">
        <f>ROUND(SUM(Laboratory!K153:L153),0)</f>
        <v>783591</v>
      </c>
      <c r="H56" s="6">
        <f>ROUND(+Laboratory!F153,0)</f>
        <v>258230</v>
      </c>
      <c r="I56" s="7">
        <f t="shared" si="1"/>
        <v>3.03</v>
      </c>
      <c r="J56" s="7"/>
      <c r="K56" s="8">
        <f t="shared" si="2"/>
        <v>0.1018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ROUND(SUM(Laboratory!K52:L52),0)</f>
        <v>24314</v>
      </c>
      <c r="E57" s="6">
        <f>ROUND(+Laboratory!F52,0)</f>
        <v>48670</v>
      </c>
      <c r="F57" s="7">
        <f t="shared" si="0"/>
        <v>0.5</v>
      </c>
      <c r="G57" s="6">
        <f>ROUND(SUM(Laboratory!K154:L154),0)</f>
        <v>43692</v>
      </c>
      <c r="H57" s="6">
        <f>ROUND(+Laboratory!F154,0)</f>
        <v>45776</v>
      </c>
      <c r="I57" s="7">
        <f t="shared" si="1"/>
        <v>0.95</v>
      </c>
      <c r="J57" s="7"/>
      <c r="K57" s="8">
        <f t="shared" si="2"/>
        <v>0.9</v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ROUND(SUM(Laboratory!K53:L53),0)</f>
        <v>2054606</v>
      </c>
      <c r="E58" s="6">
        <f>ROUND(+Laboratory!F53,0)</f>
        <v>0</v>
      </c>
      <c r="F58" s="7" t="str">
        <f t="shared" si="0"/>
        <v/>
      </c>
      <c r="G58" s="6">
        <f>ROUND(SUM(Laboratory!K155:L155),0)</f>
        <v>2590413</v>
      </c>
      <c r="H58" s="6">
        <f>ROUND(+Laboratory!F155,0)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ROUND(SUM(Laboratory!K54:L54),0)</f>
        <v>3131124</v>
      </c>
      <c r="E59" s="6">
        <f>ROUND(+Laboratory!F54,0)</f>
        <v>368473</v>
      </c>
      <c r="F59" s="7">
        <f t="shared" si="0"/>
        <v>8.5</v>
      </c>
      <c r="G59" s="6">
        <f>ROUND(SUM(Laboratory!K156:L156),0)</f>
        <v>3006978</v>
      </c>
      <c r="H59" s="6">
        <f>ROUND(+Laboratory!F156,0)</f>
        <v>383062</v>
      </c>
      <c r="I59" s="7">
        <f t="shared" si="1"/>
        <v>7.85</v>
      </c>
      <c r="J59" s="7"/>
      <c r="K59" s="8">
        <f t="shared" si="2"/>
        <v>-7.6499999999999999E-2</v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ROUND(SUM(Laboratory!K55:L55),0)</f>
        <v>607216</v>
      </c>
      <c r="E60" s="6">
        <f>ROUND(+Laboratory!F55,0)</f>
        <v>184753</v>
      </c>
      <c r="F60" s="7">
        <f t="shared" si="0"/>
        <v>3.29</v>
      </c>
      <c r="G60" s="6">
        <f>ROUND(SUM(Laboratory!K157:L157),0)</f>
        <v>624578</v>
      </c>
      <c r="H60" s="6">
        <f>ROUND(+Laboratory!F157,0)</f>
        <v>181298</v>
      </c>
      <c r="I60" s="7">
        <f t="shared" si="1"/>
        <v>3.45</v>
      </c>
      <c r="J60" s="7"/>
      <c r="K60" s="8">
        <f t="shared" si="2"/>
        <v>4.8599999999999997E-2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ROUND(SUM(Laboratory!K56:L56),0)</f>
        <v>0</v>
      </c>
      <c r="E61" s="6">
        <f>ROUND(+Laboratory!F56,0)</f>
        <v>0</v>
      </c>
      <c r="F61" s="7" t="str">
        <f t="shared" si="0"/>
        <v/>
      </c>
      <c r="G61" s="6">
        <f>ROUND(SUM(Laboratory!K158:L158),0)</f>
        <v>167229</v>
      </c>
      <c r="H61" s="6">
        <f>ROUND(+Laboratory!F158,0)</f>
        <v>28593</v>
      </c>
      <c r="I61" s="7">
        <f t="shared" si="1"/>
        <v>5.85</v>
      </c>
      <c r="J61" s="7"/>
      <c r="K61" s="8" t="str">
        <f t="shared" si="2"/>
        <v/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ROUND(SUM(Laboratory!K57:L57),0)</f>
        <v>2431440</v>
      </c>
      <c r="E62" s="6">
        <f>ROUND(+Laboratory!F57,0)</f>
        <v>706767</v>
      </c>
      <c r="F62" s="7">
        <f t="shared" si="0"/>
        <v>3.44</v>
      </c>
      <c r="G62" s="6">
        <f>ROUND(SUM(Laboratory!K159:L159),0)</f>
        <v>1910215</v>
      </c>
      <c r="H62" s="6">
        <f>ROUND(+Laboratory!F159,0)</f>
        <v>643484</v>
      </c>
      <c r="I62" s="7">
        <f t="shared" si="1"/>
        <v>2.97</v>
      </c>
      <c r="J62" s="7"/>
      <c r="K62" s="8">
        <f t="shared" si="2"/>
        <v>-0.1366</v>
      </c>
    </row>
    <row r="63" spans="2:11" x14ac:dyDescent="0.2">
      <c r="B63">
        <f>+Laboratory!A58</f>
        <v>145</v>
      </c>
      <c r="C63" t="str">
        <f>+Laboratory!B58</f>
        <v>PEACEHEALTH ST JOSEPH HOSPITAL</v>
      </c>
      <c r="D63" s="6">
        <f>ROUND(SUM(Laboratory!K58:L58),0)</f>
        <v>11245235</v>
      </c>
      <c r="E63" s="6">
        <f>ROUND(+Laboratory!F58,0)</f>
        <v>681200</v>
      </c>
      <c r="F63" s="7">
        <f t="shared" si="0"/>
        <v>16.510000000000002</v>
      </c>
      <c r="G63" s="6">
        <f>ROUND(SUM(Laboratory!K160:L160),0)</f>
        <v>12212493</v>
      </c>
      <c r="H63" s="6">
        <f>ROUND(+Laboratory!F160,0)</f>
        <v>728897</v>
      </c>
      <c r="I63" s="7">
        <f t="shared" si="1"/>
        <v>16.75</v>
      </c>
      <c r="J63" s="7"/>
      <c r="K63" s="8">
        <f t="shared" si="2"/>
        <v>1.4500000000000001E-2</v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ROUND(SUM(Laboratory!K59:L59),0)</f>
        <v>186718</v>
      </c>
      <c r="E64" s="6">
        <f>ROUND(+Laboratory!F59,0)</f>
        <v>74657</v>
      </c>
      <c r="F64" s="7">
        <f t="shared" si="0"/>
        <v>2.5</v>
      </c>
      <c r="G64" s="6">
        <f>ROUND(SUM(Laboratory!K161:L161),0)</f>
        <v>194032</v>
      </c>
      <c r="H64" s="6">
        <f>ROUND(+Laboratory!F161,0)</f>
        <v>80152</v>
      </c>
      <c r="I64" s="7">
        <f t="shared" si="1"/>
        <v>2.42</v>
      </c>
      <c r="J64" s="7"/>
      <c r="K64" s="8">
        <f t="shared" si="2"/>
        <v>-3.2000000000000001E-2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ROUND(SUM(Laboratory!K60:L60),0)</f>
        <v>543174</v>
      </c>
      <c r="E65" s="6">
        <f>ROUND(+Laboratory!F60,0)</f>
        <v>113370</v>
      </c>
      <c r="F65" s="7">
        <f t="shared" si="0"/>
        <v>4.79</v>
      </c>
      <c r="G65" s="6">
        <f>ROUND(SUM(Laboratory!K162:L162),0)</f>
        <v>595565</v>
      </c>
      <c r="H65" s="6">
        <f>ROUND(+Laboratory!F162,0)</f>
        <v>107413</v>
      </c>
      <c r="I65" s="7">
        <f t="shared" si="1"/>
        <v>5.54</v>
      </c>
      <c r="J65" s="7"/>
      <c r="K65" s="8">
        <f t="shared" si="2"/>
        <v>0.15659999999999999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ROUND(SUM(Laboratory!K61:L61),0)</f>
        <v>32548</v>
      </c>
      <c r="E66" s="6">
        <f>ROUND(+Laboratory!F61,0)</f>
        <v>113123</v>
      </c>
      <c r="F66" s="7">
        <f t="shared" si="0"/>
        <v>0.28999999999999998</v>
      </c>
      <c r="G66" s="6">
        <f>ROUND(SUM(Laboratory!K163:L163),0)</f>
        <v>71377</v>
      </c>
      <c r="H66" s="6">
        <f>ROUND(+Laboratory!F163,0)</f>
        <v>126203</v>
      </c>
      <c r="I66" s="7">
        <f t="shared" si="1"/>
        <v>0.56999999999999995</v>
      </c>
      <c r="J66" s="7"/>
      <c r="K66" s="8">
        <f t="shared" si="2"/>
        <v>0.96550000000000002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ROUND(SUM(Laboratory!K62:L62),0)</f>
        <v>354887</v>
      </c>
      <c r="E67" s="6">
        <f>ROUND(+Laboratory!F62,0)</f>
        <v>155819</v>
      </c>
      <c r="F67" s="7">
        <f t="shared" si="0"/>
        <v>2.2799999999999998</v>
      </c>
      <c r="G67" s="6">
        <f>ROUND(SUM(Laboratory!K164:L164),0)</f>
        <v>381055</v>
      </c>
      <c r="H67" s="6">
        <f>ROUND(+Laboratory!F164,0)</f>
        <v>150171</v>
      </c>
      <c r="I67" s="7">
        <f t="shared" si="1"/>
        <v>2.54</v>
      </c>
      <c r="J67" s="7"/>
      <c r="K67" s="8">
        <f t="shared" si="2"/>
        <v>0.114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ROUND(SUM(Laboratory!K63:L63),0)</f>
        <v>315994</v>
      </c>
      <c r="E68" s="6">
        <f>ROUND(+Laboratory!F63,0)</f>
        <v>655583</v>
      </c>
      <c r="F68" s="7">
        <f t="shared" si="0"/>
        <v>0.48</v>
      </c>
      <c r="G68" s="6">
        <f>ROUND(SUM(Laboratory!K165:L165),0)</f>
        <v>286671</v>
      </c>
      <c r="H68" s="6">
        <f>ROUND(+Laboratory!F165,0)</f>
        <v>53968</v>
      </c>
      <c r="I68" s="7">
        <f t="shared" si="1"/>
        <v>5.31</v>
      </c>
      <c r="J68" s="7"/>
      <c r="K68" s="8">
        <f t="shared" si="2"/>
        <v>10.0625</v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ROUND(SUM(Laboratory!K64:L64),0)</f>
        <v>4065227</v>
      </c>
      <c r="E69" s="6">
        <f>ROUND(+Laboratory!F64,0)</f>
        <v>971865</v>
      </c>
      <c r="F69" s="7">
        <f t="shared" si="0"/>
        <v>4.18</v>
      </c>
      <c r="G69" s="6">
        <f>ROUND(SUM(Laboratory!K166:L166),0)</f>
        <v>2067702</v>
      </c>
      <c r="H69" s="6">
        <f>ROUND(+Laboratory!F166,0)</f>
        <v>1028780</v>
      </c>
      <c r="I69" s="7">
        <f t="shared" si="1"/>
        <v>2.0099999999999998</v>
      </c>
      <c r="J69" s="7"/>
      <c r="K69" s="8">
        <f t="shared" si="2"/>
        <v>-0.51910000000000001</v>
      </c>
    </row>
    <row r="70" spans="2:11" x14ac:dyDescent="0.2">
      <c r="B70">
        <f>+Laboratory!A65</f>
        <v>156</v>
      </c>
      <c r="C70" t="str">
        <f>+Laboratory!B65</f>
        <v>WHIDBEY GENERAL HOSPITAL</v>
      </c>
      <c r="D70" s="6">
        <f>ROUND(SUM(Laboratory!K65:L65),0)</f>
        <v>0</v>
      </c>
      <c r="E70" s="6">
        <f>ROUND(+Laboratory!F65,0)</f>
        <v>0</v>
      </c>
      <c r="F70" s="7" t="str">
        <f t="shared" si="0"/>
        <v/>
      </c>
      <c r="G70" s="6">
        <f>ROUND(SUM(Laboratory!K167:L167),0)</f>
        <v>751499</v>
      </c>
      <c r="H70" s="6">
        <f>ROUND(+Laboratory!F167,0)</f>
        <v>318707</v>
      </c>
      <c r="I70" s="7">
        <f t="shared" si="1"/>
        <v>2.36</v>
      </c>
      <c r="J70" s="7"/>
      <c r="K70" s="8" t="str">
        <f t="shared" si="2"/>
        <v/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ROUND(SUM(Laboratory!K66:L66),0)</f>
        <v>291256</v>
      </c>
      <c r="E71" s="6">
        <f>ROUND(+Laboratory!F66,0)</f>
        <v>85860</v>
      </c>
      <c r="F71" s="7">
        <f t="shared" si="0"/>
        <v>3.39</v>
      </c>
      <c r="G71" s="6">
        <f>ROUND(SUM(Laboratory!K168:L168),0)</f>
        <v>285879</v>
      </c>
      <c r="H71" s="6">
        <f>ROUND(+Laboratory!F168,0)</f>
        <v>87270</v>
      </c>
      <c r="I71" s="7">
        <f t="shared" si="1"/>
        <v>3.28</v>
      </c>
      <c r="J71" s="7"/>
      <c r="K71" s="8">
        <f t="shared" si="2"/>
        <v>-3.2399999999999998E-2</v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ROUND(SUM(Laboratory!K67:L67),0)</f>
        <v>77588</v>
      </c>
      <c r="E72" s="6">
        <f>ROUND(+Laboratory!F67,0)</f>
        <v>28422</v>
      </c>
      <c r="F72" s="7">
        <f t="shared" si="0"/>
        <v>2.73</v>
      </c>
      <c r="G72" s="6">
        <f>ROUND(SUM(Laboratory!K169:L169),0)</f>
        <v>98445</v>
      </c>
      <c r="H72" s="6">
        <f>ROUND(+Laboratory!F169,0)</f>
        <v>28268</v>
      </c>
      <c r="I72" s="7">
        <f t="shared" si="1"/>
        <v>3.48</v>
      </c>
      <c r="J72" s="7"/>
      <c r="K72" s="8">
        <f t="shared" si="2"/>
        <v>0.2747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ROUND(SUM(Laboratory!K68:L68),0)</f>
        <v>824188</v>
      </c>
      <c r="E73" s="6">
        <f>ROUND(+Laboratory!F68,0)</f>
        <v>1812220</v>
      </c>
      <c r="F73" s="7">
        <f t="shared" si="0"/>
        <v>0.45</v>
      </c>
      <c r="G73" s="6">
        <f>ROUND(SUM(Laboratory!K170:L170),0)</f>
        <v>1326155</v>
      </c>
      <c r="H73" s="6">
        <f>ROUND(+Laboratory!F170,0)</f>
        <v>1817153</v>
      </c>
      <c r="I73" s="7">
        <f t="shared" si="1"/>
        <v>0.73</v>
      </c>
      <c r="J73" s="7"/>
      <c r="K73" s="8">
        <f t="shared" si="2"/>
        <v>0.62219999999999998</v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ROUND(SUM(Laboratory!K69:L69),0)</f>
        <v>2684574</v>
      </c>
      <c r="E74" s="6">
        <f>ROUND(+Laboratory!F69,0)</f>
        <v>847787</v>
      </c>
      <c r="F74" s="7">
        <f t="shared" si="0"/>
        <v>3.17</v>
      </c>
      <c r="G74" s="6">
        <f>ROUND(SUM(Laboratory!K171:L171),0)</f>
        <v>2814449</v>
      </c>
      <c r="H74" s="6">
        <f>ROUND(+Laboratory!F171,0)</f>
        <v>866574</v>
      </c>
      <c r="I74" s="7">
        <f t="shared" si="1"/>
        <v>3.25</v>
      </c>
      <c r="J74" s="7"/>
      <c r="K74" s="8">
        <f t="shared" si="2"/>
        <v>2.52E-2</v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ROUND(SUM(Laboratory!K70:L70),0)</f>
        <v>7065373</v>
      </c>
      <c r="E75" s="6">
        <f>ROUND(+Laboratory!F70,0)</f>
        <v>2774222</v>
      </c>
      <c r="F75" s="7">
        <f t="shared" ref="F75:F109" si="3">IF(D75=0,"",IF(E75=0,"",ROUND(D75/E75,2)))</f>
        <v>2.5499999999999998</v>
      </c>
      <c r="G75" s="6">
        <f>ROUND(SUM(Laboratory!K172:L172),0)</f>
        <v>7550856</v>
      </c>
      <c r="H75" s="6">
        <f>ROUND(+Laboratory!F172,0)</f>
        <v>2891543</v>
      </c>
      <c r="I75" s="7">
        <f t="shared" ref="I75:I109" si="4">IF(G75=0,"",IF(H75=0,"",ROUND(G75/H75,2)))</f>
        <v>2.61</v>
      </c>
      <c r="J75" s="7"/>
      <c r="K75" s="8">
        <f t="shared" ref="K75:K109" si="5">IF(D75=0,"",IF(E75=0,"",IF(G75=0,"",IF(H75=0,"",ROUND(I75/F75-1,4)))))</f>
        <v>2.35E-2</v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ROUND(SUM(Laboratory!K71:L71),0)</f>
        <v>6108269</v>
      </c>
      <c r="E76" s="6">
        <f>ROUND(+Laboratory!F71,0)</f>
        <v>651218</v>
      </c>
      <c r="F76" s="7">
        <f t="shared" si="3"/>
        <v>9.3800000000000008</v>
      </c>
      <c r="G76" s="6">
        <f>ROUND(SUM(Laboratory!K173:L173),0)</f>
        <v>6005401</v>
      </c>
      <c r="H76" s="6">
        <f>ROUND(+Laboratory!F173,0)</f>
        <v>719591</v>
      </c>
      <c r="I76" s="7">
        <f t="shared" si="4"/>
        <v>8.35</v>
      </c>
      <c r="J76" s="7"/>
      <c r="K76" s="8">
        <f t="shared" si="5"/>
        <v>-0.10979999999999999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ROUND(SUM(Laboratory!K72:L72),0)</f>
        <v>55477</v>
      </c>
      <c r="E77" s="6">
        <f>ROUND(+Laboratory!F72,0)</f>
        <v>29461</v>
      </c>
      <c r="F77" s="7">
        <f t="shared" si="3"/>
        <v>1.88</v>
      </c>
      <c r="G77" s="6">
        <f>ROUND(SUM(Laboratory!K174:L174),0)</f>
        <v>95367</v>
      </c>
      <c r="H77" s="6">
        <f>ROUND(+Laboratory!F174,0)</f>
        <v>41270</v>
      </c>
      <c r="I77" s="7">
        <f t="shared" si="4"/>
        <v>2.31</v>
      </c>
      <c r="J77" s="7"/>
      <c r="K77" s="8">
        <f t="shared" si="5"/>
        <v>0.22869999999999999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ROUND(SUM(Laboratory!K73:L73),0)</f>
        <v>0</v>
      </c>
      <c r="E78" s="6">
        <f>ROUND(+Laboratory!F73,0)</f>
        <v>0</v>
      </c>
      <c r="F78" s="7" t="str">
        <f t="shared" si="3"/>
        <v/>
      </c>
      <c r="G78" s="6">
        <f>ROUND(SUM(Laboratory!K175:L175),0)</f>
        <v>0</v>
      </c>
      <c r="H78" s="6">
        <f>ROUND(+Laboratory!F175,0)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ROUND(SUM(Laboratory!K74:L74),0)</f>
        <v>1277386</v>
      </c>
      <c r="E79" s="6">
        <f>ROUND(+Laboratory!F74,0)</f>
        <v>4794839</v>
      </c>
      <c r="F79" s="7">
        <f t="shared" si="3"/>
        <v>0.27</v>
      </c>
      <c r="G79" s="6">
        <f>ROUND(SUM(Laboratory!K176:L176),0)</f>
        <v>1178359</v>
      </c>
      <c r="H79" s="6">
        <f>ROUND(+Laboratory!F176,0)</f>
        <v>5133914</v>
      </c>
      <c r="I79" s="7">
        <f t="shared" si="4"/>
        <v>0.23</v>
      </c>
      <c r="J79" s="7"/>
      <c r="K79" s="8">
        <f t="shared" si="5"/>
        <v>-0.14810000000000001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ROUND(SUM(Laboratory!K75:L75),0)</f>
        <v>19101759</v>
      </c>
      <c r="E80" s="6">
        <f>ROUND(+Laboratory!F75,0)</f>
        <v>1184602</v>
      </c>
      <c r="F80" s="7">
        <f t="shared" si="3"/>
        <v>16.13</v>
      </c>
      <c r="G80" s="6">
        <f>ROUND(SUM(Laboratory!K177:L177),0)</f>
        <v>19373986</v>
      </c>
      <c r="H80" s="6">
        <f>ROUND(+Laboratory!F177,0)</f>
        <v>1243771</v>
      </c>
      <c r="I80" s="7">
        <f t="shared" si="4"/>
        <v>15.58</v>
      </c>
      <c r="J80" s="7"/>
      <c r="K80" s="8">
        <f t="shared" si="5"/>
        <v>-3.4099999999999998E-2</v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ROUND(SUM(Laboratory!K76:L76),0)</f>
        <v>40840</v>
      </c>
      <c r="E81" s="6">
        <f>ROUND(+Laboratory!F76,0)</f>
        <v>90218</v>
      </c>
      <c r="F81" s="7">
        <f t="shared" si="3"/>
        <v>0.45</v>
      </c>
      <c r="G81" s="6">
        <f>ROUND(SUM(Laboratory!K178:L178),0)</f>
        <v>48798</v>
      </c>
      <c r="H81" s="6">
        <f>ROUND(+Laboratory!F178,0)</f>
        <v>93924</v>
      </c>
      <c r="I81" s="7">
        <f t="shared" si="4"/>
        <v>0.52</v>
      </c>
      <c r="J81" s="7"/>
      <c r="K81" s="8">
        <f t="shared" si="5"/>
        <v>0.15559999999999999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ROUND(SUM(Laboratory!K77:L77),0)</f>
        <v>227283</v>
      </c>
      <c r="E82" s="6">
        <f>ROUND(+Laboratory!F77,0)</f>
        <v>34536</v>
      </c>
      <c r="F82" s="7">
        <f t="shared" si="3"/>
        <v>6.58</v>
      </c>
      <c r="G82" s="6">
        <f>ROUND(SUM(Laboratory!K179:L179),0)</f>
        <v>221537</v>
      </c>
      <c r="H82" s="6">
        <f>ROUND(+Laboratory!F179,0)</f>
        <v>36831</v>
      </c>
      <c r="I82" s="7">
        <f t="shared" si="4"/>
        <v>6.01</v>
      </c>
      <c r="J82" s="7"/>
      <c r="K82" s="8">
        <f t="shared" si="5"/>
        <v>-8.6599999999999996E-2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ROUND(SUM(Laboratory!K78:L78),0)</f>
        <v>2100461</v>
      </c>
      <c r="E83" s="6">
        <f>ROUND(+Laboratory!F78,0)</f>
        <v>0</v>
      </c>
      <c r="F83" s="7" t="str">
        <f t="shared" si="3"/>
        <v/>
      </c>
      <c r="G83" s="6">
        <f>ROUND(SUM(Laboratory!K180:L180),0)</f>
        <v>2000000</v>
      </c>
      <c r="H83" s="6">
        <f>ROUND(+Laboratory!F180,0)</f>
        <v>176098</v>
      </c>
      <c r="I83" s="7">
        <f t="shared" si="4"/>
        <v>11.36</v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ROUND(SUM(Laboratory!K79:L79),0)</f>
        <v>-9124477</v>
      </c>
      <c r="E84" s="6">
        <f>ROUND(+Laboratory!F79,0)</f>
        <v>1172009</v>
      </c>
      <c r="F84" s="7">
        <f t="shared" si="3"/>
        <v>-7.79</v>
      </c>
      <c r="G84" s="6">
        <f>ROUND(SUM(Laboratory!K181:L181),0)</f>
        <v>3901904</v>
      </c>
      <c r="H84" s="6">
        <f>ROUND(+Laboratory!F181,0)</f>
        <v>1788301</v>
      </c>
      <c r="I84" s="7">
        <f t="shared" si="4"/>
        <v>2.1800000000000002</v>
      </c>
      <c r="J84" s="7"/>
      <c r="K84" s="8">
        <f t="shared" si="5"/>
        <v>-1.2798</v>
      </c>
    </row>
    <row r="85" spans="2:11" x14ac:dyDescent="0.2">
      <c r="B85">
        <f>+Laboratory!A80</f>
        <v>180</v>
      </c>
      <c r="C85" t="str">
        <f>+Laboratory!B80</f>
        <v>VALLEY HOSPITAL</v>
      </c>
      <c r="D85" s="6">
        <f>ROUND(SUM(Laboratory!K80:L80),0)</f>
        <v>713268</v>
      </c>
      <c r="E85" s="6">
        <f>ROUND(+Laboratory!F80,0)</f>
        <v>338556</v>
      </c>
      <c r="F85" s="7">
        <f t="shared" si="3"/>
        <v>2.11</v>
      </c>
      <c r="G85" s="6">
        <f>ROUND(SUM(Laboratory!K182:L182),0)</f>
        <v>588225</v>
      </c>
      <c r="H85" s="6">
        <f>ROUND(+Laboratory!F182,0)</f>
        <v>340928</v>
      </c>
      <c r="I85" s="7">
        <f t="shared" si="4"/>
        <v>1.73</v>
      </c>
      <c r="J85" s="7"/>
      <c r="K85" s="8">
        <f t="shared" si="5"/>
        <v>-0.18010000000000001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ROUND(SUM(Laboratory!K81:L81),0)</f>
        <v>1168707</v>
      </c>
      <c r="E86" s="6">
        <f>ROUND(+Laboratory!F81,0)</f>
        <v>277309</v>
      </c>
      <c r="F86" s="7">
        <f t="shared" si="3"/>
        <v>4.21</v>
      </c>
      <c r="G86" s="6">
        <f>ROUND(SUM(Laboratory!K183:L183),0)</f>
        <v>314849</v>
      </c>
      <c r="H86" s="6">
        <f>ROUND(+Laboratory!F183,0)</f>
        <v>287462</v>
      </c>
      <c r="I86" s="7">
        <f t="shared" si="4"/>
        <v>1.1000000000000001</v>
      </c>
      <c r="J86" s="7"/>
      <c r="K86" s="8">
        <f t="shared" si="5"/>
        <v>-0.73870000000000002</v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ROUND(SUM(Laboratory!K82:L82),0)</f>
        <v>418328</v>
      </c>
      <c r="E87" s="6">
        <f>ROUND(+Laboratory!F82,0)</f>
        <v>11966</v>
      </c>
      <c r="F87" s="7">
        <f t="shared" si="3"/>
        <v>34.96</v>
      </c>
      <c r="G87" s="6">
        <f>ROUND(SUM(Laboratory!K184:L184),0)</f>
        <v>315084</v>
      </c>
      <c r="H87" s="6">
        <f>ROUND(+Laboratory!F184,0)</f>
        <v>97850</v>
      </c>
      <c r="I87" s="7">
        <f t="shared" si="4"/>
        <v>3.22</v>
      </c>
      <c r="J87" s="7"/>
      <c r="K87" s="8">
        <f t="shared" si="5"/>
        <v>-0.90790000000000004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ROUND(SUM(Laboratory!K83:L83),0)</f>
        <v>961401</v>
      </c>
      <c r="E88" s="6">
        <f>ROUND(+Laboratory!F83,0)</f>
        <v>389875</v>
      </c>
      <c r="F88" s="7">
        <f t="shared" si="3"/>
        <v>2.4700000000000002</v>
      </c>
      <c r="G88" s="6">
        <f>ROUND(SUM(Laboratory!K185:L185),0)</f>
        <v>953317</v>
      </c>
      <c r="H88" s="6">
        <f>ROUND(+Laboratory!F185,0)</f>
        <v>409706</v>
      </c>
      <c r="I88" s="7">
        <f t="shared" si="4"/>
        <v>2.33</v>
      </c>
      <c r="J88" s="7"/>
      <c r="K88" s="8">
        <f t="shared" si="5"/>
        <v>-5.67E-2</v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ROUND(SUM(Laboratory!K84:L84),0)</f>
        <v>328141</v>
      </c>
      <c r="E89" s="6">
        <f>ROUND(+Laboratory!F84,0)</f>
        <v>120032</v>
      </c>
      <c r="F89" s="7">
        <f t="shared" si="3"/>
        <v>2.73</v>
      </c>
      <c r="G89" s="6">
        <f>ROUND(SUM(Laboratory!K186:L186),0)</f>
        <v>543559</v>
      </c>
      <c r="H89" s="6">
        <f>ROUND(+Laboratory!F186,0)</f>
        <v>149767</v>
      </c>
      <c r="I89" s="7">
        <f t="shared" si="4"/>
        <v>3.63</v>
      </c>
      <c r="J89" s="7"/>
      <c r="K89" s="8">
        <f t="shared" si="5"/>
        <v>0.32969999999999999</v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ROUND(SUM(Laboratory!K85:L85),0)</f>
        <v>138578</v>
      </c>
      <c r="E90" s="6">
        <f>ROUND(+Laboratory!F85,0)</f>
        <v>44366</v>
      </c>
      <c r="F90" s="7">
        <f t="shared" si="3"/>
        <v>3.12</v>
      </c>
      <c r="G90" s="6">
        <f>ROUND(SUM(Laboratory!K187:L187),0)</f>
        <v>216590</v>
      </c>
      <c r="H90" s="6">
        <f>ROUND(+Laboratory!F187,0)</f>
        <v>39111</v>
      </c>
      <c r="I90" s="7">
        <f t="shared" si="4"/>
        <v>5.54</v>
      </c>
      <c r="J90" s="7"/>
      <c r="K90" s="8">
        <f t="shared" si="5"/>
        <v>0.77559999999999996</v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ROUND(SUM(Laboratory!K86:L86),0)</f>
        <v>305846</v>
      </c>
      <c r="E91" s="6">
        <f>ROUND(+Laboratory!F86,0)</f>
        <v>48582</v>
      </c>
      <c r="F91" s="7">
        <f t="shared" si="3"/>
        <v>6.3</v>
      </c>
      <c r="G91" s="6">
        <f>ROUND(SUM(Laboratory!K188:L188),0)</f>
        <v>278897</v>
      </c>
      <c r="H91" s="6">
        <f>ROUND(+Laboratory!F188,0)</f>
        <v>45218</v>
      </c>
      <c r="I91" s="7">
        <f t="shared" si="4"/>
        <v>6.17</v>
      </c>
      <c r="J91" s="7"/>
      <c r="K91" s="8">
        <f t="shared" si="5"/>
        <v>-2.06E-2</v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ROUND(SUM(Laboratory!K87:L87),0)</f>
        <v>346109</v>
      </c>
      <c r="E92" s="6">
        <f>ROUND(+Laboratory!F87,0)</f>
        <v>219384</v>
      </c>
      <c r="F92" s="7">
        <f t="shared" si="3"/>
        <v>1.58</v>
      </c>
      <c r="G92" s="6">
        <f>ROUND(SUM(Laboratory!K189:L189),0)</f>
        <v>326120</v>
      </c>
      <c r="H92" s="6">
        <f>ROUND(+Laboratory!F189,0)</f>
        <v>228947</v>
      </c>
      <c r="I92" s="7">
        <f t="shared" si="4"/>
        <v>1.42</v>
      </c>
      <c r="J92" s="7"/>
      <c r="K92" s="8">
        <f t="shared" si="5"/>
        <v>-0.1013</v>
      </c>
    </row>
    <row r="93" spans="2:11" x14ac:dyDescent="0.2">
      <c r="B93">
        <f>+Laboratory!A88</f>
        <v>198</v>
      </c>
      <c r="C93" t="str">
        <f>+Laboratory!B88</f>
        <v>SUNNYSIDE COMMUNITY HOSPITAL</v>
      </c>
      <c r="D93" s="6">
        <f>ROUND(SUM(Laboratory!K88:L88),0)</f>
        <v>585299</v>
      </c>
      <c r="E93" s="6">
        <f>ROUND(+Laboratory!F88,0)</f>
        <v>196248</v>
      </c>
      <c r="F93" s="7">
        <f t="shared" si="3"/>
        <v>2.98</v>
      </c>
      <c r="G93" s="6">
        <f>ROUND(SUM(Laboratory!K190:L190),0)</f>
        <v>727435</v>
      </c>
      <c r="H93" s="6">
        <f>ROUND(+Laboratory!F190,0)</f>
        <v>197037</v>
      </c>
      <c r="I93" s="7">
        <f t="shared" si="4"/>
        <v>3.69</v>
      </c>
      <c r="J93" s="7"/>
      <c r="K93" s="8">
        <f t="shared" si="5"/>
        <v>0.23830000000000001</v>
      </c>
    </row>
    <row r="94" spans="2:11" x14ac:dyDescent="0.2">
      <c r="B94">
        <f>+Laboratory!A89</f>
        <v>199</v>
      </c>
      <c r="C94" t="str">
        <f>+Laboratory!B89</f>
        <v>TOPPENISH COMMUNITY HOSPITAL</v>
      </c>
      <c r="D94" s="6">
        <f>ROUND(SUM(Laboratory!K89:L89),0)</f>
        <v>231308</v>
      </c>
      <c r="E94" s="6">
        <f>ROUND(+Laboratory!F89,0)</f>
        <v>80500</v>
      </c>
      <c r="F94" s="7">
        <f t="shared" si="3"/>
        <v>2.87</v>
      </c>
      <c r="G94" s="6">
        <f>ROUND(SUM(Laboratory!K191:L191),0)</f>
        <v>249249</v>
      </c>
      <c r="H94" s="6">
        <f>ROUND(+Laboratory!F191,0)</f>
        <v>87711</v>
      </c>
      <c r="I94" s="7">
        <f t="shared" si="4"/>
        <v>2.84</v>
      </c>
      <c r="J94" s="7"/>
      <c r="K94" s="8">
        <f t="shared" si="5"/>
        <v>-1.0500000000000001E-2</v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ROUND(SUM(Laboratory!K90:L90),0)</f>
        <v>819914</v>
      </c>
      <c r="E95" s="6">
        <f>ROUND(+Laboratory!F90,0)</f>
        <v>376660</v>
      </c>
      <c r="F95" s="7">
        <f t="shared" si="3"/>
        <v>2.1800000000000002</v>
      </c>
      <c r="G95" s="6">
        <f>ROUND(SUM(Laboratory!K192:L192),0)</f>
        <v>801501</v>
      </c>
      <c r="H95" s="6">
        <f>ROUND(+Laboratory!F192,0)</f>
        <v>392165</v>
      </c>
      <c r="I95" s="7">
        <f t="shared" si="4"/>
        <v>2.04</v>
      </c>
      <c r="J95" s="7"/>
      <c r="K95" s="8">
        <f t="shared" si="5"/>
        <v>-6.4199999999999993E-2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ROUND(SUM(Laboratory!K91:L91),0)</f>
        <v>219976</v>
      </c>
      <c r="E96" s="6">
        <f>ROUND(+Laboratory!F91,0)</f>
        <v>0</v>
      </c>
      <c r="F96" s="7" t="str">
        <f t="shared" si="3"/>
        <v/>
      </c>
      <c r="G96" s="6">
        <f>ROUND(SUM(Laboratory!K193:L193),0)</f>
        <v>281918</v>
      </c>
      <c r="H96" s="6">
        <f>ROUND(+Laboratory!F193,0)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ROUND(SUM(Laboratory!K92:L92),0)</f>
        <v>11541489</v>
      </c>
      <c r="E97" s="6">
        <f>ROUND(+Laboratory!F92,0)</f>
        <v>641045</v>
      </c>
      <c r="F97" s="7">
        <f t="shared" si="3"/>
        <v>18</v>
      </c>
      <c r="G97" s="6">
        <f>ROUND(SUM(Laboratory!K194:L194),0)</f>
        <v>10757548</v>
      </c>
      <c r="H97" s="6">
        <f>ROUND(+Laboratory!F194,0)</f>
        <v>654873</v>
      </c>
      <c r="I97" s="7">
        <f t="shared" si="4"/>
        <v>16.43</v>
      </c>
      <c r="J97" s="7"/>
      <c r="K97" s="8">
        <f t="shared" si="5"/>
        <v>-8.72E-2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ROUND(SUM(Laboratory!K93:L93),0)</f>
        <v>1995</v>
      </c>
      <c r="E98" s="6">
        <f>ROUND(+Laboratory!F93,0)</f>
        <v>63193</v>
      </c>
      <c r="F98" s="7">
        <f t="shared" si="3"/>
        <v>0.03</v>
      </c>
      <c r="G98" s="6">
        <f>ROUND(SUM(Laboratory!K195:L195),0)</f>
        <v>799706</v>
      </c>
      <c r="H98" s="6">
        <f>ROUND(+Laboratory!F195,0)</f>
        <v>422991</v>
      </c>
      <c r="I98" s="7">
        <f t="shared" si="4"/>
        <v>1.89</v>
      </c>
      <c r="J98" s="7"/>
      <c r="K98" s="8">
        <f t="shared" si="5"/>
        <v>62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ROUND(SUM(Laboratory!K94:L94),0)</f>
        <v>493447</v>
      </c>
      <c r="E99" s="6">
        <f>ROUND(+Laboratory!F94,0)</f>
        <v>21564</v>
      </c>
      <c r="F99" s="7">
        <f t="shared" si="3"/>
        <v>22.88</v>
      </c>
      <c r="G99" s="6">
        <f>ROUND(SUM(Laboratory!K196:L196),0)</f>
        <v>1373484</v>
      </c>
      <c r="H99" s="6">
        <f>ROUND(+Laboratory!F196,0)</f>
        <v>83892</v>
      </c>
      <c r="I99" s="7">
        <f t="shared" si="4"/>
        <v>16.37</v>
      </c>
      <c r="J99" s="7"/>
      <c r="K99" s="8">
        <f t="shared" si="5"/>
        <v>-0.28449999999999998</v>
      </c>
    </row>
    <row r="100" spans="2:11" x14ac:dyDescent="0.2">
      <c r="B100">
        <f>+Laboratory!A95</f>
        <v>207</v>
      </c>
      <c r="C100" t="str">
        <f>+Laboratory!B95</f>
        <v>SKAGIT VALLEY HOSPITAL</v>
      </c>
      <c r="D100" s="6">
        <f>ROUND(SUM(Laboratory!K95:L95),0)</f>
        <v>7931102</v>
      </c>
      <c r="E100" s="6">
        <f>ROUND(+Laboratory!F95,0)</f>
        <v>630162</v>
      </c>
      <c r="F100" s="7">
        <f t="shared" si="3"/>
        <v>12.59</v>
      </c>
      <c r="G100" s="6">
        <f>ROUND(SUM(Laboratory!K197:L197),0)</f>
        <v>9287738</v>
      </c>
      <c r="H100" s="6">
        <f>ROUND(+Laboratory!F197,0)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ROUND(SUM(Laboratory!K96:L96),0)</f>
        <v>6154806</v>
      </c>
      <c r="E101" s="6">
        <f>ROUND(+Laboratory!F96,0)</f>
        <v>455779</v>
      </c>
      <c r="F101" s="7">
        <f t="shared" si="3"/>
        <v>13.5</v>
      </c>
      <c r="G101" s="6">
        <f>ROUND(SUM(Laboratory!K198:L198),0)</f>
        <v>7818463</v>
      </c>
      <c r="H101" s="6">
        <f>ROUND(+Laboratory!F198,0)</f>
        <v>540813</v>
      </c>
      <c r="I101" s="7">
        <f t="shared" si="4"/>
        <v>14.46</v>
      </c>
      <c r="J101" s="7"/>
      <c r="K101" s="8">
        <f t="shared" si="5"/>
        <v>7.1099999999999997E-2</v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ROUND(SUM(Laboratory!K97:L97),0)</f>
        <v>381803</v>
      </c>
      <c r="E102" s="6">
        <f>ROUND(+Laboratory!F97,0)</f>
        <v>258857</v>
      </c>
      <c r="F102" s="7">
        <f t="shared" si="3"/>
        <v>1.47</v>
      </c>
      <c r="G102" s="6">
        <f>ROUND(SUM(Laboratory!K199:L199),0)</f>
        <v>474254</v>
      </c>
      <c r="H102" s="6">
        <f>ROUND(+Laboratory!F199,0)</f>
        <v>250708</v>
      </c>
      <c r="I102" s="7">
        <f t="shared" si="4"/>
        <v>1.89</v>
      </c>
      <c r="J102" s="7"/>
      <c r="K102" s="8">
        <f t="shared" si="5"/>
        <v>0.28570000000000001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ROUND(SUM(Laboratory!K98:L98),0)</f>
        <v>3986524</v>
      </c>
      <c r="E103" s="6">
        <f>ROUND(+Laboratory!F98,0)</f>
        <v>0</v>
      </c>
      <c r="F103" s="7" t="str">
        <f t="shared" si="3"/>
        <v/>
      </c>
      <c r="G103" s="6">
        <f>ROUND(SUM(Laboratory!K200:L200),0)</f>
        <v>3993324</v>
      </c>
      <c r="H103" s="6">
        <f>ROUND(+Laboratory!F200,0)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ROUND(SUM(Laboratory!K99:L99),0)</f>
        <v>766099</v>
      </c>
      <c r="E104" s="6">
        <f>ROUND(+Laboratory!F99,0)</f>
        <v>25139</v>
      </c>
      <c r="F104" s="7">
        <f t="shared" si="3"/>
        <v>30.47</v>
      </c>
      <c r="G104" s="6">
        <f>ROUND(SUM(Laboratory!K201:L201),0)</f>
        <v>901425</v>
      </c>
      <c r="H104" s="6">
        <f>ROUND(+Laboratory!F201,0)</f>
        <v>29125</v>
      </c>
      <c r="I104" s="7">
        <f t="shared" si="4"/>
        <v>30.95</v>
      </c>
      <c r="J104" s="7"/>
      <c r="K104" s="8">
        <f t="shared" si="5"/>
        <v>1.5800000000000002E-2</v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ROUND(SUM(Laboratory!K100:L100),0)</f>
        <v>125502</v>
      </c>
      <c r="E105" s="6">
        <f>ROUND(+Laboratory!F100,0)</f>
        <v>0</v>
      </c>
      <c r="F105" s="7" t="str">
        <f t="shared" si="3"/>
        <v/>
      </c>
      <c r="G105" s="6">
        <f>ROUND(SUM(Laboratory!K202:L202),0)</f>
        <v>212194</v>
      </c>
      <c r="H105" s="6">
        <f>ROUND(+Laboratory!F202,0)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ROUND(SUM(Laboratory!K101:L101),0)</f>
        <v>82013</v>
      </c>
      <c r="E106" s="6">
        <f>ROUND(+Laboratory!F101,0)</f>
        <v>4272</v>
      </c>
      <c r="F106" s="7">
        <f t="shared" si="3"/>
        <v>19.2</v>
      </c>
      <c r="G106" s="6">
        <f>ROUND(SUM(Laboratory!K203:L203),0)</f>
        <v>82039</v>
      </c>
      <c r="H106" s="6">
        <f>ROUND(+Laboratory!F203,0)</f>
        <v>4598</v>
      </c>
      <c r="I106" s="7">
        <f t="shared" si="4"/>
        <v>17.84</v>
      </c>
      <c r="J106" s="7"/>
      <c r="K106" s="8">
        <f t="shared" si="5"/>
        <v>-7.0800000000000002E-2</v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ROUND(SUM(Laboratory!K102:L102),0)</f>
        <v>0</v>
      </c>
      <c r="E107" s="6">
        <f>ROUND(+Laboratory!F102,0)</f>
        <v>4857</v>
      </c>
      <c r="F107" s="7" t="str">
        <f t="shared" si="3"/>
        <v/>
      </c>
      <c r="G107" s="6">
        <f>ROUND(SUM(Laboratory!K204:L204),0)</f>
        <v>0</v>
      </c>
      <c r="H107" s="6">
        <f>ROUND(+Laboratory!F204,0)</f>
        <v>6420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Health</v>
      </c>
      <c r="D108" s="6">
        <f>ROUND(SUM(Laboratory!K103:L103),0)</f>
        <v>0</v>
      </c>
      <c r="E108" s="6">
        <f>ROUND(+Laboratory!F103,0)</f>
        <v>0</v>
      </c>
      <c r="F108" s="7" t="str">
        <f t="shared" si="3"/>
        <v/>
      </c>
      <c r="G108" s="6">
        <f>ROUND(SUM(Laboratory!K205:L205),0)</f>
        <v>0</v>
      </c>
      <c r="H108" s="6">
        <f>ROUND(+Laboratory!F205,0)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FAIRFAX EVERETT</v>
      </c>
      <c r="D109" s="6">
        <f>ROUND(SUM(Laboratory!K104:L104),0)</f>
        <v>6955</v>
      </c>
      <c r="E109" s="6">
        <f>ROUND(+Laboratory!F104,0)</f>
        <v>0</v>
      </c>
      <c r="F109" s="7" t="str">
        <f t="shared" si="3"/>
        <v/>
      </c>
      <c r="G109" s="6">
        <f>ROUND(SUM(Laboratory!K206:L206),0)</f>
        <v>75597</v>
      </c>
      <c r="H109" s="6">
        <f>ROUND(+Laboratory!F206,0)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10.88671875" bestFit="1" customWidth="1"/>
    <col min="6" max="6" width="5.88671875" bestFit="1" customWidth="1"/>
    <col min="7" max="7" width="11.44140625" bestFit="1" customWidth="1"/>
    <col min="8" max="8" width="10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222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21</v>
      </c>
      <c r="F8" s="1" t="s">
        <v>2</v>
      </c>
      <c r="G8" s="1" t="s">
        <v>21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22</v>
      </c>
      <c r="E9" s="1" t="s">
        <v>4</v>
      </c>
      <c r="F9" s="1" t="s">
        <v>4</v>
      </c>
      <c r="G9" s="1" t="s">
        <v>22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ROUND(SUM(Laboratory!M5:N5),0)</f>
        <v>78542</v>
      </c>
      <c r="E10" s="6">
        <f>ROUND(+Laboratory!F5,0)</f>
        <v>0</v>
      </c>
      <c r="F10" s="7" t="str">
        <f>IF(D10=0,"",IF(E10=0,"",ROUND(D10/E10,2)))</f>
        <v/>
      </c>
      <c r="G10" s="6">
        <f>ROUND(SUM(Laboratory!M107:N107),0)</f>
        <v>119195</v>
      </c>
      <c r="H10" s="6">
        <f>ROUND(+Laboratory!F107,0)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ROUND(SUM(Laboratory!M6:N6),0)</f>
        <v>43394</v>
      </c>
      <c r="E11" s="6">
        <f>ROUND(+Laboratory!F6,0)</f>
        <v>0</v>
      </c>
      <c r="F11" s="7" t="str">
        <f t="shared" ref="F11:F74" si="0">IF(D11=0,"",IF(E11=0,"",ROUND(D11/E11,2)))</f>
        <v/>
      </c>
      <c r="G11" s="6">
        <f>ROUND(SUM(Laboratory!M108:N108),0)</f>
        <v>58426</v>
      </c>
      <c r="H11" s="6">
        <f>ROUND(+Laboratory!F108,0)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ROUND(SUM(Laboratory!M7:N7),0)</f>
        <v>28307</v>
      </c>
      <c r="E12" s="6">
        <f>ROUND(+Laboratory!F7,0)</f>
        <v>65526</v>
      </c>
      <c r="F12" s="7">
        <f t="shared" si="0"/>
        <v>0.43</v>
      </c>
      <c r="G12" s="6">
        <f>ROUND(SUM(Laboratory!M109:N109),0)</f>
        <v>27314</v>
      </c>
      <c r="H12" s="6">
        <f>ROUND(+Laboratory!F109,0)</f>
        <v>64259</v>
      </c>
      <c r="I12" s="7">
        <f t="shared" si="1"/>
        <v>0.43</v>
      </c>
      <c r="J12" s="7"/>
      <c r="K12" s="8">
        <f t="shared" si="2"/>
        <v>0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ROUND(SUM(Laboratory!M8:N8),0)</f>
        <v>565301</v>
      </c>
      <c r="E13" s="6">
        <f>ROUND(+Laboratory!F8,0)</f>
        <v>2109723</v>
      </c>
      <c r="F13" s="7">
        <f t="shared" si="0"/>
        <v>0.27</v>
      </c>
      <c r="G13" s="6">
        <f>ROUND(SUM(Laboratory!M110:N110),0)</f>
        <v>660080</v>
      </c>
      <c r="H13" s="6">
        <f>ROUND(+Laboratory!F110,0)</f>
        <v>2197124</v>
      </c>
      <c r="I13" s="7">
        <f t="shared" si="1"/>
        <v>0.3</v>
      </c>
      <c r="J13" s="7"/>
      <c r="K13" s="8">
        <f t="shared" si="2"/>
        <v>0.1111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ROUND(SUM(Laboratory!M9:N9),0)</f>
        <v>1666532</v>
      </c>
      <c r="E14" s="6">
        <f>ROUND(+Laboratory!F9,0)</f>
        <v>1139903</v>
      </c>
      <c r="F14" s="7">
        <f t="shared" si="0"/>
        <v>1.46</v>
      </c>
      <c r="G14" s="6">
        <f>ROUND(SUM(Laboratory!M111:N111),0)</f>
        <v>2138607</v>
      </c>
      <c r="H14" s="6">
        <f>ROUND(+Laboratory!F111,0)</f>
        <v>1188441</v>
      </c>
      <c r="I14" s="7">
        <f t="shared" si="1"/>
        <v>1.8</v>
      </c>
      <c r="J14" s="7"/>
      <c r="K14" s="8">
        <f t="shared" si="2"/>
        <v>0.2329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ROUND(SUM(Laboratory!M10:N10),0)</f>
        <v>0</v>
      </c>
      <c r="E15" s="6">
        <f>ROUND(+Laboratory!F10,0)</f>
        <v>0</v>
      </c>
      <c r="F15" s="7" t="str">
        <f t="shared" si="0"/>
        <v/>
      </c>
      <c r="G15" s="6">
        <f>ROUND(SUM(Laboratory!M112:N112),0)</f>
        <v>0</v>
      </c>
      <c r="H15" s="6">
        <f>ROUND(+Laboratory!F112,0)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ROUND(SUM(Laboratory!M11:N11),0)</f>
        <v>21501</v>
      </c>
      <c r="E16" s="6">
        <f>ROUND(+Laboratory!F11,0)</f>
        <v>87757</v>
      </c>
      <c r="F16" s="7">
        <f t="shared" si="0"/>
        <v>0.25</v>
      </c>
      <c r="G16" s="6">
        <f>ROUND(SUM(Laboratory!M113:N113),0)</f>
        <v>22036</v>
      </c>
      <c r="H16" s="6">
        <f>ROUND(+Laboratory!F113,0)</f>
        <v>89445</v>
      </c>
      <c r="I16" s="7">
        <f t="shared" si="1"/>
        <v>0.25</v>
      </c>
      <c r="J16" s="7"/>
      <c r="K16" s="8">
        <f t="shared" si="2"/>
        <v>0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ROUND(SUM(Laboratory!M12:N12),0)</f>
        <v>12773</v>
      </c>
      <c r="E17" s="6">
        <f>ROUND(+Laboratory!F12,0)</f>
        <v>96019</v>
      </c>
      <c r="F17" s="7">
        <f t="shared" si="0"/>
        <v>0.13</v>
      </c>
      <c r="G17" s="6">
        <f>ROUND(SUM(Laboratory!M114:N114),0)</f>
        <v>12266</v>
      </c>
      <c r="H17" s="6">
        <f>ROUND(+Laboratory!F114,0)</f>
        <v>96019</v>
      </c>
      <c r="I17" s="7">
        <f t="shared" si="1"/>
        <v>0.13</v>
      </c>
      <c r="J17" s="7"/>
      <c r="K17" s="8">
        <f t="shared" si="2"/>
        <v>0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ROUND(SUM(Laboratory!M13:N13),0)</f>
        <v>12431</v>
      </c>
      <c r="E18" s="6">
        <f>ROUND(+Laboratory!F13,0)</f>
        <v>14625</v>
      </c>
      <c r="F18" s="7">
        <f t="shared" si="0"/>
        <v>0.85</v>
      </c>
      <c r="G18" s="6">
        <f>ROUND(SUM(Laboratory!M115:N115),0)</f>
        <v>18618</v>
      </c>
      <c r="H18" s="6">
        <f>ROUND(+Laboratory!F115,0)</f>
        <v>15732</v>
      </c>
      <c r="I18" s="7">
        <f t="shared" si="1"/>
        <v>1.18</v>
      </c>
      <c r="J18" s="7"/>
      <c r="K18" s="8">
        <f t="shared" si="2"/>
        <v>0.38819999999999999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ROUND(SUM(Laboratory!M14:N14),0)</f>
        <v>54142</v>
      </c>
      <c r="E19" s="6">
        <f>ROUND(+Laboratory!F14,0)</f>
        <v>665186</v>
      </c>
      <c r="F19" s="7">
        <f t="shared" si="0"/>
        <v>0.08</v>
      </c>
      <c r="G19" s="6">
        <f>ROUND(SUM(Laboratory!M116:N116),0)</f>
        <v>56682</v>
      </c>
      <c r="H19" s="6">
        <f>ROUND(+Laboratory!F116,0)</f>
        <v>661179</v>
      </c>
      <c r="I19" s="7">
        <f t="shared" si="1"/>
        <v>0.09</v>
      </c>
      <c r="J19" s="7"/>
      <c r="K19" s="8">
        <f t="shared" si="2"/>
        <v>0.125</v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ROUND(SUM(Laboratory!M15:N15),0)</f>
        <v>1144842</v>
      </c>
      <c r="E20" s="6">
        <f>ROUND(+Laboratory!F15,0)</f>
        <v>1370602</v>
      </c>
      <c r="F20" s="7">
        <f t="shared" si="0"/>
        <v>0.84</v>
      </c>
      <c r="G20" s="6">
        <f>ROUND(SUM(Laboratory!M117:N117),0)</f>
        <v>851835</v>
      </c>
      <c r="H20" s="6">
        <f>ROUND(+Laboratory!F117,0)</f>
        <v>1324644</v>
      </c>
      <c r="I20" s="7">
        <f t="shared" si="1"/>
        <v>0.64</v>
      </c>
      <c r="J20" s="7"/>
      <c r="K20" s="8">
        <f t="shared" si="2"/>
        <v>-0.23810000000000001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ROUND(SUM(Laboratory!M16:N16),0)</f>
        <v>1258466</v>
      </c>
      <c r="E21" s="6">
        <f>ROUND(+Laboratory!F16,0)</f>
        <v>1945595</v>
      </c>
      <c r="F21" s="7">
        <f t="shared" si="0"/>
        <v>0.65</v>
      </c>
      <c r="G21" s="6">
        <f>ROUND(SUM(Laboratory!M118:N118),0)</f>
        <v>1173958</v>
      </c>
      <c r="H21" s="6">
        <f>ROUND(+Laboratory!F118,0)</f>
        <v>2349006</v>
      </c>
      <c r="I21" s="7">
        <f t="shared" si="1"/>
        <v>0.5</v>
      </c>
      <c r="J21" s="7"/>
      <c r="K21" s="8">
        <f t="shared" si="2"/>
        <v>-0.23080000000000001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ROUND(SUM(Laboratory!M17:N17),0)</f>
        <v>146892</v>
      </c>
      <c r="E22" s="6">
        <f>ROUND(+Laboratory!F17,0)</f>
        <v>84246</v>
      </c>
      <c r="F22" s="7">
        <f t="shared" si="0"/>
        <v>1.74</v>
      </c>
      <c r="G22" s="6">
        <f>ROUND(SUM(Laboratory!M119:N119),0)</f>
        <v>87622</v>
      </c>
      <c r="H22" s="6">
        <f>ROUND(+Laboratory!F119,0)</f>
        <v>83757</v>
      </c>
      <c r="I22" s="7">
        <f t="shared" si="1"/>
        <v>1.05</v>
      </c>
      <c r="J22" s="7"/>
      <c r="K22" s="8">
        <f t="shared" si="2"/>
        <v>-0.39660000000000001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ROUND(SUM(Laboratory!M18:N18),0)</f>
        <v>368830</v>
      </c>
      <c r="E23" s="6">
        <f>ROUND(+Laboratory!F18,0)</f>
        <v>649979</v>
      </c>
      <c r="F23" s="7">
        <f t="shared" si="0"/>
        <v>0.56999999999999995</v>
      </c>
      <c r="G23" s="6">
        <f>ROUND(SUM(Laboratory!M120:N120),0)</f>
        <v>429715</v>
      </c>
      <c r="H23" s="6">
        <f>ROUND(+Laboratory!F120,0)</f>
        <v>664176</v>
      </c>
      <c r="I23" s="7">
        <f t="shared" si="1"/>
        <v>0.65</v>
      </c>
      <c r="J23" s="7"/>
      <c r="K23" s="8">
        <f t="shared" si="2"/>
        <v>0.1404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ROUND(SUM(Laboratory!M19:N19),0)</f>
        <v>338829</v>
      </c>
      <c r="E24" s="6">
        <f>ROUND(+Laboratory!F19,0)</f>
        <v>495900</v>
      </c>
      <c r="F24" s="7">
        <f t="shared" si="0"/>
        <v>0.68</v>
      </c>
      <c r="G24" s="6">
        <f>ROUND(SUM(Laboratory!M121:N121),0)</f>
        <v>289624</v>
      </c>
      <c r="H24" s="6">
        <f>ROUND(+Laboratory!F121,0)</f>
        <v>517368</v>
      </c>
      <c r="I24" s="7">
        <f t="shared" si="1"/>
        <v>0.56000000000000005</v>
      </c>
      <c r="J24" s="7"/>
      <c r="K24" s="8">
        <f t="shared" si="2"/>
        <v>-0.17649999999999999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ROUND(SUM(Laboratory!M20:N20),0)</f>
        <v>335326</v>
      </c>
      <c r="E25" s="6">
        <f>ROUND(+Laboratory!F20,0)</f>
        <v>417835</v>
      </c>
      <c r="F25" s="7">
        <f t="shared" si="0"/>
        <v>0.8</v>
      </c>
      <c r="G25" s="6">
        <f>ROUND(SUM(Laboratory!M122:N122),0)</f>
        <v>505944</v>
      </c>
      <c r="H25" s="6">
        <f>ROUND(+Laboratory!F122,0)</f>
        <v>470847</v>
      </c>
      <c r="I25" s="7">
        <f t="shared" si="1"/>
        <v>1.07</v>
      </c>
      <c r="J25" s="7"/>
      <c r="K25" s="8">
        <f t="shared" si="2"/>
        <v>0.33750000000000002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ROUND(SUM(Laboratory!M21:N21),0)</f>
        <v>0</v>
      </c>
      <c r="E26" s="6">
        <f>ROUND(+Laboratory!F21,0)</f>
        <v>0</v>
      </c>
      <c r="F26" s="7" t="str">
        <f t="shared" si="0"/>
        <v/>
      </c>
      <c r="G26" s="6">
        <f>ROUND(SUM(Laboratory!M123:N123),0)</f>
        <v>10235</v>
      </c>
      <c r="H26" s="6">
        <f>ROUND(+Laboratory!F123,0)</f>
        <v>4247</v>
      </c>
      <c r="I26" s="7">
        <f t="shared" si="1"/>
        <v>2.41</v>
      </c>
      <c r="J26" s="7"/>
      <c r="K26" s="8" t="str">
        <f t="shared" si="2"/>
        <v/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ROUND(SUM(Laboratory!M22:N22),0)</f>
        <v>103274</v>
      </c>
      <c r="E27" s="6">
        <f>ROUND(+Laboratory!F22,0)</f>
        <v>150534</v>
      </c>
      <c r="F27" s="7">
        <f t="shared" si="0"/>
        <v>0.69</v>
      </c>
      <c r="G27" s="6">
        <f>ROUND(SUM(Laboratory!M124:N124),0)</f>
        <v>0</v>
      </c>
      <c r="H27" s="6">
        <f>ROUND(+Laboratory!F124,0)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ROUND(SUM(Laboratory!M23:N23),0)</f>
        <v>54436</v>
      </c>
      <c r="E28" s="6">
        <f>ROUND(+Laboratory!F23,0)</f>
        <v>132069</v>
      </c>
      <c r="F28" s="7">
        <f t="shared" si="0"/>
        <v>0.41</v>
      </c>
      <c r="G28" s="6">
        <f>ROUND(SUM(Laboratory!M125:N125),0)</f>
        <v>52808</v>
      </c>
      <c r="H28" s="6">
        <f>ROUND(+Laboratory!F125,0)</f>
        <v>122079</v>
      </c>
      <c r="I28" s="7">
        <f t="shared" si="1"/>
        <v>0.43</v>
      </c>
      <c r="J28" s="7"/>
      <c r="K28" s="8">
        <f t="shared" si="2"/>
        <v>4.8800000000000003E-2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ROUND(SUM(Laboratory!M24:N24),0)</f>
        <v>128537</v>
      </c>
      <c r="E29" s="6">
        <f>ROUND(+Laboratory!F24,0)</f>
        <v>89184</v>
      </c>
      <c r="F29" s="7">
        <f t="shared" si="0"/>
        <v>1.44</v>
      </c>
      <c r="G29" s="6">
        <f>ROUND(SUM(Laboratory!M126:N126),0)</f>
        <v>129111</v>
      </c>
      <c r="H29" s="6">
        <f>ROUND(+Laboratory!F126,0)</f>
        <v>122392</v>
      </c>
      <c r="I29" s="7">
        <f t="shared" si="1"/>
        <v>1.05</v>
      </c>
      <c r="J29" s="7"/>
      <c r="K29" s="8">
        <f t="shared" si="2"/>
        <v>-0.27079999999999999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ROUND(SUM(Laboratory!M25:N25),0)</f>
        <v>220893</v>
      </c>
      <c r="E30" s="6">
        <f>ROUND(+Laboratory!F25,0)</f>
        <v>231895</v>
      </c>
      <c r="F30" s="7">
        <f t="shared" si="0"/>
        <v>0.95</v>
      </c>
      <c r="G30" s="6">
        <f>ROUND(SUM(Laboratory!M127:N127),0)</f>
        <v>280607</v>
      </c>
      <c r="H30" s="6">
        <f>ROUND(+Laboratory!F127,0)</f>
        <v>233972</v>
      </c>
      <c r="I30" s="7">
        <f t="shared" si="1"/>
        <v>1.2</v>
      </c>
      <c r="J30" s="7"/>
      <c r="K30" s="8">
        <f t="shared" si="2"/>
        <v>0.26319999999999999</v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ROUND(SUM(Laboratory!M26:N26),0)</f>
        <v>42563</v>
      </c>
      <c r="E31" s="6">
        <f>ROUND(+Laboratory!F26,0)</f>
        <v>212998</v>
      </c>
      <c r="F31" s="7">
        <f t="shared" si="0"/>
        <v>0.2</v>
      </c>
      <c r="G31" s="6">
        <f>ROUND(SUM(Laboratory!M128:N128),0)</f>
        <v>54307</v>
      </c>
      <c r="H31" s="6">
        <f>ROUND(+Laboratory!F128,0)</f>
        <v>214736</v>
      </c>
      <c r="I31" s="7">
        <f t="shared" si="1"/>
        <v>0.25</v>
      </c>
      <c r="J31" s="7"/>
      <c r="K31" s="8">
        <f t="shared" si="2"/>
        <v>0.25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ROUND(SUM(Laboratory!M27:N27),0)</f>
        <v>17107</v>
      </c>
      <c r="E32" s="6">
        <f>ROUND(+Laboratory!F27,0)</f>
        <v>66233</v>
      </c>
      <c r="F32" s="7">
        <f t="shared" si="0"/>
        <v>0.26</v>
      </c>
      <c r="G32" s="6">
        <f>ROUND(SUM(Laboratory!M129:N129),0)</f>
        <v>29100</v>
      </c>
      <c r="H32" s="6">
        <f>ROUND(+Laboratory!F129,0)</f>
        <v>57893</v>
      </c>
      <c r="I32" s="7">
        <f t="shared" si="1"/>
        <v>0.5</v>
      </c>
      <c r="J32" s="7"/>
      <c r="K32" s="8">
        <f t="shared" si="2"/>
        <v>0.92310000000000003</v>
      </c>
    </row>
    <row r="33" spans="2:11" x14ac:dyDescent="0.2">
      <c r="B33">
        <f>+Laboratory!A28</f>
        <v>58</v>
      </c>
      <c r="C33" t="str">
        <f>+Laboratory!B28</f>
        <v>YAKIMA VALLEY MEMORIAL HOSPITAL</v>
      </c>
      <c r="D33" s="6">
        <f>ROUND(SUM(Laboratory!M28:N28),0)</f>
        <v>622756</v>
      </c>
      <c r="E33" s="6">
        <f>ROUND(+Laboratory!F28,0)</f>
        <v>1459455</v>
      </c>
      <c r="F33" s="7">
        <f t="shared" si="0"/>
        <v>0.43</v>
      </c>
      <c r="G33" s="6">
        <f>ROUND(SUM(Laboratory!M130:N130),0)</f>
        <v>629048</v>
      </c>
      <c r="H33" s="6">
        <f>ROUND(+Laboratory!F130,0)</f>
        <v>1778417</v>
      </c>
      <c r="I33" s="7">
        <f t="shared" si="1"/>
        <v>0.35</v>
      </c>
      <c r="J33" s="7"/>
      <c r="K33" s="8">
        <f t="shared" si="2"/>
        <v>-0.186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ROUND(SUM(Laboratory!M29:N29),0)</f>
        <v>87129</v>
      </c>
      <c r="E34" s="6">
        <f>ROUND(+Laboratory!F29,0)</f>
        <v>246224</v>
      </c>
      <c r="F34" s="7">
        <f t="shared" si="0"/>
        <v>0.35</v>
      </c>
      <c r="G34" s="6">
        <f>ROUND(SUM(Laboratory!M131:N131),0)</f>
        <v>88239</v>
      </c>
      <c r="H34" s="6">
        <f>ROUND(+Laboratory!F131,0)</f>
        <v>246358</v>
      </c>
      <c r="I34" s="7">
        <f t="shared" si="1"/>
        <v>0.36</v>
      </c>
      <c r="J34" s="7"/>
      <c r="K34" s="8">
        <f t="shared" si="2"/>
        <v>2.86E-2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ROUND(SUM(Laboratory!M30:N30),0)</f>
        <v>64123</v>
      </c>
      <c r="E35" s="6">
        <f>ROUND(+Laboratory!F30,0)</f>
        <v>349860</v>
      </c>
      <c r="F35" s="7">
        <f t="shared" si="0"/>
        <v>0.18</v>
      </c>
      <c r="G35" s="6">
        <f>ROUND(SUM(Laboratory!M132:N132),0)</f>
        <v>109761</v>
      </c>
      <c r="H35" s="6">
        <f>ROUND(+Laboratory!F132,0)</f>
        <v>364632</v>
      </c>
      <c r="I35" s="7">
        <f t="shared" si="1"/>
        <v>0.3</v>
      </c>
      <c r="J35" s="7"/>
      <c r="K35" s="8">
        <f t="shared" si="2"/>
        <v>0.66669999999999996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ROUND(SUM(Laboratory!M31:N31),0)</f>
        <v>90865</v>
      </c>
      <c r="E36" s="6">
        <f>ROUND(+Laboratory!F31,0)</f>
        <v>0</v>
      </c>
      <c r="F36" s="7" t="str">
        <f t="shared" si="0"/>
        <v/>
      </c>
      <c r="G36" s="6">
        <f>ROUND(SUM(Laboratory!M133:N133),0)</f>
        <v>0</v>
      </c>
      <c r="H36" s="6">
        <f>ROUND(+Laboratory!F133,0)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ROUND(SUM(Laboratory!M32:N32),0)</f>
        <v>16682</v>
      </c>
      <c r="E37" s="6">
        <f>ROUND(+Laboratory!F32,0)</f>
        <v>5719</v>
      </c>
      <c r="F37" s="7">
        <f t="shared" si="0"/>
        <v>2.92</v>
      </c>
      <c r="G37" s="6">
        <f>ROUND(SUM(Laboratory!M134:N134),0)</f>
        <v>17310</v>
      </c>
      <c r="H37" s="6">
        <f>ROUND(+Laboratory!F134,0)</f>
        <v>5477</v>
      </c>
      <c r="I37" s="7">
        <f t="shared" si="1"/>
        <v>3.16</v>
      </c>
      <c r="J37" s="7"/>
      <c r="K37" s="8">
        <f t="shared" si="2"/>
        <v>8.2199999999999995E-2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ROUND(SUM(Laboratory!M33:N33),0)</f>
        <v>453266</v>
      </c>
      <c r="E38" s="6">
        <f>ROUND(+Laboratory!F33,0)</f>
        <v>613828</v>
      </c>
      <c r="F38" s="7">
        <f t="shared" si="0"/>
        <v>0.74</v>
      </c>
      <c r="G38" s="6">
        <f>ROUND(SUM(Laboratory!M135:N135),0)</f>
        <v>377412</v>
      </c>
      <c r="H38" s="6">
        <f>ROUND(+Laboratory!F135,0)</f>
        <v>435960</v>
      </c>
      <c r="I38" s="7">
        <f t="shared" si="1"/>
        <v>0.87</v>
      </c>
      <c r="J38" s="7"/>
      <c r="K38" s="8">
        <f t="shared" si="2"/>
        <v>0.1757</v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ROUND(SUM(Laboratory!M34:N34),0)</f>
        <v>2263</v>
      </c>
      <c r="E39" s="6">
        <f>ROUND(+Laboratory!F34,0)</f>
        <v>9438</v>
      </c>
      <c r="F39" s="7">
        <f t="shared" si="0"/>
        <v>0.24</v>
      </c>
      <c r="G39" s="6">
        <f>ROUND(SUM(Laboratory!M136:N136),0)</f>
        <v>0</v>
      </c>
      <c r="H39" s="6">
        <f>ROUND(+Laboratory!F136,0)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ROUND(SUM(Laboratory!M35:N35),0)</f>
        <v>1498122</v>
      </c>
      <c r="E40" s="6">
        <f>ROUND(+Laboratory!F35,0)</f>
        <v>2716827</v>
      </c>
      <c r="F40" s="7">
        <f t="shared" si="0"/>
        <v>0.55000000000000004</v>
      </c>
      <c r="G40" s="6">
        <f>ROUND(SUM(Laboratory!M137:N137),0)</f>
        <v>1229847</v>
      </c>
      <c r="H40" s="6">
        <f>ROUND(+Laboratory!F137,0)</f>
        <v>2905693</v>
      </c>
      <c r="I40" s="7">
        <f t="shared" si="1"/>
        <v>0.42</v>
      </c>
      <c r="J40" s="7"/>
      <c r="K40" s="8">
        <f t="shared" si="2"/>
        <v>-0.2364</v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ROUND(SUM(Laboratory!M36:N36),0)</f>
        <v>192927</v>
      </c>
      <c r="E41" s="6">
        <f>ROUND(+Laboratory!F36,0)</f>
        <v>185784</v>
      </c>
      <c r="F41" s="7">
        <f t="shared" si="0"/>
        <v>1.04</v>
      </c>
      <c r="G41" s="6">
        <f>ROUND(SUM(Laboratory!M138:N138),0)</f>
        <v>184104</v>
      </c>
      <c r="H41" s="6">
        <f>ROUND(+Laboratory!F138,0)</f>
        <v>175333</v>
      </c>
      <c r="I41" s="7">
        <f t="shared" si="1"/>
        <v>1.05</v>
      </c>
      <c r="J41" s="7"/>
      <c r="K41" s="8">
        <f t="shared" si="2"/>
        <v>9.5999999999999992E-3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ROUND(SUM(Laboratory!M37:N37),0)</f>
        <v>38084</v>
      </c>
      <c r="E42" s="6">
        <f>ROUND(+Laboratory!F37,0)</f>
        <v>43590</v>
      </c>
      <c r="F42" s="7">
        <f t="shared" si="0"/>
        <v>0.87</v>
      </c>
      <c r="G42" s="6">
        <f>ROUND(SUM(Laboratory!M139:N139),0)</f>
        <v>20044</v>
      </c>
      <c r="H42" s="6">
        <f>ROUND(+Laboratory!F139,0)</f>
        <v>46474</v>
      </c>
      <c r="I42" s="7">
        <f t="shared" si="1"/>
        <v>0.43</v>
      </c>
      <c r="J42" s="7"/>
      <c r="K42" s="8">
        <f t="shared" si="2"/>
        <v>-0.50570000000000004</v>
      </c>
    </row>
    <row r="43" spans="2:11" x14ac:dyDescent="0.2">
      <c r="B43">
        <f>+Laboratory!A38</f>
        <v>102</v>
      </c>
      <c r="C43" t="str">
        <f>+Laboratory!B38</f>
        <v>YAKIMA REGIONAL MEDICAL AND CARDIAC CENTER</v>
      </c>
      <c r="D43" s="6">
        <f>ROUND(SUM(Laboratory!M38:N38),0)</f>
        <v>140701</v>
      </c>
      <c r="E43" s="6">
        <f>ROUND(+Laboratory!F38,0)</f>
        <v>321707</v>
      </c>
      <c r="F43" s="7">
        <f t="shared" si="0"/>
        <v>0.44</v>
      </c>
      <c r="G43" s="6">
        <f>ROUND(SUM(Laboratory!M140:N140),0)</f>
        <v>203553</v>
      </c>
      <c r="H43" s="6">
        <f>ROUND(+Laboratory!F140,0)</f>
        <v>295288</v>
      </c>
      <c r="I43" s="7">
        <f t="shared" si="1"/>
        <v>0.69</v>
      </c>
      <c r="J43" s="7"/>
      <c r="K43" s="8">
        <f t="shared" si="2"/>
        <v>0.56820000000000004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ROUND(SUM(Laboratory!M39:N39),0)</f>
        <v>0</v>
      </c>
      <c r="E44" s="6">
        <f>ROUND(+Laboratory!F39,0)</f>
        <v>0</v>
      </c>
      <c r="F44" s="7" t="str">
        <f t="shared" si="0"/>
        <v/>
      </c>
      <c r="G44" s="6">
        <f>ROUND(SUM(Laboratory!M141:N141),0)</f>
        <v>0</v>
      </c>
      <c r="H44" s="6">
        <f>ROUND(+Laboratory!F141,0)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ROUND(SUM(Laboratory!M40:N40),0)</f>
        <v>90756</v>
      </c>
      <c r="E45" s="6">
        <f>ROUND(+Laboratory!F40,0)</f>
        <v>1001540</v>
      </c>
      <c r="F45" s="7">
        <f t="shared" si="0"/>
        <v>0.09</v>
      </c>
      <c r="G45" s="6">
        <f>ROUND(SUM(Laboratory!M142:N142),0)</f>
        <v>0</v>
      </c>
      <c r="H45" s="6">
        <f>ROUND(+Laboratory!F142,0)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ROUND(SUM(Laboratory!M41:N41),0)</f>
        <v>27802</v>
      </c>
      <c r="E46" s="6">
        <f>ROUND(+Laboratory!F41,0)</f>
        <v>31788</v>
      </c>
      <c r="F46" s="7">
        <f t="shared" si="0"/>
        <v>0.87</v>
      </c>
      <c r="G46" s="6">
        <f>ROUND(SUM(Laboratory!M143:N143),0)</f>
        <v>33695</v>
      </c>
      <c r="H46" s="6">
        <f>ROUND(+Laboratory!F143,0)</f>
        <v>36434</v>
      </c>
      <c r="I46" s="7">
        <f t="shared" si="1"/>
        <v>0.92</v>
      </c>
      <c r="J46" s="7"/>
      <c r="K46" s="8">
        <f t="shared" si="2"/>
        <v>5.7500000000000002E-2</v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ROUND(SUM(Laboratory!M42:N42),0)</f>
        <v>12618</v>
      </c>
      <c r="E47" s="6">
        <f>ROUND(+Laboratory!F42,0)</f>
        <v>191989</v>
      </c>
      <c r="F47" s="7">
        <f t="shared" si="0"/>
        <v>7.0000000000000007E-2</v>
      </c>
      <c r="G47" s="6">
        <f>ROUND(SUM(Laboratory!M144:N144),0)</f>
        <v>16035</v>
      </c>
      <c r="H47" s="6">
        <f>ROUND(+Laboratory!F144,0)</f>
        <v>196025</v>
      </c>
      <c r="I47" s="7">
        <f t="shared" si="1"/>
        <v>0.08</v>
      </c>
      <c r="J47" s="7"/>
      <c r="K47" s="8">
        <f t="shared" si="2"/>
        <v>0.1429</v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ROUND(SUM(Laboratory!M43:N43),0)</f>
        <v>5539</v>
      </c>
      <c r="E48" s="6">
        <f>ROUND(+Laboratory!F43,0)</f>
        <v>11259</v>
      </c>
      <c r="F48" s="7">
        <f t="shared" si="0"/>
        <v>0.49</v>
      </c>
      <c r="G48" s="6">
        <f>ROUND(SUM(Laboratory!M145:N145),0)</f>
        <v>5862</v>
      </c>
      <c r="H48" s="6">
        <f>ROUND(+Laboratory!F145,0)</f>
        <v>14507</v>
      </c>
      <c r="I48" s="7">
        <f t="shared" si="1"/>
        <v>0.4</v>
      </c>
      <c r="J48" s="7"/>
      <c r="K48" s="8">
        <f t="shared" si="2"/>
        <v>-0.1837</v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ROUND(SUM(Laboratory!M44:N44),0)</f>
        <v>0</v>
      </c>
      <c r="E49" s="6">
        <f>ROUND(+Laboratory!F44,0)</f>
        <v>0</v>
      </c>
      <c r="F49" s="7" t="str">
        <f t="shared" si="0"/>
        <v/>
      </c>
      <c r="G49" s="6">
        <f>ROUND(SUM(Laboratory!M146:N146),0)</f>
        <v>0</v>
      </c>
      <c r="H49" s="6">
        <f>ROUND(+Laboratory!F146,0)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ROUND(SUM(Laboratory!M45:N45),0)</f>
        <v>445028</v>
      </c>
      <c r="E50" s="6">
        <f>ROUND(+Laboratory!F45,0)</f>
        <v>360000</v>
      </c>
      <c r="F50" s="7">
        <f t="shared" si="0"/>
        <v>1.24</v>
      </c>
      <c r="G50" s="6">
        <f>ROUND(SUM(Laboratory!M147:N147),0)</f>
        <v>294205</v>
      </c>
      <c r="H50" s="6">
        <f>ROUND(+Laboratory!F147,0)</f>
        <v>360000</v>
      </c>
      <c r="I50" s="7">
        <f t="shared" si="1"/>
        <v>0.82</v>
      </c>
      <c r="J50" s="7"/>
      <c r="K50" s="8">
        <f t="shared" si="2"/>
        <v>-0.3387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ROUND(SUM(Laboratory!M46:N46),0)</f>
        <v>2475325</v>
      </c>
      <c r="E51" s="6">
        <f>ROUND(+Laboratory!F46,0)</f>
        <v>2120991</v>
      </c>
      <c r="F51" s="7">
        <f t="shared" si="0"/>
        <v>1.17</v>
      </c>
      <c r="G51" s="6">
        <f>ROUND(SUM(Laboratory!M148:N148),0)</f>
        <v>2335642</v>
      </c>
      <c r="H51" s="6">
        <f>ROUND(+Laboratory!F148,0)</f>
        <v>2243471</v>
      </c>
      <c r="I51" s="7">
        <f t="shared" si="1"/>
        <v>1.04</v>
      </c>
      <c r="J51" s="7"/>
      <c r="K51" s="8">
        <f t="shared" si="2"/>
        <v>-0.1111</v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ROUND(SUM(Laboratory!M47:N47),0)</f>
        <v>0</v>
      </c>
      <c r="E52" s="6">
        <f>ROUND(+Laboratory!F47,0)</f>
        <v>0</v>
      </c>
      <c r="F52" s="7" t="str">
        <f t="shared" si="0"/>
        <v/>
      </c>
      <c r="G52" s="6">
        <f>ROUND(SUM(Laboratory!M149:N149),0)</f>
        <v>44398</v>
      </c>
      <c r="H52" s="6">
        <f>ROUND(+Laboratory!F149,0)</f>
        <v>24260</v>
      </c>
      <c r="I52" s="7">
        <f t="shared" si="1"/>
        <v>1.83</v>
      </c>
      <c r="J52" s="7"/>
      <c r="K52" s="8" t="str">
        <f t="shared" si="2"/>
        <v/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ROUND(SUM(Laboratory!M48:N48),0)</f>
        <v>445541</v>
      </c>
      <c r="E53" s="6">
        <f>ROUND(+Laboratory!F48,0)</f>
        <v>874217</v>
      </c>
      <c r="F53" s="7">
        <f t="shared" si="0"/>
        <v>0.51</v>
      </c>
      <c r="G53" s="6">
        <f>ROUND(SUM(Laboratory!M150:N150),0)</f>
        <v>474321</v>
      </c>
      <c r="H53" s="6">
        <f>ROUND(+Laboratory!F150,0)</f>
        <v>1022117</v>
      </c>
      <c r="I53" s="7">
        <f t="shared" si="1"/>
        <v>0.46</v>
      </c>
      <c r="J53" s="7"/>
      <c r="K53" s="8">
        <f t="shared" si="2"/>
        <v>-9.8000000000000004E-2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ROUND(SUM(Laboratory!M49:N49),0)</f>
        <v>779254</v>
      </c>
      <c r="E54" s="6">
        <f>ROUND(+Laboratory!F49,0)</f>
        <v>1228893</v>
      </c>
      <c r="F54" s="7">
        <f t="shared" si="0"/>
        <v>0.63</v>
      </c>
      <c r="G54" s="6">
        <f>ROUND(SUM(Laboratory!M151:N151),0)</f>
        <v>763683</v>
      </c>
      <c r="H54" s="6">
        <f>ROUND(+Laboratory!F151,0)</f>
        <v>1315754</v>
      </c>
      <c r="I54" s="7">
        <f t="shared" si="1"/>
        <v>0.57999999999999996</v>
      </c>
      <c r="J54" s="7"/>
      <c r="K54" s="8">
        <f t="shared" si="2"/>
        <v>-7.9399999999999998E-2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ROUND(SUM(Laboratory!M50:N50),0)</f>
        <v>274796</v>
      </c>
      <c r="E55" s="6">
        <f>ROUND(+Laboratory!F50,0)</f>
        <v>396741</v>
      </c>
      <c r="F55" s="7">
        <f t="shared" si="0"/>
        <v>0.69</v>
      </c>
      <c r="G55" s="6">
        <f>ROUND(SUM(Laboratory!M152:N152),0)</f>
        <v>291455</v>
      </c>
      <c r="H55" s="6">
        <f>ROUND(+Laboratory!F152,0)</f>
        <v>419432</v>
      </c>
      <c r="I55" s="7">
        <f t="shared" si="1"/>
        <v>0.69</v>
      </c>
      <c r="J55" s="7"/>
      <c r="K55" s="8">
        <f t="shared" si="2"/>
        <v>0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ROUND(SUM(Laboratory!M51:N51),0)</f>
        <v>261894</v>
      </c>
      <c r="E56" s="6">
        <f>ROUND(+Laboratory!F51,0)</f>
        <v>262233</v>
      </c>
      <c r="F56" s="7">
        <f t="shared" si="0"/>
        <v>1</v>
      </c>
      <c r="G56" s="6">
        <f>ROUND(SUM(Laboratory!M153:N153),0)</f>
        <v>227786</v>
      </c>
      <c r="H56" s="6">
        <f>ROUND(+Laboratory!F153,0)</f>
        <v>258230</v>
      </c>
      <c r="I56" s="7">
        <f t="shared" si="1"/>
        <v>0.88</v>
      </c>
      <c r="J56" s="7"/>
      <c r="K56" s="8">
        <f t="shared" si="2"/>
        <v>-0.12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ROUND(SUM(Laboratory!M52:N52),0)</f>
        <v>24298</v>
      </c>
      <c r="E57" s="6">
        <f>ROUND(+Laboratory!F52,0)</f>
        <v>48670</v>
      </c>
      <c r="F57" s="7">
        <f t="shared" si="0"/>
        <v>0.5</v>
      </c>
      <c r="G57" s="6">
        <f>ROUND(SUM(Laboratory!M154:N154),0)</f>
        <v>16044</v>
      </c>
      <c r="H57" s="6">
        <f>ROUND(+Laboratory!F154,0)</f>
        <v>45776</v>
      </c>
      <c r="I57" s="7">
        <f t="shared" si="1"/>
        <v>0.35</v>
      </c>
      <c r="J57" s="7"/>
      <c r="K57" s="8">
        <f t="shared" si="2"/>
        <v>-0.3</v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ROUND(SUM(Laboratory!M53:N53),0)</f>
        <v>357356</v>
      </c>
      <c r="E58" s="6">
        <f>ROUND(+Laboratory!F53,0)</f>
        <v>0</v>
      </c>
      <c r="F58" s="7" t="str">
        <f t="shared" si="0"/>
        <v/>
      </c>
      <c r="G58" s="6">
        <f>ROUND(SUM(Laboratory!M155:N155),0)</f>
        <v>380423</v>
      </c>
      <c r="H58" s="6">
        <f>ROUND(+Laboratory!F155,0)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ROUND(SUM(Laboratory!M54:N54),0)</f>
        <v>117194</v>
      </c>
      <c r="E59" s="6">
        <f>ROUND(+Laboratory!F54,0)</f>
        <v>368473</v>
      </c>
      <c r="F59" s="7">
        <f t="shared" si="0"/>
        <v>0.32</v>
      </c>
      <c r="G59" s="6">
        <f>ROUND(SUM(Laboratory!M156:N156),0)</f>
        <v>109741</v>
      </c>
      <c r="H59" s="6">
        <f>ROUND(+Laboratory!F156,0)</f>
        <v>383062</v>
      </c>
      <c r="I59" s="7">
        <f t="shared" si="1"/>
        <v>0.28999999999999998</v>
      </c>
      <c r="J59" s="7"/>
      <c r="K59" s="8">
        <f t="shared" si="2"/>
        <v>-9.3799999999999994E-2</v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ROUND(SUM(Laboratory!M55:N55),0)</f>
        <v>41641</v>
      </c>
      <c r="E60" s="6">
        <f>ROUND(+Laboratory!F55,0)</f>
        <v>184753</v>
      </c>
      <c r="F60" s="7">
        <f t="shared" si="0"/>
        <v>0.23</v>
      </c>
      <c r="G60" s="6">
        <f>ROUND(SUM(Laboratory!M157:N157),0)</f>
        <v>42028</v>
      </c>
      <c r="H60" s="6">
        <f>ROUND(+Laboratory!F157,0)</f>
        <v>181298</v>
      </c>
      <c r="I60" s="7">
        <f t="shared" si="1"/>
        <v>0.23</v>
      </c>
      <c r="J60" s="7"/>
      <c r="K60" s="8">
        <f t="shared" si="2"/>
        <v>0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ROUND(SUM(Laboratory!M56:N56),0)</f>
        <v>0</v>
      </c>
      <c r="E61" s="6">
        <f>ROUND(+Laboratory!F56,0)</f>
        <v>0</v>
      </c>
      <c r="F61" s="7" t="str">
        <f t="shared" si="0"/>
        <v/>
      </c>
      <c r="G61" s="6">
        <f>ROUND(SUM(Laboratory!M158:N158),0)</f>
        <v>11192</v>
      </c>
      <c r="H61" s="6">
        <f>ROUND(+Laboratory!F158,0)</f>
        <v>28593</v>
      </c>
      <c r="I61" s="7">
        <f t="shared" si="1"/>
        <v>0.39</v>
      </c>
      <c r="J61" s="7"/>
      <c r="K61" s="8" t="str">
        <f t="shared" si="2"/>
        <v/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ROUND(SUM(Laboratory!M57:N57),0)</f>
        <v>420751</v>
      </c>
      <c r="E62" s="6">
        <f>ROUND(+Laboratory!F57,0)</f>
        <v>706767</v>
      </c>
      <c r="F62" s="7">
        <f t="shared" si="0"/>
        <v>0.6</v>
      </c>
      <c r="G62" s="6">
        <f>ROUND(SUM(Laboratory!M159:N159),0)</f>
        <v>422631</v>
      </c>
      <c r="H62" s="6">
        <f>ROUND(+Laboratory!F159,0)</f>
        <v>643484</v>
      </c>
      <c r="I62" s="7">
        <f t="shared" si="1"/>
        <v>0.66</v>
      </c>
      <c r="J62" s="7"/>
      <c r="K62" s="8">
        <f t="shared" si="2"/>
        <v>0.1</v>
      </c>
    </row>
    <row r="63" spans="2:11" x14ac:dyDescent="0.2">
      <c r="B63">
        <f>+Laboratory!A58</f>
        <v>145</v>
      </c>
      <c r="C63" t="str">
        <f>+Laboratory!B58</f>
        <v>PEACEHEALTH ST JOSEPH HOSPITAL</v>
      </c>
      <c r="D63" s="6">
        <f>ROUND(SUM(Laboratory!M58:N58),0)</f>
        <v>133641</v>
      </c>
      <c r="E63" s="6">
        <f>ROUND(+Laboratory!F58,0)</f>
        <v>681200</v>
      </c>
      <c r="F63" s="7">
        <f t="shared" si="0"/>
        <v>0.2</v>
      </c>
      <c r="G63" s="6">
        <f>ROUND(SUM(Laboratory!M160:N160),0)</f>
        <v>131703</v>
      </c>
      <c r="H63" s="6">
        <f>ROUND(+Laboratory!F160,0)</f>
        <v>728897</v>
      </c>
      <c r="I63" s="7">
        <f t="shared" si="1"/>
        <v>0.18</v>
      </c>
      <c r="J63" s="7"/>
      <c r="K63" s="8">
        <f t="shared" si="2"/>
        <v>-0.1</v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ROUND(SUM(Laboratory!M59:N59),0)</f>
        <v>78647</v>
      </c>
      <c r="E64" s="6">
        <f>ROUND(+Laboratory!F59,0)</f>
        <v>74657</v>
      </c>
      <c r="F64" s="7">
        <f t="shared" si="0"/>
        <v>1.05</v>
      </c>
      <c r="G64" s="6">
        <f>ROUND(SUM(Laboratory!M161:N161),0)</f>
        <v>86326</v>
      </c>
      <c r="H64" s="6">
        <f>ROUND(+Laboratory!F161,0)</f>
        <v>80152</v>
      </c>
      <c r="I64" s="7">
        <f t="shared" si="1"/>
        <v>1.08</v>
      </c>
      <c r="J64" s="7"/>
      <c r="K64" s="8">
        <f t="shared" si="2"/>
        <v>2.86E-2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ROUND(SUM(Laboratory!M60:N60),0)</f>
        <v>19797</v>
      </c>
      <c r="E65" s="6">
        <f>ROUND(+Laboratory!F60,0)</f>
        <v>113370</v>
      </c>
      <c r="F65" s="7">
        <f t="shared" si="0"/>
        <v>0.17</v>
      </c>
      <c r="G65" s="6">
        <f>ROUND(SUM(Laboratory!M162:N162),0)</f>
        <v>17670</v>
      </c>
      <c r="H65" s="6">
        <f>ROUND(+Laboratory!F162,0)</f>
        <v>107413</v>
      </c>
      <c r="I65" s="7">
        <f t="shared" si="1"/>
        <v>0.16</v>
      </c>
      <c r="J65" s="7"/>
      <c r="K65" s="8">
        <f t="shared" si="2"/>
        <v>-5.8799999999999998E-2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ROUND(SUM(Laboratory!M61:N61),0)</f>
        <v>90754</v>
      </c>
      <c r="E66" s="6">
        <f>ROUND(+Laboratory!F61,0)</f>
        <v>113123</v>
      </c>
      <c r="F66" s="7">
        <f t="shared" si="0"/>
        <v>0.8</v>
      </c>
      <c r="G66" s="6">
        <f>ROUND(SUM(Laboratory!M163:N163),0)</f>
        <v>88182</v>
      </c>
      <c r="H66" s="6">
        <f>ROUND(+Laboratory!F163,0)</f>
        <v>126203</v>
      </c>
      <c r="I66" s="7">
        <f t="shared" si="1"/>
        <v>0.7</v>
      </c>
      <c r="J66" s="7"/>
      <c r="K66" s="8">
        <f t="shared" si="2"/>
        <v>-0.125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ROUND(SUM(Laboratory!M62:N62),0)</f>
        <v>145944</v>
      </c>
      <c r="E67" s="6">
        <f>ROUND(+Laboratory!F62,0)</f>
        <v>155819</v>
      </c>
      <c r="F67" s="7">
        <f t="shared" si="0"/>
        <v>0.94</v>
      </c>
      <c r="G67" s="6">
        <f>ROUND(SUM(Laboratory!M164:N164),0)</f>
        <v>148882</v>
      </c>
      <c r="H67" s="6">
        <f>ROUND(+Laboratory!F164,0)</f>
        <v>150171</v>
      </c>
      <c r="I67" s="7">
        <f t="shared" si="1"/>
        <v>0.99</v>
      </c>
      <c r="J67" s="7"/>
      <c r="K67" s="8">
        <f t="shared" si="2"/>
        <v>5.3199999999999997E-2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ROUND(SUM(Laboratory!M63:N63),0)</f>
        <v>29193</v>
      </c>
      <c r="E68" s="6">
        <f>ROUND(+Laboratory!F63,0)</f>
        <v>655583</v>
      </c>
      <c r="F68" s="7">
        <f t="shared" si="0"/>
        <v>0.04</v>
      </c>
      <c r="G68" s="6">
        <f>ROUND(SUM(Laboratory!M165:N165),0)</f>
        <v>46856</v>
      </c>
      <c r="H68" s="6">
        <f>ROUND(+Laboratory!F165,0)</f>
        <v>53968</v>
      </c>
      <c r="I68" s="7">
        <f t="shared" si="1"/>
        <v>0.87</v>
      </c>
      <c r="J68" s="7"/>
      <c r="K68" s="8">
        <f t="shared" si="2"/>
        <v>20.75</v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ROUND(SUM(Laboratory!M64:N64),0)</f>
        <v>561730</v>
      </c>
      <c r="E69" s="6">
        <f>ROUND(+Laboratory!F64,0)</f>
        <v>971865</v>
      </c>
      <c r="F69" s="7">
        <f t="shared" si="0"/>
        <v>0.57999999999999996</v>
      </c>
      <c r="G69" s="6">
        <f>ROUND(SUM(Laboratory!M166:N166),0)</f>
        <v>496325</v>
      </c>
      <c r="H69" s="6">
        <f>ROUND(+Laboratory!F166,0)</f>
        <v>1028780</v>
      </c>
      <c r="I69" s="7">
        <f t="shared" si="1"/>
        <v>0.48</v>
      </c>
      <c r="J69" s="7"/>
      <c r="K69" s="8">
        <f t="shared" si="2"/>
        <v>-0.1724</v>
      </c>
    </row>
    <row r="70" spans="2:11" x14ac:dyDescent="0.2">
      <c r="B70">
        <f>+Laboratory!A65</f>
        <v>156</v>
      </c>
      <c r="C70" t="str">
        <f>+Laboratory!B65</f>
        <v>WHIDBEY GENERAL HOSPITAL</v>
      </c>
      <c r="D70" s="6">
        <f>ROUND(SUM(Laboratory!M65:N65),0)</f>
        <v>0</v>
      </c>
      <c r="E70" s="6">
        <f>ROUND(+Laboratory!F65,0)</f>
        <v>0</v>
      </c>
      <c r="F70" s="7" t="str">
        <f t="shared" si="0"/>
        <v/>
      </c>
      <c r="G70" s="6">
        <f>ROUND(SUM(Laboratory!M167:N167),0)</f>
        <v>114314</v>
      </c>
      <c r="H70" s="6">
        <f>ROUND(+Laboratory!F167,0)</f>
        <v>318707</v>
      </c>
      <c r="I70" s="7">
        <f t="shared" si="1"/>
        <v>0.36</v>
      </c>
      <c r="J70" s="7"/>
      <c r="K70" s="8" t="str">
        <f t="shared" si="2"/>
        <v/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ROUND(SUM(Laboratory!M66:N66),0)</f>
        <v>0</v>
      </c>
      <c r="E71" s="6">
        <f>ROUND(+Laboratory!F66,0)</f>
        <v>85860</v>
      </c>
      <c r="F71" s="7" t="str">
        <f t="shared" si="0"/>
        <v/>
      </c>
      <c r="G71" s="6">
        <f>ROUND(SUM(Laboratory!M168:N168),0)</f>
        <v>0</v>
      </c>
      <c r="H71" s="6">
        <f>ROUND(+Laboratory!F168,0)</f>
        <v>87270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ROUND(SUM(Laboratory!M67:N67),0)</f>
        <v>37990</v>
      </c>
      <c r="E72" s="6">
        <f>ROUND(+Laboratory!F67,0)</f>
        <v>28422</v>
      </c>
      <c r="F72" s="7">
        <f t="shared" si="0"/>
        <v>1.34</v>
      </c>
      <c r="G72" s="6">
        <f>ROUND(SUM(Laboratory!M169:N169),0)</f>
        <v>64539</v>
      </c>
      <c r="H72" s="6">
        <f>ROUND(+Laboratory!F169,0)</f>
        <v>28268</v>
      </c>
      <c r="I72" s="7">
        <f t="shared" si="1"/>
        <v>2.2799999999999998</v>
      </c>
      <c r="J72" s="7"/>
      <c r="K72" s="8">
        <f t="shared" si="2"/>
        <v>0.70150000000000001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ROUND(SUM(Laboratory!M68:N68),0)</f>
        <v>617752</v>
      </c>
      <c r="E73" s="6">
        <f>ROUND(+Laboratory!F68,0)</f>
        <v>1812220</v>
      </c>
      <c r="F73" s="7">
        <f t="shared" si="0"/>
        <v>0.34</v>
      </c>
      <c r="G73" s="6">
        <f>ROUND(SUM(Laboratory!M170:N170),0)</f>
        <v>410876</v>
      </c>
      <c r="H73" s="6">
        <f>ROUND(+Laboratory!F170,0)</f>
        <v>1817153</v>
      </c>
      <c r="I73" s="7">
        <f t="shared" si="1"/>
        <v>0.23</v>
      </c>
      <c r="J73" s="7"/>
      <c r="K73" s="8">
        <f t="shared" si="2"/>
        <v>-0.32350000000000001</v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ROUND(SUM(Laboratory!M69:N69),0)</f>
        <v>549329</v>
      </c>
      <c r="E74" s="6">
        <f>ROUND(+Laboratory!F69,0)</f>
        <v>847787</v>
      </c>
      <c r="F74" s="7">
        <f t="shared" si="0"/>
        <v>0.65</v>
      </c>
      <c r="G74" s="6">
        <f>ROUND(SUM(Laboratory!M171:N171),0)</f>
        <v>357918</v>
      </c>
      <c r="H74" s="6">
        <f>ROUND(+Laboratory!F171,0)</f>
        <v>866574</v>
      </c>
      <c r="I74" s="7">
        <f t="shared" si="1"/>
        <v>0.41</v>
      </c>
      <c r="J74" s="7"/>
      <c r="K74" s="8">
        <f t="shared" si="2"/>
        <v>-0.36919999999999997</v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ROUND(SUM(Laboratory!M70:N70),0)</f>
        <v>1341006</v>
      </c>
      <c r="E75" s="6">
        <f>ROUND(+Laboratory!F70,0)</f>
        <v>2774222</v>
      </c>
      <c r="F75" s="7">
        <f t="shared" ref="F75:F109" si="3">IF(D75=0,"",IF(E75=0,"",ROUND(D75/E75,2)))</f>
        <v>0.48</v>
      </c>
      <c r="G75" s="6">
        <f>ROUND(SUM(Laboratory!M172:N172),0)</f>
        <v>1425122</v>
      </c>
      <c r="H75" s="6">
        <f>ROUND(+Laboratory!F172,0)</f>
        <v>2891543</v>
      </c>
      <c r="I75" s="7">
        <f t="shared" ref="I75:I109" si="4">IF(G75=0,"",IF(H75=0,"",ROUND(G75/H75,2)))</f>
        <v>0.49</v>
      </c>
      <c r="J75" s="7"/>
      <c r="K75" s="8">
        <f t="shared" ref="K75:K109" si="5">IF(D75=0,"",IF(E75=0,"",IF(G75=0,"",IF(H75=0,"",ROUND(I75/F75-1,4)))))</f>
        <v>2.0799999999999999E-2</v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ROUND(SUM(Laboratory!M71:N71),0)</f>
        <v>956343</v>
      </c>
      <c r="E76" s="6">
        <f>ROUND(+Laboratory!F71,0)</f>
        <v>651218</v>
      </c>
      <c r="F76" s="7">
        <f t="shared" si="3"/>
        <v>1.47</v>
      </c>
      <c r="G76" s="6">
        <f>ROUND(SUM(Laboratory!M173:N173),0)</f>
        <v>953018</v>
      </c>
      <c r="H76" s="6">
        <f>ROUND(+Laboratory!F173,0)</f>
        <v>719591</v>
      </c>
      <c r="I76" s="7">
        <f t="shared" si="4"/>
        <v>1.32</v>
      </c>
      <c r="J76" s="7"/>
      <c r="K76" s="8">
        <f t="shared" si="5"/>
        <v>-0.10199999999999999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ROUND(SUM(Laboratory!M72:N72),0)</f>
        <v>23885</v>
      </c>
      <c r="E77" s="6">
        <f>ROUND(+Laboratory!F72,0)</f>
        <v>29461</v>
      </c>
      <c r="F77" s="7">
        <f t="shared" si="3"/>
        <v>0.81</v>
      </c>
      <c r="G77" s="6">
        <f>ROUND(SUM(Laboratory!M174:N174),0)</f>
        <v>24467</v>
      </c>
      <c r="H77" s="6">
        <f>ROUND(+Laboratory!F174,0)</f>
        <v>41270</v>
      </c>
      <c r="I77" s="7">
        <f t="shared" si="4"/>
        <v>0.59</v>
      </c>
      <c r="J77" s="7"/>
      <c r="K77" s="8">
        <f t="shared" si="5"/>
        <v>-0.27160000000000001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ROUND(SUM(Laboratory!M73:N73),0)</f>
        <v>0</v>
      </c>
      <c r="E78" s="6">
        <f>ROUND(+Laboratory!F73,0)</f>
        <v>0</v>
      </c>
      <c r="F78" s="7" t="str">
        <f t="shared" si="3"/>
        <v/>
      </c>
      <c r="G78" s="6">
        <f>ROUND(SUM(Laboratory!M175:N175),0)</f>
        <v>0</v>
      </c>
      <c r="H78" s="6">
        <f>ROUND(+Laboratory!F175,0)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ROUND(SUM(Laboratory!M74:N74),0)</f>
        <v>409953</v>
      </c>
      <c r="E79" s="6">
        <f>ROUND(+Laboratory!F74,0)</f>
        <v>4794839</v>
      </c>
      <c r="F79" s="7">
        <f t="shared" si="3"/>
        <v>0.09</v>
      </c>
      <c r="G79" s="6">
        <f>ROUND(SUM(Laboratory!M176:N176),0)</f>
        <v>432879</v>
      </c>
      <c r="H79" s="6">
        <f>ROUND(+Laboratory!F176,0)</f>
        <v>5133914</v>
      </c>
      <c r="I79" s="7">
        <f t="shared" si="4"/>
        <v>0.08</v>
      </c>
      <c r="J79" s="7"/>
      <c r="K79" s="8">
        <f t="shared" si="5"/>
        <v>-0.1111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ROUND(SUM(Laboratory!M75:N75),0)</f>
        <v>494924</v>
      </c>
      <c r="E80" s="6">
        <f>ROUND(+Laboratory!F75,0)</f>
        <v>1184602</v>
      </c>
      <c r="F80" s="7">
        <f t="shared" si="3"/>
        <v>0.42</v>
      </c>
      <c r="G80" s="6">
        <f>ROUND(SUM(Laboratory!M177:N177),0)</f>
        <v>429699</v>
      </c>
      <c r="H80" s="6">
        <f>ROUND(+Laboratory!F177,0)</f>
        <v>1243771</v>
      </c>
      <c r="I80" s="7">
        <f t="shared" si="4"/>
        <v>0.35</v>
      </c>
      <c r="J80" s="7"/>
      <c r="K80" s="8">
        <f t="shared" si="5"/>
        <v>-0.16669999999999999</v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ROUND(SUM(Laboratory!M76:N76),0)</f>
        <v>46884</v>
      </c>
      <c r="E81" s="6">
        <f>ROUND(+Laboratory!F76,0)</f>
        <v>90218</v>
      </c>
      <c r="F81" s="7">
        <f t="shared" si="3"/>
        <v>0.52</v>
      </c>
      <c r="G81" s="6">
        <f>ROUND(SUM(Laboratory!M178:N178),0)</f>
        <v>45027</v>
      </c>
      <c r="H81" s="6">
        <f>ROUND(+Laboratory!F178,0)</f>
        <v>93924</v>
      </c>
      <c r="I81" s="7">
        <f t="shared" si="4"/>
        <v>0.48</v>
      </c>
      <c r="J81" s="7"/>
      <c r="K81" s="8">
        <f t="shared" si="5"/>
        <v>-7.6899999999999996E-2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ROUND(SUM(Laboratory!M77:N77),0)</f>
        <v>81138</v>
      </c>
      <c r="E82" s="6">
        <f>ROUND(+Laboratory!F77,0)</f>
        <v>34536</v>
      </c>
      <c r="F82" s="7">
        <f t="shared" si="3"/>
        <v>2.35</v>
      </c>
      <c r="G82" s="6">
        <f>ROUND(SUM(Laboratory!M179:N179),0)</f>
        <v>85422</v>
      </c>
      <c r="H82" s="6">
        <f>ROUND(+Laboratory!F179,0)</f>
        <v>36831</v>
      </c>
      <c r="I82" s="7">
        <f t="shared" si="4"/>
        <v>2.3199999999999998</v>
      </c>
      <c r="J82" s="7"/>
      <c r="K82" s="8">
        <f t="shared" si="5"/>
        <v>-1.2800000000000001E-2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ROUND(SUM(Laboratory!M78:N78),0)</f>
        <v>26153</v>
      </c>
      <c r="E83" s="6">
        <f>ROUND(+Laboratory!F78,0)</f>
        <v>0</v>
      </c>
      <c r="F83" s="7" t="str">
        <f t="shared" si="3"/>
        <v/>
      </c>
      <c r="G83" s="6">
        <f>ROUND(SUM(Laboratory!M180:N180),0)</f>
        <v>0</v>
      </c>
      <c r="H83" s="6">
        <f>ROUND(+Laboratory!F180,0)</f>
        <v>176098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ROUND(SUM(Laboratory!M79:N79),0)</f>
        <v>1613007</v>
      </c>
      <c r="E84" s="6">
        <f>ROUND(+Laboratory!F79,0)</f>
        <v>1172009</v>
      </c>
      <c r="F84" s="7">
        <f t="shared" si="3"/>
        <v>1.38</v>
      </c>
      <c r="G84" s="6">
        <f>ROUND(SUM(Laboratory!M181:N181),0)</f>
        <v>1698409</v>
      </c>
      <c r="H84" s="6">
        <f>ROUND(+Laboratory!F181,0)</f>
        <v>1788301</v>
      </c>
      <c r="I84" s="7">
        <f t="shared" si="4"/>
        <v>0.95</v>
      </c>
      <c r="J84" s="7"/>
      <c r="K84" s="8">
        <f t="shared" si="5"/>
        <v>-0.31159999999999999</v>
      </c>
    </row>
    <row r="85" spans="2:11" x14ac:dyDescent="0.2">
      <c r="B85">
        <f>+Laboratory!A80</f>
        <v>180</v>
      </c>
      <c r="C85" t="str">
        <f>+Laboratory!B80</f>
        <v>VALLEY HOSPITAL</v>
      </c>
      <c r="D85" s="6">
        <f>ROUND(SUM(Laboratory!M80:N80),0)</f>
        <v>59284</v>
      </c>
      <c r="E85" s="6">
        <f>ROUND(+Laboratory!F80,0)</f>
        <v>338556</v>
      </c>
      <c r="F85" s="7">
        <f t="shared" si="3"/>
        <v>0.18</v>
      </c>
      <c r="G85" s="6">
        <f>ROUND(SUM(Laboratory!M182:N182),0)</f>
        <v>148942</v>
      </c>
      <c r="H85" s="6">
        <f>ROUND(+Laboratory!F182,0)</f>
        <v>340928</v>
      </c>
      <c r="I85" s="7">
        <f t="shared" si="4"/>
        <v>0.44</v>
      </c>
      <c r="J85" s="7"/>
      <c r="K85" s="8">
        <f t="shared" si="5"/>
        <v>1.4443999999999999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ROUND(SUM(Laboratory!M81:N81),0)</f>
        <v>156403</v>
      </c>
      <c r="E86" s="6">
        <f>ROUND(+Laboratory!F81,0)</f>
        <v>277309</v>
      </c>
      <c r="F86" s="7">
        <f t="shared" si="3"/>
        <v>0.56000000000000005</v>
      </c>
      <c r="G86" s="6">
        <f>ROUND(SUM(Laboratory!M183:N183),0)</f>
        <v>135662</v>
      </c>
      <c r="H86" s="6">
        <f>ROUND(+Laboratory!F183,0)</f>
        <v>287462</v>
      </c>
      <c r="I86" s="7">
        <f t="shared" si="4"/>
        <v>0.47</v>
      </c>
      <c r="J86" s="7"/>
      <c r="K86" s="8">
        <f t="shared" si="5"/>
        <v>-0.16070000000000001</v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ROUND(SUM(Laboratory!M82:N82),0)</f>
        <v>40365</v>
      </c>
      <c r="E87" s="6">
        <f>ROUND(+Laboratory!F82,0)</f>
        <v>11966</v>
      </c>
      <c r="F87" s="7">
        <f t="shared" si="3"/>
        <v>3.37</v>
      </c>
      <c r="G87" s="6">
        <f>ROUND(SUM(Laboratory!M184:N184),0)</f>
        <v>28334</v>
      </c>
      <c r="H87" s="6">
        <f>ROUND(+Laboratory!F184,0)</f>
        <v>97850</v>
      </c>
      <c r="I87" s="7">
        <f t="shared" si="4"/>
        <v>0.28999999999999998</v>
      </c>
      <c r="J87" s="7"/>
      <c r="K87" s="8">
        <f t="shared" si="5"/>
        <v>-0.91390000000000005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ROUND(SUM(Laboratory!M83:N83),0)</f>
        <v>123527</v>
      </c>
      <c r="E88" s="6">
        <f>ROUND(+Laboratory!F83,0)</f>
        <v>389875</v>
      </c>
      <c r="F88" s="7">
        <f t="shared" si="3"/>
        <v>0.32</v>
      </c>
      <c r="G88" s="6">
        <f>ROUND(SUM(Laboratory!M185:N185),0)</f>
        <v>201735</v>
      </c>
      <c r="H88" s="6">
        <f>ROUND(+Laboratory!F185,0)</f>
        <v>409706</v>
      </c>
      <c r="I88" s="7">
        <f t="shared" si="4"/>
        <v>0.49</v>
      </c>
      <c r="J88" s="7"/>
      <c r="K88" s="8">
        <f t="shared" si="5"/>
        <v>0.53129999999999999</v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ROUND(SUM(Laboratory!M84:N84),0)</f>
        <v>33844</v>
      </c>
      <c r="E89" s="6">
        <f>ROUND(+Laboratory!F84,0)</f>
        <v>120032</v>
      </c>
      <c r="F89" s="7">
        <f t="shared" si="3"/>
        <v>0.28000000000000003</v>
      </c>
      <c r="G89" s="6">
        <f>ROUND(SUM(Laboratory!M186:N186),0)</f>
        <v>43822</v>
      </c>
      <c r="H89" s="6">
        <f>ROUND(+Laboratory!F186,0)</f>
        <v>149767</v>
      </c>
      <c r="I89" s="7">
        <f t="shared" si="4"/>
        <v>0.28999999999999998</v>
      </c>
      <c r="J89" s="7"/>
      <c r="K89" s="8">
        <f t="shared" si="5"/>
        <v>3.5700000000000003E-2</v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ROUND(SUM(Laboratory!M85:N85),0)</f>
        <v>34904</v>
      </c>
      <c r="E90" s="6">
        <f>ROUND(+Laboratory!F85,0)</f>
        <v>44366</v>
      </c>
      <c r="F90" s="7">
        <f t="shared" si="3"/>
        <v>0.79</v>
      </c>
      <c r="G90" s="6">
        <f>ROUND(SUM(Laboratory!M187:N187),0)</f>
        <v>37022</v>
      </c>
      <c r="H90" s="6">
        <f>ROUND(+Laboratory!F187,0)</f>
        <v>39111</v>
      </c>
      <c r="I90" s="7">
        <f t="shared" si="4"/>
        <v>0.95</v>
      </c>
      <c r="J90" s="7"/>
      <c r="K90" s="8">
        <f t="shared" si="5"/>
        <v>0.20250000000000001</v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ROUND(SUM(Laboratory!M86:N86),0)</f>
        <v>69927</v>
      </c>
      <c r="E91" s="6">
        <f>ROUND(+Laboratory!F86,0)</f>
        <v>48582</v>
      </c>
      <c r="F91" s="7">
        <f t="shared" si="3"/>
        <v>1.44</v>
      </c>
      <c r="G91" s="6">
        <f>ROUND(SUM(Laboratory!M188:N188),0)</f>
        <v>94469</v>
      </c>
      <c r="H91" s="6">
        <f>ROUND(+Laboratory!F188,0)</f>
        <v>45218</v>
      </c>
      <c r="I91" s="7">
        <f t="shared" si="4"/>
        <v>2.09</v>
      </c>
      <c r="J91" s="7"/>
      <c r="K91" s="8">
        <f t="shared" si="5"/>
        <v>0.45140000000000002</v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ROUND(SUM(Laboratory!M87:N87),0)</f>
        <v>212578</v>
      </c>
      <c r="E92" s="6">
        <f>ROUND(+Laboratory!F87,0)</f>
        <v>219384</v>
      </c>
      <c r="F92" s="7">
        <f t="shared" si="3"/>
        <v>0.97</v>
      </c>
      <c r="G92" s="6">
        <f>ROUND(SUM(Laboratory!M189:N189),0)</f>
        <v>239783</v>
      </c>
      <c r="H92" s="6">
        <f>ROUND(+Laboratory!F189,0)</f>
        <v>228947</v>
      </c>
      <c r="I92" s="7">
        <f t="shared" si="4"/>
        <v>1.05</v>
      </c>
      <c r="J92" s="7"/>
      <c r="K92" s="8">
        <f t="shared" si="5"/>
        <v>8.2500000000000004E-2</v>
      </c>
    </row>
    <row r="93" spans="2:11" x14ac:dyDescent="0.2">
      <c r="B93">
        <f>+Laboratory!A88</f>
        <v>198</v>
      </c>
      <c r="C93" t="str">
        <f>+Laboratory!B88</f>
        <v>SUNNYSIDE COMMUNITY HOSPITAL</v>
      </c>
      <c r="D93" s="6">
        <f>ROUND(SUM(Laboratory!M88:N88),0)</f>
        <v>31555</v>
      </c>
      <c r="E93" s="6">
        <f>ROUND(+Laboratory!F88,0)</f>
        <v>196248</v>
      </c>
      <c r="F93" s="7">
        <f t="shared" si="3"/>
        <v>0.16</v>
      </c>
      <c r="G93" s="6">
        <f>ROUND(SUM(Laboratory!M190:N190),0)</f>
        <v>34350</v>
      </c>
      <c r="H93" s="6">
        <f>ROUND(+Laboratory!F190,0)</f>
        <v>197037</v>
      </c>
      <c r="I93" s="7">
        <f t="shared" si="4"/>
        <v>0.17</v>
      </c>
      <c r="J93" s="7"/>
      <c r="K93" s="8">
        <f t="shared" si="5"/>
        <v>6.25E-2</v>
      </c>
    </row>
    <row r="94" spans="2:11" x14ac:dyDescent="0.2">
      <c r="B94">
        <f>+Laboratory!A89</f>
        <v>199</v>
      </c>
      <c r="C94" t="str">
        <f>+Laboratory!B89</f>
        <v>TOPPENISH COMMUNITY HOSPITAL</v>
      </c>
      <c r="D94" s="6">
        <f>ROUND(SUM(Laboratory!M89:N89),0)</f>
        <v>55708</v>
      </c>
      <c r="E94" s="6">
        <f>ROUND(+Laboratory!F89,0)</f>
        <v>80500</v>
      </c>
      <c r="F94" s="7">
        <f t="shared" si="3"/>
        <v>0.69</v>
      </c>
      <c r="G94" s="6">
        <f>ROUND(SUM(Laboratory!M191:N191),0)</f>
        <v>103443</v>
      </c>
      <c r="H94" s="6">
        <f>ROUND(+Laboratory!F191,0)</f>
        <v>87711</v>
      </c>
      <c r="I94" s="7">
        <f t="shared" si="4"/>
        <v>1.18</v>
      </c>
      <c r="J94" s="7"/>
      <c r="K94" s="8">
        <f t="shared" si="5"/>
        <v>0.71009999999999995</v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ROUND(SUM(Laboratory!M90:N90),0)</f>
        <v>240333</v>
      </c>
      <c r="E95" s="6">
        <f>ROUND(+Laboratory!F90,0)</f>
        <v>376660</v>
      </c>
      <c r="F95" s="7">
        <f t="shared" si="3"/>
        <v>0.64</v>
      </c>
      <c r="G95" s="6">
        <f>ROUND(SUM(Laboratory!M192:N192),0)</f>
        <v>282612</v>
      </c>
      <c r="H95" s="6">
        <f>ROUND(+Laboratory!F192,0)</f>
        <v>392165</v>
      </c>
      <c r="I95" s="7">
        <f t="shared" si="4"/>
        <v>0.72</v>
      </c>
      <c r="J95" s="7"/>
      <c r="K95" s="8">
        <f t="shared" si="5"/>
        <v>0.125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ROUND(SUM(Laboratory!M91:N91),0)</f>
        <v>0</v>
      </c>
      <c r="E96" s="6">
        <f>ROUND(+Laboratory!F91,0)</f>
        <v>0</v>
      </c>
      <c r="F96" s="7" t="str">
        <f t="shared" si="3"/>
        <v/>
      </c>
      <c r="G96" s="6">
        <f>ROUND(SUM(Laboratory!M193:N193),0)</f>
        <v>0</v>
      </c>
      <c r="H96" s="6">
        <f>ROUND(+Laboratory!F193,0)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ROUND(SUM(Laboratory!M92:N92),0)</f>
        <v>1625072</v>
      </c>
      <c r="E97" s="6">
        <f>ROUND(+Laboratory!F92,0)</f>
        <v>641045</v>
      </c>
      <c r="F97" s="7">
        <f t="shared" si="3"/>
        <v>2.54</v>
      </c>
      <c r="G97" s="6">
        <f>ROUND(SUM(Laboratory!M194:N194),0)</f>
        <v>1048155</v>
      </c>
      <c r="H97" s="6">
        <f>ROUND(+Laboratory!F194,0)</f>
        <v>654873</v>
      </c>
      <c r="I97" s="7">
        <f t="shared" si="4"/>
        <v>1.6</v>
      </c>
      <c r="J97" s="7"/>
      <c r="K97" s="8">
        <f t="shared" si="5"/>
        <v>-0.37009999999999998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ROUND(SUM(Laboratory!M93:N93),0)</f>
        <v>10190</v>
      </c>
      <c r="E98" s="6">
        <f>ROUND(+Laboratory!F93,0)</f>
        <v>63193</v>
      </c>
      <c r="F98" s="7">
        <f t="shared" si="3"/>
        <v>0.16</v>
      </c>
      <c r="G98" s="6">
        <f>ROUND(SUM(Laboratory!M195:N195),0)</f>
        <v>40667</v>
      </c>
      <c r="H98" s="6">
        <f>ROUND(+Laboratory!F195,0)</f>
        <v>422991</v>
      </c>
      <c r="I98" s="7">
        <f t="shared" si="4"/>
        <v>0.1</v>
      </c>
      <c r="J98" s="7"/>
      <c r="K98" s="8">
        <f t="shared" si="5"/>
        <v>-0.375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ROUND(SUM(Laboratory!M94:N94),0)</f>
        <v>0</v>
      </c>
      <c r="E99" s="6">
        <f>ROUND(+Laboratory!F94,0)</f>
        <v>21564</v>
      </c>
      <c r="F99" s="7" t="str">
        <f t="shared" si="3"/>
        <v/>
      </c>
      <c r="G99" s="6">
        <f>ROUND(SUM(Laboratory!M196:N196),0)</f>
        <v>1</v>
      </c>
      <c r="H99" s="6">
        <f>ROUND(+Laboratory!F196,0)</f>
        <v>83892</v>
      </c>
      <c r="I99" s="7">
        <f t="shared" si="4"/>
        <v>0</v>
      </c>
      <c r="J99" s="7"/>
      <c r="K99" s="8" t="str">
        <f t="shared" si="5"/>
        <v/>
      </c>
    </row>
    <row r="100" spans="2:11" x14ac:dyDescent="0.2">
      <c r="B100">
        <f>+Laboratory!A95</f>
        <v>207</v>
      </c>
      <c r="C100" t="str">
        <f>+Laboratory!B95</f>
        <v>SKAGIT VALLEY HOSPITAL</v>
      </c>
      <c r="D100" s="6">
        <f>ROUND(SUM(Laboratory!M95:N95),0)</f>
        <v>75282</v>
      </c>
      <c r="E100" s="6">
        <f>ROUND(+Laboratory!F95,0)</f>
        <v>630162</v>
      </c>
      <c r="F100" s="7">
        <f t="shared" si="3"/>
        <v>0.12</v>
      </c>
      <c r="G100" s="6">
        <f>ROUND(SUM(Laboratory!M197:N197),0)</f>
        <v>73323</v>
      </c>
      <c r="H100" s="6">
        <f>ROUND(+Laboratory!F197,0)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ROUND(SUM(Laboratory!M96:N96),0)</f>
        <v>73475</v>
      </c>
      <c r="E101" s="6">
        <f>ROUND(+Laboratory!F96,0)</f>
        <v>455779</v>
      </c>
      <c r="F101" s="7">
        <f t="shared" si="3"/>
        <v>0.16</v>
      </c>
      <c r="G101" s="6">
        <f>ROUND(SUM(Laboratory!M198:N198),0)</f>
        <v>65377</v>
      </c>
      <c r="H101" s="6">
        <f>ROUND(+Laboratory!F198,0)</f>
        <v>540813</v>
      </c>
      <c r="I101" s="7">
        <f t="shared" si="4"/>
        <v>0.12</v>
      </c>
      <c r="J101" s="7"/>
      <c r="K101" s="8">
        <f t="shared" si="5"/>
        <v>-0.25</v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ROUND(SUM(Laboratory!M97:N97),0)</f>
        <v>315528</v>
      </c>
      <c r="E102" s="6">
        <f>ROUND(+Laboratory!F97,0)</f>
        <v>258857</v>
      </c>
      <c r="F102" s="7">
        <f t="shared" si="3"/>
        <v>1.22</v>
      </c>
      <c r="G102" s="6">
        <f>ROUND(SUM(Laboratory!M199:N199),0)</f>
        <v>215613</v>
      </c>
      <c r="H102" s="6">
        <f>ROUND(+Laboratory!F199,0)</f>
        <v>250708</v>
      </c>
      <c r="I102" s="7">
        <f t="shared" si="4"/>
        <v>0.86</v>
      </c>
      <c r="J102" s="7"/>
      <c r="K102" s="8">
        <f t="shared" si="5"/>
        <v>-0.29509999999999997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ROUND(SUM(Laboratory!M98:N98),0)</f>
        <v>19201</v>
      </c>
      <c r="E103" s="6">
        <f>ROUND(+Laboratory!F98,0)</f>
        <v>0</v>
      </c>
      <c r="F103" s="7" t="str">
        <f t="shared" si="3"/>
        <v/>
      </c>
      <c r="G103" s="6">
        <f>ROUND(SUM(Laboratory!M200:N200),0)</f>
        <v>34380</v>
      </c>
      <c r="H103" s="6">
        <f>ROUND(+Laboratory!F200,0)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ROUND(SUM(Laboratory!M99:N99),0)</f>
        <v>26443</v>
      </c>
      <c r="E104" s="6">
        <f>ROUND(+Laboratory!F99,0)</f>
        <v>25139</v>
      </c>
      <c r="F104" s="7">
        <f t="shared" si="3"/>
        <v>1.05</v>
      </c>
      <c r="G104" s="6">
        <f>ROUND(SUM(Laboratory!M201:N201),0)</f>
        <v>26317</v>
      </c>
      <c r="H104" s="6">
        <f>ROUND(+Laboratory!F201,0)</f>
        <v>29125</v>
      </c>
      <c r="I104" s="7">
        <f t="shared" si="4"/>
        <v>0.9</v>
      </c>
      <c r="J104" s="7"/>
      <c r="K104" s="8">
        <f t="shared" si="5"/>
        <v>-0.1429</v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ROUND(SUM(Laboratory!M100:N100),0)</f>
        <v>0</v>
      </c>
      <c r="E105" s="6">
        <f>ROUND(+Laboratory!F100,0)</f>
        <v>0</v>
      </c>
      <c r="F105" s="7" t="str">
        <f t="shared" si="3"/>
        <v/>
      </c>
      <c r="G105" s="6">
        <f>ROUND(SUM(Laboratory!M202:N202),0)</f>
        <v>0</v>
      </c>
      <c r="H105" s="6">
        <f>ROUND(+Laboratory!F202,0)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ROUND(SUM(Laboratory!M101:N101),0)</f>
        <v>0</v>
      </c>
      <c r="E106" s="6">
        <f>ROUND(+Laboratory!F101,0)</f>
        <v>4272</v>
      </c>
      <c r="F106" s="7" t="str">
        <f t="shared" si="3"/>
        <v/>
      </c>
      <c r="G106" s="6">
        <f>ROUND(SUM(Laboratory!M203:N203),0)</f>
        <v>0</v>
      </c>
      <c r="H106" s="6">
        <f>ROUND(+Laboratory!F203,0)</f>
        <v>4598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ROUND(SUM(Laboratory!M102:N102),0)</f>
        <v>0</v>
      </c>
      <c r="E107" s="6">
        <f>ROUND(+Laboratory!F102,0)</f>
        <v>4857</v>
      </c>
      <c r="F107" s="7" t="str">
        <f t="shared" si="3"/>
        <v/>
      </c>
      <c r="G107" s="6">
        <f>ROUND(SUM(Laboratory!M204:N204),0)</f>
        <v>0</v>
      </c>
      <c r="H107" s="6">
        <f>ROUND(+Laboratory!F204,0)</f>
        <v>6420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Health</v>
      </c>
      <c r="D108" s="6">
        <f>ROUND(SUM(Laboratory!M103:N103),0)</f>
        <v>0</v>
      </c>
      <c r="E108" s="6">
        <f>ROUND(+Laboratory!F103,0)</f>
        <v>0</v>
      </c>
      <c r="F108" s="7" t="str">
        <f t="shared" si="3"/>
        <v/>
      </c>
      <c r="G108" s="6">
        <f>ROUND(SUM(Laboratory!M205:N205),0)</f>
        <v>0</v>
      </c>
      <c r="H108" s="6">
        <f>ROUND(+Laboratory!F205,0)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FAIRFAX EVERETT</v>
      </c>
      <c r="D109" s="6">
        <f>ROUND(SUM(Laboratory!M104:N104),0)</f>
        <v>0</v>
      </c>
      <c r="E109" s="6">
        <f>ROUND(+Laboratory!F104,0)</f>
        <v>0</v>
      </c>
      <c r="F109" s="7" t="str">
        <f t="shared" si="3"/>
        <v/>
      </c>
      <c r="G109" s="6">
        <f>ROUND(SUM(Laboratory!M206:N206),0)</f>
        <v>0</v>
      </c>
      <c r="H109" s="6">
        <f>ROUND(+Laboratory!F206,0)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10.88671875" bestFit="1" customWidth="1"/>
    <col min="6" max="6" width="5.88671875" bestFit="1" customWidth="1"/>
    <col min="7" max="8" width="10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34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224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ROUND(+Laboratory!D5,0)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24</v>
      </c>
      <c r="F8" s="1" t="s">
        <v>2</v>
      </c>
      <c r="G8" s="1" t="s">
        <v>24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32</v>
      </c>
      <c r="C9" s="2" t="s">
        <v>33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+Laboratory!A5</f>
        <v>1</v>
      </c>
      <c r="C10" t="str">
        <f>+Laboratory!B5</f>
        <v>SWEDISH MEDICAL CENTER - FIRST HILL</v>
      </c>
      <c r="D10" s="6">
        <f>ROUND(+Laboratory!O5,0)</f>
        <v>56096</v>
      </c>
      <c r="E10" s="6">
        <f>ROUND(+Laboratory!F5,0)</f>
        <v>0</v>
      </c>
      <c r="F10" s="7" t="str">
        <f>IF(D10=0,"",IF(E10=0,"",ROUND(D10/E10,2)))</f>
        <v/>
      </c>
      <c r="G10" s="6">
        <f>ROUND(+Laboratory!O107,0)</f>
        <v>67512</v>
      </c>
      <c r="H10" s="6">
        <f>ROUND(+Laboratory!F107,0)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+Laboratory!A6</f>
        <v>3</v>
      </c>
      <c r="C11" t="str">
        <f>+Laboratory!B6</f>
        <v>SWEDISH MEDICAL CENTER - CHERRY HILL</v>
      </c>
      <c r="D11" s="6">
        <f>ROUND(+Laboratory!O6,0)</f>
        <v>18491</v>
      </c>
      <c r="E11" s="6">
        <f>ROUND(+Laboratory!F6,0)</f>
        <v>0</v>
      </c>
      <c r="F11" s="7" t="str">
        <f t="shared" ref="F11:F74" si="0">IF(D11=0,"",IF(E11=0,"",ROUND(D11/E11,2)))</f>
        <v/>
      </c>
      <c r="G11" s="6">
        <f>ROUND(+Laboratory!O108,0)</f>
        <v>36621</v>
      </c>
      <c r="H11" s="6">
        <f>ROUND(+Laboratory!F108,0)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+Laboratory!A7</f>
        <v>8</v>
      </c>
      <c r="C12" t="str">
        <f>+Laboratory!B7</f>
        <v>KLICKITAT VALLEY HEALTH</v>
      </c>
      <c r="D12" s="6">
        <f>ROUND(+Laboratory!O7,0)</f>
        <v>17742</v>
      </c>
      <c r="E12" s="6">
        <f>ROUND(+Laboratory!F7,0)</f>
        <v>65526</v>
      </c>
      <c r="F12" s="7">
        <f t="shared" si="0"/>
        <v>0.27</v>
      </c>
      <c r="G12" s="6">
        <f>ROUND(+Laboratory!O109,0)</f>
        <v>34512</v>
      </c>
      <c r="H12" s="6">
        <f>ROUND(+Laboratory!F109,0)</f>
        <v>64259</v>
      </c>
      <c r="I12" s="7">
        <f t="shared" si="1"/>
        <v>0.54</v>
      </c>
      <c r="J12" s="7"/>
      <c r="K12" s="8">
        <f t="shared" si="2"/>
        <v>1</v>
      </c>
    </row>
    <row r="13" spans="1:11" x14ac:dyDescent="0.2">
      <c r="B13">
        <f>+Laboratory!A8</f>
        <v>10</v>
      </c>
      <c r="C13" t="str">
        <f>+Laboratory!B8</f>
        <v>VIRGINIA MASON MEDICAL CENTER</v>
      </c>
      <c r="D13" s="6">
        <f>ROUND(+Laboratory!O8,0)</f>
        <v>2183846</v>
      </c>
      <c r="E13" s="6">
        <f>ROUND(+Laboratory!F8,0)</f>
        <v>2109723</v>
      </c>
      <c r="F13" s="7">
        <f t="shared" si="0"/>
        <v>1.04</v>
      </c>
      <c r="G13" s="6">
        <f>ROUND(+Laboratory!O110,0)</f>
        <v>691222</v>
      </c>
      <c r="H13" s="6">
        <f>ROUND(+Laboratory!F110,0)</f>
        <v>2197124</v>
      </c>
      <c r="I13" s="7">
        <f t="shared" si="1"/>
        <v>0.31</v>
      </c>
      <c r="J13" s="7"/>
      <c r="K13" s="8">
        <f t="shared" si="2"/>
        <v>-0.70189999999999997</v>
      </c>
    </row>
    <row r="14" spans="1:11" x14ac:dyDescent="0.2">
      <c r="B14">
        <f>+Laboratory!A9</f>
        <v>14</v>
      </c>
      <c r="C14" t="str">
        <f>+Laboratory!B9</f>
        <v>SEATTLE CHILDRENS HOSPITAL</v>
      </c>
      <c r="D14" s="6">
        <f>ROUND(+Laboratory!O9,0)</f>
        <v>244905</v>
      </c>
      <c r="E14" s="6">
        <f>ROUND(+Laboratory!F9,0)</f>
        <v>1139903</v>
      </c>
      <c r="F14" s="7">
        <f t="shared" si="0"/>
        <v>0.21</v>
      </c>
      <c r="G14" s="6">
        <f>ROUND(+Laboratory!O111,0)</f>
        <v>137802</v>
      </c>
      <c r="H14" s="6">
        <f>ROUND(+Laboratory!F111,0)</f>
        <v>1188441</v>
      </c>
      <c r="I14" s="7">
        <f t="shared" si="1"/>
        <v>0.12</v>
      </c>
      <c r="J14" s="7"/>
      <c r="K14" s="8">
        <f t="shared" si="2"/>
        <v>-0.42859999999999998</v>
      </c>
    </row>
    <row r="15" spans="1:11" x14ac:dyDescent="0.2">
      <c r="B15">
        <f>+Laboratory!A10</f>
        <v>20</v>
      </c>
      <c r="C15" t="str">
        <f>+Laboratory!B10</f>
        <v>GROUP HEALTH CENTRAL HOSPITAL</v>
      </c>
      <c r="D15" s="6">
        <f>ROUND(+Laboratory!O10,0)</f>
        <v>0</v>
      </c>
      <c r="E15" s="6">
        <f>ROUND(+Laboratory!F10,0)</f>
        <v>0</v>
      </c>
      <c r="F15" s="7" t="str">
        <f t="shared" si="0"/>
        <v/>
      </c>
      <c r="G15" s="6">
        <f>ROUND(+Laboratory!O112,0)</f>
        <v>0</v>
      </c>
      <c r="H15" s="6">
        <f>ROUND(+Laboratory!F112,0)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+Laboratory!A11</f>
        <v>21</v>
      </c>
      <c r="C16" t="str">
        <f>+Laboratory!B11</f>
        <v>NEWPORT HOSPITAL AND HEALTH SERVICES</v>
      </c>
      <c r="D16" s="6">
        <f>ROUND(+Laboratory!O11,0)</f>
        <v>6735</v>
      </c>
      <c r="E16" s="6">
        <f>ROUND(+Laboratory!F11,0)</f>
        <v>87757</v>
      </c>
      <c r="F16" s="7">
        <f t="shared" si="0"/>
        <v>0.08</v>
      </c>
      <c r="G16" s="6">
        <f>ROUND(+Laboratory!O113,0)</f>
        <v>13360</v>
      </c>
      <c r="H16" s="6">
        <f>ROUND(+Laboratory!F113,0)</f>
        <v>89445</v>
      </c>
      <c r="I16" s="7">
        <f t="shared" si="1"/>
        <v>0.15</v>
      </c>
      <c r="J16" s="7"/>
      <c r="K16" s="8">
        <f t="shared" si="2"/>
        <v>0.875</v>
      </c>
    </row>
    <row r="17" spans="2:11" x14ac:dyDescent="0.2">
      <c r="B17">
        <f>+Laboratory!A12</f>
        <v>22</v>
      </c>
      <c r="C17" t="str">
        <f>+Laboratory!B12</f>
        <v>LOURDES MEDICAL CENTER</v>
      </c>
      <c r="D17" s="6">
        <f>ROUND(+Laboratory!O12,0)</f>
        <v>354410</v>
      </c>
      <c r="E17" s="6">
        <f>ROUND(+Laboratory!F12,0)</f>
        <v>96019</v>
      </c>
      <c r="F17" s="7">
        <f t="shared" si="0"/>
        <v>3.69</v>
      </c>
      <c r="G17" s="6">
        <f>ROUND(+Laboratory!O114,0)</f>
        <v>398714</v>
      </c>
      <c r="H17" s="6">
        <f>ROUND(+Laboratory!F114,0)</f>
        <v>96019</v>
      </c>
      <c r="I17" s="7">
        <f t="shared" si="1"/>
        <v>4.1500000000000004</v>
      </c>
      <c r="J17" s="7"/>
      <c r="K17" s="8">
        <f t="shared" si="2"/>
        <v>0.12470000000000001</v>
      </c>
    </row>
    <row r="18" spans="2:11" x14ac:dyDescent="0.2">
      <c r="B18">
        <f>+Laboratory!A13</f>
        <v>23</v>
      </c>
      <c r="C18" t="str">
        <f>+Laboratory!B13</f>
        <v>THREE RIVERS HOSPITAL</v>
      </c>
      <c r="D18" s="6">
        <f>ROUND(+Laboratory!O13,0)</f>
        <v>24234</v>
      </c>
      <c r="E18" s="6">
        <f>ROUND(+Laboratory!F13,0)</f>
        <v>14625</v>
      </c>
      <c r="F18" s="7">
        <f t="shared" si="0"/>
        <v>1.66</v>
      </c>
      <c r="G18" s="6">
        <f>ROUND(+Laboratory!O115,0)</f>
        <v>16491</v>
      </c>
      <c r="H18" s="6">
        <f>ROUND(+Laboratory!F115,0)</f>
        <v>15732</v>
      </c>
      <c r="I18" s="7">
        <f t="shared" si="1"/>
        <v>1.05</v>
      </c>
      <c r="J18" s="7"/>
      <c r="K18" s="8">
        <f t="shared" si="2"/>
        <v>-0.36749999999999999</v>
      </c>
    </row>
    <row r="19" spans="2:11" x14ac:dyDescent="0.2">
      <c r="B19">
        <f>+Laboratory!A14</f>
        <v>26</v>
      </c>
      <c r="C19" t="str">
        <f>+Laboratory!B14</f>
        <v>PEACEHEALTH ST JOHN MEDICAL CENTER</v>
      </c>
      <c r="D19" s="6">
        <f>ROUND(+Laboratory!O14,0)</f>
        <v>0</v>
      </c>
      <c r="E19" s="6">
        <f>ROUND(+Laboratory!F14,0)</f>
        <v>665186</v>
      </c>
      <c r="F19" s="7" t="str">
        <f t="shared" si="0"/>
        <v/>
      </c>
      <c r="G19" s="6">
        <f>ROUND(+Laboratory!O116,0)</f>
        <v>58</v>
      </c>
      <c r="H19" s="6">
        <f>ROUND(+Laboratory!F116,0)</f>
        <v>661179</v>
      </c>
      <c r="I19" s="7">
        <f t="shared" si="1"/>
        <v>0</v>
      </c>
      <c r="J19" s="7"/>
      <c r="K19" s="8" t="str">
        <f t="shared" si="2"/>
        <v/>
      </c>
    </row>
    <row r="20" spans="2:11" x14ac:dyDescent="0.2">
      <c r="B20">
        <f>+Laboratory!A15</f>
        <v>29</v>
      </c>
      <c r="C20" t="str">
        <f>+Laboratory!B15</f>
        <v>HARBORVIEW MEDICAL CENTER</v>
      </c>
      <c r="D20" s="6">
        <f>ROUND(+Laboratory!O15,0)</f>
        <v>24164</v>
      </c>
      <c r="E20" s="6">
        <f>ROUND(+Laboratory!F15,0)</f>
        <v>1370602</v>
      </c>
      <c r="F20" s="7">
        <f t="shared" si="0"/>
        <v>0.02</v>
      </c>
      <c r="G20" s="6">
        <f>ROUND(+Laboratory!O117,0)</f>
        <v>55926</v>
      </c>
      <c r="H20" s="6">
        <f>ROUND(+Laboratory!F117,0)</f>
        <v>1324644</v>
      </c>
      <c r="I20" s="7">
        <f t="shared" si="1"/>
        <v>0.04</v>
      </c>
      <c r="J20" s="7"/>
      <c r="K20" s="8">
        <f t="shared" si="2"/>
        <v>1</v>
      </c>
    </row>
    <row r="21" spans="2:11" x14ac:dyDescent="0.2">
      <c r="B21">
        <f>+Laboratory!A16</f>
        <v>32</v>
      </c>
      <c r="C21" t="str">
        <f>+Laboratory!B16</f>
        <v>ST JOSEPH MEDICAL CENTER</v>
      </c>
      <c r="D21" s="6">
        <f>ROUND(+Laboratory!O16,0)</f>
        <v>87761</v>
      </c>
      <c r="E21" s="6">
        <f>ROUND(+Laboratory!F16,0)</f>
        <v>1945595</v>
      </c>
      <c r="F21" s="7">
        <f t="shared" si="0"/>
        <v>0.05</v>
      </c>
      <c r="G21" s="6">
        <f>ROUND(+Laboratory!O118,0)</f>
        <v>144875</v>
      </c>
      <c r="H21" s="6">
        <f>ROUND(+Laboratory!F118,0)</f>
        <v>2349006</v>
      </c>
      <c r="I21" s="7">
        <f t="shared" si="1"/>
        <v>0.06</v>
      </c>
      <c r="J21" s="7"/>
      <c r="K21" s="8">
        <f t="shared" si="2"/>
        <v>0.2</v>
      </c>
    </row>
    <row r="22" spans="2:11" x14ac:dyDescent="0.2">
      <c r="B22">
        <f>+Laboratory!A17</f>
        <v>35</v>
      </c>
      <c r="C22" t="str">
        <f>+Laboratory!B17</f>
        <v>ST ELIZABETH HOSPITAL</v>
      </c>
      <c r="D22" s="6">
        <f>ROUND(+Laboratory!O17,0)</f>
        <v>11288</v>
      </c>
      <c r="E22" s="6">
        <f>ROUND(+Laboratory!F17,0)</f>
        <v>84246</v>
      </c>
      <c r="F22" s="7">
        <f t="shared" si="0"/>
        <v>0.13</v>
      </c>
      <c r="G22" s="6">
        <f>ROUND(+Laboratory!O119,0)</f>
        <v>18533</v>
      </c>
      <c r="H22" s="6">
        <f>ROUND(+Laboratory!F119,0)</f>
        <v>83757</v>
      </c>
      <c r="I22" s="7">
        <f t="shared" si="1"/>
        <v>0.22</v>
      </c>
      <c r="J22" s="7"/>
      <c r="K22" s="8">
        <f t="shared" si="2"/>
        <v>0.69230000000000003</v>
      </c>
    </row>
    <row r="23" spans="2:11" x14ac:dyDescent="0.2">
      <c r="B23">
        <f>+Laboratory!A18</f>
        <v>37</v>
      </c>
      <c r="C23" t="str">
        <f>+Laboratory!B18</f>
        <v>DEACONESS HOSPITAL</v>
      </c>
      <c r="D23" s="6">
        <f>ROUND(+Laboratory!O18,0)</f>
        <v>46352</v>
      </c>
      <c r="E23" s="6">
        <f>ROUND(+Laboratory!F18,0)</f>
        <v>649979</v>
      </c>
      <c r="F23" s="7">
        <f t="shared" si="0"/>
        <v>7.0000000000000007E-2</v>
      </c>
      <c r="G23" s="6">
        <f>ROUND(+Laboratory!O120,0)</f>
        <v>58853</v>
      </c>
      <c r="H23" s="6">
        <f>ROUND(+Laboratory!F120,0)</f>
        <v>664176</v>
      </c>
      <c r="I23" s="7">
        <f t="shared" si="1"/>
        <v>0.09</v>
      </c>
      <c r="J23" s="7"/>
      <c r="K23" s="8">
        <f t="shared" si="2"/>
        <v>0.28570000000000001</v>
      </c>
    </row>
    <row r="24" spans="2:11" x14ac:dyDescent="0.2">
      <c r="B24">
        <f>+Laboratory!A19</f>
        <v>38</v>
      </c>
      <c r="C24" t="str">
        <f>+Laboratory!B19</f>
        <v>OLYMPIC MEDICAL CENTER</v>
      </c>
      <c r="D24" s="6">
        <f>ROUND(+Laboratory!O19,0)</f>
        <v>153293</v>
      </c>
      <c r="E24" s="6">
        <f>ROUND(+Laboratory!F19,0)</f>
        <v>495900</v>
      </c>
      <c r="F24" s="7">
        <f t="shared" si="0"/>
        <v>0.31</v>
      </c>
      <c r="G24" s="6">
        <f>ROUND(+Laboratory!O121,0)</f>
        <v>231060</v>
      </c>
      <c r="H24" s="6">
        <f>ROUND(+Laboratory!F121,0)</f>
        <v>517368</v>
      </c>
      <c r="I24" s="7">
        <f t="shared" si="1"/>
        <v>0.45</v>
      </c>
      <c r="J24" s="7"/>
      <c r="K24" s="8">
        <f t="shared" si="2"/>
        <v>0.4516</v>
      </c>
    </row>
    <row r="25" spans="2:11" x14ac:dyDescent="0.2">
      <c r="B25">
        <f>+Laboratory!A20</f>
        <v>39</v>
      </c>
      <c r="C25" t="str">
        <f>+Laboratory!B20</f>
        <v>TRIOS HEALTH</v>
      </c>
      <c r="D25" s="6">
        <f>ROUND(+Laboratory!O20,0)</f>
        <v>1935</v>
      </c>
      <c r="E25" s="6">
        <f>ROUND(+Laboratory!F20,0)</f>
        <v>417835</v>
      </c>
      <c r="F25" s="7">
        <f t="shared" si="0"/>
        <v>0</v>
      </c>
      <c r="G25" s="6">
        <f>ROUND(+Laboratory!O122,0)</f>
        <v>2308</v>
      </c>
      <c r="H25" s="6">
        <f>ROUND(+Laboratory!F122,0)</f>
        <v>470847</v>
      </c>
      <c r="I25" s="7">
        <f t="shared" si="1"/>
        <v>0</v>
      </c>
      <c r="J25" s="7"/>
      <c r="K25" s="8" t="e">
        <f t="shared" si="2"/>
        <v>#DIV/0!</v>
      </c>
    </row>
    <row r="26" spans="2:11" x14ac:dyDescent="0.2">
      <c r="B26">
        <f>+Laboratory!A21</f>
        <v>42</v>
      </c>
      <c r="C26" t="str">
        <f>+Laboratory!B21</f>
        <v>SHRINERS HOSPITAL FOR CHILDREN</v>
      </c>
      <c r="D26" s="6">
        <f>ROUND(+Laboratory!O21,0)</f>
        <v>0</v>
      </c>
      <c r="E26" s="6">
        <f>ROUND(+Laboratory!F21,0)</f>
        <v>0</v>
      </c>
      <c r="F26" s="7" t="str">
        <f t="shared" si="0"/>
        <v/>
      </c>
      <c r="G26" s="6">
        <f>ROUND(+Laboratory!O123,0)</f>
        <v>0</v>
      </c>
      <c r="H26" s="6">
        <f>ROUND(+Laboratory!F123,0)</f>
        <v>4247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+Laboratory!A22</f>
        <v>43</v>
      </c>
      <c r="C27" t="str">
        <f>+Laboratory!B22</f>
        <v>WALLA WALLA GENERAL HOSPITAL</v>
      </c>
      <c r="D27" s="6">
        <f>ROUND(+Laboratory!O22,0)</f>
        <v>1853</v>
      </c>
      <c r="E27" s="6">
        <f>ROUND(+Laboratory!F22,0)</f>
        <v>150534</v>
      </c>
      <c r="F27" s="7">
        <f t="shared" si="0"/>
        <v>0.01</v>
      </c>
      <c r="G27" s="6">
        <f>ROUND(+Laboratory!O124,0)</f>
        <v>0</v>
      </c>
      <c r="H27" s="6">
        <f>ROUND(+Laboratory!F124,0)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+Laboratory!A23</f>
        <v>45</v>
      </c>
      <c r="C28" t="str">
        <f>+Laboratory!B23</f>
        <v>COLUMBIA BASIN HOSPITAL</v>
      </c>
      <c r="D28" s="6">
        <f>ROUND(+Laboratory!O23,0)</f>
        <v>10187</v>
      </c>
      <c r="E28" s="6">
        <f>ROUND(+Laboratory!F23,0)</f>
        <v>132069</v>
      </c>
      <c r="F28" s="7">
        <f t="shared" si="0"/>
        <v>0.08</v>
      </c>
      <c r="G28" s="6">
        <f>ROUND(+Laboratory!O125,0)</f>
        <v>10441</v>
      </c>
      <c r="H28" s="6">
        <f>ROUND(+Laboratory!F125,0)</f>
        <v>122079</v>
      </c>
      <c r="I28" s="7">
        <f t="shared" si="1"/>
        <v>0.09</v>
      </c>
      <c r="J28" s="7"/>
      <c r="K28" s="8">
        <f t="shared" si="2"/>
        <v>0.125</v>
      </c>
    </row>
    <row r="29" spans="2:11" x14ac:dyDescent="0.2">
      <c r="B29">
        <f>+Laboratory!A24</f>
        <v>46</v>
      </c>
      <c r="C29" t="str">
        <f>+Laboratory!B24</f>
        <v>PMH MEDICAL CENTER</v>
      </c>
      <c r="D29" s="6">
        <f>ROUND(+Laboratory!O24,0)</f>
        <v>13613</v>
      </c>
      <c r="E29" s="6">
        <f>ROUND(+Laboratory!F24,0)</f>
        <v>89184</v>
      </c>
      <c r="F29" s="7">
        <f t="shared" si="0"/>
        <v>0.15</v>
      </c>
      <c r="G29" s="6">
        <f>ROUND(+Laboratory!O126,0)</f>
        <v>14763</v>
      </c>
      <c r="H29" s="6">
        <f>ROUND(+Laboratory!F126,0)</f>
        <v>122392</v>
      </c>
      <c r="I29" s="7">
        <f t="shared" si="1"/>
        <v>0.12</v>
      </c>
      <c r="J29" s="7"/>
      <c r="K29" s="8">
        <f t="shared" si="2"/>
        <v>-0.2</v>
      </c>
    </row>
    <row r="30" spans="2:11" x14ac:dyDescent="0.2">
      <c r="B30">
        <f>+Laboratory!A25</f>
        <v>50</v>
      </c>
      <c r="C30" t="str">
        <f>+Laboratory!B25</f>
        <v>PROVIDENCE ST MARY MEDICAL CENTER</v>
      </c>
      <c r="D30" s="6">
        <f>ROUND(+Laboratory!O25,0)</f>
        <v>23831</v>
      </c>
      <c r="E30" s="6">
        <f>ROUND(+Laboratory!F25,0)</f>
        <v>231895</v>
      </c>
      <c r="F30" s="7">
        <f t="shared" si="0"/>
        <v>0.1</v>
      </c>
      <c r="G30" s="6">
        <f>ROUND(+Laboratory!O127,0)</f>
        <v>92606</v>
      </c>
      <c r="H30" s="6">
        <f>ROUND(+Laboratory!F127,0)</f>
        <v>233972</v>
      </c>
      <c r="I30" s="7">
        <f t="shared" si="1"/>
        <v>0.4</v>
      </c>
      <c r="J30" s="7"/>
      <c r="K30" s="8">
        <f t="shared" si="2"/>
        <v>3</v>
      </c>
    </row>
    <row r="31" spans="2:11" x14ac:dyDescent="0.2">
      <c r="B31">
        <f>+Laboratory!A26</f>
        <v>54</v>
      </c>
      <c r="C31" t="str">
        <f>+Laboratory!B26</f>
        <v>FORKS COMMUNITY HOSPITAL</v>
      </c>
      <c r="D31" s="6">
        <f>ROUND(+Laboratory!O26,0)</f>
        <v>5289</v>
      </c>
      <c r="E31" s="6">
        <f>ROUND(+Laboratory!F26,0)</f>
        <v>212998</v>
      </c>
      <c r="F31" s="7">
        <f t="shared" si="0"/>
        <v>0.02</v>
      </c>
      <c r="G31" s="6">
        <f>ROUND(+Laboratory!O128,0)</f>
        <v>6222</v>
      </c>
      <c r="H31" s="6">
        <f>ROUND(+Laboratory!F128,0)</f>
        <v>214736</v>
      </c>
      <c r="I31" s="7">
        <f t="shared" si="1"/>
        <v>0.03</v>
      </c>
      <c r="J31" s="7"/>
      <c r="K31" s="8">
        <f t="shared" si="2"/>
        <v>0.5</v>
      </c>
    </row>
    <row r="32" spans="2:11" x14ac:dyDescent="0.2">
      <c r="B32">
        <f>+Laboratory!A27</f>
        <v>56</v>
      </c>
      <c r="C32" t="str">
        <f>+Laboratory!B27</f>
        <v>WILLAPA HARBOR HOSPITAL</v>
      </c>
      <c r="D32" s="6">
        <f>ROUND(+Laboratory!O27,0)</f>
        <v>2753</v>
      </c>
      <c r="E32" s="6">
        <f>ROUND(+Laboratory!F27,0)</f>
        <v>66233</v>
      </c>
      <c r="F32" s="7">
        <f t="shared" si="0"/>
        <v>0.04</v>
      </c>
      <c r="G32" s="6">
        <f>ROUND(+Laboratory!O129,0)</f>
        <v>2666</v>
      </c>
      <c r="H32" s="6">
        <f>ROUND(+Laboratory!F129,0)</f>
        <v>57893</v>
      </c>
      <c r="I32" s="7">
        <f t="shared" si="1"/>
        <v>0.05</v>
      </c>
      <c r="J32" s="7"/>
      <c r="K32" s="8">
        <f t="shared" si="2"/>
        <v>0.25</v>
      </c>
    </row>
    <row r="33" spans="2:11" x14ac:dyDescent="0.2">
      <c r="B33">
        <f>+Laboratory!A28</f>
        <v>58</v>
      </c>
      <c r="C33" t="str">
        <f>+Laboratory!B28</f>
        <v>YAKIMA VALLEY MEMORIAL HOSPITAL</v>
      </c>
      <c r="D33" s="6">
        <f>ROUND(+Laboratory!O28,0)</f>
        <v>32919</v>
      </c>
      <c r="E33" s="6">
        <f>ROUND(+Laboratory!F28,0)</f>
        <v>1459455</v>
      </c>
      <c r="F33" s="7">
        <f t="shared" si="0"/>
        <v>0.02</v>
      </c>
      <c r="G33" s="6">
        <f>ROUND(+Laboratory!O130,0)</f>
        <v>23478</v>
      </c>
      <c r="H33" s="6">
        <f>ROUND(+Laboratory!F130,0)</f>
        <v>1778417</v>
      </c>
      <c r="I33" s="7">
        <f t="shared" si="1"/>
        <v>0.01</v>
      </c>
      <c r="J33" s="7"/>
      <c r="K33" s="8">
        <f t="shared" si="2"/>
        <v>-0.5</v>
      </c>
    </row>
    <row r="34" spans="2:11" x14ac:dyDescent="0.2">
      <c r="B34">
        <f>+Laboratory!A29</f>
        <v>63</v>
      </c>
      <c r="C34" t="str">
        <f>+Laboratory!B29</f>
        <v>GRAYS HARBOR COMMUNITY HOSPITAL</v>
      </c>
      <c r="D34" s="6">
        <f>ROUND(+Laboratory!O29,0)</f>
        <v>4487</v>
      </c>
      <c r="E34" s="6">
        <f>ROUND(+Laboratory!F29,0)</f>
        <v>246224</v>
      </c>
      <c r="F34" s="7">
        <f t="shared" si="0"/>
        <v>0.02</v>
      </c>
      <c r="G34" s="6">
        <f>ROUND(+Laboratory!O131,0)</f>
        <v>17637</v>
      </c>
      <c r="H34" s="6">
        <f>ROUND(+Laboratory!F131,0)</f>
        <v>246358</v>
      </c>
      <c r="I34" s="7">
        <f t="shared" si="1"/>
        <v>7.0000000000000007E-2</v>
      </c>
      <c r="J34" s="7"/>
      <c r="K34" s="8">
        <f t="shared" si="2"/>
        <v>2.5</v>
      </c>
    </row>
    <row r="35" spans="2:11" x14ac:dyDescent="0.2">
      <c r="B35">
        <f>+Laboratory!A30</f>
        <v>78</v>
      </c>
      <c r="C35" t="str">
        <f>+Laboratory!B30</f>
        <v>SAMARITAN HEALTHCARE</v>
      </c>
      <c r="D35" s="6">
        <f>ROUND(+Laboratory!O30,0)</f>
        <v>5648</v>
      </c>
      <c r="E35" s="6">
        <f>ROUND(+Laboratory!F30,0)</f>
        <v>349860</v>
      </c>
      <c r="F35" s="7">
        <f t="shared" si="0"/>
        <v>0.02</v>
      </c>
      <c r="G35" s="6">
        <f>ROUND(+Laboratory!O132,0)</f>
        <v>10259</v>
      </c>
      <c r="H35" s="6">
        <f>ROUND(+Laboratory!F132,0)</f>
        <v>364632</v>
      </c>
      <c r="I35" s="7">
        <f t="shared" si="1"/>
        <v>0.03</v>
      </c>
      <c r="J35" s="7"/>
      <c r="K35" s="8">
        <f t="shared" si="2"/>
        <v>0.5</v>
      </c>
    </row>
    <row r="36" spans="2:11" x14ac:dyDescent="0.2">
      <c r="B36">
        <f>+Laboratory!A31</f>
        <v>79</v>
      </c>
      <c r="C36" t="str">
        <f>+Laboratory!B31</f>
        <v>OCEAN BEACH HOSPITAL</v>
      </c>
      <c r="D36" s="6">
        <f>ROUND(+Laboratory!O31,0)</f>
        <v>39669</v>
      </c>
      <c r="E36" s="6">
        <f>ROUND(+Laboratory!F31,0)</f>
        <v>0</v>
      </c>
      <c r="F36" s="7" t="str">
        <f t="shared" si="0"/>
        <v/>
      </c>
      <c r="G36" s="6">
        <f>ROUND(+Laboratory!O133,0)</f>
        <v>0</v>
      </c>
      <c r="H36" s="6">
        <f>ROUND(+Laboratory!F133,0)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+Laboratory!A32</f>
        <v>80</v>
      </c>
      <c r="C37" t="str">
        <f>+Laboratory!B32</f>
        <v>ODESSA MEMORIAL HEALTHCARE CENTER</v>
      </c>
      <c r="D37" s="6">
        <f>ROUND(+Laboratory!O32,0)</f>
        <v>1102</v>
      </c>
      <c r="E37" s="6">
        <f>ROUND(+Laboratory!F32,0)</f>
        <v>5719</v>
      </c>
      <c r="F37" s="7">
        <f t="shared" si="0"/>
        <v>0.19</v>
      </c>
      <c r="G37" s="6">
        <f>ROUND(+Laboratory!O134,0)</f>
        <v>1298</v>
      </c>
      <c r="H37" s="6">
        <f>ROUND(+Laboratory!F134,0)</f>
        <v>5477</v>
      </c>
      <c r="I37" s="7">
        <f t="shared" si="1"/>
        <v>0.24</v>
      </c>
      <c r="J37" s="7"/>
      <c r="K37" s="8">
        <f t="shared" si="2"/>
        <v>0.26319999999999999</v>
      </c>
    </row>
    <row r="38" spans="2:11" x14ac:dyDescent="0.2">
      <c r="B38">
        <f>+Laboratory!A33</f>
        <v>81</v>
      </c>
      <c r="C38" t="str">
        <f>+Laboratory!B33</f>
        <v>MULTICARE GOOD SAMARITAN</v>
      </c>
      <c r="D38" s="6">
        <f>ROUND(+Laboratory!O33,0)</f>
        <v>71702</v>
      </c>
      <c r="E38" s="6">
        <f>ROUND(+Laboratory!F33,0)</f>
        <v>613828</v>
      </c>
      <c r="F38" s="7">
        <f t="shared" si="0"/>
        <v>0.12</v>
      </c>
      <c r="G38" s="6">
        <f>ROUND(+Laboratory!O135,0)</f>
        <v>32586</v>
      </c>
      <c r="H38" s="6">
        <f>ROUND(+Laboratory!F135,0)</f>
        <v>435960</v>
      </c>
      <c r="I38" s="7">
        <f t="shared" si="1"/>
        <v>7.0000000000000007E-2</v>
      </c>
      <c r="J38" s="7"/>
      <c r="K38" s="8">
        <f t="shared" si="2"/>
        <v>-0.41670000000000001</v>
      </c>
    </row>
    <row r="39" spans="2:11" x14ac:dyDescent="0.2">
      <c r="B39">
        <f>+Laboratory!A34</f>
        <v>82</v>
      </c>
      <c r="C39" t="str">
        <f>+Laboratory!B34</f>
        <v>GARFIELD COUNTY MEMORIAL HOSPITAL</v>
      </c>
      <c r="D39" s="6">
        <f>ROUND(+Laboratory!O34,0)</f>
        <v>655</v>
      </c>
      <c r="E39" s="6">
        <f>ROUND(+Laboratory!F34,0)</f>
        <v>9438</v>
      </c>
      <c r="F39" s="7">
        <f t="shared" si="0"/>
        <v>7.0000000000000007E-2</v>
      </c>
      <c r="G39" s="6">
        <f>ROUND(+Laboratory!O136,0)</f>
        <v>0</v>
      </c>
      <c r="H39" s="6">
        <f>ROUND(+Laboratory!F136,0)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+Laboratory!A35</f>
        <v>84</v>
      </c>
      <c r="C40" t="str">
        <f>+Laboratory!B35</f>
        <v>PROVIDENCE REGIONAL MEDICAL CENTER EVERETT</v>
      </c>
      <c r="D40" s="6">
        <f>ROUND(+Laboratory!O35,0)</f>
        <v>104314</v>
      </c>
      <c r="E40" s="6">
        <f>ROUND(+Laboratory!F35,0)</f>
        <v>2716827</v>
      </c>
      <c r="F40" s="7">
        <f t="shared" si="0"/>
        <v>0.04</v>
      </c>
      <c r="G40" s="6">
        <f>ROUND(+Laboratory!O137,0)</f>
        <v>83859</v>
      </c>
      <c r="H40" s="6">
        <f>ROUND(+Laboratory!F137,0)</f>
        <v>2905693</v>
      </c>
      <c r="I40" s="7">
        <f t="shared" si="1"/>
        <v>0.03</v>
      </c>
      <c r="J40" s="7"/>
      <c r="K40" s="8">
        <f t="shared" si="2"/>
        <v>-0.25</v>
      </c>
    </row>
    <row r="41" spans="2:11" x14ac:dyDescent="0.2">
      <c r="B41">
        <f>+Laboratory!A36</f>
        <v>85</v>
      </c>
      <c r="C41" t="str">
        <f>+Laboratory!B36</f>
        <v>JEFFERSON HEALTHCARE</v>
      </c>
      <c r="D41" s="6">
        <f>ROUND(+Laboratory!O36,0)</f>
        <v>54999</v>
      </c>
      <c r="E41" s="6">
        <f>ROUND(+Laboratory!F36,0)</f>
        <v>185784</v>
      </c>
      <c r="F41" s="7">
        <f t="shared" si="0"/>
        <v>0.3</v>
      </c>
      <c r="G41" s="6">
        <f>ROUND(+Laboratory!O138,0)</f>
        <v>75288</v>
      </c>
      <c r="H41" s="6">
        <f>ROUND(+Laboratory!F138,0)</f>
        <v>175333</v>
      </c>
      <c r="I41" s="7">
        <f t="shared" si="1"/>
        <v>0.43</v>
      </c>
      <c r="J41" s="7"/>
      <c r="K41" s="8">
        <f t="shared" si="2"/>
        <v>0.43330000000000002</v>
      </c>
    </row>
    <row r="42" spans="2:11" x14ac:dyDescent="0.2">
      <c r="B42">
        <f>+Laboratory!A37</f>
        <v>96</v>
      </c>
      <c r="C42" t="str">
        <f>+Laboratory!B37</f>
        <v>SKYLINE HOSPITAL</v>
      </c>
      <c r="D42" s="6">
        <f>ROUND(+Laboratory!O37,0)</f>
        <v>2674</v>
      </c>
      <c r="E42" s="6">
        <f>ROUND(+Laboratory!F37,0)</f>
        <v>43590</v>
      </c>
      <c r="F42" s="7">
        <f t="shared" si="0"/>
        <v>0.06</v>
      </c>
      <c r="G42" s="6">
        <f>ROUND(+Laboratory!O139,0)</f>
        <v>8674</v>
      </c>
      <c r="H42" s="6">
        <f>ROUND(+Laboratory!F139,0)</f>
        <v>46474</v>
      </c>
      <c r="I42" s="7">
        <f t="shared" si="1"/>
        <v>0.19</v>
      </c>
      <c r="J42" s="7"/>
      <c r="K42" s="8">
        <f t="shared" si="2"/>
        <v>2.1667000000000001</v>
      </c>
    </row>
    <row r="43" spans="2:11" x14ac:dyDescent="0.2">
      <c r="B43">
        <f>+Laboratory!A38</f>
        <v>102</v>
      </c>
      <c r="C43" t="str">
        <f>+Laboratory!B38</f>
        <v>YAKIMA REGIONAL MEDICAL AND CARDIAC CENTER</v>
      </c>
      <c r="D43" s="6">
        <f>ROUND(+Laboratory!O38,0)</f>
        <v>204043</v>
      </c>
      <c r="E43" s="6">
        <f>ROUND(+Laboratory!F38,0)</f>
        <v>321707</v>
      </c>
      <c r="F43" s="7">
        <f t="shared" si="0"/>
        <v>0.63</v>
      </c>
      <c r="G43" s="6">
        <f>ROUND(+Laboratory!O140,0)</f>
        <v>155572</v>
      </c>
      <c r="H43" s="6">
        <f>ROUND(+Laboratory!F140,0)</f>
        <v>295288</v>
      </c>
      <c r="I43" s="7">
        <f t="shared" si="1"/>
        <v>0.53</v>
      </c>
      <c r="J43" s="7"/>
      <c r="K43" s="8">
        <f t="shared" si="2"/>
        <v>-0.15870000000000001</v>
      </c>
    </row>
    <row r="44" spans="2:11" x14ac:dyDescent="0.2">
      <c r="B44">
        <f>+Laboratory!A39</f>
        <v>104</v>
      </c>
      <c r="C44" t="str">
        <f>+Laboratory!B39</f>
        <v>VALLEY GENERAL HOSPITAL</v>
      </c>
      <c r="D44" s="6">
        <f>ROUND(+Laboratory!O39,0)</f>
        <v>0</v>
      </c>
      <c r="E44" s="6">
        <f>ROUND(+Laboratory!F39,0)</f>
        <v>0</v>
      </c>
      <c r="F44" s="7" t="str">
        <f t="shared" si="0"/>
        <v/>
      </c>
      <c r="G44" s="6">
        <f>ROUND(+Laboratory!O141,0)</f>
        <v>0</v>
      </c>
      <c r="H44" s="6">
        <f>ROUND(+Laboratory!F141,0)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+Laboratory!A40</f>
        <v>106</v>
      </c>
      <c r="C45" t="str">
        <f>+Laboratory!B40</f>
        <v>CASCADE VALLEY HOSPITAL</v>
      </c>
      <c r="D45" s="6">
        <f>ROUND(+Laboratory!O40,0)</f>
        <v>3651</v>
      </c>
      <c r="E45" s="6">
        <f>ROUND(+Laboratory!F40,0)</f>
        <v>1001540</v>
      </c>
      <c r="F45" s="7">
        <f t="shared" si="0"/>
        <v>0</v>
      </c>
      <c r="G45" s="6">
        <f>ROUND(+Laboratory!O142,0)</f>
        <v>0</v>
      </c>
      <c r="H45" s="6">
        <f>ROUND(+Laboratory!F142,0)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+Laboratory!A41</f>
        <v>107</v>
      </c>
      <c r="C46" t="str">
        <f>+Laboratory!B41</f>
        <v>NORTH VALLEY HOSPITAL</v>
      </c>
      <c r="D46" s="6">
        <f>ROUND(+Laboratory!O41,0)</f>
        <v>4862</v>
      </c>
      <c r="E46" s="6">
        <f>ROUND(+Laboratory!F41,0)</f>
        <v>31788</v>
      </c>
      <c r="F46" s="7">
        <f t="shared" si="0"/>
        <v>0.15</v>
      </c>
      <c r="G46" s="6">
        <f>ROUND(+Laboratory!O143,0)</f>
        <v>4113</v>
      </c>
      <c r="H46" s="6">
        <f>ROUND(+Laboratory!F143,0)</f>
        <v>36434</v>
      </c>
      <c r="I46" s="7">
        <f t="shared" si="1"/>
        <v>0.11</v>
      </c>
      <c r="J46" s="7"/>
      <c r="K46" s="8">
        <f t="shared" si="2"/>
        <v>-0.26669999999999999</v>
      </c>
    </row>
    <row r="47" spans="2:11" x14ac:dyDescent="0.2">
      <c r="B47">
        <f>+Laboratory!A42</f>
        <v>108</v>
      </c>
      <c r="C47" t="str">
        <f>+Laboratory!B42</f>
        <v>TRI-STATE MEMORIAL HOSPITAL</v>
      </c>
      <c r="D47" s="6">
        <f>ROUND(+Laboratory!O42,0)</f>
        <v>0</v>
      </c>
      <c r="E47" s="6">
        <f>ROUND(+Laboratory!F42,0)</f>
        <v>191989</v>
      </c>
      <c r="F47" s="7" t="str">
        <f t="shared" si="0"/>
        <v/>
      </c>
      <c r="G47" s="6">
        <f>ROUND(+Laboratory!O144,0)</f>
        <v>0</v>
      </c>
      <c r="H47" s="6">
        <f>ROUND(+Laboratory!F144,0)</f>
        <v>196025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+Laboratory!A43</f>
        <v>111</v>
      </c>
      <c r="C48" t="str">
        <f>+Laboratory!B43</f>
        <v>EAST ADAMS RURAL HEALTHCARE</v>
      </c>
      <c r="D48" s="6">
        <f>ROUND(+Laboratory!O43,0)</f>
        <v>70</v>
      </c>
      <c r="E48" s="6">
        <f>ROUND(+Laboratory!F43,0)</f>
        <v>11259</v>
      </c>
      <c r="F48" s="7">
        <f t="shared" si="0"/>
        <v>0.01</v>
      </c>
      <c r="G48" s="6">
        <f>ROUND(+Laboratory!O145,0)</f>
        <v>4188</v>
      </c>
      <c r="H48" s="6">
        <f>ROUND(+Laboratory!F145,0)</f>
        <v>14507</v>
      </c>
      <c r="I48" s="7">
        <f t="shared" si="1"/>
        <v>0.28999999999999998</v>
      </c>
      <c r="J48" s="7"/>
      <c r="K48" s="8">
        <f t="shared" si="2"/>
        <v>28</v>
      </c>
    </row>
    <row r="49" spans="2:11" x14ac:dyDescent="0.2">
      <c r="B49">
        <f>+Laboratory!A44</f>
        <v>125</v>
      </c>
      <c r="C49" t="str">
        <f>+Laboratory!B44</f>
        <v>OTHELLO COMMUNITY HOSPITAL</v>
      </c>
      <c r="D49" s="6">
        <f>ROUND(+Laboratory!O44,0)</f>
        <v>0</v>
      </c>
      <c r="E49" s="6">
        <f>ROUND(+Laboratory!F44,0)</f>
        <v>0</v>
      </c>
      <c r="F49" s="7" t="str">
        <f t="shared" si="0"/>
        <v/>
      </c>
      <c r="G49" s="6">
        <f>ROUND(+Laboratory!O146,0)</f>
        <v>0</v>
      </c>
      <c r="H49" s="6">
        <f>ROUND(+Laboratory!F146,0)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+Laboratory!A45</f>
        <v>126</v>
      </c>
      <c r="C50" t="str">
        <f>+Laboratory!B45</f>
        <v>HIGHLINE MEDICAL CENTER</v>
      </c>
      <c r="D50" s="6">
        <f>ROUND(+Laboratory!O45,0)</f>
        <v>122538</v>
      </c>
      <c r="E50" s="6">
        <f>ROUND(+Laboratory!F45,0)</f>
        <v>360000</v>
      </c>
      <c r="F50" s="7">
        <f t="shared" si="0"/>
        <v>0.34</v>
      </c>
      <c r="G50" s="6">
        <f>ROUND(+Laboratory!O147,0)</f>
        <v>102358</v>
      </c>
      <c r="H50" s="6">
        <f>ROUND(+Laboratory!F147,0)</f>
        <v>360000</v>
      </c>
      <c r="I50" s="7">
        <f t="shared" si="1"/>
        <v>0.28000000000000003</v>
      </c>
      <c r="J50" s="7"/>
      <c r="K50" s="8">
        <f t="shared" si="2"/>
        <v>-0.17649999999999999</v>
      </c>
    </row>
    <row r="51" spans="2:11" x14ac:dyDescent="0.2">
      <c r="B51">
        <f>+Laboratory!A46</f>
        <v>128</v>
      </c>
      <c r="C51" t="str">
        <f>+Laboratory!B46</f>
        <v>UNIVERSITY OF WASHINGTON MEDICAL CENTER</v>
      </c>
      <c r="D51" s="6">
        <f>ROUND(+Laboratory!O46,0)</f>
        <v>165312</v>
      </c>
      <c r="E51" s="6">
        <f>ROUND(+Laboratory!F46,0)</f>
        <v>2120991</v>
      </c>
      <c r="F51" s="7">
        <f t="shared" si="0"/>
        <v>0.08</v>
      </c>
      <c r="G51" s="6">
        <f>ROUND(+Laboratory!O148,0)</f>
        <v>264502</v>
      </c>
      <c r="H51" s="6">
        <f>ROUND(+Laboratory!F148,0)</f>
        <v>2243471</v>
      </c>
      <c r="I51" s="7">
        <f t="shared" si="1"/>
        <v>0.12</v>
      </c>
      <c r="J51" s="7"/>
      <c r="K51" s="8">
        <f t="shared" si="2"/>
        <v>0.5</v>
      </c>
    </row>
    <row r="52" spans="2:11" x14ac:dyDescent="0.2">
      <c r="B52">
        <f>+Laboratory!A47</f>
        <v>129</v>
      </c>
      <c r="C52" t="str">
        <f>+Laboratory!B47</f>
        <v>QUINCY VALLEY MEDICAL CENTER</v>
      </c>
      <c r="D52" s="6">
        <f>ROUND(+Laboratory!O47,0)</f>
        <v>0</v>
      </c>
      <c r="E52" s="6">
        <f>ROUND(+Laboratory!F47,0)</f>
        <v>0</v>
      </c>
      <c r="F52" s="7" t="str">
        <f t="shared" si="0"/>
        <v/>
      </c>
      <c r="G52" s="6">
        <f>ROUND(+Laboratory!O149,0)</f>
        <v>47707</v>
      </c>
      <c r="H52" s="6">
        <f>ROUND(+Laboratory!F149,0)</f>
        <v>24260</v>
      </c>
      <c r="I52" s="7">
        <f t="shared" si="1"/>
        <v>1.97</v>
      </c>
      <c r="J52" s="7"/>
      <c r="K52" s="8" t="str">
        <f t="shared" si="2"/>
        <v/>
      </c>
    </row>
    <row r="53" spans="2:11" x14ac:dyDescent="0.2">
      <c r="B53">
        <f>+Laboratory!A48</f>
        <v>130</v>
      </c>
      <c r="C53" t="str">
        <f>+Laboratory!B48</f>
        <v>UW MEDICINE/NORTHWEST HOSPITAL</v>
      </c>
      <c r="D53" s="6">
        <f>ROUND(+Laboratory!O48,0)</f>
        <v>7084</v>
      </c>
      <c r="E53" s="6">
        <f>ROUND(+Laboratory!F48,0)</f>
        <v>874217</v>
      </c>
      <c r="F53" s="7">
        <f t="shared" si="0"/>
        <v>0.01</v>
      </c>
      <c r="G53" s="6">
        <f>ROUND(+Laboratory!O150,0)</f>
        <v>5220</v>
      </c>
      <c r="H53" s="6">
        <f>ROUND(+Laboratory!F150,0)</f>
        <v>1022117</v>
      </c>
      <c r="I53" s="7">
        <f t="shared" si="1"/>
        <v>0.01</v>
      </c>
      <c r="J53" s="7"/>
      <c r="K53" s="8">
        <f t="shared" si="2"/>
        <v>0</v>
      </c>
    </row>
    <row r="54" spans="2:11" x14ac:dyDescent="0.2">
      <c r="B54">
        <f>+Laboratory!A49</f>
        <v>131</v>
      </c>
      <c r="C54" t="str">
        <f>+Laboratory!B49</f>
        <v>OVERLAKE HOSPITAL MEDICAL CENTER</v>
      </c>
      <c r="D54" s="6">
        <f>ROUND(+Laboratory!O49,0)</f>
        <v>8451</v>
      </c>
      <c r="E54" s="6">
        <f>ROUND(+Laboratory!F49,0)</f>
        <v>1228893</v>
      </c>
      <c r="F54" s="7">
        <f t="shared" si="0"/>
        <v>0.01</v>
      </c>
      <c r="G54" s="6">
        <f>ROUND(+Laboratory!O151,0)</f>
        <v>16174</v>
      </c>
      <c r="H54" s="6">
        <f>ROUND(+Laboratory!F151,0)</f>
        <v>1315754</v>
      </c>
      <c r="I54" s="7">
        <f t="shared" si="1"/>
        <v>0.01</v>
      </c>
      <c r="J54" s="7"/>
      <c r="K54" s="8">
        <f t="shared" si="2"/>
        <v>0</v>
      </c>
    </row>
    <row r="55" spans="2:11" x14ac:dyDescent="0.2">
      <c r="B55">
        <f>+Laboratory!A50</f>
        <v>132</v>
      </c>
      <c r="C55" t="str">
        <f>+Laboratory!B50</f>
        <v>ST CLARE HOSPITAL</v>
      </c>
      <c r="D55" s="6">
        <f>ROUND(+Laboratory!O50,0)</f>
        <v>15044</v>
      </c>
      <c r="E55" s="6">
        <f>ROUND(+Laboratory!F50,0)</f>
        <v>396741</v>
      </c>
      <c r="F55" s="7">
        <f t="shared" si="0"/>
        <v>0.04</v>
      </c>
      <c r="G55" s="6">
        <f>ROUND(+Laboratory!O152,0)</f>
        <v>20547</v>
      </c>
      <c r="H55" s="6">
        <f>ROUND(+Laboratory!F152,0)</f>
        <v>419432</v>
      </c>
      <c r="I55" s="7">
        <f t="shared" si="1"/>
        <v>0.05</v>
      </c>
      <c r="J55" s="7"/>
      <c r="K55" s="8">
        <f t="shared" si="2"/>
        <v>0.25</v>
      </c>
    </row>
    <row r="56" spans="2:11" x14ac:dyDescent="0.2">
      <c r="B56">
        <f>+Laboratory!A51</f>
        <v>134</v>
      </c>
      <c r="C56" t="str">
        <f>+Laboratory!B51</f>
        <v>ISLAND HOSPITAL</v>
      </c>
      <c r="D56" s="6">
        <f>ROUND(+Laboratory!O51,0)</f>
        <v>2773</v>
      </c>
      <c r="E56" s="6">
        <f>ROUND(+Laboratory!F51,0)</f>
        <v>262233</v>
      </c>
      <c r="F56" s="7">
        <f t="shared" si="0"/>
        <v>0.01</v>
      </c>
      <c r="G56" s="6">
        <f>ROUND(+Laboratory!O153,0)</f>
        <v>-5986</v>
      </c>
      <c r="H56" s="6">
        <f>ROUND(+Laboratory!F153,0)</f>
        <v>258230</v>
      </c>
      <c r="I56" s="7">
        <f t="shared" si="1"/>
        <v>-0.02</v>
      </c>
      <c r="J56" s="7"/>
      <c r="K56" s="8">
        <f t="shared" si="2"/>
        <v>-3</v>
      </c>
    </row>
    <row r="57" spans="2:11" x14ac:dyDescent="0.2">
      <c r="B57">
        <f>+Laboratory!A52</f>
        <v>137</v>
      </c>
      <c r="C57" t="str">
        <f>+Laboratory!B52</f>
        <v>LINCOLN HOSPITAL</v>
      </c>
      <c r="D57" s="6">
        <f>ROUND(+Laboratory!O52,0)</f>
        <v>22650</v>
      </c>
      <c r="E57" s="6">
        <f>ROUND(+Laboratory!F52,0)</f>
        <v>48670</v>
      </c>
      <c r="F57" s="7">
        <f t="shared" si="0"/>
        <v>0.47</v>
      </c>
      <c r="G57" s="6">
        <f>ROUND(+Laboratory!O154,0)</f>
        <v>1897</v>
      </c>
      <c r="H57" s="6">
        <f>ROUND(+Laboratory!F154,0)</f>
        <v>45776</v>
      </c>
      <c r="I57" s="7">
        <f t="shared" si="1"/>
        <v>0.04</v>
      </c>
      <c r="J57" s="7"/>
      <c r="K57" s="8">
        <f t="shared" si="2"/>
        <v>-0.91490000000000005</v>
      </c>
    </row>
    <row r="58" spans="2:11" x14ac:dyDescent="0.2">
      <c r="B58">
        <f>+Laboratory!A53</f>
        <v>138</v>
      </c>
      <c r="C58" t="str">
        <f>+Laboratory!B53</f>
        <v>SWEDISH EDMONDS</v>
      </c>
      <c r="D58" s="6">
        <f>ROUND(+Laboratory!O53,0)</f>
        <v>37929</v>
      </c>
      <c r="E58" s="6">
        <f>ROUND(+Laboratory!F53,0)</f>
        <v>0</v>
      </c>
      <c r="F58" s="7" t="str">
        <f t="shared" si="0"/>
        <v/>
      </c>
      <c r="G58" s="6">
        <f>ROUND(+Laboratory!O155,0)</f>
        <v>39605</v>
      </c>
      <c r="H58" s="6">
        <f>ROUND(+Laboratory!F155,0)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+Laboratory!A54</f>
        <v>139</v>
      </c>
      <c r="C59" t="str">
        <f>+Laboratory!B54</f>
        <v>PROVIDENCE HOLY FAMILY HOSPITAL</v>
      </c>
      <c r="D59" s="6">
        <f>ROUND(+Laboratory!O54,0)</f>
        <v>40430</v>
      </c>
      <c r="E59" s="6">
        <f>ROUND(+Laboratory!F54,0)</f>
        <v>368473</v>
      </c>
      <c r="F59" s="7">
        <f t="shared" si="0"/>
        <v>0.11</v>
      </c>
      <c r="G59" s="6">
        <f>ROUND(+Laboratory!O156,0)</f>
        <v>4290</v>
      </c>
      <c r="H59" s="6">
        <f>ROUND(+Laboratory!F156,0)</f>
        <v>383062</v>
      </c>
      <c r="I59" s="7">
        <f t="shared" si="1"/>
        <v>0.01</v>
      </c>
      <c r="J59" s="7"/>
      <c r="K59" s="8">
        <f t="shared" si="2"/>
        <v>-0.90910000000000002</v>
      </c>
    </row>
    <row r="60" spans="2:11" x14ac:dyDescent="0.2">
      <c r="B60">
        <f>+Laboratory!A55</f>
        <v>140</v>
      </c>
      <c r="C60" t="str">
        <f>+Laboratory!B55</f>
        <v>KITTITAS VALLEY HEALTHCARE</v>
      </c>
      <c r="D60" s="6">
        <f>ROUND(+Laboratory!O55,0)</f>
        <v>5092</v>
      </c>
      <c r="E60" s="6">
        <f>ROUND(+Laboratory!F55,0)</f>
        <v>184753</v>
      </c>
      <c r="F60" s="7">
        <f t="shared" si="0"/>
        <v>0.03</v>
      </c>
      <c r="G60" s="6">
        <f>ROUND(+Laboratory!O157,0)</f>
        <v>24988</v>
      </c>
      <c r="H60" s="6">
        <f>ROUND(+Laboratory!F157,0)</f>
        <v>181298</v>
      </c>
      <c r="I60" s="7">
        <f t="shared" si="1"/>
        <v>0.14000000000000001</v>
      </c>
      <c r="J60" s="7"/>
      <c r="K60" s="8">
        <f t="shared" si="2"/>
        <v>3.6667000000000001</v>
      </c>
    </row>
    <row r="61" spans="2:11" x14ac:dyDescent="0.2">
      <c r="B61">
        <f>+Laboratory!A56</f>
        <v>141</v>
      </c>
      <c r="C61" t="str">
        <f>+Laboratory!B56</f>
        <v>DAYTON GENERAL HOSPITAL</v>
      </c>
      <c r="D61" s="6">
        <f>ROUND(+Laboratory!O56,0)</f>
        <v>0</v>
      </c>
      <c r="E61" s="6">
        <f>ROUND(+Laboratory!F56,0)</f>
        <v>0</v>
      </c>
      <c r="F61" s="7" t="str">
        <f t="shared" si="0"/>
        <v/>
      </c>
      <c r="G61" s="6">
        <f>ROUND(+Laboratory!O158,0)</f>
        <v>22550</v>
      </c>
      <c r="H61" s="6">
        <f>ROUND(+Laboratory!F158,0)</f>
        <v>28593</v>
      </c>
      <c r="I61" s="7">
        <f t="shared" si="1"/>
        <v>0.79</v>
      </c>
      <c r="J61" s="7"/>
      <c r="K61" s="8" t="str">
        <f t="shared" si="2"/>
        <v/>
      </c>
    </row>
    <row r="62" spans="2:11" x14ac:dyDescent="0.2">
      <c r="B62">
        <f>+Laboratory!A57</f>
        <v>142</v>
      </c>
      <c r="C62" t="str">
        <f>+Laboratory!B57</f>
        <v>HARRISON MEDICAL CENTER</v>
      </c>
      <c r="D62" s="6">
        <f>ROUND(+Laboratory!O57,0)</f>
        <v>246383</v>
      </c>
      <c r="E62" s="6">
        <f>ROUND(+Laboratory!F57,0)</f>
        <v>706767</v>
      </c>
      <c r="F62" s="7">
        <f t="shared" si="0"/>
        <v>0.35</v>
      </c>
      <c r="G62" s="6">
        <f>ROUND(+Laboratory!O159,0)</f>
        <v>252431</v>
      </c>
      <c r="H62" s="6">
        <f>ROUND(+Laboratory!F159,0)</f>
        <v>643484</v>
      </c>
      <c r="I62" s="7">
        <f t="shared" si="1"/>
        <v>0.39</v>
      </c>
      <c r="J62" s="7"/>
      <c r="K62" s="8">
        <f t="shared" si="2"/>
        <v>0.1143</v>
      </c>
    </row>
    <row r="63" spans="2:11" x14ac:dyDescent="0.2">
      <c r="B63">
        <f>+Laboratory!A58</f>
        <v>145</v>
      </c>
      <c r="C63" t="str">
        <f>+Laboratory!B58</f>
        <v>PEACEHEALTH ST JOSEPH HOSPITAL</v>
      </c>
      <c r="D63" s="6">
        <f>ROUND(+Laboratory!O58,0)</f>
        <v>4142</v>
      </c>
      <c r="E63" s="6">
        <f>ROUND(+Laboratory!F58,0)</f>
        <v>681200</v>
      </c>
      <c r="F63" s="7">
        <f t="shared" si="0"/>
        <v>0.01</v>
      </c>
      <c r="G63" s="6">
        <f>ROUND(+Laboratory!O160,0)</f>
        <v>1442</v>
      </c>
      <c r="H63" s="6">
        <f>ROUND(+Laboratory!F160,0)</f>
        <v>728897</v>
      </c>
      <c r="I63" s="7">
        <f t="shared" si="1"/>
        <v>0</v>
      </c>
      <c r="J63" s="7"/>
      <c r="K63" s="8">
        <f t="shared" si="2"/>
        <v>-1</v>
      </c>
    </row>
    <row r="64" spans="2:11" x14ac:dyDescent="0.2">
      <c r="B64">
        <f>+Laboratory!A59</f>
        <v>147</v>
      </c>
      <c r="C64" t="str">
        <f>+Laboratory!B59</f>
        <v>MID VALLEY HOSPITAL</v>
      </c>
      <c r="D64" s="6">
        <f>ROUND(+Laboratory!O59,0)</f>
        <v>3693</v>
      </c>
      <c r="E64" s="6">
        <f>ROUND(+Laboratory!F59,0)</f>
        <v>74657</v>
      </c>
      <c r="F64" s="7">
        <f t="shared" si="0"/>
        <v>0.05</v>
      </c>
      <c r="G64" s="6">
        <f>ROUND(+Laboratory!O161,0)</f>
        <v>1027</v>
      </c>
      <c r="H64" s="6">
        <f>ROUND(+Laboratory!F161,0)</f>
        <v>80152</v>
      </c>
      <c r="I64" s="7">
        <f t="shared" si="1"/>
        <v>0.01</v>
      </c>
      <c r="J64" s="7"/>
      <c r="K64" s="8">
        <f t="shared" si="2"/>
        <v>-0.8</v>
      </c>
    </row>
    <row r="65" spans="2:11" x14ac:dyDescent="0.2">
      <c r="B65">
        <f>+Laboratory!A60</f>
        <v>148</v>
      </c>
      <c r="C65" t="str">
        <f>+Laboratory!B60</f>
        <v>KINDRED HOSPITAL SEATTLE - NORTHGATE</v>
      </c>
      <c r="D65" s="6">
        <f>ROUND(+Laboratory!O60,0)</f>
        <v>66300</v>
      </c>
      <c r="E65" s="6">
        <f>ROUND(+Laboratory!F60,0)</f>
        <v>113370</v>
      </c>
      <c r="F65" s="7">
        <f t="shared" si="0"/>
        <v>0.57999999999999996</v>
      </c>
      <c r="G65" s="6">
        <f>ROUND(+Laboratory!O162,0)</f>
        <v>52515</v>
      </c>
      <c r="H65" s="6">
        <f>ROUND(+Laboratory!F162,0)</f>
        <v>107413</v>
      </c>
      <c r="I65" s="7">
        <f t="shared" si="1"/>
        <v>0.49</v>
      </c>
      <c r="J65" s="7"/>
      <c r="K65" s="8">
        <f t="shared" si="2"/>
        <v>-0.1552</v>
      </c>
    </row>
    <row r="66" spans="2:11" x14ac:dyDescent="0.2">
      <c r="B66">
        <f>+Laboratory!A61</f>
        <v>150</v>
      </c>
      <c r="C66" t="str">
        <f>+Laboratory!B61</f>
        <v>COULEE MEDICAL CENTER</v>
      </c>
      <c r="D66" s="6">
        <f>ROUND(+Laboratory!O61,0)</f>
        <v>3049</v>
      </c>
      <c r="E66" s="6">
        <f>ROUND(+Laboratory!F61,0)</f>
        <v>113123</v>
      </c>
      <c r="F66" s="7">
        <f t="shared" si="0"/>
        <v>0.03</v>
      </c>
      <c r="G66" s="6">
        <f>ROUND(+Laboratory!O163,0)</f>
        <v>9291</v>
      </c>
      <c r="H66" s="6">
        <f>ROUND(+Laboratory!F163,0)</f>
        <v>126203</v>
      </c>
      <c r="I66" s="7">
        <f t="shared" si="1"/>
        <v>7.0000000000000007E-2</v>
      </c>
      <c r="J66" s="7"/>
      <c r="K66" s="8">
        <f t="shared" si="2"/>
        <v>1.3332999999999999</v>
      </c>
    </row>
    <row r="67" spans="2:11" x14ac:dyDescent="0.2">
      <c r="B67">
        <f>+Laboratory!A62</f>
        <v>152</v>
      </c>
      <c r="C67" t="str">
        <f>+Laboratory!B62</f>
        <v>MASON GENERAL HOSPITAL</v>
      </c>
      <c r="D67" s="6">
        <f>ROUND(+Laboratory!O62,0)</f>
        <v>17373</v>
      </c>
      <c r="E67" s="6">
        <f>ROUND(+Laboratory!F62,0)</f>
        <v>155819</v>
      </c>
      <c r="F67" s="7">
        <f t="shared" si="0"/>
        <v>0.11</v>
      </c>
      <c r="G67" s="6">
        <f>ROUND(+Laboratory!O164,0)</f>
        <v>13743</v>
      </c>
      <c r="H67" s="6">
        <f>ROUND(+Laboratory!F164,0)</f>
        <v>150171</v>
      </c>
      <c r="I67" s="7">
        <f t="shared" si="1"/>
        <v>0.09</v>
      </c>
      <c r="J67" s="7"/>
      <c r="K67" s="8">
        <f t="shared" si="2"/>
        <v>-0.18179999999999999</v>
      </c>
    </row>
    <row r="68" spans="2:11" x14ac:dyDescent="0.2">
      <c r="B68">
        <f>+Laboratory!A63</f>
        <v>153</v>
      </c>
      <c r="C68" t="str">
        <f>+Laboratory!B63</f>
        <v>WHITMAN HOSPITAL AND MEDICAL CENTER</v>
      </c>
      <c r="D68" s="6">
        <f>ROUND(+Laboratory!O63,0)</f>
        <v>2244</v>
      </c>
      <c r="E68" s="6">
        <f>ROUND(+Laboratory!F63,0)</f>
        <v>655583</v>
      </c>
      <c r="F68" s="7">
        <f t="shared" si="0"/>
        <v>0</v>
      </c>
      <c r="G68" s="6">
        <f>ROUND(+Laboratory!O165,0)</f>
        <v>3216</v>
      </c>
      <c r="H68" s="6">
        <f>ROUND(+Laboratory!F165,0)</f>
        <v>53968</v>
      </c>
      <c r="I68" s="7">
        <f t="shared" si="1"/>
        <v>0.06</v>
      </c>
      <c r="J68" s="7"/>
      <c r="K68" s="8" t="e">
        <f t="shared" si="2"/>
        <v>#DIV/0!</v>
      </c>
    </row>
    <row r="69" spans="2:11" x14ac:dyDescent="0.2">
      <c r="B69">
        <f>+Laboratory!A64</f>
        <v>155</v>
      </c>
      <c r="C69" t="str">
        <f>+Laboratory!B64</f>
        <v>UW MEDICINE/VALLEY MEDICAL CENTER</v>
      </c>
      <c r="D69" s="6">
        <f>ROUND(+Laboratory!O64,0)</f>
        <v>73069</v>
      </c>
      <c r="E69" s="6">
        <f>ROUND(+Laboratory!F64,0)</f>
        <v>971865</v>
      </c>
      <c r="F69" s="7">
        <f t="shared" si="0"/>
        <v>0.08</v>
      </c>
      <c r="G69" s="6">
        <f>ROUND(+Laboratory!O166,0)</f>
        <v>86790</v>
      </c>
      <c r="H69" s="6">
        <f>ROUND(+Laboratory!F166,0)</f>
        <v>1028780</v>
      </c>
      <c r="I69" s="7">
        <f t="shared" si="1"/>
        <v>0.08</v>
      </c>
      <c r="J69" s="7"/>
      <c r="K69" s="8">
        <f t="shared" si="2"/>
        <v>0</v>
      </c>
    </row>
    <row r="70" spans="2:11" x14ac:dyDescent="0.2">
      <c r="B70">
        <f>+Laboratory!A65</f>
        <v>156</v>
      </c>
      <c r="C70" t="str">
        <f>+Laboratory!B65</f>
        <v>WHIDBEY GENERAL HOSPITAL</v>
      </c>
      <c r="D70" s="6">
        <f>ROUND(+Laboratory!O65,0)</f>
        <v>0</v>
      </c>
      <c r="E70" s="6">
        <f>ROUND(+Laboratory!F65,0)</f>
        <v>0</v>
      </c>
      <c r="F70" s="7" t="str">
        <f t="shared" si="0"/>
        <v/>
      </c>
      <c r="G70" s="6">
        <f>ROUND(+Laboratory!O167,0)</f>
        <v>13757</v>
      </c>
      <c r="H70" s="6">
        <f>ROUND(+Laboratory!F167,0)</f>
        <v>318707</v>
      </c>
      <c r="I70" s="7">
        <f t="shared" si="1"/>
        <v>0.04</v>
      </c>
      <c r="J70" s="7"/>
      <c r="K70" s="8" t="str">
        <f t="shared" si="2"/>
        <v/>
      </c>
    </row>
    <row r="71" spans="2:11" x14ac:dyDescent="0.2">
      <c r="B71">
        <f>+Laboratory!A66</f>
        <v>157</v>
      </c>
      <c r="C71" t="str">
        <f>+Laboratory!B66</f>
        <v>ST LUKES REHABILIATION INSTITUTE</v>
      </c>
      <c r="D71" s="6">
        <f>ROUND(+Laboratory!O66,0)</f>
        <v>0</v>
      </c>
      <c r="E71" s="6">
        <f>ROUND(+Laboratory!F66,0)</f>
        <v>85860</v>
      </c>
      <c r="F71" s="7" t="str">
        <f t="shared" si="0"/>
        <v/>
      </c>
      <c r="G71" s="6">
        <f>ROUND(+Laboratory!O168,0)</f>
        <v>0</v>
      </c>
      <c r="H71" s="6">
        <f>ROUND(+Laboratory!F168,0)</f>
        <v>87270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+Laboratory!A67</f>
        <v>158</v>
      </c>
      <c r="C72" t="str">
        <f>+Laboratory!B67</f>
        <v>CASCADE MEDICAL CENTER</v>
      </c>
      <c r="D72" s="6">
        <f>ROUND(+Laboratory!O67,0)</f>
        <v>17813</v>
      </c>
      <c r="E72" s="6">
        <f>ROUND(+Laboratory!F67,0)</f>
        <v>28422</v>
      </c>
      <c r="F72" s="7">
        <f t="shared" si="0"/>
        <v>0.63</v>
      </c>
      <c r="G72" s="6">
        <f>ROUND(+Laboratory!O169,0)</f>
        <v>13059</v>
      </c>
      <c r="H72" s="6">
        <f>ROUND(+Laboratory!F169,0)</f>
        <v>28268</v>
      </c>
      <c r="I72" s="7">
        <f t="shared" si="1"/>
        <v>0.46</v>
      </c>
      <c r="J72" s="7"/>
      <c r="K72" s="8">
        <f t="shared" si="2"/>
        <v>-0.26979999999999998</v>
      </c>
    </row>
    <row r="73" spans="2:11" x14ac:dyDescent="0.2">
      <c r="B73">
        <f>+Laboratory!A68</f>
        <v>159</v>
      </c>
      <c r="C73" t="str">
        <f>+Laboratory!B68</f>
        <v>PROVIDENCE ST PETER HOSPITAL</v>
      </c>
      <c r="D73" s="6">
        <f>ROUND(+Laboratory!O68,0)</f>
        <v>54335</v>
      </c>
      <c r="E73" s="6">
        <f>ROUND(+Laboratory!F68,0)</f>
        <v>1812220</v>
      </c>
      <c r="F73" s="7">
        <f t="shared" si="0"/>
        <v>0.03</v>
      </c>
      <c r="G73" s="6">
        <f>ROUND(+Laboratory!O170,0)</f>
        <v>83873</v>
      </c>
      <c r="H73" s="6">
        <f>ROUND(+Laboratory!F170,0)</f>
        <v>1817153</v>
      </c>
      <c r="I73" s="7">
        <f t="shared" si="1"/>
        <v>0.05</v>
      </c>
      <c r="J73" s="7"/>
      <c r="K73" s="8">
        <f t="shared" si="2"/>
        <v>0.66669999999999996</v>
      </c>
    </row>
    <row r="74" spans="2:11" x14ac:dyDescent="0.2">
      <c r="B74">
        <f>+Laboratory!A69</f>
        <v>161</v>
      </c>
      <c r="C74" t="str">
        <f>+Laboratory!B69</f>
        <v>KADLEC REGIONAL MEDICAL CENTER</v>
      </c>
      <c r="D74" s="6">
        <f>ROUND(+Laboratory!O69,0)</f>
        <v>83658</v>
      </c>
      <c r="E74" s="6">
        <f>ROUND(+Laboratory!F69,0)</f>
        <v>847787</v>
      </c>
      <c r="F74" s="7">
        <f t="shared" si="0"/>
        <v>0.1</v>
      </c>
      <c r="G74" s="6">
        <f>ROUND(+Laboratory!O171,0)</f>
        <v>16360</v>
      </c>
      <c r="H74" s="6">
        <f>ROUND(+Laboratory!F171,0)</f>
        <v>866574</v>
      </c>
      <c r="I74" s="7">
        <f t="shared" si="1"/>
        <v>0.02</v>
      </c>
      <c r="J74" s="7"/>
      <c r="K74" s="8">
        <f t="shared" si="2"/>
        <v>-0.8</v>
      </c>
    </row>
    <row r="75" spans="2:11" x14ac:dyDescent="0.2">
      <c r="B75">
        <f>+Laboratory!A70</f>
        <v>162</v>
      </c>
      <c r="C75" t="str">
        <f>+Laboratory!B70</f>
        <v>PROVIDENCE SACRED HEART MEDICAL CENTER</v>
      </c>
      <c r="D75" s="6">
        <f>ROUND(+Laboratory!O70,0)</f>
        <v>143123</v>
      </c>
      <c r="E75" s="6">
        <f>ROUND(+Laboratory!F70,0)</f>
        <v>2774222</v>
      </c>
      <c r="F75" s="7">
        <f t="shared" ref="F75:F109" si="3">IF(D75=0,"",IF(E75=0,"",ROUND(D75/E75,2)))</f>
        <v>0.05</v>
      </c>
      <c r="G75" s="6">
        <f>ROUND(+Laboratory!O172,0)</f>
        <v>204581</v>
      </c>
      <c r="H75" s="6">
        <f>ROUND(+Laboratory!F172,0)</f>
        <v>2891543</v>
      </c>
      <c r="I75" s="7">
        <f t="shared" ref="I75:I109" si="4">IF(G75=0,"",IF(H75=0,"",ROUND(G75/H75,2)))</f>
        <v>7.0000000000000007E-2</v>
      </c>
      <c r="J75" s="7"/>
      <c r="K75" s="8">
        <f t="shared" ref="K75:K109" si="5">IF(D75=0,"",IF(E75=0,"",IF(G75=0,"",IF(H75=0,"",ROUND(I75/F75-1,4)))))</f>
        <v>0.4</v>
      </c>
    </row>
    <row r="76" spans="2:11" x14ac:dyDescent="0.2">
      <c r="B76">
        <f>+Laboratory!A71</f>
        <v>164</v>
      </c>
      <c r="C76" t="str">
        <f>+Laboratory!B71</f>
        <v>EVERGREENHEALTH MEDICAL CENTER</v>
      </c>
      <c r="D76" s="6">
        <f>ROUND(+Laboratory!O71,0)</f>
        <v>7702</v>
      </c>
      <c r="E76" s="6">
        <f>ROUND(+Laboratory!F71,0)</f>
        <v>651218</v>
      </c>
      <c r="F76" s="7">
        <f t="shared" si="3"/>
        <v>0.01</v>
      </c>
      <c r="G76" s="6">
        <f>ROUND(+Laboratory!O173,0)</f>
        <v>26315</v>
      </c>
      <c r="H76" s="6">
        <f>ROUND(+Laboratory!F173,0)</f>
        <v>719591</v>
      </c>
      <c r="I76" s="7">
        <f t="shared" si="4"/>
        <v>0.04</v>
      </c>
      <c r="J76" s="7"/>
      <c r="K76" s="8">
        <f t="shared" si="5"/>
        <v>3</v>
      </c>
    </row>
    <row r="77" spans="2:11" x14ac:dyDescent="0.2">
      <c r="B77">
        <f>+Laboratory!A72</f>
        <v>165</v>
      </c>
      <c r="C77" t="str">
        <f>+Laboratory!B72</f>
        <v>LAKE CHELAN COMMUNITY HOSPITAL</v>
      </c>
      <c r="D77" s="6">
        <f>ROUND(+Laboratory!O72,0)</f>
        <v>34589</v>
      </c>
      <c r="E77" s="6">
        <f>ROUND(+Laboratory!F72,0)</f>
        <v>29461</v>
      </c>
      <c r="F77" s="7">
        <f t="shared" si="3"/>
        <v>1.17</v>
      </c>
      <c r="G77" s="6">
        <f>ROUND(+Laboratory!O174,0)</f>
        <v>37055</v>
      </c>
      <c r="H77" s="6">
        <f>ROUND(+Laboratory!F174,0)</f>
        <v>41270</v>
      </c>
      <c r="I77" s="7">
        <f t="shared" si="4"/>
        <v>0.9</v>
      </c>
      <c r="J77" s="7"/>
      <c r="K77" s="8">
        <f t="shared" si="5"/>
        <v>-0.23080000000000001</v>
      </c>
    </row>
    <row r="78" spans="2:11" x14ac:dyDescent="0.2">
      <c r="B78">
        <f>+Laboratory!A73</f>
        <v>167</v>
      </c>
      <c r="C78" t="str">
        <f>+Laboratory!B73</f>
        <v>FERRY COUNTY MEMORIAL HOSPITAL</v>
      </c>
      <c r="D78" s="6">
        <f>ROUND(+Laboratory!O73,0)</f>
        <v>0</v>
      </c>
      <c r="E78" s="6">
        <f>ROUND(+Laboratory!F73,0)</f>
        <v>0</v>
      </c>
      <c r="F78" s="7" t="str">
        <f t="shared" si="3"/>
        <v/>
      </c>
      <c r="G78" s="6">
        <f>ROUND(+Laboratory!O175,0)</f>
        <v>0</v>
      </c>
      <c r="H78" s="6">
        <f>ROUND(+Laboratory!F175,0)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+Laboratory!A74</f>
        <v>168</v>
      </c>
      <c r="C79" t="str">
        <f>+Laboratory!B74</f>
        <v>CENTRAL WASHINGTON HOSPITAL</v>
      </c>
      <c r="D79" s="6">
        <f>ROUND(+Laboratory!O74,0)</f>
        <v>-114658</v>
      </c>
      <c r="E79" s="6">
        <f>ROUND(+Laboratory!F74,0)</f>
        <v>4794839</v>
      </c>
      <c r="F79" s="7">
        <f t="shared" si="3"/>
        <v>-0.02</v>
      </c>
      <c r="G79" s="6">
        <f>ROUND(+Laboratory!O176,0)</f>
        <v>-51806</v>
      </c>
      <c r="H79" s="6">
        <f>ROUND(+Laboratory!F176,0)</f>
        <v>5133914</v>
      </c>
      <c r="I79" s="7">
        <f t="shared" si="4"/>
        <v>-0.01</v>
      </c>
      <c r="J79" s="7"/>
      <c r="K79" s="8">
        <f t="shared" si="5"/>
        <v>-0.5</v>
      </c>
    </row>
    <row r="80" spans="2:11" x14ac:dyDescent="0.2">
      <c r="B80">
        <f>+Laboratory!A75</f>
        <v>170</v>
      </c>
      <c r="C80" t="str">
        <f>+Laboratory!B75</f>
        <v>PEACEHEALTH SOUTHWEST MEDICAL CENTER</v>
      </c>
      <c r="D80" s="6">
        <f>ROUND(+Laboratory!O75,0)</f>
        <v>486</v>
      </c>
      <c r="E80" s="6">
        <f>ROUND(+Laboratory!F75,0)</f>
        <v>1184602</v>
      </c>
      <c r="F80" s="7">
        <f t="shared" si="3"/>
        <v>0</v>
      </c>
      <c r="G80" s="6">
        <f>ROUND(+Laboratory!O177,0)</f>
        <v>1896</v>
      </c>
      <c r="H80" s="6">
        <f>ROUND(+Laboratory!F177,0)</f>
        <v>1243771</v>
      </c>
      <c r="I80" s="7">
        <f t="shared" si="4"/>
        <v>0</v>
      </c>
      <c r="J80" s="7"/>
      <c r="K80" s="8" t="e">
        <f t="shared" si="5"/>
        <v>#DIV/0!</v>
      </c>
    </row>
    <row r="81" spans="2:11" x14ac:dyDescent="0.2">
      <c r="B81">
        <f>+Laboratory!A76</f>
        <v>172</v>
      </c>
      <c r="C81" t="str">
        <f>+Laboratory!B76</f>
        <v>PULLMAN REGIONAL HOSPITAL</v>
      </c>
      <c r="D81" s="6">
        <f>ROUND(+Laboratory!O76,0)</f>
        <v>19397</v>
      </c>
      <c r="E81" s="6">
        <f>ROUND(+Laboratory!F76,0)</f>
        <v>90218</v>
      </c>
      <c r="F81" s="7">
        <f t="shared" si="3"/>
        <v>0.22</v>
      </c>
      <c r="G81" s="6">
        <f>ROUND(+Laboratory!O178,0)</f>
        <v>36132</v>
      </c>
      <c r="H81" s="6">
        <f>ROUND(+Laboratory!F178,0)</f>
        <v>93924</v>
      </c>
      <c r="I81" s="7">
        <f t="shared" si="4"/>
        <v>0.38</v>
      </c>
      <c r="J81" s="7"/>
      <c r="K81" s="8">
        <f t="shared" si="5"/>
        <v>0.72729999999999995</v>
      </c>
    </row>
    <row r="82" spans="2:11" x14ac:dyDescent="0.2">
      <c r="B82">
        <f>+Laboratory!A77</f>
        <v>173</v>
      </c>
      <c r="C82" t="str">
        <f>+Laboratory!B77</f>
        <v>MORTON GENERAL HOSPITAL</v>
      </c>
      <c r="D82" s="6">
        <f>ROUND(+Laboratory!O77,0)</f>
        <v>4304</v>
      </c>
      <c r="E82" s="6">
        <f>ROUND(+Laboratory!F77,0)</f>
        <v>34536</v>
      </c>
      <c r="F82" s="7">
        <f t="shared" si="3"/>
        <v>0.12</v>
      </c>
      <c r="G82" s="6">
        <f>ROUND(+Laboratory!O179,0)</f>
        <v>2917</v>
      </c>
      <c r="H82" s="6">
        <f>ROUND(+Laboratory!F179,0)</f>
        <v>36831</v>
      </c>
      <c r="I82" s="7">
        <f t="shared" si="4"/>
        <v>0.08</v>
      </c>
      <c r="J82" s="7"/>
      <c r="K82" s="8">
        <f t="shared" si="5"/>
        <v>-0.33329999999999999</v>
      </c>
    </row>
    <row r="83" spans="2:11" x14ac:dyDescent="0.2">
      <c r="B83">
        <f>+Laboratory!A78</f>
        <v>175</v>
      </c>
      <c r="C83" t="str">
        <f>+Laboratory!B78</f>
        <v>MARY BRIDGE CHILDRENS HEALTH CENTER</v>
      </c>
      <c r="D83" s="6">
        <f>ROUND(+Laboratory!O78,0)</f>
        <v>12864</v>
      </c>
      <c r="E83" s="6">
        <f>ROUND(+Laboratory!F78,0)</f>
        <v>0</v>
      </c>
      <c r="F83" s="7" t="str">
        <f t="shared" si="3"/>
        <v/>
      </c>
      <c r="G83" s="6">
        <f>ROUND(+Laboratory!O180,0)</f>
        <v>774</v>
      </c>
      <c r="H83" s="6">
        <f>ROUND(+Laboratory!F180,0)</f>
        <v>176098</v>
      </c>
      <c r="I83" s="7">
        <f t="shared" si="4"/>
        <v>0</v>
      </c>
      <c r="J83" s="7"/>
      <c r="K83" s="8" t="str">
        <f t="shared" si="5"/>
        <v/>
      </c>
    </row>
    <row r="84" spans="2:11" x14ac:dyDescent="0.2">
      <c r="B84">
        <f>+Laboratory!A79</f>
        <v>176</v>
      </c>
      <c r="C84" t="str">
        <f>+Laboratory!B79</f>
        <v>TACOMA GENERAL/ALLENMORE HOSPITAL</v>
      </c>
      <c r="D84" s="6">
        <f>ROUND(+Laboratory!O79,0)</f>
        <v>107239</v>
      </c>
      <c r="E84" s="6">
        <f>ROUND(+Laboratory!F79,0)</f>
        <v>1172009</v>
      </c>
      <c r="F84" s="7">
        <f t="shared" si="3"/>
        <v>0.09</v>
      </c>
      <c r="G84" s="6">
        <f>ROUND(+Laboratory!O181,0)</f>
        <v>106420</v>
      </c>
      <c r="H84" s="6">
        <f>ROUND(+Laboratory!F181,0)</f>
        <v>1788301</v>
      </c>
      <c r="I84" s="7">
        <f t="shared" si="4"/>
        <v>0.06</v>
      </c>
      <c r="J84" s="7"/>
      <c r="K84" s="8">
        <f t="shared" si="5"/>
        <v>-0.33329999999999999</v>
      </c>
    </row>
    <row r="85" spans="2:11" x14ac:dyDescent="0.2">
      <c r="B85">
        <f>+Laboratory!A80</f>
        <v>180</v>
      </c>
      <c r="C85" t="str">
        <f>+Laboratory!B80</f>
        <v>VALLEY HOSPITAL</v>
      </c>
      <c r="D85" s="6">
        <f>ROUND(+Laboratory!O80,0)</f>
        <v>1712</v>
      </c>
      <c r="E85" s="6">
        <f>ROUND(+Laboratory!F80,0)</f>
        <v>338556</v>
      </c>
      <c r="F85" s="7">
        <f t="shared" si="3"/>
        <v>0.01</v>
      </c>
      <c r="G85" s="6">
        <f>ROUND(+Laboratory!O182,0)</f>
        <v>41531</v>
      </c>
      <c r="H85" s="6">
        <f>ROUND(+Laboratory!F182,0)</f>
        <v>340928</v>
      </c>
      <c r="I85" s="7">
        <f t="shared" si="4"/>
        <v>0.12</v>
      </c>
      <c r="J85" s="7"/>
      <c r="K85" s="8">
        <f t="shared" si="5"/>
        <v>11</v>
      </c>
    </row>
    <row r="86" spans="2:11" x14ac:dyDescent="0.2">
      <c r="B86">
        <f>+Laboratory!A81</f>
        <v>183</v>
      </c>
      <c r="C86" t="str">
        <f>+Laboratory!B81</f>
        <v>MULTICARE AUBURN MEDICAL CENTER</v>
      </c>
      <c r="D86" s="6">
        <f>ROUND(+Laboratory!O81,0)</f>
        <v>30127</v>
      </c>
      <c r="E86" s="6">
        <f>ROUND(+Laboratory!F81,0)</f>
        <v>277309</v>
      </c>
      <c r="F86" s="7">
        <f t="shared" si="3"/>
        <v>0.11</v>
      </c>
      <c r="G86" s="6">
        <f>ROUND(+Laboratory!O183,0)</f>
        <v>27546</v>
      </c>
      <c r="H86" s="6">
        <f>ROUND(+Laboratory!F183,0)</f>
        <v>287462</v>
      </c>
      <c r="I86" s="7">
        <f t="shared" si="4"/>
        <v>0.1</v>
      </c>
      <c r="J86" s="7"/>
      <c r="K86" s="8">
        <f t="shared" si="5"/>
        <v>-9.0899999999999995E-2</v>
      </c>
    </row>
    <row r="87" spans="2:11" x14ac:dyDescent="0.2">
      <c r="B87">
        <f>+Laboratory!A82</f>
        <v>186</v>
      </c>
      <c r="C87" t="str">
        <f>+Laboratory!B82</f>
        <v>SUMMIT PACIFIC MEDICAL CENTER</v>
      </c>
      <c r="D87" s="6">
        <f>ROUND(+Laboratory!O82,0)</f>
        <v>3201</v>
      </c>
      <c r="E87" s="6">
        <f>ROUND(+Laboratory!F82,0)</f>
        <v>11966</v>
      </c>
      <c r="F87" s="7">
        <f t="shared" si="3"/>
        <v>0.27</v>
      </c>
      <c r="G87" s="6">
        <f>ROUND(+Laboratory!O184,0)</f>
        <v>1194</v>
      </c>
      <c r="H87" s="6">
        <f>ROUND(+Laboratory!F184,0)</f>
        <v>97850</v>
      </c>
      <c r="I87" s="7">
        <f t="shared" si="4"/>
        <v>0.01</v>
      </c>
      <c r="J87" s="7"/>
      <c r="K87" s="8">
        <f t="shared" si="5"/>
        <v>-0.96299999999999997</v>
      </c>
    </row>
    <row r="88" spans="2:11" x14ac:dyDescent="0.2">
      <c r="B88">
        <f>+Laboratory!A83</f>
        <v>191</v>
      </c>
      <c r="C88" t="str">
        <f>+Laboratory!B83</f>
        <v>PROVIDENCE CENTRALIA HOSPITAL</v>
      </c>
      <c r="D88" s="6">
        <f>ROUND(+Laboratory!O83,0)</f>
        <v>50126</v>
      </c>
      <c r="E88" s="6">
        <f>ROUND(+Laboratory!F83,0)</f>
        <v>389875</v>
      </c>
      <c r="F88" s="7">
        <f t="shared" si="3"/>
        <v>0.13</v>
      </c>
      <c r="G88" s="6">
        <f>ROUND(+Laboratory!O185,0)</f>
        <v>51313</v>
      </c>
      <c r="H88" s="6">
        <f>ROUND(+Laboratory!F185,0)</f>
        <v>409706</v>
      </c>
      <c r="I88" s="7">
        <f t="shared" si="4"/>
        <v>0.13</v>
      </c>
      <c r="J88" s="7"/>
      <c r="K88" s="8">
        <f t="shared" si="5"/>
        <v>0</v>
      </c>
    </row>
    <row r="89" spans="2:11" x14ac:dyDescent="0.2">
      <c r="B89">
        <f>+Laboratory!A84</f>
        <v>193</v>
      </c>
      <c r="C89" t="str">
        <f>+Laboratory!B84</f>
        <v>PROVIDENCE MOUNT CARMEL HOSPITAL</v>
      </c>
      <c r="D89" s="6">
        <f>ROUND(+Laboratory!O84,0)</f>
        <v>24408</v>
      </c>
      <c r="E89" s="6">
        <f>ROUND(+Laboratory!F84,0)</f>
        <v>120032</v>
      </c>
      <c r="F89" s="7">
        <f t="shared" si="3"/>
        <v>0.2</v>
      </c>
      <c r="G89" s="6">
        <f>ROUND(+Laboratory!O186,0)</f>
        <v>34522</v>
      </c>
      <c r="H89" s="6">
        <f>ROUND(+Laboratory!F186,0)</f>
        <v>149767</v>
      </c>
      <c r="I89" s="7">
        <f t="shared" si="4"/>
        <v>0.23</v>
      </c>
      <c r="J89" s="7"/>
      <c r="K89" s="8">
        <f t="shared" si="5"/>
        <v>0.15</v>
      </c>
    </row>
    <row r="90" spans="2:11" x14ac:dyDescent="0.2">
      <c r="B90">
        <f>+Laboratory!A85</f>
        <v>194</v>
      </c>
      <c r="C90" t="str">
        <f>+Laboratory!B85</f>
        <v>PROVIDENCE ST JOSEPHS HOSPITAL</v>
      </c>
      <c r="D90" s="6">
        <f>ROUND(+Laboratory!O85,0)</f>
        <v>11329</v>
      </c>
      <c r="E90" s="6">
        <f>ROUND(+Laboratory!F85,0)</f>
        <v>44366</v>
      </c>
      <c r="F90" s="7">
        <f t="shared" si="3"/>
        <v>0.26</v>
      </c>
      <c r="G90" s="6">
        <f>ROUND(+Laboratory!O187,0)</f>
        <v>5349</v>
      </c>
      <c r="H90" s="6">
        <f>ROUND(+Laboratory!F187,0)</f>
        <v>39111</v>
      </c>
      <c r="I90" s="7">
        <f t="shared" si="4"/>
        <v>0.14000000000000001</v>
      </c>
      <c r="J90" s="7"/>
      <c r="K90" s="8">
        <f t="shared" si="5"/>
        <v>-0.46150000000000002</v>
      </c>
    </row>
    <row r="91" spans="2:11" x14ac:dyDescent="0.2">
      <c r="B91">
        <f>+Laboratory!A86</f>
        <v>195</v>
      </c>
      <c r="C91" t="str">
        <f>+Laboratory!B86</f>
        <v>SNOQUALMIE VALLEY HOSPITAL</v>
      </c>
      <c r="D91" s="6">
        <f>ROUND(+Laboratory!O86,0)</f>
        <v>2944</v>
      </c>
      <c r="E91" s="6">
        <f>ROUND(+Laboratory!F86,0)</f>
        <v>48582</v>
      </c>
      <c r="F91" s="7">
        <f t="shared" si="3"/>
        <v>0.06</v>
      </c>
      <c r="G91" s="6">
        <f>ROUND(+Laboratory!O188,0)</f>
        <v>3344</v>
      </c>
      <c r="H91" s="6">
        <f>ROUND(+Laboratory!F188,0)</f>
        <v>45218</v>
      </c>
      <c r="I91" s="7">
        <f t="shared" si="4"/>
        <v>7.0000000000000007E-2</v>
      </c>
      <c r="J91" s="7"/>
      <c r="K91" s="8">
        <f t="shared" si="5"/>
        <v>0.16669999999999999</v>
      </c>
    </row>
    <row r="92" spans="2:11" x14ac:dyDescent="0.2">
      <c r="B92">
        <f>+Laboratory!A87</f>
        <v>197</v>
      </c>
      <c r="C92" t="str">
        <f>+Laboratory!B87</f>
        <v>CAPITAL MEDICAL CENTER</v>
      </c>
      <c r="D92" s="6">
        <f>ROUND(+Laboratory!O87,0)</f>
        <v>91342</v>
      </c>
      <c r="E92" s="6">
        <f>ROUND(+Laboratory!F87,0)</f>
        <v>219384</v>
      </c>
      <c r="F92" s="7">
        <f t="shared" si="3"/>
        <v>0.42</v>
      </c>
      <c r="G92" s="6">
        <f>ROUND(+Laboratory!O189,0)</f>
        <v>78077</v>
      </c>
      <c r="H92" s="6">
        <f>ROUND(+Laboratory!F189,0)</f>
        <v>228947</v>
      </c>
      <c r="I92" s="7">
        <f t="shared" si="4"/>
        <v>0.34</v>
      </c>
      <c r="J92" s="7"/>
      <c r="K92" s="8">
        <f t="shared" si="5"/>
        <v>-0.1905</v>
      </c>
    </row>
    <row r="93" spans="2:11" x14ac:dyDescent="0.2">
      <c r="B93">
        <f>+Laboratory!A88</f>
        <v>198</v>
      </c>
      <c r="C93" t="str">
        <f>+Laboratory!B88</f>
        <v>SUNNYSIDE COMMUNITY HOSPITAL</v>
      </c>
      <c r="D93" s="6">
        <f>ROUND(+Laboratory!O88,0)</f>
        <v>37086</v>
      </c>
      <c r="E93" s="6">
        <f>ROUND(+Laboratory!F88,0)</f>
        <v>196248</v>
      </c>
      <c r="F93" s="7">
        <f t="shared" si="3"/>
        <v>0.19</v>
      </c>
      <c r="G93" s="6">
        <f>ROUND(+Laboratory!O190,0)</f>
        <v>95306</v>
      </c>
      <c r="H93" s="6">
        <f>ROUND(+Laboratory!F190,0)</f>
        <v>197037</v>
      </c>
      <c r="I93" s="7">
        <f t="shared" si="4"/>
        <v>0.48</v>
      </c>
      <c r="J93" s="7"/>
      <c r="K93" s="8">
        <f t="shared" si="5"/>
        <v>1.5263</v>
      </c>
    </row>
    <row r="94" spans="2:11" x14ac:dyDescent="0.2">
      <c r="B94">
        <f>+Laboratory!A89</f>
        <v>199</v>
      </c>
      <c r="C94" t="str">
        <f>+Laboratory!B89</f>
        <v>TOPPENISH COMMUNITY HOSPITAL</v>
      </c>
      <c r="D94" s="6">
        <f>ROUND(+Laboratory!O89,0)</f>
        <v>55180</v>
      </c>
      <c r="E94" s="6">
        <f>ROUND(+Laboratory!F89,0)</f>
        <v>80500</v>
      </c>
      <c r="F94" s="7">
        <f t="shared" si="3"/>
        <v>0.69</v>
      </c>
      <c r="G94" s="6">
        <f>ROUND(+Laboratory!O191,0)</f>
        <v>58520</v>
      </c>
      <c r="H94" s="6">
        <f>ROUND(+Laboratory!F191,0)</f>
        <v>87711</v>
      </c>
      <c r="I94" s="7">
        <f t="shared" si="4"/>
        <v>0.67</v>
      </c>
      <c r="J94" s="7"/>
      <c r="K94" s="8">
        <f t="shared" si="5"/>
        <v>-2.9000000000000001E-2</v>
      </c>
    </row>
    <row r="95" spans="2:11" x14ac:dyDescent="0.2">
      <c r="B95">
        <f>+Laboratory!A90</f>
        <v>201</v>
      </c>
      <c r="C95" t="str">
        <f>+Laboratory!B90</f>
        <v>ST FRANCIS COMMUNITY HOSPITAL</v>
      </c>
      <c r="D95" s="6">
        <f>ROUND(+Laboratory!O90,0)</f>
        <v>24494</v>
      </c>
      <c r="E95" s="6">
        <f>ROUND(+Laboratory!F90,0)</f>
        <v>376660</v>
      </c>
      <c r="F95" s="7">
        <f t="shared" si="3"/>
        <v>7.0000000000000007E-2</v>
      </c>
      <c r="G95" s="6">
        <f>ROUND(+Laboratory!O192,0)</f>
        <v>31718</v>
      </c>
      <c r="H95" s="6">
        <f>ROUND(+Laboratory!F192,0)</f>
        <v>392165</v>
      </c>
      <c r="I95" s="7">
        <f t="shared" si="4"/>
        <v>0.08</v>
      </c>
      <c r="J95" s="7"/>
      <c r="K95" s="8">
        <f t="shared" si="5"/>
        <v>0.1429</v>
      </c>
    </row>
    <row r="96" spans="2:11" x14ac:dyDescent="0.2">
      <c r="B96">
        <f>+Laboratory!A91</f>
        <v>202</v>
      </c>
      <c r="C96" t="str">
        <f>+Laboratory!B91</f>
        <v>REGIONAL HOSPITAL</v>
      </c>
      <c r="D96" s="6">
        <f>ROUND(+Laboratory!O91,0)</f>
        <v>0</v>
      </c>
      <c r="E96" s="6">
        <f>ROUND(+Laboratory!F91,0)</f>
        <v>0</v>
      </c>
      <c r="F96" s="7" t="str">
        <f t="shared" si="3"/>
        <v/>
      </c>
      <c r="G96" s="6">
        <f>ROUND(+Laboratory!O193,0)</f>
        <v>0</v>
      </c>
      <c r="H96" s="6">
        <f>ROUND(+Laboratory!F193,0)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+Laboratory!A92</f>
        <v>204</v>
      </c>
      <c r="C97" t="str">
        <f>+Laboratory!B92</f>
        <v>SEATTLE CANCER CARE ALLIANCE</v>
      </c>
      <c r="D97" s="6">
        <f>ROUND(+Laboratory!O92,0)</f>
        <v>2448552</v>
      </c>
      <c r="E97" s="6">
        <f>ROUND(+Laboratory!F92,0)</f>
        <v>641045</v>
      </c>
      <c r="F97" s="7">
        <f t="shared" si="3"/>
        <v>3.82</v>
      </c>
      <c r="G97" s="6">
        <f>ROUND(+Laboratory!O194,0)</f>
        <v>2236322</v>
      </c>
      <c r="H97" s="6">
        <f>ROUND(+Laboratory!F194,0)</f>
        <v>654873</v>
      </c>
      <c r="I97" s="7">
        <f t="shared" si="4"/>
        <v>3.41</v>
      </c>
      <c r="J97" s="7"/>
      <c r="K97" s="8">
        <f t="shared" si="5"/>
        <v>-0.10730000000000001</v>
      </c>
    </row>
    <row r="98" spans="2:11" x14ac:dyDescent="0.2">
      <c r="B98">
        <f>+Laboratory!A93</f>
        <v>205</v>
      </c>
      <c r="C98" t="str">
        <f>+Laboratory!B93</f>
        <v>WENATCHEE VALLEY HOSPITAL</v>
      </c>
      <c r="D98" s="6">
        <f>ROUND(+Laboratory!O93,0)</f>
        <v>2156</v>
      </c>
      <c r="E98" s="6">
        <f>ROUND(+Laboratory!F93,0)</f>
        <v>63193</v>
      </c>
      <c r="F98" s="7">
        <f t="shared" si="3"/>
        <v>0.03</v>
      </c>
      <c r="G98" s="6">
        <f>ROUND(+Laboratory!O195,0)</f>
        <v>179375</v>
      </c>
      <c r="H98" s="6">
        <f>ROUND(+Laboratory!F195,0)</f>
        <v>422991</v>
      </c>
      <c r="I98" s="7">
        <f t="shared" si="4"/>
        <v>0.42</v>
      </c>
      <c r="J98" s="7"/>
      <c r="K98" s="8">
        <f t="shared" si="5"/>
        <v>13</v>
      </c>
    </row>
    <row r="99" spans="2:11" x14ac:dyDescent="0.2">
      <c r="B99">
        <f>+Laboratory!A94</f>
        <v>206</v>
      </c>
      <c r="C99" t="str">
        <f>+Laboratory!B94</f>
        <v>PEACEHEALTH UNITED GENERAL MEDICAL CENTER</v>
      </c>
      <c r="D99" s="6">
        <f>ROUND(+Laboratory!O94,0)</f>
        <v>0</v>
      </c>
      <c r="E99" s="6">
        <f>ROUND(+Laboratory!F94,0)</f>
        <v>21564</v>
      </c>
      <c r="F99" s="7" t="str">
        <f t="shared" si="3"/>
        <v/>
      </c>
      <c r="G99" s="6">
        <f>ROUND(+Laboratory!O196,0)</f>
        <v>5730</v>
      </c>
      <c r="H99" s="6">
        <f>ROUND(+Laboratory!F196,0)</f>
        <v>83892</v>
      </c>
      <c r="I99" s="7">
        <f t="shared" si="4"/>
        <v>7.0000000000000007E-2</v>
      </c>
      <c r="J99" s="7"/>
      <c r="K99" s="8" t="str">
        <f t="shared" si="5"/>
        <v/>
      </c>
    </row>
    <row r="100" spans="2:11" x14ac:dyDescent="0.2">
      <c r="B100">
        <f>+Laboratory!A95</f>
        <v>207</v>
      </c>
      <c r="C100" t="str">
        <f>+Laboratory!B95</f>
        <v>SKAGIT VALLEY HOSPITAL</v>
      </c>
      <c r="D100" s="6">
        <f>ROUND(+Laboratory!O95,0)</f>
        <v>0</v>
      </c>
      <c r="E100" s="6">
        <f>ROUND(+Laboratory!F95,0)</f>
        <v>630162</v>
      </c>
      <c r="F100" s="7" t="str">
        <f t="shared" si="3"/>
        <v/>
      </c>
      <c r="G100" s="6">
        <f>ROUND(+Laboratory!O197,0)</f>
        <v>0</v>
      </c>
      <c r="H100" s="6">
        <f>ROUND(+Laboratory!F197,0)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+Laboratory!A96</f>
        <v>208</v>
      </c>
      <c r="C101" t="str">
        <f>+Laboratory!B96</f>
        <v>LEGACY SALMON CREEK HOSPITAL</v>
      </c>
      <c r="D101" s="6">
        <f>ROUND(+Laboratory!O96,0)</f>
        <v>36901</v>
      </c>
      <c r="E101" s="6">
        <f>ROUND(+Laboratory!F96,0)</f>
        <v>455779</v>
      </c>
      <c r="F101" s="7">
        <f t="shared" si="3"/>
        <v>0.08</v>
      </c>
      <c r="G101" s="6">
        <f>ROUND(+Laboratory!O198,0)</f>
        <v>26264</v>
      </c>
      <c r="H101" s="6">
        <f>ROUND(+Laboratory!F198,0)</f>
        <v>540813</v>
      </c>
      <c r="I101" s="7">
        <f t="shared" si="4"/>
        <v>0.05</v>
      </c>
      <c r="J101" s="7"/>
      <c r="K101" s="8">
        <f t="shared" si="5"/>
        <v>-0.375</v>
      </c>
    </row>
    <row r="102" spans="2:11" x14ac:dyDescent="0.2">
      <c r="B102">
        <f>+Laboratory!A97</f>
        <v>209</v>
      </c>
      <c r="C102" t="str">
        <f>+Laboratory!B97</f>
        <v>ST ANTHONY HOSPITAL</v>
      </c>
      <c r="D102" s="6">
        <f>ROUND(+Laboratory!O97,0)</f>
        <v>291</v>
      </c>
      <c r="E102" s="6">
        <f>ROUND(+Laboratory!F97,0)</f>
        <v>258857</v>
      </c>
      <c r="F102" s="7">
        <f t="shared" si="3"/>
        <v>0</v>
      </c>
      <c r="G102" s="6">
        <f>ROUND(+Laboratory!O199,0)</f>
        <v>16596</v>
      </c>
      <c r="H102" s="6">
        <f>ROUND(+Laboratory!F199,0)</f>
        <v>250708</v>
      </c>
      <c r="I102" s="7">
        <f t="shared" si="4"/>
        <v>7.0000000000000007E-2</v>
      </c>
      <c r="J102" s="7"/>
      <c r="K102" s="8" t="e">
        <f t="shared" si="5"/>
        <v>#DIV/0!</v>
      </c>
    </row>
    <row r="103" spans="2:11" x14ac:dyDescent="0.2">
      <c r="B103">
        <f>+Laboratory!A98</f>
        <v>210</v>
      </c>
      <c r="C103" t="str">
        <f>+Laboratory!B98</f>
        <v>SWEDISH MEDICAL CENTER - ISSAQUAH CAMPUS</v>
      </c>
      <c r="D103" s="6">
        <f>ROUND(+Laboratory!O98,0)</f>
        <v>7171</v>
      </c>
      <c r="E103" s="6">
        <f>ROUND(+Laboratory!F98,0)</f>
        <v>0</v>
      </c>
      <c r="F103" s="7" t="str">
        <f t="shared" si="3"/>
        <v/>
      </c>
      <c r="G103" s="6">
        <f>ROUND(+Laboratory!O200,0)</f>
        <v>2341</v>
      </c>
      <c r="H103" s="6">
        <f>ROUND(+Laboratory!F200,0)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+Laboratory!A99</f>
        <v>211</v>
      </c>
      <c r="C104" t="str">
        <f>+Laboratory!B99</f>
        <v>PEACEHEALTH PEACE ISLAND MEDICAL CENTER</v>
      </c>
      <c r="D104" s="6">
        <f>ROUND(+Laboratory!O99,0)</f>
        <v>13504</v>
      </c>
      <c r="E104" s="6">
        <f>ROUND(+Laboratory!F99,0)</f>
        <v>25139</v>
      </c>
      <c r="F104" s="7">
        <f t="shared" si="3"/>
        <v>0.54</v>
      </c>
      <c r="G104" s="6">
        <f>ROUND(+Laboratory!O201,0)</f>
        <v>5044</v>
      </c>
      <c r="H104" s="6">
        <f>ROUND(+Laboratory!F201,0)</f>
        <v>29125</v>
      </c>
      <c r="I104" s="7">
        <f t="shared" si="4"/>
        <v>0.17</v>
      </c>
      <c r="J104" s="7"/>
      <c r="K104" s="8">
        <f t="shared" si="5"/>
        <v>-0.68520000000000003</v>
      </c>
    </row>
    <row r="105" spans="2:11" x14ac:dyDescent="0.2">
      <c r="B105">
        <f>+Laboratory!A100</f>
        <v>904</v>
      </c>
      <c r="C105" t="str">
        <f>+Laboratory!B100</f>
        <v>BHC FAIRFAX HOSPITAL</v>
      </c>
      <c r="D105" s="6">
        <f>ROUND(+Laboratory!O100,0)</f>
        <v>0</v>
      </c>
      <c r="E105" s="6">
        <f>ROUND(+Laboratory!F100,0)</f>
        <v>0</v>
      </c>
      <c r="F105" s="7" t="str">
        <f t="shared" si="3"/>
        <v/>
      </c>
      <c r="G105" s="6">
        <f>ROUND(+Laboratory!O202,0)</f>
        <v>0</v>
      </c>
      <c r="H105" s="6">
        <f>ROUND(+Laboratory!F202,0)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+Laboratory!A101</f>
        <v>915</v>
      </c>
      <c r="C106" t="str">
        <f>+Laboratory!B101</f>
        <v>LOURDES COUNSELING CENTER</v>
      </c>
      <c r="D106" s="6">
        <f>ROUND(+Laboratory!O101,0)</f>
        <v>10495</v>
      </c>
      <c r="E106" s="6">
        <f>ROUND(+Laboratory!F101,0)</f>
        <v>4272</v>
      </c>
      <c r="F106" s="7">
        <f t="shared" si="3"/>
        <v>2.46</v>
      </c>
      <c r="G106" s="6">
        <f>ROUND(+Laboratory!O203,0)</f>
        <v>10096</v>
      </c>
      <c r="H106" s="6">
        <f>ROUND(+Laboratory!F203,0)</f>
        <v>4598</v>
      </c>
      <c r="I106" s="7">
        <f t="shared" si="4"/>
        <v>2.2000000000000002</v>
      </c>
      <c r="J106" s="7"/>
      <c r="K106" s="8">
        <f t="shared" si="5"/>
        <v>-0.1057</v>
      </c>
    </row>
    <row r="107" spans="2:11" x14ac:dyDescent="0.2">
      <c r="B107">
        <f>+Laboratory!A102</f>
        <v>919</v>
      </c>
      <c r="C107" t="str">
        <f>+Laboratory!B102</f>
        <v>NAVOS</v>
      </c>
      <c r="D107" s="6">
        <f>ROUND(+Laboratory!O102,0)</f>
        <v>0</v>
      </c>
      <c r="E107" s="6">
        <f>ROUND(+Laboratory!F102,0)</f>
        <v>4857</v>
      </c>
      <c r="F107" s="7" t="str">
        <f t="shared" si="3"/>
        <v/>
      </c>
      <c r="G107" s="6">
        <f>ROUND(+Laboratory!O204,0)</f>
        <v>0</v>
      </c>
      <c r="H107" s="6">
        <f>ROUND(+Laboratory!F204,0)</f>
        <v>6420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+Laboratory!A103</f>
        <v>921</v>
      </c>
      <c r="C108" t="str">
        <f>+Laboratory!B103</f>
        <v>Cascade Behavioral Health</v>
      </c>
      <c r="D108" s="6">
        <f>ROUND(+Laboratory!O103,0)</f>
        <v>0</v>
      </c>
      <c r="E108" s="6">
        <f>ROUND(+Laboratory!F103,0)</f>
        <v>0</v>
      </c>
      <c r="F108" s="7" t="str">
        <f t="shared" si="3"/>
        <v/>
      </c>
      <c r="G108" s="6">
        <f>ROUND(+Laboratory!O205,0)</f>
        <v>0</v>
      </c>
      <c r="H108" s="6">
        <f>ROUND(+Laboratory!F205,0)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+Laboratory!A104</f>
        <v>922</v>
      </c>
      <c r="C109" t="str">
        <f>+Laboratory!B104</f>
        <v>FAIRFAX EVERETT</v>
      </c>
      <c r="D109" s="6">
        <f>ROUND(+Laboratory!O104,0)</f>
        <v>0</v>
      </c>
      <c r="E109" s="6">
        <f>ROUND(+Laboratory!F104,0)</f>
        <v>0</v>
      </c>
      <c r="F109" s="7" t="str">
        <f t="shared" si="3"/>
        <v/>
      </c>
      <c r="G109" s="6">
        <f>ROUND(+Laboratory!O206,0)</f>
        <v>0</v>
      </c>
      <c r="H109" s="6">
        <f>ROUND(+Laboratory!F206,0)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TR_B</vt:lpstr>
      <vt:lpstr>OE_B</vt:lpstr>
      <vt:lpstr>SW_B</vt:lpstr>
      <vt:lpstr>EB_B</vt:lpstr>
      <vt:lpstr>PF_B</vt:lpstr>
      <vt:lpstr>SE_B</vt:lpstr>
      <vt:lpstr>PS_B</vt:lpstr>
      <vt:lpstr>DRL_B</vt:lpstr>
      <vt:lpstr>ODE_B</vt:lpstr>
      <vt:lpstr>SW_FTE</vt:lpstr>
      <vt:lpstr>EB_FTE</vt:lpstr>
      <vt:lpstr>PH_B</vt:lpstr>
      <vt:lpstr>Laboratory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laboratory screens</dc:title>
  <dc:subject>2015 comparative screens - laboratory</dc:subject>
  <dc:creator>Washington State Dept of Health - HSQA - Community Health Systems</dc:creator>
  <cp:lastModifiedBy>Huyck, Randall  (DOH)</cp:lastModifiedBy>
  <cp:lastPrinted>2000-10-11T15:49:43Z</cp:lastPrinted>
  <dcterms:created xsi:type="dcterms:W3CDTF">2000-10-11T15:04:37Z</dcterms:created>
  <dcterms:modified xsi:type="dcterms:W3CDTF">2018-06-06T18:13:49Z</dcterms:modified>
</cp:coreProperties>
</file>