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1976" windowHeight="6876" tabRatio="839"/>
  </bookViews>
  <sheets>
    <sheet name="TR_H" sheetId="2" r:id="rId1"/>
    <sheet name="OE_H" sheetId="4" r:id="rId2"/>
    <sheet name="SW_H" sheetId="6" r:id="rId3"/>
    <sheet name="EB_H" sheetId="8" r:id="rId4"/>
    <sheet name="PF_H" sheetId="10" r:id="rId5"/>
    <sheet name="SE_H" sheetId="12" r:id="rId6"/>
    <sheet name="PS_H" sheetId="30" r:id="rId7"/>
    <sheet name="DRL_H" sheetId="28" r:id="rId8"/>
    <sheet name="ODE_H" sheetId="41" r:id="rId9"/>
    <sheet name="SW_FTE" sheetId="39" r:id="rId10"/>
    <sheet name="EB_FTE" sheetId="37" r:id="rId11"/>
    <sheet name="PH_H" sheetId="35" r:id="rId12"/>
    <sheet name="Cat Scan" sheetId="42" r:id="rId13"/>
  </sheets>
  <definedNames>
    <definedName name="\a">#REF!</definedName>
    <definedName name="\q">#REF!</definedName>
    <definedName name="BK3.097">#REF!</definedName>
    <definedName name="BK3.098">#REF!</definedName>
    <definedName name="BK3.099">#REF!</definedName>
    <definedName name="BK3.100">#REF!</definedName>
    <definedName name="BK3.101">#REF!</definedName>
    <definedName name="BK3.102">#REF!</definedName>
    <definedName name="BK3.103">#REF!</definedName>
    <definedName name="BK3.104">#REF!</definedName>
    <definedName name="BK3.105">#REF!</definedName>
    <definedName name="BK3.106">#REF!</definedName>
    <definedName name="BK3.107">#REF!</definedName>
    <definedName name="BK3.108">#REF!</definedName>
    <definedName name="BK3.109">#REF!</definedName>
    <definedName name="BK3.110">#REF!</definedName>
    <definedName name="BK3.111">#REF!</definedName>
    <definedName name="BK3.112">#REF!</definedName>
    <definedName name="BK3.113">#REF!</definedName>
    <definedName name="BK3.114">#REF!</definedName>
    <definedName name="BK3.115">#REF!</definedName>
    <definedName name="BK3.116">#REF!</definedName>
    <definedName name="BK3.117">#REF!</definedName>
    <definedName name="BK3.118">#REF!</definedName>
    <definedName name="BK3.119">#REF!</definedName>
    <definedName name="BK3.120">#REF!</definedName>
    <definedName name="CCHEADING">#REF!</definedName>
  </definedNames>
  <calcPr calcId="145621"/>
</workbook>
</file>

<file path=xl/calcChain.xml><?xml version="1.0" encoding="utf-8"?>
<calcChain xmlns="http://schemas.openxmlformats.org/spreadsheetml/2006/main">
  <c r="I107" i="35" l="1"/>
  <c r="H107" i="35"/>
  <c r="G107" i="35"/>
  <c r="E107" i="35"/>
  <c r="D107" i="35"/>
  <c r="K107" i="35"/>
  <c r="C107" i="35"/>
  <c r="B107" i="35"/>
  <c r="K106" i="35"/>
  <c r="I106" i="35"/>
  <c r="H106" i="35"/>
  <c r="G106" i="35"/>
  <c r="F106" i="35"/>
  <c r="E106" i="35"/>
  <c r="D106" i="35"/>
  <c r="C106" i="35"/>
  <c r="B106" i="35"/>
  <c r="K105" i="35"/>
  <c r="H105" i="35"/>
  <c r="G105" i="35"/>
  <c r="I105" i="35"/>
  <c r="F105" i="35"/>
  <c r="E105" i="35"/>
  <c r="D105" i="35"/>
  <c r="C105" i="35"/>
  <c r="B105" i="35"/>
  <c r="H104" i="35"/>
  <c r="G104" i="35"/>
  <c r="I104" i="35"/>
  <c r="E104" i="35"/>
  <c r="D104" i="35"/>
  <c r="K104" i="35"/>
  <c r="C104" i="35"/>
  <c r="B104" i="35"/>
  <c r="I103" i="35"/>
  <c r="H103" i="35"/>
  <c r="G103" i="35"/>
  <c r="E103" i="35"/>
  <c r="D103" i="35"/>
  <c r="K103" i="35"/>
  <c r="C103" i="35"/>
  <c r="B103" i="35"/>
  <c r="K102" i="35"/>
  <c r="I102" i="35"/>
  <c r="H102" i="35"/>
  <c r="G102" i="35"/>
  <c r="F102" i="35"/>
  <c r="E102" i="35"/>
  <c r="D102" i="35"/>
  <c r="C102" i="35"/>
  <c r="B102" i="35"/>
  <c r="H101" i="35"/>
  <c r="G101" i="35"/>
  <c r="I101" i="35"/>
  <c r="F101" i="35"/>
  <c r="E101" i="35"/>
  <c r="D101" i="35"/>
  <c r="K101" i="35"/>
  <c r="C101" i="35"/>
  <c r="B101" i="35"/>
  <c r="H100" i="35"/>
  <c r="G100" i="35"/>
  <c r="I100" i="35"/>
  <c r="E100" i="35"/>
  <c r="D100" i="35"/>
  <c r="K100" i="35"/>
  <c r="C100" i="35"/>
  <c r="B100" i="35"/>
  <c r="I99" i="35"/>
  <c r="H99" i="35"/>
  <c r="G99" i="35"/>
  <c r="E99" i="35"/>
  <c r="D99" i="35"/>
  <c r="C99" i="35"/>
  <c r="B99" i="35"/>
  <c r="I98" i="35"/>
  <c r="H98" i="35"/>
  <c r="G98" i="35"/>
  <c r="F98" i="35"/>
  <c r="K98" i="35"/>
  <c r="E98" i="35"/>
  <c r="D98" i="35"/>
  <c r="C98" i="35"/>
  <c r="B98" i="35"/>
  <c r="K97" i="35"/>
  <c r="H97" i="35"/>
  <c r="G97" i="35"/>
  <c r="I97" i="35"/>
  <c r="F97" i="35"/>
  <c r="E97" i="35"/>
  <c r="D97" i="35"/>
  <c r="C97" i="35"/>
  <c r="B97" i="35"/>
  <c r="H96" i="35"/>
  <c r="G96" i="35"/>
  <c r="I96" i="35"/>
  <c r="E96" i="35"/>
  <c r="D96" i="35"/>
  <c r="C96" i="35"/>
  <c r="B96" i="35"/>
  <c r="I95" i="35"/>
  <c r="H95" i="35"/>
  <c r="G95" i="35"/>
  <c r="E95" i="35"/>
  <c r="D95" i="35"/>
  <c r="K95" i="35"/>
  <c r="C95" i="35"/>
  <c r="B95" i="35"/>
  <c r="I94" i="35"/>
  <c r="H94" i="35"/>
  <c r="G94" i="35"/>
  <c r="F94" i="35"/>
  <c r="K94" i="35"/>
  <c r="E94" i="35"/>
  <c r="D94" i="35"/>
  <c r="C94" i="35"/>
  <c r="B94" i="35"/>
  <c r="H93" i="35"/>
  <c r="G93" i="35"/>
  <c r="F93" i="35"/>
  <c r="E93" i="35"/>
  <c r="D93" i="35"/>
  <c r="C93" i="35"/>
  <c r="B93" i="35"/>
  <c r="H92" i="35"/>
  <c r="G92" i="35"/>
  <c r="I92" i="35"/>
  <c r="E92" i="35"/>
  <c r="D92" i="35"/>
  <c r="K92" i="35"/>
  <c r="C92" i="35"/>
  <c r="B92" i="35"/>
  <c r="I91" i="35"/>
  <c r="H91" i="35"/>
  <c r="G91" i="35"/>
  <c r="E91" i="35"/>
  <c r="D91" i="35"/>
  <c r="C91" i="35"/>
  <c r="B91" i="35"/>
  <c r="K90" i="35"/>
  <c r="I90" i="35"/>
  <c r="H90" i="35"/>
  <c r="G90" i="35"/>
  <c r="F90" i="35"/>
  <c r="E90" i="35"/>
  <c r="D90" i="35"/>
  <c r="C90" i="35"/>
  <c r="B90" i="35"/>
  <c r="K89" i="35"/>
  <c r="H89" i="35"/>
  <c r="G89" i="35"/>
  <c r="I89" i="35"/>
  <c r="F89" i="35"/>
  <c r="E89" i="35"/>
  <c r="D89" i="35"/>
  <c r="C89" i="35"/>
  <c r="B89" i="35"/>
  <c r="H88" i="35"/>
  <c r="G88" i="35"/>
  <c r="I88" i="35"/>
  <c r="E88" i="35"/>
  <c r="D88" i="35"/>
  <c r="K88" i="35"/>
  <c r="C88" i="35"/>
  <c r="B88" i="35"/>
  <c r="I87" i="35"/>
  <c r="H87" i="35"/>
  <c r="G87" i="35"/>
  <c r="E87" i="35"/>
  <c r="D87" i="35"/>
  <c r="K87" i="35"/>
  <c r="C87" i="35"/>
  <c r="B87" i="35"/>
  <c r="I86" i="35"/>
  <c r="H86" i="35"/>
  <c r="G86" i="35"/>
  <c r="F86" i="35"/>
  <c r="K86" i="35"/>
  <c r="E86" i="35"/>
  <c r="D86" i="35"/>
  <c r="C86" i="35"/>
  <c r="B86" i="35"/>
  <c r="H85" i="35"/>
  <c r="G85" i="35"/>
  <c r="F85" i="35"/>
  <c r="E85" i="35"/>
  <c r="D85" i="35"/>
  <c r="C85" i="35"/>
  <c r="B85" i="35"/>
  <c r="H84" i="35"/>
  <c r="G84" i="35"/>
  <c r="I84" i="35"/>
  <c r="E84" i="35"/>
  <c r="D84" i="35"/>
  <c r="C84" i="35"/>
  <c r="B84" i="35"/>
  <c r="I83" i="35"/>
  <c r="H83" i="35"/>
  <c r="G83" i="35"/>
  <c r="E83" i="35"/>
  <c r="D83" i="35"/>
  <c r="K83" i="35"/>
  <c r="C83" i="35"/>
  <c r="B83" i="35"/>
  <c r="K82" i="35"/>
  <c r="I82" i="35"/>
  <c r="H82" i="35"/>
  <c r="G82" i="35"/>
  <c r="F82" i="35"/>
  <c r="E82" i="35"/>
  <c r="D82" i="35"/>
  <c r="C82" i="35"/>
  <c r="B82" i="35"/>
  <c r="K81" i="35"/>
  <c r="H81" i="35"/>
  <c r="G81" i="35"/>
  <c r="I81" i="35"/>
  <c r="F81" i="35"/>
  <c r="E81" i="35"/>
  <c r="D81" i="35"/>
  <c r="C81" i="35"/>
  <c r="B81" i="35"/>
  <c r="H80" i="35"/>
  <c r="G80" i="35"/>
  <c r="I80" i="35"/>
  <c r="E80" i="35"/>
  <c r="D80" i="35"/>
  <c r="C80" i="35"/>
  <c r="B80" i="35"/>
  <c r="I79" i="35"/>
  <c r="H79" i="35"/>
  <c r="G79" i="35"/>
  <c r="E79" i="35"/>
  <c r="D79" i="35"/>
  <c r="C79" i="35"/>
  <c r="B79" i="35"/>
  <c r="I78" i="35"/>
  <c r="H78" i="35"/>
  <c r="G78" i="35"/>
  <c r="F78" i="35"/>
  <c r="K78" i="35"/>
  <c r="E78" i="35"/>
  <c r="D78" i="35"/>
  <c r="C78" i="35"/>
  <c r="B78" i="35"/>
  <c r="K77" i="35"/>
  <c r="H77" i="35"/>
  <c r="G77" i="35"/>
  <c r="I77" i="35"/>
  <c r="F77" i="35"/>
  <c r="E77" i="35"/>
  <c r="D77" i="35"/>
  <c r="C77" i="35"/>
  <c r="B77" i="35"/>
  <c r="H76" i="35"/>
  <c r="G76" i="35"/>
  <c r="I76" i="35"/>
  <c r="E76" i="35"/>
  <c r="D76" i="35"/>
  <c r="K76" i="35"/>
  <c r="C76" i="35"/>
  <c r="B76" i="35"/>
  <c r="I75" i="35"/>
  <c r="H75" i="35"/>
  <c r="G75" i="35"/>
  <c r="E75" i="35"/>
  <c r="D75" i="35"/>
  <c r="C75" i="35"/>
  <c r="B75" i="35"/>
  <c r="I74" i="35"/>
  <c r="H74" i="35"/>
  <c r="G74" i="35"/>
  <c r="F74" i="35"/>
  <c r="K74" i="35"/>
  <c r="E74" i="35"/>
  <c r="D74" i="35"/>
  <c r="C74" i="35"/>
  <c r="B74" i="35"/>
  <c r="H73" i="35"/>
  <c r="G73" i="35"/>
  <c r="F73" i="35"/>
  <c r="E73" i="35"/>
  <c r="D73" i="35"/>
  <c r="C73" i="35"/>
  <c r="B73" i="35"/>
  <c r="H72" i="35"/>
  <c r="G72" i="35"/>
  <c r="I72" i="35"/>
  <c r="E72" i="35"/>
  <c r="D72" i="35"/>
  <c r="C72" i="35"/>
  <c r="B72" i="35"/>
  <c r="I71" i="35"/>
  <c r="H71" i="35"/>
  <c r="G71" i="35"/>
  <c r="E71" i="35"/>
  <c r="D71" i="35"/>
  <c r="C71" i="35"/>
  <c r="B71" i="35"/>
  <c r="K70" i="35"/>
  <c r="I70" i="35"/>
  <c r="H70" i="35"/>
  <c r="G70" i="35"/>
  <c r="F70" i="35"/>
  <c r="E70" i="35"/>
  <c r="D70" i="35"/>
  <c r="C70" i="35"/>
  <c r="B70" i="35"/>
  <c r="H69" i="35"/>
  <c r="G69" i="35"/>
  <c r="K69" i="35"/>
  <c r="F69" i="35"/>
  <c r="E69" i="35"/>
  <c r="D69" i="35"/>
  <c r="C69" i="35"/>
  <c r="B69" i="35"/>
  <c r="H68" i="35"/>
  <c r="G68" i="35"/>
  <c r="I68" i="35"/>
  <c r="E68" i="35"/>
  <c r="D68" i="35"/>
  <c r="K68" i="35"/>
  <c r="C68" i="35"/>
  <c r="B68" i="35"/>
  <c r="I67" i="35"/>
  <c r="H67" i="35"/>
  <c r="G67" i="35"/>
  <c r="E67" i="35"/>
  <c r="D67" i="35"/>
  <c r="K67" i="35"/>
  <c r="C67" i="35"/>
  <c r="B67" i="35"/>
  <c r="I66" i="35"/>
  <c r="H66" i="35"/>
  <c r="G66" i="35"/>
  <c r="F66" i="35"/>
  <c r="K66" i="35"/>
  <c r="E66" i="35"/>
  <c r="D66" i="35"/>
  <c r="C66" i="35"/>
  <c r="B66" i="35"/>
  <c r="K65" i="35"/>
  <c r="H65" i="35"/>
  <c r="G65" i="35"/>
  <c r="I65" i="35"/>
  <c r="F65" i="35"/>
  <c r="E65" i="35"/>
  <c r="D65" i="35"/>
  <c r="C65" i="35"/>
  <c r="B65" i="35"/>
  <c r="H64" i="35"/>
  <c r="G64" i="35"/>
  <c r="I64" i="35"/>
  <c r="E64" i="35"/>
  <c r="D64" i="35"/>
  <c r="K64" i="35"/>
  <c r="C64" i="35"/>
  <c r="B64" i="35"/>
  <c r="I63" i="35"/>
  <c r="H63" i="35"/>
  <c r="G63" i="35"/>
  <c r="E63" i="35"/>
  <c r="D63" i="35"/>
  <c r="K63" i="35"/>
  <c r="C63" i="35"/>
  <c r="B63" i="35"/>
  <c r="I62" i="35"/>
  <c r="H62" i="35"/>
  <c r="G62" i="35"/>
  <c r="F62" i="35"/>
  <c r="K62" i="35"/>
  <c r="E62" i="35"/>
  <c r="D62" i="35"/>
  <c r="C62" i="35"/>
  <c r="B62" i="35"/>
  <c r="H61" i="35"/>
  <c r="G61" i="35"/>
  <c r="K61" i="35"/>
  <c r="F61" i="35"/>
  <c r="E61" i="35"/>
  <c r="D61" i="35"/>
  <c r="C61" i="35"/>
  <c r="B61" i="35"/>
  <c r="H60" i="35"/>
  <c r="G60" i="35"/>
  <c r="I60" i="35"/>
  <c r="E60" i="35"/>
  <c r="D60" i="35"/>
  <c r="K60" i="35"/>
  <c r="C60" i="35"/>
  <c r="B60" i="35"/>
  <c r="I59" i="35"/>
  <c r="H59" i="35"/>
  <c r="G59" i="35"/>
  <c r="E59" i="35"/>
  <c r="D59" i="35"/>
  <c r="K59" i="35"/>
  <c r="C59" i="35"/>
  <c r="B59" i="35"/>
  <c r="K58" i="35"/>
  <c r="I58" i="35"/>
  <c r="H58" i="35"/>
  <c r="G58" i="35"/>
  <c r="F58" i="35"/>
  <c r="E58" i="35"/>
  <c r="D58" i="35"/>
  <c r="C58" i="35"/>
  <c r="B58" i="35"/>
  <c r="K57" i="35"/>
  <c r="H57" i="35"/>
  <c r="G57" i="35"/>
  <c r="I57" i="35"/>
  <c r="F57" i="35"/>
  <c r="E57" i="35"/>
  <c r="D57" i="35"/>
  <c r="C57" i="35"/>
  <c r="B57" i="35"/>
  <c r="H56" i="35"/>
  <c r="G56" i="35"/>
  <c r="I56" i="35"/>
  <c r="E56" i="35"/>
  <c r="D56" i="35"/>
  <c r="K56" i="35"/>
  <c r="C56" i="35"/>
  <c r="B56" i="35"/>
  <c r="I55" i="35"/>
  <c r="H55" i="35"/>
  <c r="G55" i="35"/>
  <c r="E55" i="35"/>
  <c r="D55" i="35"/>
  <c r="C55" i="35"/>
  <c r="B55" i="35"/>
  <c r="I54" i="35"/>
  <c r="H54" i="35"/>
  <c r="G54" i="35"/>
  <c r="F54" i="35"/>
  <c r="K54" i="35"/>
  <c r="E54" i="35"/>
  <c r="D54" i="35"/>
  <c r="C54" i="35"/>
  <c r="B54" i="35"/>
  <c r="H53" i="35"/>
  <c r="G53" i="35"/>
  <c r="F53" i="35"/>
  <c r="E53" i="35"/>
  <c r="D53" i="35"/>
  <c r="C53" i="35"/>
  <c r="B53" i="35"/>
  <c r="H52" i="35"/>
  <c r="G52" i="35"/>
  <c r="I52" i="35"/>
  <c r="E52" i="35"/>
  <c r="D52" i="35"/>
  <c r="C52" i="35"/>
  <c r="B52" i="35"/>
  <c r="I51" i="35"/>
  <c r="H51" i="35"/>
  <c r="G51" i="35"/>
  <c r="E51" i="35"/>
  <c r="D51" i="35"/>
  <c r="K51" i="35"/>
  <c r="C51" i="35"/>
  <c r="B51" i="35"/>
  <c r="I50" i="35"/>
  <c r="H50" i="35"/>
  <c r="G50" i="35"/>
  <c r="F50" i="35"/>
  <c r="K50" i="35"/>
  <c r="E50" i="35"/>
  <c r="D50" i="35"/>
  <c r="C50" i="35"/>
  <c r="B50" i="35"/>
  <c r="H49" i="35"/>
  <c r="G49" i="35"/>
  <c r="F49" i="35"/>
  <c r="E49" i="35"/>
  <c r="D49" i="35"/>
  <c r="C49" i="35"/>
  <c r="B49" i="35"/>
  <c r="H48" i="35"/>
  <c r="G48" i="35"/>
  <c r="I48" i="35"/>
  <c r="E48" i="35"/>
  <c r="D48" i="35"/>
  <c r="K48" i="35"/>
  <c r="C48" i="35"/>
  <c r="B48" i="35"/>
  <c r="I47" i="35"/>
  <c r="H47" i="35"/>
  <c r="G47" i="35"/>
  <c r="E47" i="35"/>
  <c r="D47" i="35"/>
  <c r="K47" i="35"/>
  <c r="C47" i="35"/>
  <c r="B47" i="35"/>
  <c r="K46" i="35"/>
  <c r="I46" i="35"/>
  <c r="H46" i="35"/>
  <c r="G46" i="35"/>
  <c r="F46" i="35"/>
  <c r="E46" i="35"/>
  <c r="D46" i="35"/>
  <c r="C46" i="35"/>
  <c r="B46" i="35"/>
  <c r="K45" i="35"/>
  <c r="H45" i="35"/>
  <c r="G45" i="35"/>
  <c r="I45" i="35"/>
  <c r="F45" i="35"/>
  <c r="E45" i="35"/>
  <c r="D45" i="35"/>
  <c r="C45" i="35"/>
  <c r="B45" i="35"/>
  <c r="H44" i="35"/>
  <c r="G44" i="35"/>
  <c r="I44" i="35"/>
  <c r="E44" i="35"/>
  <c r="D44" i="35"/>
  <c r="C44" i="35"/>
  <c r="B44" i="35"/>
  <c r="I43" i="35"/>
  <c r="H43" i="35"/>
  <c r="G43" i="35"/>
  <c r="E43" i="35"/>
  <c r="D43" i="35"/>
  <c r="K43" i="35"/>
  <c r="C43" i="35"/>
  <c r="B43" i="35"/>
  <c r="I42" i="35"/>
  <c r="H42" i="35"/>
  <c r="G42" i="35"/>
  <c r="F42" i="35"/>
  <c r="K42" i="35"/>
  <c r="E42" i="35"/>
  <c r="D42" i="35"/>
  <c r="C42" i="35"/>
  <c r="B42" i="35"/>
  <c r="K41" i="35"/>
  <c r="H41" i="35"/>
  <c r="G41" i="35"/>
  <c r="I41" i="35"/>
  <c r="F41" i="35"/>
  <c r="E41" i="35"/>
  <c r="D41" i="35"/>
  <c r="C41" i="35"/>
  <c r="B41" i="35"/>
  <c r="H40" i="35"/>
  <c r="G40" i="35"/>
  <c r="I40" i="35"/>
  <c r="E40" i="35"/>
  <c r="D40" i="35"/>
  <c r="K40" i="35"/>
  <c r="C40" i="35"/>
  <c r="B40" i="35"/>
  <c r="I39" i="35"/>
  <c r="H39" i="35"/>
  <c r="G39" i="35"/>
  <c r="E39" i="35"/>
  <c r="D39" i="35"/>
  <c r="C39" i="35"/>
  <c r="B39" i="35"/>
  <c r="K38" i="35"/>
  <c r="I38" i="35"/>
  <c r="H38" i="35"/>
  <c r="G38" i="35"/>
  <c r="F38" i="35"/>
  <c r="E38" i="35"/>
  <c r="D38" i="35"/>
  <c r="C38" i="35"/>
  <c r="B38" i="35"/>
  <c r="H37" i="35"/>
  <c r="G37" i="35"/>
  <c r="F37" i="35"/>
  <c r="E37" i="35"/>
  <c r="D37" i="35"/>
  <c r="C37" i="35"/>
  <c r="B37" i="35"/>
  <c r="H36" i="35"/>
  <c r="G36" i="35"/>
  <c r="I36" i="35"/>
  <c r="E36" i="35"/>
  <c r="D36" i="35"/>
  <c r="K36" i="35"/>
  <c r="C36" i="35"/>
  <c r="B36" i="35"/>
  <c r="I35" i="35"/>
  <c r="H35" i="35"/>
  <c r="G35" i="35"/>
  <c r="E35" i="35"/>
  <c r="D35" i="35"/>
  <c r="K35" i="35"/>
  <c r="C35" i="35"/>
  <c r="B35" i="35"/>
  <c r="I34" i="35"/>
  <c r="H34" i="35"/>
  <c r="G34" i="35"/>
  <c r="F34" i="35"/>
  <c r="K34" i="35"/>
  <c r="E34" i="35"/>
  <c r="D34" i="35"/>
  <c r="C34" i="35"/>
  <c r="B34" i="35"/>
  <c r="H33" i="35"/>
  <c r="G33" i="35"/>
  <c r="F33" i="35"/>
  <c r="E33" i="35"/>
  <c r="D33" i="35"/>
  <c r="C33" i="35"/>
  <c r="B33" i="35"/>
  <c r="H32" i="35"/>
  <c r="G32" i="35"/>
  <c r="I32" i="35"/>
  <c r="E32" i="35"/>
  <c r="D32" i="35"/>
  <c r="C32" i="35"/>
  <c r="B32" i="35"/>
  <c r="I31" i="35"/>
  <c r="H31" i="35"/>
  <c r="G31" i="35"/>
  <c r="E31" i="35"/>
  <c r="D31" i="35"/>
  <c r="C31" i="35"/>
  <c r="B31" i="35"/>
  <c r="K30" i="35"/>
  <c r="I30" i="35"/>
  <c r="H30" i="35"/>
  <c r="G30" i="35"/>
  <c r="F30" i="35"/>
  <c r="E30" i="35"/>
  <c r="D30" i="35"/>
  <c r="C30" i="35"/>
  <c r="B30" i="35"/>
  <c r="H29" i="35"/>
  <c r="G29" i="35"/>
  <c r="K29" i="35"/>
  <c r="F29" i="35"/>
  <c r="E29" i="35"/>
  <c r="D29" i="35"/>
  <c r="C29" i="35"/>
  <c r="B29" i="35"/>
  <c r="H28" i="35"/>
  <c r="G28" i="35"/>
  <c r="I28" i="35"/>
  <c r="E28" i="35"/>
  <c r="D28" i="35"/>
  <c r="K28" i="35"/>
  <c r="C28" i="35"/>
  <c r="B28" i="35"/>
  <c r="I27" i="35"/>
  <c r="H27" i="35"/>
  <c r="G27" i="35"/>
  <c r="E27" i="35"/>
  <c r="D27" i="35"/>
  <c r="C27" i="35"/>
  <c r="B27" i="35"/>
  <c r="K26" i="35"/>
  <c r="I26" i="35"/>
  <c r="H26" i="35"/>
  <c r="G26" i="35"/>
  <c r="F26" i="35"/>
  <c r="E26" i="35"/>
  <c r="D26" i="35"/>
  <c r="C26" i="35"/>
  <c r="B26" i="35"/>
  <c r="H25" i="35"/>
  <c r="G25" i="35"/>
  <c r="F25" i="35"/>
  <c r="E25" i="35"/>
  <c r="D25" i="35"/>
  <c r="C25" i="35"/>
  <c r="B25" i="35"/>
  <c r="H24" i="35"/>
  <c r="G24" i="35"/>
  <c r="I24" i="35"/>
  <c r="E24" i="35"/>
  <c r="D24" i="35"/>
  <c r="C24" i="35"/>
  <c r="B24" i="35"/>
  <c r="I23" i="35"/>
  <c r="H23" i="35"/>
  <c r="G23" i="35"/>
  <c r="E23" i="35"/>
  <c r="D23" i="35"/>
  <c r="C23" i="35"/>
  <c r="B23" i="35"/>
  <c r="I22" i="35"/>
  <c r="H22" i="35"/>
  <c r="G22" i="35"/>
  <c r="F22" i="35"/>
  <c r="K22" i="35"/>
  <c r="E22" i="35"/>
  <c r="D22" i="35"/>
  <c r="C22" i="35"/>
  <c r="B22" i="35"/>
  <c r="H21" i="35"/>
  <c r="G21" i="35"/>
  <c r="F21" i="35"/>
  <c r="E21" i="35"/>
  <c r="D21" i="35"/>
  <c r="C21" i="35"/>
  <c r="B21" i="35"/>
  <c r="H20" i="35"/>
  <c r="G20" i="35"/>
  <c r="I20" i="35"/>
  <c r="E20" i="35"/>
  <c r="D20" i="35"/>
  <c r="C20" i="35"/>
  <c r="B20" i="35"/>
  <c r="I19" i="35"/>
  <c r="H19" i="35"/>
  <c r="G19" i="35"/>
  <c r="E19" i="35"/>
  <c r="D19" i="35"/>
  <c r="C19" i="35"/>
  <c r="B19" i="35"/>
  <c r="I18" i="35"/>
  <c r="H18" i="35"/>
  <c r="G18" i="35"/>
  <c r="F18" i="35"/>
  <c r="K18" i="35"/>
  <c r="E18" i="35"/>
  <c r="D18" i="35"/>
  <c r="C18" i="35"/>
  <c r="B18" i="35"/>
  <c r="H17" i="35"/>
  <c r="G17" i="35"/>
  <c r="F17" i="35"/>
  <c r="E17" i="35"/>
  <c r="D17" i="35"/>
  <c r="C17" i="35"/>
  <c r="B17" i="35"/>
  <c r="H16" i="35"/>
  <c r="G16" i="35"/>
  <c r="I16" i="35"/>
  <c r="E16" i="35"/>
  <c r="D16" i="35"/>
  <c r="K16" i="35"/>
  <c r="C16" i="35"/>
  <c r="B16" i="35"/>
  <c r="I15" i="35"/>
  <c r="H15" i="35"/>
  <c r="G15" i="35"/>
  <c r="E15" i="35"/>
  <c r="D15" i="35"/>
  <c r="K15" i="35"/>
  <c r="C15" i="35"/>
  <c r="B15" i="35"/>
  <c r="I14" i="35"/>
  <c r="H14" i="35"/>
  <c r="G14" i="35"/>
  <c r="F14" i="35"/>
  <c r="K14" i="35"/>
  <c r="E14" i="35"/>
  <c r="D14" i="35"/>
  <c r="C14" i="35"/>
  <c r="B14" i="35"/>
  <c r="H13" i="35"/>
  <c r="G13" i="35"/>
  <c r="F13" i="35"/>
  <c r="E13" i="35"/>
  <c r="D13" i="35"/>
  <c r="C13" i="35"/>
  <c r="B13" i="35"/>
  <c r="H12" i="35"/>
  <c r="G12" i="35"/>
  <c r="I12" i="35"/>
  <c r="E12" i="35"/>
  <c r="D12" i="35"/>
  <c r="C12" i="35"/>
  <c r="B12" i="35"/>
  <c r="I11" i="35"/>
  <c r="H11" i="35"/>
  <c r="G11" i="35"/>
  <c r="E11" i="35"/>
  <c r="D11" i="35"/>
  <c r="C11" i="35"/>
  <c r="B11" i="35"/>
  <c r="K107" i="37"/>
  <c r="I107" i="37"/>
  <c r="H107" i="37"/>
  <c r="G107" i="37"/>
  <c r="F107" i="37"/>
  <c r="E107" i="37"/>
  <c r="D107" i="37"/>
  <c r="C107" i="37"/>
  <c r="B107" i="37"/>
  <c r="K106" i="37"/>
  <c r="H106" i="37"/>
  <c r="G106" i="37"/>
  <c r="I106" i="37"/>
  <c r="F106" i="37"/>
  <c r="E106" i="37"/>
  <c r="D106" i="37"/>
  <c r="C106" i="37"/>
  <c r="B106" i="37"/>
  <c r="H105" i="37"/>
  <c r="G105" i="37"/>
  <c r="I105" i="37"/>
  <c r="E105" i="37"/>
  <c r="D105" i="37"/>
  <c r="K105" i="37"/>
  <c r="C105" i="37"/>
  <c r="B105" i="37"/>
  <c r="I104" i="37"/>
  <c r="H104" i="37"/>
  <c r="G104" i="37"/>
  <c r="E104" i="37"/>
  <c r="D104" i="37"/>
  <c r="K104" i="37"/>
  <c r="C104" i="37"/>
  <c r="B104" i="37"/>
  <c r="K103" i="37"/>
  <c r="I103" i="37"/>
  <c r="H103" i="37"/>
  <c r="G103" i="37"/>
  <c r="F103" i="37"/>
  <c r="E103" i="37"/>
  <c r="D103" i="37"/>
  <c r="C103" i="37"/>
  <c r="B103" i="37"/>
  <c r="H102" i="37"/>
  <c r="G102" i="37"/>
  <c r="I102" i="37"/>
  <c r="K102" i="37"/>
  <c r="F102" i="37"/>
  <c r="E102" i="37"/>
  <c r="D102" i="37"/>
  <c r="C102" i="37"/>
  <c r="B102" i="37"/>
  <c r="H101" i="37"/>
  <c r="G101" i="37"/>
  <c r="I101" i="37"/>
  <c r="E101" i="37"/>
  <c r="D101" i="37"/>
  <c r="C101" i="37"/>
  <c r="B101" i="37"/>
  <c r="H100" i="37"/>
  <c r="I100" i="37"/>
  <c r="G100" i="37"/>
  <c r="E100" i="37"/>
  <c r="D100" i="37"/>
  <c r="C100" i="37"/>
  <c r="B100" i="37"/>
  <c r="K99" i="37"/>
  <c r="I99" i="37"/>
  <c r="H99" i="37"/>
  <c r="G99" i="37"/>
  <c r="F99" i="37"/>
  <c r="E99" i="37"/>
  <c r="D99" i="37"/>
  <c r="C99" i="37"/>
  <c r="B99" i="37"/>
  <c r="H98" i="37"/>
  <c r="G98" i="37"/>
  <c r="I98" i="37"/>
  <c r="K98" i="37"/>
  <c r="F98" i="37"/>
  <c r="E98" i="37"/>
  <c r="D98" i="37"/>
  <c r="C98" i="37"/>
  <c r="B98" i="37"/>
  <c r="H97" i="37"/>
  <c r="G97" i="37"/>
  <c r="I97" i="37"/>
  <c r="E97" i="37"/>
  <c r="D97" i="37"/>
  <c r="K97" i="37"/>
  <c r="C97" i="37"/>
  <c r="B97" i="37"/>
  <c r="H96" i="37"/>
  <c r="I96" i="37"/>
  <c r="G96" i="37"/>
  <c r="E96" i="37"/>
  <c r="D96" i="37"/>
  <c r="C96" i="37"/>
  <c r="B96" i="37"/>
  <c r="K95" i="37"/>
  <c r="I95" i="37"/>
  <c r="H95" i="37"/>
  <c r="G95" i="37"/>
  <c r="F95" i="37"/>
  <c r="E95" i="37"/>
  <c r="D95" i="37"/>
  <c r="C95" i="37"/>
  <c r="B95" i="37"/>
  <c r="H94" i="37"/>
  <c r="G94" i="37"/>
  <c r="I94" i="37"/>
  <c r="K94" i="37"/>
  <c r="F94" i="37"/>
  <c r="E94" i="37"/>
  <c r="D94" i="37"/>
  <c r="C94" i="37"/>
  <c r="B94" i="37"/>
  <c r="H93" i="37"/>
  <c r="G93" i="37"/>
  <c r="I93" i="37"/>
  <c r="E93" i="37"/>
  <c r="D93" i="37"/>
  <c r="C93" i="37"/>
  <c r="B93" i="37"/>
  <c r="I92" i="37"/>
  <c r="H92" i="37"/>
  <c r="G92" i="37"/>
  <c r="E92" i="37"/>
  <c r="D92" i="37"/>
  <c r="K92" i="37"/>
  <c r="C92" i="37"/>
  <c r="B92" i="37"/>
  <c r="I91" i="37"/>
  <c r="H91" i="37"/>
  <c r="G91" i="37"/>
  <c r="E91" i="37"/>
  <c r="D91" i="37"/>
  <c r="C91" i="37"/>
  <c r="B91" i="37"/>
  <c r="K90" i="37"/>
  <c r="H90" i="37"/>
  <c r="G90" i="37"/>
  <c r="I90" i="37"/>
  <c r="F90" i="37"/>
  <c r="E90" i="37"/>
  <c r="D90" i="37"/>
  <c r="C90" i="37"/>
  <c r="B90" i="37"/>
  <c r="H89" i="37"/>
  <c r="G89" i="37"/>
  <c r="I89" i="37"/>
  <c r="E89" i="37"/>
  <c r="D89" i="37"/>
  <c r="K89" i="37"/>
  <c r="C89" i="37"/>
  <c r="B89" i="37"/>
  <c r="I88" i="37"/>
  <c r="H88" i="37"/>
  <c r="G88" i="37"/>
  <c r="E88" i="37"/>
  <c r="D88" i="37"/>
  <c r="K88" i="37"/>
  <c r="C88" i="37"/>
  <c r="B88" i="37"/>
  <c r="I87" i="37"/>
  <c r="H87" i="37"/>
  <c r="G87" i="37"/>
  <c r="E87" i="37"/>
  <c r="K87" i="37"/>
  <c r="D87" i="37"/>
  <c r="C87" i="37"/>
  <c r="B87" i="37"/>
  <c r="H86" i="37"/>
  <c r="G86" i="37"/>
  <c r="I86" i="37"/>
  <c r="K86" i="37"/>
  <c r="F86" i="37"/>
  <c r="E86" i="37"/>
  <c r="D86" i="37"/>
  <c r="C86" i="37"/>
  <c r="B86" i="37"/>
  <c r="H85" i="37"/>
  <c r="G85" i="37"/>
  <c r="I85" i="37"/>
  <c r="E85" i="37"/>
  <c r="D85" i="37"/>
  <c r="C85" i="37"/>
  <c r="B85" i="37"/>
  <c r="H84" i="37"/>
  <c r="I84" i="37"/>
  <c r="G84" i="37"/>
  <c r="E84" i="37"/>
  <c r="D84" i="37"/>
  <c r="C84" i="37"/>
  <c r="B84" i="37"/>
  <c r="I83" i="37"/>
  <c r="H83" i="37"/>
  <c r="G83" i="37"/>
  <c r="E83" i="37"/>
  <c r="D83" i="37"/>
  <c r="C83" i="37"/>
  <c r="B83" i="37"/>
  <c r="H82" i="37"/>
  <c r="G82" i="37"/>
  <c r="I82" i="37"/>
  <c r="K82" i="37"/>
  <c r="F82" i="37"/>
  <c r="E82" i="37"/>
  <c r="D82" i="37"/>
  <c r="C82" i="37"/>
  <c r="B82" i="37"/>
  <c r="H81" i="37"/>
  <c r="G81" i="37"/>
  <c r="I81" i="37"/>
  <c r="E81" i="37"/>
  <c r="D81" i="37"/>
  <c r="K81" i="37"/>
  <c r="C81" i="37"/>
  <c r="B81" i="37"/>
  <c r="H80" i="37"/>
  <c r="I80" i="37"/>
  <c r="G80" i="37"/>
  <c r="E80" i="37"/>
  <c r="D80" i="37"/>
  <c r="C80" i="37"/>
  <c r="B80" i="37"/>
  <c r="I79" i="37"/>
  <c r="H79" i="37"/>
  <c r="G79" i="37"/>
  <c r="E79" i="37"/>
  <c r="D79" i="37"/>
  <c r="C79" i="37"/>
  <c r="B79" i="37"/>
  <c r="H78" i="37"/>
  <c r="G78" i="37"/>
  <c r="I78" i="37"/>
  <c r="K78" i="37"/>
  <c r="F78" i="37"/>
  <c r="E78" i="37"/>
  <c r="D78" i="37"/>
  <c r="C78" i="37"/>
  <c r="B78" i="37"/>
  <c r="H77" i="37"/>
  <c r="G77" i="37"/>
  <c r="I77" i="37"/>
  <c r="E77" i="37"/>
  <c r="D77" i="37"/>
  <c r="K77" i="37"/>
  <c r="C77" i="37"/>
  <c r="B77" i="37"/>
  <c r="I76" i="37"/>
  <c r="H76" i="37"/>
  <c r="G76" i="37"/>
  <c r="E76" i="37"/>
  <c r="D76" i="37"/>
  <c r="K76" i="37"/>
  <c r="C76" i="37"/>
  <c r="B76" i="37"/>
  <c r="I75" i="37"/>
  <c r="H75" i="37"/>
  <c r="G75" i="37"/>
  <c r="E75" i="37"/>
  <c r="D75" i="37"/>
  <c r="C75" i="37"/>
  <c r="B75" i="37"/>
  <c r="H74" i="37"/>
  <c r="G74" i="37"/>
  <c r="I74" i="37"/>
  <c r="K74" i="37"/>
  <c r="F74" i="37"/>
  <c r="E74" i="37"/>
  <c r="D74" i="37"/>
  <c r="C74" i="37"/>
  <c r="B74" i="37"/>
  <c r="H73" i="37"/>
  <c r="G73" i="37"/>
  <c r="I73" i="37"/>
  <c r="E73" i="37"/>
  <c r="D73" i="37"/>
  <c r="C73" i="37"/>
  <c r="B73" i="37"/>
  <c r="H72" i="37"/>
  <c r="I72" i="37"/>
  <c r="G72" i="37"/>
  <c r="E72" i="37"/>
  <c r="D72" i="37"/>
  <c r="C72" i="37"/>
  <c r="B72" i="37"/>
  <c r="I71" i="37"/>
  <c r="H71" i="37"/>
  <c r="G71" i="37"/>
  <c r="E71" i="37"/>
  <c r="D71" i="37"/>
  <c r="C71" i="37"/>
  <c r="B71" i="37"/>
  <c r="K70" i="37"/>
  <c r="H70" i="37"/>
  <c r="G70" i="37"/>
  <c r="I70" i="37"/>
  <c r="F70" i="37"/>
  <c r="E70" i="37"/>
  <c r="D70" i="37"/>
  <c r="C70" i="37"/>
  <c r="B70" i="37"/>
  <c r="H69" i="37"/>
  <c r="G69" i="37"/>
  <c r="I69" i="37"/>
  <c r="E69" i="37"/>
  <c r="D69" i="37"/>
  <c r="K69" i="37"/>
  <c r="C69" i="37"/>
  <c r="B69" i="37"/>
  <c r="H68" i="37"/>
  <c r="I68" i="37"/>
  <c r="G68" i="37"/>
  <c r="E68" i="37"/>
  <c r="D68" i="37"/>
  <c r="C68" i="37"/>
  <c r="B68" i="37"/>
  <c r="K67" i="37"/>
  <c r="I67" i="37"/>
  <c r="H67" i="37"/>
  <c r="G67" i="37"/>
  <c r="F67" i="37"/>
  <c r="E67" i="37"/>
  <c r="D67" i="37"/>
  <c r="C67" i="37"/>
  <c r="B67" i="37"/>
  <c r="H66" i="37"/>
  <c r="G66" i="37"/>
  <c r="I66" i="37"/>
  <c r="K66" i="37"/>
  <c r="F66" i="37"/>
  <c r="E66" i="37"/>
  <c r="D66" i="37"/>
  <c r="C66" i="37"/>
  <c r="B66" i="37"/>
  <c r="H65" i="37"/>
  <c r="G65" i="37"/>
  <c r="I65" i="37"/>
  <c r="E65" i="37"/>
  <c r="D65" i="37"/>
  <c r="K65" i="37"/>
  <c r="C65" i="37"/>
  <c r="B65" i="37"/>
  <c r="I64" i="37"/>
  <c r="H64" i="37"/>
  <c r="G64" i="37"/>
  <c r="E64" i="37"/>
  <c r="D64" i="37"/>
  <c r="K64" i="37"/>
  <c r="C64" i="37"/>
  <c r="B64" i="37"/>
  <c r="K63" i="37"/>
  <c r="I63" i="37"/>
  <c r="H63" i="37"/>
  <c r="G63" i="37"/>
  <c r="F63" i="37"/>
  <c r="E63" i="37"/>
  <c r="D63" i="37"/>
  <c r="C63" i="37"/>
  <c r="B63" i="37"/>
  <c r="H62" i="37"/>
  <c r="G62" i="37"/>
  <c r="I62" i="37"/>
  <c r="K62" i="37"/>
  <c r="F62" i="37"/>
  <c r="E62" i="37"/>
  <c r="D62" i="37"/>
  <c r="C62" i="37"/>
  <c r="B62" i="37"/>
  <c r="H61" i="37"/>
  <c r="G61" i="37"/>
  <c r="I61" i="37"/>
  <c r="E61" i="37"/>
  <c r="D61" i="37"/>
  <c r="K61" i="37"/>
  <c r="C61" i="37"/>
  <c r="B61" i="37"/>
  <c r="I60" i="37"/>
  <c r="H60" i="37"/>
  <c r="G60" i="37"/>
  <c r="E60" i="37"/>
  <c r="D60" i="37"/>
  <c r="K60" i="37"/>
  <c r="C60" i="37"/>
  <c r="B60" i="37"/>
  <c r="K59" i="37"/>
  <c r="I59" i="37"/>
  <c r="H59" i="37"/>
  <c r="G59" i="37"/>
  <c r="F59" i="37"/>
  <c r="E59" i="37"/>
  <c r="D59" i="37"/>
  <c r="C59" i="37"/>
  <c r="B59" i="37"/>
  <c r="K58" i="37"/>
  <c r="H58" i="37"/>
  <c r="G58" i="37"/>
  <c r="I58" i="37"/>
  <c r="F58" i="37"/>
  <c r="E58" i="37"/>
  <c r="D58" i="37"/>
  <c r="C58" i="37"/>
  <c r="B58" i="37"/>
  <c r="H57" i="37"/>
  <c r="G57" i="37"/>
  <c r="I57" i="37"/>
  <c r="E57" i="37"/>
  <c r="D57" i="37"/>
  <c r="C57" i="37"/>
  <c r="B57" i="37"/>
  <c r="I56" i="37"/>
  <c r="H56" i="37"/>
  <c r="G56" i="37"/>
  <c r="E56" i="37"/>
  <c r="D56" i="37"/>
  <c r="K56" i="37"/>
  <c r="C56" i="37"/>
  <c r="B56" i="37"/>
  <c r="I55" i="37"/>
  <c r="H55" i="37"/>
  <c r="G55" i="37"/>
  <c r="E55" i="37"/>
  <c r="D55" i="37"/>
  <c r="C55" i="37"/>
  <c r="B55" i="37"/>
  <c r="H54" i="37"/>
  <c r="G54" i="37"/>
  <c r="I54" i="37"/>
  <c r="K54" i="37"/>
  <c r="F54" i="37"/>
  <c r="E54" i="37"/>
  <c r="D54" i="37"/>
  <c r="C54" i="37"/>
  <c r="B54" i="37"/>
  <c r="H53" i="37"/>
  <c r="G53" i="37"/>
  <c r="I53" i="37"/>
  <c r="E53" i="37"/>
  <c r="D53" i="37"/>
  <c r="C53" i="37"/>
  <c r="B53" i="37"/>
  <c r="H52" i="37"/>
  <c r="I52" i="37"/>
  <c r="G52" i="37"/>
  <c r="E52" i="37"/>
  <c r="D52" i="37"/>
  <c r="C52" i="37"/>
  <c r="B52" i="37"/>
  <c r="K51" i="37"/>
  <c r="I51" i="37"/>
  <c r="H51" i="37"/>
  <c r="G51" i="37"/>
  <c r="F51" i="37"/>
  <c r="E51" i="37"/>
  <c r="D51" i="37"/>
  <c r="C51" i="37"/>
  <c r="B51" i="37"/>
  <c r="H50" i="37"/>
  <c r="G50" i="37"/>
  <c r="I50" i="37"/>
  <c r="K50" i="37"/>
  <c r="F50" i="37"/>
  <c r="E50" i="37"/>
  <c r="D50" i="37"/>
  <c r="C50" i="37"/>
  <c r="B50" i="37"/>
  <c r="H49" i="37"/>
  <c r="G49" i="37"/>
  <c r="I49" i="37"/>
  <c r="E49" i="37"/>
  <c r="D49" i="37"/>
  <c r="C49" i="37"/>
  <c r="B49" i="37"/>
  <c r="I48" i="37"/>
  <c r="H48" i="37"/>
  <c r="G48" i="37"/>
  <c r="E48" i="37"/>
  <c r="D48" i="37"/>
  <c r="K48" i="37"/>
  <c r="C48" i="37"/>
  <c r="B48" i="37"/>
  <c r="K47" i="37"/>
  <c r="I47" i="37"/>
  <c r="H47" i="37"/>
  <c r="G47" i="37"/>
  <c r="F47" i="37"/>
  <c r="E47" i="37"/>
  <c r="D47" i="37"/>
  <c r="C47" i="37"/>
  <c r="B47" i="37"/>
  <c r="K46" i="37"/>
  <c r="H46" i="37"/>
  <c r="G46" i="37"/>
  <c r="I46" i="37"/>
  <c r="F46" i="37"/>
  <c r="E46" i="37"/>
  <c r="D46" i="37"/>
  <c r="C46" i="37"/>
  <c r="B46" i="37"/>
  <c r="H45" i="37"/>
  <c r="G45" i="37"/>
  <c r="I45" i="37"/>
  <c r="E45" i="37"/>
  <c r="D45" i="37"/>
  <c r="K45" i="37"/>
  <c r="C45" i="37"/>
  <c r="B45" i="37"/>
  <c r="H44" i="37"/>
  <c r="I44" i="37"/>
  <c r="G44" i="37"/>
  <c r="E44" i="37"/>
  <c r="D44" i="37"/>
  <c r="C44" i="37"/>
  <c r="B44" i="37"/>
  <c r="K43" i="37"/>
  <c r="I43" i="37"/>
  <c r="H43" i="37"/>
  <c r="G43" i="37"/>
  <c r="F43" i="37"/>
  <c r="E43" i="37"/>
  <c r="D43" i="37"/>
  <c r="C43" i="37"/>
  <c r="B43" i="37"/>
  <c r="H42" i="37"/>
  <c r="G42" i="37"/>
  <c r="I42" i="37"/>
  <c r="K42" i="37"/>
  <c r="F42" i="37"/>
  <c r="E42" i="37"/>
  <c r="D42" i="37"/>
  <c r="C42" i="37"/>
  <c r="B42" i="37"/>
  <c r="H41" i="37"/>
  <c r="G41" i="37"/>
  <c r="I41" i="37"/>
  <c r="E41" i="37"/>
  <c r="D41" i="37"/>
  <c r="K41" i="37"/>
  <c r="C41" i="37"/>
  <c r="B41" i="37"/>
  <c r="H40" i="37"/>
  <c r="I40" i="37"/>
  <c r="G40" i="37"/>
  <c r="E40" i="37"/>
  <c r="D40" i="37"/>
  <c r="C40" i="37"/>
  <c r="B40" i="37"/>
  <c r="I39" i="37"/>
  <c r="H39" i="37"/>
  <c r="G39" i="37"/>
  <c r="E39" i="37"/>
  <c r="D39" i="37"/>
  <c r="C39" i="37"/>
  <c r="B39" i="37"/>
  <c r="K38" i="37"/>
  <c r="H38" i="37"/>
  <c r="G38" i="37"/>
  <c r="I38" i="37"/>
  <c r="F38" i="37"/>
  <c r="E38" i="37"/>
  <c r="D38" i="37"/>
  <c r="C38" i="37"/>
  <c r="B38" i="37"/>
  <c r="H37" i="37"/>
  <c r="G37" i="37"/>
  <c r="I37" i="37"/>
  <c r="E37" i="37"/>
  <c r="D37" i="37"/>
  <c r="C37" i="37"/>
  <c r="B37" i="37"/>
  <c r="I36" i="37"/>
  <c r="H36" i="37"/>
  <c r="G36" i="37"/>
  <c r="E36" i="37"/>
  <c r="D36" i="37"/>
  <c r="K36" i="37"/>
  <c r="C36" i="37"/>
  <c r="B36" i="37"/>
  <c r="K35" i="37"/>
  <c r="I35" i="37"/>
  <c r="H35" i="37"/>
  <c r="G35" i="37"/>
  <c r="F35" i="37"/>
  <c r="E35" i="37"/>
  <c r="D35" i="37"/>
  <c r="C35" i="37"/>
  <c r="B35" i="37"/>
  <c r="H34" i="37"/>
  <c r="G34" i="37"/>
  <c r="I34" i="37"/>
  <c r="K34" i="37"/>
  <c r="F34" i="37"/>
  <c r="E34" i="37"/>
  <c r="D34" i="37"/>
  <c r="C34" i="37"/>
  <c r="B34" i="37"/>
  <c r="H33" i="37"/>
  <c r="G33" i="37"/>
  <c r="I33" i="37"/>
  <c r="E33" i="37"/>
  <c r="D33" i="37"/>
  <c r="C33" i="37"/>
  <c r="B33" i="37"/>
  <c r="H32" i="37"/>
  <c r="I32" i="37"/>
  <c r="G32" i="37"/>
  <c r="E32" i="37"/>
  <c r="D32" i="37"/>
  <c r="C32" i="37"/>
  <c r="B32" i="37"/>
  <c r="I31" i="37"/>
  <c r="H31" i="37"/>
  <c r="G31" i="37"/>
  <c r="E31" i="37"/>
  <c r="D31" i="37"/>
  <c r="C31" i="37"/>
  <c r="B31" i="37"/>
  <c r="K30" i="37"/>
  <c r="H30" i="37"/>
  <c r="G30" i="37"/>
  <c r="I30" i="37"/>
  <c r="F30" i="37"/>
  <c r="E30" i="37"/>
  <c r="D30" i="37"/>
  <c r="C30" i="37"/>
  <c r="B30" i="37"/>
  <c r="H29" i="37"/>
  <c r="G29" i="37"/>
  <c r="I29" i="37"/>
  <c r="E29" i="37"/>
  <c r="D29" i="37"/>
  <c r="C29" i="37"/>
  <c r="B29" i="37"/>
  <c r="I28" i="37"/>
  <c r="H28" i="37"/>
  <c r="G28" i="37"/>
  <c r="E28" i="37"/>
  <c r="D28" i="37"/>
  <c r="K28" i="37"/>
  <c r="C28" i="37"/>
  <c r="B28" i="37"/>
  <c r="I27" i="37"/>
  <c r="H27" i="37"/>
  <c r="G27" i="37"/>
  <c r="E27" i="37"/>
  <c r="D27" i="37"/>
  <c r="C27" i="37"/>
  <c r="B27" i="37"/>
  <c r="K26" i="37"/>
  <c r="H26" i="37"/>
  <c r="G26" i="37"/>
  <c r="I26" i="37"/>
  <c r="F26" i="37"/>
  <c r="E26" i="37"/>
  <c r="D26" i="37"/>
  <c r="C26" i="37"/>
  <c r="B26" i="37"/>
  <c r="H25" i="37"/>
  <c r="G25" i="37"/>
  <c r="I25" i="37"/>
  <c r="E25" i="37"/>
  <c r="D25" i="37"/>
  <c r="C25" i="37"/>
  <c r="B25" i="37"/>
  <c r="H24" i="37"/>
  <c r="I24" i="37"/>
  <c r="G24" i="37"/>
  <c r="E24" i="37"/>
  <c r="D24" i="37"/>
  <c r="C24" i="37"/>
  <c r="B24" i="37"/>
  <c r="I23" i="37"/>
  <c r="H23" i="37"/>
  <c r="G23" i="37"/>
  <c r="E23" i="37"/>
  <c r="D23" i="37"/>
  <c r="C23" i="37"/>
  <c r="B23" i="37"/>
  <c r="H22" i="37"/>
  <c r="G22" i="37"/>
  <c r="I22" i="37"/>
  <c r="K22" i="37"/>
  <c r="F22" i="37"/>
  <c r="E22" i="37"/>
  <c r="D22" i="37"/>
  <c r="C22" i="37"/>
  <c r="B22" i="37"/>
  <c r="H21" i="37"/>
  <c r="G21" i="37"/>
  <c r="I21" i="37"/>
  <c r="E21" i="37"/>
  <c r="D21" i="37"/>
  <c r="C21" i="37"/>
  <c r="B21" i="37"/>
  <c r="H20" i="37"/>
  <c r="I20" i="37"/>
  <c r="G20" i="37"/>
  <c r="E20" i="37"/>
  <c r="D20" i="37"/>
  <c r="C20" i="37"/>
  <c r="B20" i="37"/>
  <c r="I19" i="37"/>
  <c r="H19" i="37"/>
  <c r="G19" i="37"/>
  <c r="E19" i="37"/>
  <c r="D19" i="37"/>
  <c r="C19" i="37"/>
  <c r="B19" i="37"/>
  <c r="H18" i="37"/>
  <c r="G18" i="37"/>
  <c r="I18" i="37"/>
  <c r="K18" i="37"/>
  <c r="F18" i="37"/>
  <c r="E18" i="37"/>
  <c r="D18" i="37"/>
  <c r="C18" i="37"/>
  <c r="B18" i="37"/>
  <c r="H17" i="37"/>
  <c r="G17" i="37"/>
  <c r="I17" i="37"/>
  <c r="E17" i="37"/>
  <c r="D17" i="37"/>
  <c r="C17" i="37"/>
  <c r="B17" i="37"/>
  <c r="I16" i="37"/>
  <c r="H16" i="37"/>
  <c r="G16" i="37"/>
  <c r="E16" i="37"/>
  <c r="D16" i="37"/>
  <c r="K16" i="37"/>
  <c r="C16" i="37"/>
  <c r="B16" i="37"/>
  <c r="K15" i="37"/>
  <c r="I15" i="37"/>
  <c r="H15" i="37"/>
  <c r="G15" i="37"/>
  <c r="F15" i="37"/>
  <c r="E15" i="37"/>
  <c r="D15" i="37"/>
  <c r="C15" i="37"/>
  <c r="B15" i="37"/>
  <c r="H14" i="37"/>
  <c r="G14" i="37"/>
  <c r="I14" i="37"/>
  <c r="K14" i="37"/>
  <c r="F14" i="37"/>
  <c r="E14" i="37"/>
  <c r="D14" i="37"/>
  <c r="C14" i="37"/>
  <c r="B14" i="37"/>
  <c r="H13" i="37"/>
  <c r="G13" i="37"/>
  <c r="I13" i="37"/>
  <c r="E13" i="37"/>
  <c r="D13" i="37"/>
  <c r="C13" i="37"/>
  <c r="B13" i="37"/>
  <c r="I12" i="37"/>
  <c r="H12" i="37"/>
  <c r="G12" i="37"/>
  <c r="E12" i="37"/>
  <c r="D12" i="37"/>
  <c r="K12" i="37"/>
  <c r="C12" i="37"/>
  <c r="B12" i="37"/>
  <c r="I11" i="37"/>
  <c r="H11" i="37"/>
  <c r="G11" i="37"/>
  <c r="E11" i="37"/>
  <c r="D11" i="37"/>
  <c r="C11" i="37"/>
  <c r="B11" i="37"/>
  <c r="K107" i="39"/>
  <c r="I107" i="39"/>
  <c r="H107" i="39"/>
  <c r="G107" i="39"/>
  <c r="F107" i="39"/>
  <c r="E107" i="39"/>
  <c r="D107" i="39"/>
  <c r="C107" i="39"/>
  <c r="B107" i="39"/>
  <c r="K106" i="39"/>
  <c r="H106" i="39"/>
  <c r="G106" i="39"/>
  <c r="I106" i="39"/>
  <c r="F106" i="39"/>
  <c r="E106" i="39"/>
  <c r="D106" i="39"/>
  <c r="C106" i="39"/>
  <c r="B106" i="39"/>
  <c r="H105" i="39"/>
  <c r="G105" i="39"/>
  <c r="I105" i="39"/>
  <c r="E105" i="39"/>
  <c r="D105" i="39"/>
  <c r="K105" i="39"/>
  <c r="C105" i="39"/>
  <c r="B105" i="39"/>
  <c r="I104" i="39"/>
  <c r="H104" i="39"/>
  <c r="G104" i="39"/>
  <c r="E104" i="39"/>
  <c r="D104" i="39"/>
  <c r="K104" i="39"/>
  <c r="C104" i="39"/>
  <c r="B104" i="39"/>
  <c r="K103" i="39"/>
  <c r="I103" i="39"/>
  <c r="H103" i="39"/>
  <c r="G103" i="39"/>
  <c r="F103" i="39"/>
  <c r="E103" i="39"/>
  <c r="D103" i="39"/>
  <c r="C103" i="39"/>
  <c r="B103" i="39"/>
  <c r="H102" i="39"/>
  <c r="G102" i="39"/>
  <c r="F102" i="39"/>
  <c r="E102" i="39"/>
  <c r="D102" i="39"/>
  <c r="C102" i="39"/>
  <c r="B102" i="39"/>
  <c r="H101" i="39"/>
  <c r="G101" i="39"/>
  <c r="I101" i="39"/>
  <c r="E101" i="39"/>
  <c r="D101" i="39"/>
  <c r="C101" i="39"/>
  <c r="B101" i="39"/>
  <c r="H100" i="39"/>
  <c r="I100" i="39"/>
  <c r="G100" i="39"/>
  <c r="E100" i="39"/>
  <c r="D100" i="39"/>
  <c r="C100" i="39"/>
  <c r="B100" i="39"/>
  <c r="K99" i="39"/>
  <c r="I99" i="39"/>
  <c r="H99" i="39"/>
  <c r="G99" i="39"/>
  <c r="F99" i="39"/>
  <c r="E99" i="39"/>
  <c r="D99" i="39"/>
  <c r="C99" i="39"/>
  <c r="B99" i="39"/>
  <c r="H98" i="39"/>
  <c r="G98" i="39"/>
  <c r="I98" i="39"/>
  <c r="K98" i="39"/>
  <c r="F98" i="39"/>
  <c r="E98" i="39"/>
  <c r="D98" i="39"/>
  <c r="C98" i="39"/>
  <c r="B98" i="39"/>
  <c r="H97" i="39"/>
  <c r="G97" i="39"/>
  <c r="I97" i="39"/>
  <c r="E97" i="39"/>
  <c r="D97" i="39"/>
  <c r="K97" i="39"/>
  <c r="C97" i="39"/>
  <c r="B97" i="39"/>
  <c r="H96" i="39"/>
  <c r="I96" i="39"/>
  <c r="G96" i="39"/>
  <c r="E96" i="39"/>
  <c r="D96" i="39"/>
  <c r="C96" i="39"/>
  <c r="B96" i="39"/>
  <c r="K95" i="39"/>
  <c r="I95" i="39"/>
  <c r="H95" i="39"/>
  <c r="G95" i="39"/>
  <c r="F95" i="39"/>
  <c r="E95" i="39"/>
  <c r="D95" i="39"/>
  <c r="C95" i="39"/>
  <c r="B95" i="39"/>
  <c r="H94" i="39"/>
  <c r="G94" i="39"/>
  <c r="I94" i="39"/>
  <c r="K94" i="39"/>
  <c r="F94" i="39"/>
  <c r="E94" i="39"/>
  <c r="D94" i="39"/>
  <c r="C94" i="39"/>
  <c r="B94" i="39"/>
  <c r="H93" i="39"/>
  <c r="G93" i="39"/>
  <c r="I93" i="39"/>
  <c r="E93" i="39"/>
  <c r="D93" i="39"/>
  <c r="C93" i="39"/>
  <c r="B93" i="39"/>
  <c r="I92" i="39"/>
  <c r="H92" i="39"/>
  <c r="G92" i="39"/>
  <c r="E92" i="39"/>
  <c r="D92" i="39"/>
  <c r="K92" i="39"/>
  <c r="C92" i="39"/>
  <c r="B92" i="39"/>
  <c r="I91" i="39"/>
  <c r="H91" i="39"/>
  <c r="G91" i="39"/>
  <c r="E91" i="39"/>
  <c r="D91" i="39"/>
  <c r="C91" i="39"/>
  <c r="B91" i="39"/>
  <c r="K90" i="39"/>
  <c r="H90" i="39"/>
  <c r="G90" i="39"/>
  <c r="I90" i="39"/>
  <c r="F90" i="39"/>
  <c r="E90" i="39"/>
  <c r="D90" i="39"/>
  <c r="C90" i="39"/>
  <c r="B90" i="39"/>
  <c r="H89" i="39"/>
  <c r="G89" i="39"/>
  <c r="I89" i="39"/>
  <c r="E89" i="39"/>
  <c r="D89" i="39"/>
  <c r="K89" i="39"/>
  <c r="C89" i="39"/>
  <c r="B89" i="39"/>
  <c r="I88" i="39"/>
  <c r="H88" i="39"/>
  <c r="G88" i="39"/>
  <c r="E88" i="39"/>
  <c r="D88" i="39"/>
  <c r="K88" i="39"/>
  <c r="C88" i="39"/>
  <c r="B88" i="39"/>
  <c r="I87" i="39"/>
  <c r="H87" i="39"/>
  <c r="G87" i="39"/>
  <c r="E87" i="39"/>
  <c r="K87" i="39"/>
  <c r="D87" i="39"/>
  <c r="C87" i="39"/>
  <c r="B87" i="39"/>
  <c r="H86" i="39"/>
  <c r="G86" i="39"/>
  <c r="I86" i="39"/>
  <c r="K86" i="39"/>
  <c r="F86" i="39"/>
  <c r="E86" i="39"/>
  <c r="D86" i="39"/>
  <c r="C86" i="39"/>
  <c r="B86" i="39"/>
  <c r="H85" i="39"/>
  <c r="G85" i="39"/>
  <c r="I85" i="39"/>
  <c r="E85" i="39"/>
  <c r="D85" i="39"/>
  <c r="C85" i="39"/>
  <c r="B85" i="39"/>
  <c r="H84" i="39"/>
  <c r="I84" i="39"/>
  <c r="G84" i="39"/>
  <c r="E84" i="39"/>
  <c r="D84" i="39"/>
  <c r="C84" i="39"/>
  <c r="B84" i="39"/>
  <c r="I83" i="39"/>
  <c r="H83" i="39"/>
  <c r="G83" i="39"/>
  <c r="E83" i="39"/>
  <c r="D83" i="39"/>
  <c r="C83" i="39"/>
  <c r="B83" i="39"/>
  <c r="H82" i="39"/>
  <c r="G82" i="39"/>
  <c r="I82" i="39"/>
  <c r="K82" i="39"/>
  <c r="F82" i="39"/>
  <c r="E82" i="39"/>
  <c r="D82" i="39"/>
  <c r="C82" i="39"/>
  <c r="B82" i="39"/>
  <c r="H81" i="39"/>
  <c r="G81" i="39"/>
  <c r="I81" i="39"/>
  <c r="E81" i="39"/>
  <c r="D81" i="39"/>
  <c r="K81" i="39"/>
  <c r="C81" i="39"/>
  <c r="B81" i="39"/>
  <c r="H80" i="39"/>
  <c r="I80" i="39"/>
  <c r="G80" i="39"/>
  <c r="E80" i="39"/>
  <c r="D80" i="39"/>
  <c r="C80" i="39"/>
  <c r="B80" i="39"/>
  <c r="I79" i="39"/>
  <c r="H79" i="39"/>
  <c r="G79" i="39"/>
  <c r="E79" i="39"/>
  <c r="D79" i="39"/>
  <c r="C79" i="39"/>
  <c r="B79" i="39"/>
  <c r="H78" i="39"/>
  <c r="G78" i="39"/>
  <c r="I78" i="39"/>
  <c r="K78" i="39"/>
  <c r="F78" i="39"/>
  <c r="E78" i="39"/>
  <c r="D78" i="39"/>
  <c r="C78" i="39"/>
  <c r="B78" i="39"/>
  <c r="H77" i="39"/>
  <c r="G77" i="39"/>
  <c r="I77" i="39"/>
  <c r="E77" i="39"/>
  <c r="D77" i="39"/>
  <c r="K77" i="39"/>
  <c r="C77" i="39"/>
  <c r="B77" i="39"/>
  <c r="I76" i="39"/>
  <c r="H76" i="39"/>
  <c r="G76" i="39"/>
  <c r="E76" i="39"/>
  <c r="D76" i="39"/>
  <c r="K76" i="39"/>
  <c r="C76" i="39"/>
  <c r="B76" i="39"/>
  <c r="I75" i="39"/>
  <c r="H75" i="39"/>
  <c r="G75" i="39"/>
  <c r="E75" i="39"/>
  <c r="D75" i="39"/>
  <c r="C75" i="39"/>
  <c r="B75" i="39"/>
  <c r="H74" i="39"/>
  <c r="G74" i="39"/>
  <c r="I74" i="39"/>
  <c r="K74" i="39"/>
  <c r="F74" i="39"/>
  <c r="E74" i="39"/>
  <c r="D74" i="39"/>
  <c r="C74" i="39"/>
  <c r="B74" i="39"/>
  <c r="H73" i="39"/>
  <c r="G73" i="39"/>
  <c r="I73" i="39"/>
  <c r="E73" i="39"/>
  <c r="D73" i="39"/>
  <c r="C73" i="39"/>
  <c r="B73" i="39"/>
  <c r="H72" i="39"/>
  <c r="I72" i="39"/>
  <c r="G72" i="39"/>
  <c r="E72" i="39"/>
  <c r="D72" i="39"/>
  <c r="C72" i="39"/>
  <c r="B72" i="39"/>
  <c r="I71" i="39"/>
  <c r="H71" i="39"/>
  <c r="G71" i="39"/>
  <c r="E71" i="39"/>
  <c r="K71" i="39"/>
  <c r="D71" i="39"/>
  <c r="C71" i="39"/>
  <c r="B71" i="39"/>
  <c r="K70" i="39"/>
  <c r="H70" i="39"/>
  <c r="G70" i="39"/>
  <c r="I70" i="39"/>
  <c r="F70" i="39"/>
  <c r="E70" i="39"/>
  <c r="D70" i="39"/>
  <c r="C70" i="39"/>
  <c r="B70" i="39"/>
  <c r="H69" i="39"/>
  <c r="G69" i="39"/>
  <c r="I69" i="39"/>
  <c r="E69" i="39"/>
  <c r="D69" i="39"/>
  <c r="K69" i="39"/>
  <c r="C69" i="39"/>
  <c r="B69" i="39"/>
  <c r="H68" i="39"/>
  <c r="I68" i="39"/>
  <c r="G68" i="39"/>
  <c r="E68" i="39"/>
  <c r="D68" i="39"/>
  <c r="C68" i="39"/>
  <c r="B68" i="39"/>
  <c r="K67" i="39"/>
  <c r="I67" i="39"/>
  <c r="H67" i="39"/>
  <c r="G67" i="39"/>
  <c r="F67" i="39"/>
  <c r="E67" i="39"/>
  <c r="D67" i="39"/>
  <c r="C67" i="39"/>
  <c r="B67" i="39"/>
  <c r="H66" i="39"/>
  <c r="G66" i="39"/>
  <c r="I66" i="39"/>
  <c r="K66" i="39"/>
  <c r="F66" i="39"/>
  <c r="E66" i="39"/>
  <c r="D66" i="39"/>
  <c r="C66" i="39"/>
  <c r="B66" i="39"/>
  <c r="H65" i="39"/>
  <c r="G65" i="39"/>
  <c r="I65" i="39"/>
  <c r="E65" i="39"/>
  <c r="D65" i="39"/>
  <c r="K65" i="39"/>
  <c r="C65" i="39"/>
  <c r="B65" i="39"/>
  <c r="I64" i="39"/>
  <c r="H64" i="39"/>
  <c r="G64" i="39"/>
  <c r="E64" i="39"/>
  <c r="D64" i="39"/>
  <c r="K64" i="39"/>
  <c r="C64" i="39"/>
  <c r="B64" i="39"/>
  <c r="K63" i="39"/>
  <c r="I63" i="39"/>
  <c r="H63" i="39"/>
  <c r="G63" i="39"/>
  <c r="F63" i="39"/>
  <c r="E63" i="39"/>
  <c r="D63" i="39"/>
  <c r="C63" i="39"/>
  <c r="B63" i="39"/>
  <c r="H62" i="39"/>
  <c r="G62" i="39"/>
  <c r="I62" i="39"/>
  <c r="K62" i="39"/>
  <c r="F62" i="39"/>
  <c r="E62" i="39"/>
  <c r="D62" i="39"/>
  <c r="C62" i="39"/>
  <c r="B62" i="39"/>
  <c r="H61" i="39"/>
  <c r="G61" i="39"/>
  <c r="I61" i="39"/>
  <c r="E61" i="39"/>
  <c r="D61" i="39"/>
  <c r="K61" i="39"/>
  <c r="C61" i="39"/>
  <c r="B61" i="39"/>
  <c r="I60" i="39"/>
  <c r="H60" i="39"/>
  <c r="G60" i="39"/>
  <c r="E60" i="39"/>
  <c r="D60" i="39"/>
  <c r="K60" i="39"/>
  <c r="C60" i="39"/>
  <c r="B60" i="39"/>
  <c r="K59" i="39"/>
  <c r="I59" i="39"/>
  <c r="H59" i="39"/>
  <c r="G59" i="39"/>
  <c r="F59" i="39"/>
  <c r="E59" i="39"/>
  <c r="D59" i="39"/>
  <c r="C59" i="39"/>
  <c r="B59" i="39"/>
  <c r="K58" i="39"/>
  <c r="H58" i="39"/>
  <c r="G58" i="39"/>
  <c r="I58" i="39"/>
  <c r="F58" i="39"/>
  <c r="E58" i="39"/>
  <c r="D58" i="39"/>
  <c r="C58" i="39"/>
  <c r="B58" i="39"/>
  <c r="H57" i="39"/>
  <c r="G57" i="39"/>
  <c r="I57" i="39"/>
  <c r="E57" i="39"/>
  <c r="D57" i="39"/>
  <c r="C57" i="39"/>
  <c r="B57" i="39"/>
  <c r="I56" i="39"/>
  <c r="H56" i="39"/>
  <c r="G56" i="39"/>
  <c r="E56" i="39"/>
  <c r="D56" i="39"/>
  <c r="K56" i="39"/>
  <c r="C56" i="39"/>
  <c r="B56" i="39"/>
  <c r="I55" i="39"/>
  <c r="H55" i="39"/>
  <c r="G55" i="39"/>
  <c r="E55" i="39"/>
  <c r="D55" i="39"/>
  <c r="C55" i="39"/>
  <c r="B55" i="39"/>
  <c r="H54" i="39"/>
  <c r="G54" i="39"/>
  <c r="I54" i="39"/>
  <c r="K54" i="39"/>
  <c r="F54" i="39"/>
  <c r="E54" i="39"/>
  <c r="D54" i="39"/>
  <c r="C54" i="39"/>
  <c r="B54" i="39"/>
  <c r="H53" i="39"/>
  <c r="G53" i="39"/>
  <c r="I53" i="39"/>
  <c r="E53" i="39"/>
  <c r="D53" i="39"/>
  <c r="C53" i="39"/>
  <c r="B53" i="39"/>
  <c r="H52" i="39"/>
  <c r="I52" i="39"/>
  <c r="G52" i="39"/>
  <c r="E52" i="39"/>
  <c r="D52" i="39"/>
  <c r="C52" i="39"/>
  <c r="B52" i="39"/>
  <c r="K51" i="39"/>
  <c r="I51" i="39"/>
  <c r="H51" i="39"/>
  <c r="G51" i="39"/>
  <c r="F51" i="39"/>
  <c r="E51" i="39"/>
  <c r="D51" i="39"/>
  <c r="C51" i="39"/>
  <c r="B51" i="39"/>
  <c r="H50" i="39"/>
  <c r="G50" i="39"/>
  <c r="I50" i="39"/>
  <c r="K50" i="39"/>
  <c r="F50" i="39"/>
  <c r="E50" i="39"/>
  <c r="D50" i="39"/>
  <c r="C50" i="39"/>
  <c r="B50" i="39"/>
  <c r="H49" i="39"/>
  <c r="G49" i="39"/>
  <c r="I49" i="39"/>
  <c r="E49" i="39"/>
  <c r="D49" i="39"/>
  <c r="C49" i="39"/>
  <c r="B49" i="39"/>
  <c r="I48" i="39"/>
  <c r="H48" i="39"/>
  <c r="G48" i="39"/>
  <c r="E48" i="39"/>
  <c r="D48" i="39"/>
  <c r="K48" i="39"/>
  <c r="C48" i="39"/>
  <c r="B48" i="39"/>
  <c r="K47" i="39"/>
  <c r="I47" i="39"/>
  <c r="H47" i="39"/>
  <c r="G47" i="39"/>
  <c r="F47" i="39"/>
  <c r="E47" i="39"/>
  <c r="D47" i="39"/>
  <c r="C47" i="39"/>
  <c r="B47" i="39"/>
  <c r="K46" i="39"/>
  <c r="H46" i="39"/>
  <c r="G46" i="39"/>
  <c r="I46" i="39"/>
  <c r="F46" i="39"/>
  <c r="E46" i="39"/>
  <c r="D46" i="39"/>
  <c r="C46" i="39"/>
  <c r="B46" i="39"/>
  <c r="H45" i="39"/>
  <c r="G45" i="39"/>
  <c r="I45" i="39"/>
  <c r="E45" i="39"/>
  <c r="D45" i="39"/>
  <c r="K45" i="39"/>
  <c r="C45" i="39"/>
  <c r="B45" i="39"/>
  <c r="H44" i="39"/>
  <c r="I44" i="39"/>
  <c r="G44" i="39"/>
  <c r="E44" i="39"/>
  <c r="D44" i="39"/>
  <c r="C44" i="39"/>
  <c r="B44" i="39"/>
  <c r="K43" i="39"/>
  <c r="I43" i="39"/>
  <c r="H43" i="39"/>
  <c r="G43" i="39"/>
  <c r="F43" i="39"/>
  <c r="E43" i="39"/>
  <c r="D43" i="39"/>
  <c r="C43" i="39"/>
  <c r="B43" i="39"/>
  <c r="H42" i="39"/>
  <c r="G42" i="39"/>
  <c r="I42" i="39"/>
  <c r="K42" i="39"/>
  <c r="F42" i="39"/>
  <c r="E42" i="39"/>
  <c r="D42" i="39"/>
  <c r="C42" i="39"/>
  <c r="B42" i="39"/>
  <c r="H41" i="39"/>
  <c r="G41" i="39"/>
  <c r="I41" i="39"/>
  <c r="E41" i="39"/>
  <c r="D41" i="39"/>
  <c r="K41" i="39"/>
  <c r="C41" i="39"/>
  <c r="B41" i="39"/>
  <c r="H40" i="39"/>
  <c r="I40" i="39"/>
  <c r="G40" i="39"/>
  <c r="E40" i="39"/>
  <c r="D40" i="39"/>
  <c r="K40" i="39"/>
  <c r="C40" i="39"/>
  <c r="B40" i="39"/>
  <c r="I39" i="39"/>
  <c r="H39" i="39"/>
  <c r="G39" i="39"/>
  <c r="E39" i="39"/>
  <c r="D39" i="39"/>
  <c r="C39" i="39"/>
  <c r="B39" i="39"/>
  <c r="K38" i="39"/>
  <c r="H38" i="39"/>
  <c r="G38" i="39"/>
  <c r="I38" i="39"/>
  <c r="F38" i="39"/>
  <c r="E38" i="39"/>
  <c r="D38" i="39"/>
  <c r="C38" i="39"/>
  <c r="B38" i="39"/>
  <c r="H37" i="39"/>
  <c r="G37" i="39"/>
  <c r="I37" i="39"/>
  <c r="E37" i="39"/>
  <c r="D37" i="39"/>
  <c r="C37" i="39"/>
  <c r="B37" i="39"/>
  <c r="I36" i="39"/>
  <c r="H36" i="39"/>
  <c r="G36" i="39"/>
  <c r="E36" i="39"/>
  <c r="D36" i="39"/>
  <c r="K36" i="39"/>
  <c r="C36" i="39"/>
  <c r="B36" i="39"/>
  <c r="K35" i="39"/>
  <c r="I35" i="39"/>
  <c r="H35" i="39"/>
  <c r="G35" i="39"/>
  <c r="F35" i="39"/>
  <c r="E35" i="39"/>
  <c r="D35" i="39"/>
  <c r="C35" i="39"/>
  <c r="B35" i="39"/>
  <c r="H34" i="39"/>
  <c r="G34" i="39"/>
  <c r="I34" i="39"/>
  <c r="K34" i="39"/>
  <c r="F34" i="39"/>
  <c r="E34" i="39"/>
  <c r="D34" i="39"/>
  <c r="C34" i="39"/>
  <c r="B34" i="39"/>
  <c r="H33" i="39"/>
  <c r="G33" i="39"/>
  <c r="I33" i="39"/>
  <c r="E33" i="39"/>
  <c r="D33" i="39"/>
  <c r="C33" i="39"/>
  <c r="B33" i="39"/>
  <c r="H32" i="39"/>
  <c r="I32" i="39"/>
  <c r="G32" i="39"/>
  <c r="E32" i="39"/>
  <c r="D32" i="39"/>
  <c r="C32" i="39"/>
  <c r="B32" i="39"/>
  <c r="I31" i="39"/>
  <c r="H31" i="39"/>
  <c r="G31" i="39"/>
  <c r="E31" i="39"/>
  <c r="D31" i="39"/>
  <c r="C31" i="39"/>
  <c r="B31" i="39"/>
  <c r="K30" i="39"/>
  <c r="H30" i="39"/>
  <c r="G30" i="39"/>
  <c r="I30" i="39"/>
  <c r="F30" i="39"/>
  <c r="E30" i="39"/>
  <c r="D30" i="39"/>
  <c r="C30" i="39"/>
  <c r="B30" i="39"/>
  <c r="H29" i="39"/>
  <c r="G29" i="39"/>
  <c r="I29" i="39"/>
  <c r="E29" i="39"/>
  <c r="D29" i="39"/>
  <c r="C29" i="39"/>
  <c r="B29" i="39"/>
  <c r="I28" i="39"/>
  <c r="H28" i="39"/>
  <c r="G28" i="39"/>
  <c r="E28" i="39"/>
  <c r="D28" i="39"/>
  <c r="K28" i="39"/>
  <c r="C28" i="39"/>
  <c r="B28" i="39"/>
  <c r="I27" i="39"/>
  <c r="H27" i="39"/>
  <c r="G27" i="39"/>
  <c r="E27" i="39"/>
  <c r="K27" i="39"/>
  <c r="D27" i="39"/>
  <c r="C27" i="39"/>
  <c r="B27" i="39"/>
  <c r="K26" i="39"/>
  <c r="H26" i="39"/>
  <c r="G26" i="39"/>
  <c r="I26" i="39"/>
  <c r="F26" i="39"/>
  <c r="E26" i="39"/>
  <c r="D26" i="39"/>
  <c r="C26" i="39"/>
  <c r="B26" i="39"/>
  <c r="H25" i="39"/>
  <c r="G25" i="39"/>
  <c r="I25" i="39"/>
  <c r="E25" i="39"/>
  <c r="D25" i="39"/>
  <c r="C25" i="39"/>
  <c r="B25" i="39"/>
  <c r="H24" i="39"/>
  <c r="I24" i="39"/>
  <c r="G24" i="39"/>
  <c r="E24" i="39"/>
  <c r="D24" i="39"/>
  <c r="C24" i="39"/>
  <c r="B24" i="39"/>
  <c r="I23" i="39"/>
  <c r="H23" i="39"/>
  <c r="G23" i="39"/>
  <c r="E23" i="39"/>
  <c r="D23" i="39"/>
  <c r="C23" i="39"/>
  <c r="B23" i="39"/>
  <c r="H22" i="39"/>
  <c r="G22" i="39"/>
  <c r="I22" i="39"/>
  <c r="K22" i="39"/>
  <c r="F22" i="39"/>
  <c r="E22" i="39"/>
  <c r="D22" i="39"/>
  <c r="C22" i="39"/>
  <c r="B22" i="39"/>
  <c r="H21" i="39"/>
  <c r="G21" i="39"/>
  <c r="I21" i="39"/>
  <c r="E21" i="39"/>
  <c r="D21" i="39"/>
  <c r="C21" i="39"/>
  <c r="B21" i="39"/>
  <c r="H20" i="39"/>
  <c r="I20" i="39"/>
  <c r="G20" i="39"/>
  <c r="E20" i="39"/>
  <c r="D20" i="39"/>
  <c r="C20" i="39"/>
  <c r="B20" i="39"/>
  <c r="I19" i="39"/>
  <c r="H19" i="39"/>
  <c r="G19" i="39"/>
  <c r="E19" i="39"/>
  <c r="D19" i="39"/>
  <c r="C19" i="39"/>
  <c r="B19" i="39"/>
  <c r="H18" i="39"/>
  <c r="G18" i="39"/>
  <c r="I18" i="39"/>
  <c r="K18" i="39"/>
  <c r="F18" i="39"/>
  <c r="E18" i="39"/>
  <c r="D18" i="39"/>
  <c r="C18" i="39"/>
  <c r="B18" i="39"/>
  <c r="H17" i="39"/>
  <c r="G17" i="39"/>
  <c r="I17" i="39"/>
  <c r="E17" i="39"/>
  <c r="D17" i="39"/>
  <c r="C17" i="39"/>
  <c r="B17" i="39"/>
  <c r="I16" i="39"/>
  <c r="H16" i="39"/>
  <c r="G16" i="39"/>
  <c r="E16" i="39"/>
  <c r="D16" i="39"/>
  <c r="K16" i="39"/>
  <c r="C16" i="39"/>
  <c r="B16" i="39"/>
  <c r="K15" i="39"/>
  <c r="I15" i="39"/>
  <c r="H15" i="39"/>
  <c r="G15" i="39"/>
  <c r="F15" i="39"/>
  <c r="E15" i="39"/>
  <c r="D15" i="39"/>
  <c r="C15" i="39"/>
  <c r="B15" i="39"/>
  <c r="H14" i="39"/>
  <c r="G14" i="39"/>
  <c r="I14" i="39"/>
  <c r="K14" i="39"/>
  <c r="F14" i="39"/>
  <c r="E14" i="39"/>
  <c r="D14" i="39"/>
  <c r="C14" i="39"/>
  <c r="B14" i="39"/>
  <c r="H13" i="39"/>
  <c r="G13" i="39"/>
  <c r="I13" i="39"/>
  <c r="E13" i="39"/>
  <c r="D13" i="39"/>
  <c r="C13" i="39"/>
  <c r="B13" i="39"/>
  <c r="H12" i="39"/>
  <c r="I12" i="39"/>
  <c r="G12" i="39"/>
  <c r="E12" i="39"/>
  <c r="D12" i="39"/>
  <c r="C12" i="39"/>
  <c r="B12" i="39"/>
  <c r="I11" i="39"/>
  <c r="H11" i="39"/>
  <c r="G11" i="39"/>
  <c r="E11" i="39"/>
  <c r="D11" i="39"/>
  <c r="C11" i="39"/>
  <c r="B11" i="39"/>
  <c r="H107" i="41"/>
  <c r="G107" i="41"/>
  <c r="I107" i="41"/>
  <c r="E107" i="41"/>
  <c r="D107" i="41"/>
  <c r="K107" i="41"/>
  <c r="C107" i="41"/>
  <c r="B107" i="41"/>
  <c r="I106" i="41"/>
  <c r="H106" i="41"/>
  <c r="G106" i="41"/>
  <c r="E106" i="41"/>
  <c r="D106" i="41"/>
  <c r="K106" i="41"/>
  <c r="C106" i="41"/>
  <c r="B106" i="41"/>
  <c r="K105" i="41"/>
  <c r="I105" i="41"/>
  <c r="H105" i="41"/>
  <c r="G105" i="41"/>
  <c r="F105" i="41"/>
  <c r="E105" i="41"/>
  <c r="D105" i="41"/>
  <c r="C105" i="41"/>
  <c r="B105" i="41"/>
  <c r="K104" i="41"/>
  <c r="H104" i="41"/>
  <c r="G104" i="41"/>
  <c r="I104" i="41"/>
  <c r="F104" i="41"/>
  <c r="E104" i="41"/>
  <c r="D104" i="41"/>
  <c r="C104" i="41"/>
  <c r="B104" i="41"/>
  <c r="H103" i="41"/>
  <c r="G103" i="41"/>
  <c r="I103" i="41"/>
  <c r="E103" i="41"/>
  <c r="D103" i="41"/>
  <c r="K103" i="41"/>
  <c r="C103" i="41"/>
  <c r="B103" i="41"/>
  <c r="I102" i="41"/>
  <c r="H102" i="41"/>
  <c r="G102" i="41"/>
  <c r="E102" i="41"/>
  <c r="D102" i="41"/>
  <c r="K102" i="41"/>
  <c r="C102" i="41"/>
  <c r="B102" i="41"/>
  <c r="K101" i="41"/>
  <c r="I101" i="41"/>
  <c r="H101" i="41"/>
  <c r="G101" i="41"/>
  <c r="F101" i="41"/>
  <c r="E101" i="41"/>
  <c r="D101" i="41"/>
  <c r="C101" i="41"/>
  <c r="B101" i="41"/>
  <c r="H100" i="41"/>
  <c r="G100" i="41"/>
  <c r="I100" i="41"/>
  <c r="E100" i="41"/>
  <c r="K100" i="41"/>
  <c r="D100" i="41"/>
  <c r="C100" i="41"/>
  <c r="B100" i="41"/>
  <c r="H99" i="41"/>
  <c r="G99" i="41"/>
  <c r="I99" i="41"/>
  <c r="E99" i="41"/>
  <c r="D99" i="41"/>
  <c r="K99" i="41"/>
  <c r="C99" i="41"/>
  <c r="B99" i="41"/>
  <c r="I98" i="41"/>
  <c r="H98" i="41"/>
  <c r="G98" i="41"/>
  <c r="E98" i="41"/>
  <c r="D98" i="41"/>
  <c r="C98" i="41"/>
  <c r="B98" i="41"/>
  <c r="K97" i="41"/>
  <c r="I97" i="41"/>
  <c r="H97" i="41"/>
  <c r="G97" i="41"/>
  <c r="F97" i="41"/>
  <c r="E97" i="41"/>
  <c r="D97" i="41"/>
  <c r="C97" i="41"/>
  <c r="B97" i="41"/>
  <c r="H96" i="41"/>
  <c r="G96" i="41"/>
  <c r="I96" i="41"/>
  <c r="E96" i="41"/>
  <c r="D96" i="41"/>
  <c r="C96" i="41"/>
  <c r="B96" i="41"/>
  <c r="H95" i="41"/>
  <c r="G95" i="41"/>
  <c r="I95" i="41"/>
  <c r="E95" i="41"/>
  <c r="D95" i="41"/>
  <c r="K95" i="41"/>
  <c r="C95" i="41"/>
  <c r="B95" i="41"/>
  <c r="I94" i="41"/>
  <c r="H94" i="41"/>
  <c r="G94" i="41"/>
  <c r="E94" i="41"/>
  <c r="D94" i="41"/>
  <c r="C94" i="41"/>
  <c r="B94" i="41"/>
  <c r="H93" i="41"/>
  <c r="I93" i="41"/>
  <c r="K93" i="41"/>
  <c r="G93" i="41"/>
  <c r="F93" i="41"/>
  <c r="E93" i="41"/>
  <c r="D93" i="41"/>
  <c r="C93" i="41"/>
  <c r="B93" i="41"/>
  <c r="H92" i="41"/>
  <c r="G92" i="41"/>
  <c r="I92" i="41"/>
  <c r="E92" i="41"/>
  <c r="K92" i="41"/>
  <c r="D92" i="41"/>
  <c r="C92" i="41"/>
  <c r="B92" i="41"/>
  <c r="H91" i="41"/>
  <c r="G91" i="41"/>
  <c r="I91" i="41"/>
  <c r="E91" i="41"/>
  <c r="D91" i="41"/>
  <c r="C91" i="41"/>
  <c r="B91" i="41"/>
  <c r="I90" i="41"/>
  <c r="H90" i="41"/>
  <c r="G90" i="41"/>
  <c r="E90" i="41"/>
  <c r="D90" i="41"/>
  <c r="K90" i="41"/>
  <c r="C90" i="41"/>
  <c r="B90" i="41"/>
  <c r="K89" i="41"/>
  <c r="I89" i="41"/>
  <c r="H89" i="41"/>
  <c r="G89" i="41"/>
  <c r="F89" i="41"/>
  <c r="E89" i="41"/>
  <c r="D89" i="41"/>
  <c r="C89" i="41"/>
  <c r="B89" i="41"/>
  <c r="H88" i="41"/>
  <c r="G88" i="41"/>
  <c r="I88" i="41"/>
  <c r="E88" i="41"/>
  <c r="K88" i="41"/>
  <c r="D88" i="41"/>
  <c r="C88" i="41"/>
  <c r="B88" i="41"/>
  <c r="H87" i="41"/>
  <c r="G87" i="41"/>
  <c r="I87" i="41"/>
  <c r="E87" i="41"/>
  <c r="D87" i="41"/>
  <c r="K87" i="41"/>
  <c r="C87" i="41"/>
  <c r="B87" i="41"/>
  <c r="I86" i="41"/>
  <c r="H86" i="41"/>
  <c r="G86" i="41"/>
  <c r="E86" i="41"/>
  <c r="D86" i="41"/>
  <c r="K86" i="41"/>
  <c r="C86" i="41"/>
  <c r="B86" i="41"/>
  <c r="K85" i="41"/>
  <c r="H85" i="41"/>
  <c r="I85" i="41"/>
  <c r="G85" i="41"/>
  <c r="F85" i="41"/>
  <c r="E85" i="41"/>
  <c r="D85" i="41"/>
  <c r="C85" i="41"/>
  <c r="B85" i="41"/>
  <c r="H84" i="41"/>
  <c r="G84" i="41"/>
  <c r="I84" i="41"/>
  <c r="E84" i="41"/>
  <c r="D84" i="41"/>
  <c r="C84" i="41"/>
  <c r="B84" i="41"/>
  <c r="H83" i="41"/>
  <c r="G83" i="41"/>
  <c r="I83" i="41"/>
  <c r="E83" i="41"/>
  <c r="D83" i="41"/>
  <c r="K83" i="41"/>
  <c r="C83" i="41"/>
  <c r="B83" i="41"/>
  <c r="I82" i="41"/>
  <c r="H82" i="41"/>
  <c r="G82" i="41"/>
  <c r="E82" i="41"/>
  <c r="D82" i="41"/>
  <c r="K82" i="41"/>
  <c r="C82" i="41"/>
  <c r="B82" i="41"/>
  <c r="K81" i="41"/>
  <c r="I81" i="41"/>
  <c r="H81" i="41"/>
  <c r="G81" i="41"/>
  <c r="F81" i="41"/>
  <c r="E81" i="41"/>
  <c r="D81" i="41"/>
  <c r="C81" i="41"/>
  <c r="B81" i="41"/>
  <c r="H80" i="41"/>
  <c r="G80" i="41"/>
  <c r="I80" i="41"/>
  <c r="F80" i="41"/>
  <c r="E80" i="41"/>
  <c r="D80" i="41"/>
  <c r="C80" i="41"/>
  <c r="B80" i="41"/>
  <c r="H79" i="41"/>
  <c r="G79" i="41"/>
  <c r="I79" i="41"/>
  <c r="E79" i="41"/>
  <c r="D79" i="41"/>
  <c r="C79" i="41"/>
  <c r="B79" i="41"/>
  <c r="I78" i="41"/>
  <c r="H78" i="41"/>
  <c r="G78" i="41"/>
  <c r="E78" i="41"/>
  <c r="D78" i="41"/>
  <c r="C78" i="41"/>
  <c r="B78" i="41"/>
  <c r="K77" i="41"/>
  <c r="I77" i="41"/>
  <c r="H77" i="41"/>
  <c r="G77" i="41"/>
  <c r="F77" i="41"/>
  <c r="E77" i="41"/>
  <c r="D77" i="41"/>
  <c r="C77" i="41"/>
  <c r="B77" i="41"/>
  <c r="K76" i="41"/>
  <c r="H76" i="41"/>
  <c r="G76" i="41"/>
  <c r="I76" i="41"/>
  <c r="F76" i="41"/>
  <c r="E76" i="41"/>
  <c r="D76" i="41"/>
  <c r="C76" i="41"/>
  <c r="B76" i="41"/>
  <c r="H75" i="41"/>
  <c r="G75" i="41"/>
  <c r="I75" i="41"/>
  <c r="E75" i="41"/>
  <c r="D75" i="41"/>
  <c r="C75" i="41"/>
  <c r="B75" i="41"/>
  <c r="I74" i="41"/>
  <c r="H74" i="41"/>
  <c r="G74" i="41"/>
  <c r="E74" i="41"/>
  <c r="D74" i="41"/>
  <c r="C74" i="41"/>
  <c r="B74" i="41"/>
  <c r="I73" i="41"/>
  <c r="H73" i="41"/>
  <c r="G73" i="41"/>
  <c r="F73" i="41"/>
  <c r="K73" i="41"/>
  <c r="E73" i="41"/>
  <c r="D73" i="41"/>
  <c r="C73" i="41"/>
  <c r="B73" i="41"/>
  <c r="H72" i="41"/>
  <c r="G72" i="41"/>
  <c r="I72" i="41"/>
  <c r="F72" i="41"/>
  <c r="E72" i="41"/>
  <c r="D72" i="41"/>
  <c r="C72" i="41"/>
  <c r="B72" i="41"/>
  <c r="H71" i="41"/>
  <c r="G71" i="41"/>
  <c r="I71" i="41"/>
  <c r="E71" i="41"/>
  <c r="D71" i="41"/>
  <c r="C71" i="41"/>
  <c r="B71" i="41"/>
  <c r="I70" i="41"/>
  <c r="H70" i="41"/>
  <c r="G70" i="41"/>
  <c r="E70" i="41"/>
  <c r="D70" i="41"/>
  <c r="K70" i="41"/>
  <c r="C70" i="41"/>
  <c r="B70" i="41"/>
  <c r="K69" i="41"/>
  <c r="I69" i="41"/>
  <c r="H69" i="41"/>
  <c r="G69" i="41"/>
  <c r="F69" i="41"/>
  <c r="E69" i="41"/>
  <c r="D69" i="41"/>
  <c r="C69" i="41"/>
  <c r="B69" i="41"/>
  <c r="H68" i="41"/>
  <c r="G68" i="41"/>
  <c r="I68" i="41"/>
  <c r="F68" i="41"/>
  <c r="E68" i="41"/>
  <c r="D68" i="41"/>
  <c r="C68" i="41"/>
  <c r="B68" i="41"/>
  <c r="H67" i="41"/>
  <c r="G67" i="41"/>
  <c r="I67" i="41"/>
  <c r="E67" i="41"/>
  <c r="D67" i="41"/>
  <c r="K67" i="41"/>
  <c r="C67" i="41"/>
  <c r="B67" i="41"/>
  <c r="I66" i="41"/>
  <c r="H66" i="41"/>
  <c r="G66" i="41"/>
  <c r="E66" i="41"/>
  <c r="D66" i="41"/>
  <c r="K66" i="41"/>
  <c r="C66" i="41"/>
  <c r="B66" i="41"/>
  <c r="K65" i="41"/>
  <c r="I65" i="41"/>
  <c r="H65" i="41"/>
  <c r="G65" i="41"/>
  <c r="F65" i="41"/>
  <c r="E65" i="41"/>
  <c r="D65" i="41"/>
  <c r="C65" i="41"/>
  <c r="B65" i="41"/>
  <c r="K64" i="41"/>
  <c r="H64" i="41"/>
  <c r="G64" i="41"/>
  <c r="I64" i="41"/>
  <c r="F64" i="41"/>
  <c r="E64" i="41"/>
  <c r="D64" i="41"/>
  <c r="C64" i="41"/>
  <c r="B64" i="41"/>
  <c r="H63" i="41"/>
  <c r="G63" i="41"/>
  <c r="I63" i="41"/>
  <c r="E63" i="41"/>
  <c r="D63" i="41"/>
  <c r="K63" i="41"/>
  <c r="C63" i="41"/>
  <c r="B63" i="41"/>
  <c r="I62" i="41"/>
  <c r="H62" i="41"/>
  <c r="G62" i="41"/>
  <c r="E62" i="41"/>
  <c r="D62" i="41"/>
  <c r="C62" i="41"/>
  <c r="B62" i="41"/>
  <c r="K61" i="41"/>
  <c r="I61" i="41"/>
  <c r="H61" i="41"/>
  <c r="G61" i="41"/>
  <c r="F61" i="41"/>
  <c r="E61" i="41"/>
  <c r="D61" i="41"/>
  <c r="C61" i="41"/>
  <c r="B61" i="41"/>
  <c r="K60" i="41"/>
  <c r="H60" i="41"/>
  <c r="G60" i="41"/>
  <c r="I60" i="41"/>
  <c r="F60" i="41"/>
  <c r="E60" i="41"/>
  <c r="D60" i="41"/>
  <c r="C60" i="41"/>
  <c r="B60" i="41"/>
  <c r="H59" i="41"/>
  <c r="G59" i="41"/>
  <c r="I59" i="41"/>
  <c r="E59" i="41"/>
  <c r="D59" i="41"/>
  <c r="K59" i="41"/>
  <c r="C59" i="41"/>
  <c r="B59" i="41"/>
  <c r="I58" i="41"/>
  <c r="H58" i="41"/>
  <c r="G58" i="41"/>
  <c r="E58" i="41"/>
  <c r="D58" i="41"/>
  <c r="K58" i="41"/>
  <c r="C58" i="41"/>
  <c r="B58" i="41"/>
  <c r="K57" i="41"/>
  <c r="I57" i="41"/>
  <c r="H57" i="41"/>
  <c r="G57" i="41"/>
  <c r="F57" i="41"/>
  <c r="E57" i="41"/>
  <c r="D57" i="41"/>
  <c r="C57" i="41"/>
  <c r="B57" i="41"/>
  <c r="K56" i="41"/>
  <c r="H56" i="41"/>
  <c r="G56" i="41"/>
  <c r="I56" i="41"/>
  <c r="F56" i="41"/>
  <c r="E56" i="41"/>
  <c r="D56" i="41"/>
  <c r="C56" i="41"/>
  <c r="B56" i="41"/>
  <c r="H55" i="41"/>
  <c r="G55" i="41"/>
  <c r="I55" i="41"/>
  <c r="E55" i="41"/>
  <c r="D55" i="41"/>
  <c r="C55" i="41"/>
  <c r="B55" i="41"/>
  <c r="I54" i="41"/>
  <c r="H54" i="41"/>
  <c r="G54" i="41"/>
  <c r="E54" i="41"/>
  <c r="D54" i="41"/>
  <c r="C54" i="41"/>
  <c r="B54" i="41"/>
  <c r="I53" i="41"/>
  <c r="H53" i="41"/>
  <c r="G53" i="41"/>
  <c r="F53" i="41"/>
  <c r="K53" i="41"/>
  <c r="E53" i="41"/>
  <c r="D53" i="41"/>
  <c r="C53" i="41"/>
  <c r="B53" i="41"/>
  <c r="H52" i="41"/>
  <c r="G52" i="41"/>
  <c r="I52" i="41"/>
  <c r="F52" i="41"/>
  <c r="E52" i="41"/>
  <c r="D52" i="41"/>
  <c r="C52" i="41"/>
  <c r="B52" i="41"/>
  <c r="H51" i="41"/>
  <c r="G51" i="41"/>
  <c r="I51" i="41"/>
  <c r="E51" i="41"/>
  <c r="D51" i="41"/>
  <c r="K51" i="41"/>
  <c r="C51" i="41"/>
  <c r="B51" i="41"/>
  <c r="I50" i="41"/>
  <c r="H50" i="41"/>
  <c r="G50" i="41"/>
  <c r="E50" i="41"/>
  <c r="D50" i="41"/>
  <c r="C50" i="41"/>
  <c r="B50" i="41"/>
  <c r="K49" i="41"/>
  <c r="I49" i="41"/>
  <c r="H49" i="41"/>
  <c r="G49" i="41"/>
  <c r="F49" i="41"/>
  <c r="E49" i="41"/>
  <c r="D49" i="41"/>
  <c r="C49" i="41"/>
  <c r="B49" i="41"/>
  <c r="K48" i="41"/>
  <c r="H48" i="41"/>
  <c r="G48" i="41"/>
  <c r="I48" i="41"/>
  <c r="F48" i="41"/>
  <c r="E48" i="41"/>
  <c r="D48" i="41"/>
  <c r="C48" i="41"/>
  <c r="B48" i="41"/>
  <c r="H47" i="41"/>
  <c r="G47" i="41"/>
  <c r="I47" i="41"/>
  <c r="E47" i="41"/>
  <c r="D47" i="41"/>
  <c r="C47" i="41"/>
  <c r="B47" i="41"/>
  <c r="I46" i="41"/>
  <c r="H46" i="41"/>
  <c r="G46" i="41"/>
  <c r="E46" i="41"/>
  <c r="D46" i="41"/>
  <c r="K46" i="41"/>
  <c r="C46" i="41"/>
  <c r="B46" i="41"/>
  <c r="K45" i="41"/>
  <c r="I45" i="41"/>
  <c r="H45" i="41"/>
  <c r="G45" i="41"/>
  <c r="F45" i="41"/>
  <c r="E45" i="41"/>
  <c r="D45" i="41"/>
  <c r="C45" i="41"/>
  <c r="B45" i="41"/>
  <c r="H44" i="41"/>
  <c r="G44" i="41"/>
  <c r="I44" i="41"/>
  <c r="F44" i="41"/>
  <c r="E44" i="41"/>
  <c r="D44" i="41"/>
  <c r="C44" i="41"/>
  <c r="B44" i="41"/>
  <c r="H43" i="41"/>
  <c r="G43" i="41"/>
  <c r="I43" i="41"/>
  <c r="E43" i="41"/>
  <c r="D43" i="41"/>
  <c r="K43" i="41"/>
  <c r="C43" i="41"/>
  <c r="B43" i="41"/>
  <c r="I42" i="41"/>
  <c r="H42" i="41"/>
  <c r="G42" i="41"/>
  <c r="E42" i="41"/>
  <c r="D42" i="41"/>
  <c r="C42" i="41"/>
  <c r="B42" i="41"/>
  <c r="K41" i="41"/>
  <c r="I41" i="41"/>
  <c r="H41" i="41"/>
  <c r="G41" i="41"/>
  <c r="F41" i="41"/>
  <c r="E41" i="41"/>
  <c r="D41" i="41"/>
  <c r="C41" i="41"/>
  <c r="B41" i="41"/>
  <c r="K40" i="41"/>
  <c r="H40" i="41"/>
  <c r="G40" i="41"/>
  <c r="I40" i="41"/>
  <c r="F40" i="41"/>
  <c r="E40" i="41"/>
  <c r="D40" i="41"/>
  <c r="C40" i="41"/>
  <c r="B40" i="41"/>
  <c r="H39" i="41"/>
  <c r="G39" i="41"/>
  <c r="I39" i="41"/>
  <c r="E39" i="41"/>
  <c r="D39" i="41"/>
  <c r="C39" i="41"/>
  <c r="B39" i="41"/>
  <c r="I38" i="41"/>
  <c r="H38" i="41"/>
  <c r="G38" i="41"/>
  <c r="E38" i="41"/>
  <c r="D38" i="41"/>
  <c r="K38" i="41"/>
  <c r="C38" i="41"/>
  <c r="B38" i="41"/>
  <c r="I37" i="41"/>
  <c r="H37" i="41"/>
  <c r="G37" i="41"/>
  <c r="F37" i="41"/>
  <c r="K37" i="41"/>
  <c r="E37" i="41"/>
  <c r="D37" i="41"/>
  <c r="C37" i="41"/>
  <c r="B37" i="41"/>
  <c r="K36" i="41"/>
  <c r="H36" i="41"/>
  <c r="G36" i="41"/>
  <c r="I36" i="41"/>
  <c r="F36" i="41"/>
  <c r="E36" i="41"/>
  <c r="D36" i="41"/>
  <c r="C36" i="41"/>
  <c r="B36" i="41"/>
  <c r="H35" i="41"/>
  <c r="G35" i="41"/>
  <c r="I35" i="41"/>
  <c r="E35" i="41"/>
  <c r="D35" i="41"/>
  <c r="K35" i="41"/>
  <c r="C35" i="41"/>
  <c r="B35" i="41"/>
  <c r="I34" i="41"/>
  <c r="H34" i="41"/>
  <c r="G34" i="41"/>
  <c r="E34" i="41"/>
  <c r="D34" i="41"/>
  <c r="K34" i="41"/>
  <c r="C34" i="41"/>
  <c r="B34" i="41"/>
  <c r="I33" i="41"/>
  <c r="H33" i="41"/>
  <c r="G33" i="41"/>
  <c r="F33" i="41"/>
  <c r="K33" i="41"/>
  <c r="E33" i="41"/>
  <c r="D33" i="41"/>
  <c r="C33" i="41"/>
  <c r="B33" i="41"/>
  <c r="H32" i="41"/>
  <c r="G32" i="41"/>
  <c r="I32" i="41"/>
  <c r="F32" i="41"/>
  <c r="E32" i="41"/>
  <c r="D32" i="41"/>
  <c r="C32" i="41"/>
  <c r="B32" i="41"/>
  <c r="H31" i="41"/>
  <c r="G31" i="41"/>
  <c r="I31" i="41"/>
  <c r="E31" i="41"/>
  <c r="D31" i="41"/>
  <c r="C31" i="41"/>
  <c r="B31" i="41"/>
  <c r="I30" i="41"/>
  <c r="H30" i="41"/>
  <c r="G30" i="41"/>
  <c r="E30" i="41"/>
  <c r="D30" i="41"/>
  <c r="K30" i="41"/>
  <c r="C30" i="41"/>
  <c r="B30" i="41"/>
  <c r="K29" i="41"/>
  <c r="I29" i="41"/>
  <c r="H29" i="41"/>
  <c r="G29" i="41"/>
  <c r="F29" i="41"/>
  <c r="E29" i="41"/>
  <c r="D29" i="41"/>
  <c r="C29" i="41"/>
  <c r="B29" i="41"/>
  <c r="K28" i="41"/>
  <c r="H28" i="41"/>
  <c r="G28" i="41"/>
  <c r="I28" i="41"/>
  <c r="F28" i="41"/>
  <c r="E28" i="41"/>
  <c r="D28" i="41"/>
  <c r="C28" i="41"/>
  <c r="B28" i="41"/>
  <c r="H27" i="41"/>
  <c r="G27" i="41"/>
  <c r="I27" i="41"/>
  <c r="E27" i="41"/>
  <c r="D27" i="41"/>
  <c r="K27" i="41"/>
  <c r="C27" i="41"/>
  <c r="B27" i="41"/>
  <c r="I26" i="41"/>
  <c r="H26" i="41"/>
  <c r="G26" i="41"/>
  <c r="E26" i="41"/>
  <c r="D26" i="41"/>
  <c r="K26" i="41"/>
  <c r="C26" i="41"/>
  <c r="B26" i="41"/>
  <c r="K25" i="41"/>
  <c r="I25" i="41"/>
  <c r="H25" i="41"/>
  <c r="G25" i="41"/>
  <c r="F25" i="41"/>
  <c r="E25" i="41"/>
  <c r="D25" i="41"/>
  <c r="C25" i="41"/>
  <c r="B25" i="41"/>
  <c r="H24" i="41"/>
  <c r="G24" i="41"/>
  <c r="I24" i="41"/>
  <c r="F24" i="41"/>
  <c r="E24" i="41"/>
  <c r="D24" i="41"/>
  <c r="C24" i="41"/>
  <c r="B24" i="41"/>
  <c r="H23" i="41"/>
  <c r="G23" i="41"/>
  <c r="I23" i="41"/>
  <c r="E23" i="41"/>
  <c r="D23" i="41"/>
  <c r="C23" i="41"/>
  <c r="B23" i="41"/>
  <c r="I22" i="41"/>
  <c r="H22" i="41"/>
  <c r="G22" i="41"/>
  <c r="E22" i="41"/>
  <c r="D22" i="41"/>
  <c r="C22" i="41"/>
  <c r="B22" i="41"/>
  <c r="I21" i="41"/>
  <c r="H21" i="41"/>
  <c r="G21" i="41"/>
  <c r="F21" i="41"/>
  <c r="K21" i="41"/>
  <c r="E21" i="41"/>
  <c r="D21" i="41"/>
  <c r="C21" i="41"/>
  <c r="B21" i="41"/>
  <c r="H20" i="41"/>
  <c r="G20" i="41"/>
  <c r="I20" i="41"/>
  <c r="F20" i="41"/>
  <c r="E20" i="41"/>
  <c r="D20" i="41"/>
  <c r="C20" i="41"/>
  <c r="B20" i="41"/>
  <c r="H19" i="41"/>
  <c r="G19" i="41"/>
  <c r="I19" i="41"/>
  <c r="E19" i="41"/>
  <c r="D19" i="41"/>
  <c r="C19" i="41"/>
  <c r="B19" i="41"/>
  <c r="I18" i="41"/>
  <c r="H18" i="41"/>
  <c r="G18" i="41"/>
  <c r="E18" i="41"/>
  <c r="D18" i="41"/>
  <c r="K18" i="41"/>
  <c r="C18" i="41"/>
  <c r="B18" i="41"/>
  <c r="I17" i="41"/>
  <c r="H17" i="41"/>
  <c r="G17" i="41"/>
  <c r="F17" i="41"/>
  <c r="K17" i="41"/>
  <c r="E17" i="41"/>
  <c r="D17" i="41"/>
  <c r="C17" i="41"/>
  <c r="B17" i="41"/>
  <c r="K16" i="41"/>
  <c r="H16" i="41"/>
  <c r="G16" i="41"/>
  <c r="I16" i="41"/>
  <c r="F16" i="41"/>
  <c r="E16" i="41"/>
  <c r="D16" i="41"/>
  <c r="C16" i="41"/>
  <c r="B16" i="41"/>
  <c r="H15" i="41"/>
  <c r="G15" i="41"/>
  <c r="I15" i="41"/>
  <c r="E15" i="41"/>
  <c r="D15" i="41"/>
  <c r="K15" i="41"/>
  <c r="C15" i="41"/>
  <c r="B15" i="41"/>
  <c r="I14" i="41"/>
  <c r="H14" i="41"/>
  <c r="G14" i="41"/>
  <c r="E14" i="41"/>
  <c r="D14" i="41"/>
  <c r="C14" i="41"/>
  <c r="B14" i="41"/>
  <c r="I13" i="41"/>
  <c r="H13" i="41"/>
  <c r="G13" i="41"/>
  <c r="F13" i="41"/>
  <c r="K13" i="41"/>
  <c r="E13" i="41"/>
  <c r="D13" i="41"/>
  <c r="C13" i="41"/>
  <c r="B13" i="41"/>
  <c r="K12" i="41"/>
  <c r="H12" i="41"/>
  <c r="G12" i="41"/>
  <c r="I12" i="41"/>
  <c r="F12" i="41"/>
  <c r="E12" i="41"/>
  <c r="D12" i="41"/>
  <c r="C12" i="41"/>
  <c r="B12" i="41"/>
  <c r="H11" i="41"/>
  <c r="G11" i="41"/>
  <c r="I11" i="41"/>
  <c r="E11" i="41"/>
  <c r="D11" i="41"/>
  <c r="C11" i="41"/>
  <c r="B11" i="41"/>
  <c r="I106" i="28"/>
  <c r="H106" i="28"/>
  <c r="G106" i="28"/>
  <c r="E106" i="28"/>
  <c r="D106" i="28"/>
  <c r="K106" i="28"/>
  <c r="C106" i="28"/>
  <c r="B106" i="28"/>
  <c r="K105" i="28"/>
  <c r="I105" i="28"/>
  <c r="H105" i="28"/>
  <c r="G105" i="28"/>
  <c r="F105" i="28"/>
  <c r="E105" i="28"/>
  <c r="D105" i="28"/>
  <c r="C105" i="28"/>
  <c r="B105" i="28"/>
  <c r="H104" i="28"/>
  <c r="G104" i="28"/>
  <c r="I104" i="28"/>
  <c r="F104" i="28"/>
  <c r="E104" i="28"/>
  <c r="D104" i="28"/>
  <c r="K104" i="28"/>
  <c r="C104" i="28"/>
  <c r="B104" i="28"/>
  <c r="H103" i="28"/>
  <c r="G103" i="28"/>
  <c r="I103" i="28"/>
  <c r="E103" i="28"/>
  <c r="D103" i="28"/>
  <c r="K103" i="28"/>
  <c r="C103" i="28"/>
  <c r="B103" i="28"/>
  <c r="I102" i="28"/>
  <c r="H102" i="28"/>
  <c r="G102" i="28"/>
  <c r="E102" i="28"/>
  <c r="D102" i="28"/>
  <c r="K102" i="28"/>
  <c r="C102" i="28"/>
  <c r="B102" i="28"/>
  <c r="K101" i="28"/>
  <c r="I101" i="28"/>
  <c r="H101" i="28"/>
  <c r="G101" i="28"/>
  <c r="F101" i="28"/>
  <c r="E101" i="28"/>
  <c r="D101" i="28"/>
  <c r="C101" i="28"/>
  <c r="B101" i="28"/>
  <c r="K100" i="28"/>
  <c r="H100" i="28"/>
  <c r="G100" i="28"/>
  <c r="I100" i="28"/>
  <c r="F100" i="28"/>
  <c r="E100" i="28"/>
  <c r="D100" i="28"/>
  <c r="C100" i="28"/>
  <c r="B100" i="28"/>
  <c r="H99" i="28"/>
  <c r="G99" i="28"/>
  <c r="I99" i="28"/>
  <c r="E99" i="28"/>
  <c r="D99" i="28"/>
  <c r="C99" i="28"/>
  <c r="B99" i="28"/>
  <c r="H98" i="28"/>
  <c r="I98" i="28"/>
  <c r="G98" i="28"/>
  <c r="E98" i="28"/>
  <c r="D98" i="28"/>
  <c r="C98" i="28"/>
  <c r="B98" i="28"/>
  <c r="K97" i="28"/>
  <c r="I97" i="28"/>
  <c r="H97" i="28"/>
  <c r="G97" i="28"/>
  <c r="F97" i="28"/>
  <c r="E97" i="28"/>
  <c r="D97" i="28"/>
  <c r="C97" i="28"/>
  <c r="B97" i="28"/>
  <c r="H96" i="28"/>
  <c r="G96" i="28"/>
  <c r="F96" i="28"/>
  <c r="E96" i="28"/>
  <c r="D96" i="28"/>
  <c r="C96" i="28"/>
  <c r="B96" i="28"/>
  <c r="H95" i="28"/>
  <c r="G95" i="28"/>
  <c r="I95" i="28"/>
  <c r="E95" i="28"/>
  <c r="D95" i="28"/>
  <c r="K95" i="28"/>
  <c r="C95" i="28"/>
  <c r="B95" i="28"/>
  <c r="H94" i="28"/>
  <c r="I94" i="28"/>
  <c r="G94" i="28"/>
  <c r="E94" i="28"/>
  <c r="D94" i="28"/>
  <c r="C94" i="28"/>
  <c r="B94" i="28"/>
  <c r="K93" i="28"/>
  <c r="I93" i="28"/>
  <c r="H93" i="28"/>
  <c r="G93" i="28"/>
  <c r="F93" i="28"/>
  <c r="E93" i="28"/>
  <c r="D93" i="28"/>
  <c r="C93" i="28"/>
  <c r="B93" i="28"/>
  <c r="K92" i="28"/>
  <c r="H92" i="28"/>
  <c r="G92" i="28"/>
  <c r="I92" i="28"/>
  <c r="F92" i="28"/>
  <c r="E92" i="28"/>
  <c r="D92" i="28"/>
  <c r="C92" i="28"/>
  <c r="B92" i="28"/>
  <c r="H91" i="28"/>
  <c r="G91" i="28"/>
  <c r="I91" i="28"/>
  <c r="E91" i="28"/>
  <c r="D91" i="28"/>
  <c r="C91" i="28"/>
  <c r="B91" i="28"/>
  <c r="H90" i="28"/>
  <c r="I90" i="28"/>
  <c r="G90" i="28"/>
  <c r="E90" i="28"/>
  <c r="D90" i="28"/>
  <c r="K90" i="28"/>
  <c r="C90" i="28"/>
  <c r="B90" i="28"/>
  <c r="K89" i="28"/>
  <c r="I89" i="28"/>
  <c r="H89" i="28"/>
  <c r="G89" i="28"/>
  <c r="F89" i="28"/>
  <c r="E89" i="28"/>
  <c r="D89" i="28"/>
  <c r="C89" i="28"/>
  <c r="B89" i="28"/>
  <c r="K88" i="28"/>
  <c r="H88" i="28"/>
  <c r="G88" i="28"/>
  <c r="I88" i="28"/>
  <c r="F88" i="28"/>
  <c r="E88" i="28"/>
  <c r="D88" i="28"/>
  <c r="C88" i="28"/>
  <c r="B88" i="28"/>
  <c r="H87" i="28"/>
  <c r="G87" i="28"/>
  <c r="I87" i="28"/>
  <c r="E87" i="28"/>
  <c r="D87" i="28"/>
  <c r="K87" i="28"/>
  <c r="C87" i="28"/>
  <c r="B87" i="28"/>
  <c r="H86" i="28"/>
  <c r="I86" i="28"/>
  <c r="G86" i="28"/>
  <c r="E86" i="28"/>
  <c r="D86" i="28"/>
  <c r="K86" i="28"/>
  <c r="C86" i="28"/>
  <c r="B86" i="28"/>
  <c r="I85" i="28"/>
  <c r="H85" i="28"/>
  <c r="G85" i="28"/>
  <c r="E85" i="28"/>
  <c r="D85" i="28"/>
  <c r="C85" i="28"/>
  <c r="B85" i="28"/>
  <c r="H84" i="28"/>
  <c r="G84" i="28"/>
  <c r="I84" i="28"/>
  <c r="K84" i="28"/>
  <c r="F84" i="28"/>
  <c r="E84" i="28"/>
  <c r="D84" i="28"/>
  <c r="C84" i="28"/>
  <c r="B84" i="28"/>
  <c r="H83" i="28"/>
  <c r="G83" i="28"/>
  <c r="I83" i="28"/>
  <c r="E83" i="28"/>
  <c r="D83" i="28"/>
  <c r="K83" i="28"/>
  <c r="C83" i="28"/>
  <c r="B83" i="28"/>
  <c r="H82" i="28"/>
  <c r="I82" i="28"/>
  <c r="G82" i="28"/>
  <c r="E82" i="28"/>
  <c r="D82" i="28"/>
  <c r="K82" i="28"/>
  <c r="C82" i="28"/>
  <c r="B82" i="28"/>
  <c r="I81" i="28"/>
  <c r="H81" i="28"/>
  <c r="G81" i="28"/>
  <c r="E81" i="28"/>
  <c r="K81" i="28"/>
  <c r="D81" i="28"/>
  <c r="C81" i="28"/>
  <c r="B81" i="28"/>
  <c r="H80" i="28"/>
  <c r="G80" i="28"/>
  <c r="I80" i="28"/>
  <c r="K80" i="28"/>
  <c r="F80" i="28"/>
  <c r="E80" i="28"/>
  <c r="D80" i="28"/>
  <c r="C80" i="28"/>
  <c r="B80" i="28"/>
  <c r="H79" i="28"/>
  <c r="G79" i="28"/>
  <c r="I79" i="28"/>
  <c r="E79" i="28"/>
  <c r="D79" i="28"/>
  <c r="C79" i="28"/>
  <c r="B79" i="28"/>
  <c r="H78" i="28"/>
  <c r="I78" i="28"/>
  <c r="G78" i="28"/>
  <c r="E78" i="28"/>
  <c r="D78" i="28"/>
  <c r="C78" i="28"/>
  <c r="B78" i="28"/>
  <c r="K77" i="28"/>
  <c r="I77" i="28"/>
  <c r="H77" i="28"/>
  <c r="G77" i="28"/>
  <c r="F77" i="28"/>
  <c r="E77" i="28"/>
  <c r="D77" i="28"/>
  <c r="C77" i="28"/>
  <c r="B77" i="28"/>
  <c r="K76" i="28"/>
  <c r="H76" i="28"/>
  <c r="G76" i="28"/>
  <c r="I76" i="28"/>
  <c r="F76" i="28"/>
  <c r="E76" i="28"/>
  <c r="D76" i="28"/>
  <c r="C76" i="28"/>
  <c r="B76" i="28"/>
  <c r="H75" i="28"/>
  <c r="G75" i="28"/>
  <c r="I75" i="28"/>
  <c r="E75" i="28"/>
  <c r="D75" i="28"/>
  <c r="C75" i="28"/>
  <c r="B75" i="28"/>
  <c r="H74" i="28"/>
  <c r="I74" i="28"/>
  <c r="G74" i="28"/>
  <c r="E74" i="28"/>
  <c r="D74" i="28"/>
  <c r="C74" i="28"/>
  <c r="B74" i="28"/>
  <c r="I73" i="28"/>
  <c r="H73" i="28"/>
  <c r="G73" i="28"/>
  <c r="E73" i="28"/>
  <c r="D73" i="28"/>
  <c r="C73" i="28"/>
  <c r="B73" i="28"/>
  <c r="H72" i="28"/>
  <c r="G72" i="28"/>
  <c r="I72" i="28"/>
  <c r="K72" i="28"/>
  <c r="F72" i="28"/>
  <c r="E72" i="28"/>
  <c r="D72" i="28"/>
  <c r="C72" i="28"/>
  <c r="B72" i="28"/>
  <c r="H71" i="28"/>
  <c r="G71" i="28"/>
  <c r="I71" i="28"/>
  <c r="E71" i="28"/>
  <c r="D71" i="28"/>
  <c r="C71" i="28"/>
  <c r="B71" i="28"/>
  <c r="I70" i="28"/>
  <c r="H70" i="28"/>
  <c r="G70" i="28"/>
  <c r="E70" i="28"/>
  <c r="D70" i="28"/>
  <c r="K70" i="28"/>
  <c r="C70" i="28"/>
  <c r="B70" i="28"/>
  <c r="K69" i="28"/>
  <c r="I69" i="28"/>
  <c r="H69" i="28"/>
  <c r="G69" i="28"/>
  <c r="F69" i="28"/>
  <c r="E69" i="28"/>
  <c r="D69" i="28"/>
  <c r="C69" i="28"/>
  <c r="B69" i="28"/>
  <c r="K68" i="28"/>
  <c r="H68" i="28"/>
  <c r="G68" i="28"/>
  <c r="I68" i="28"/>
  <c r="F68" i="28"/>
  <c r="E68" i="28"/>
  <c r="D68" i="28"/>
  <c r="C68" i="28"/>
  <c r="B68" i="28"/>
  <c r="H67" i="28"/>
  <c r="G67" i="28"/>
  <c r="I67" i="28"/>
  <c r="E67" i="28"/>
  <c r="D67" i="28"/>
  <c r="K67" i="28"/>
  <c r="C67" i="28"/>
  <c r="B67" i="28"/>
  <c r="H66" i="28"/>
  <c r="I66" i="28"/>
  <c r="G66" i="28"/>
  <c r="E66" i="28"/>
  <c r="D66" i="28"/>
  <c r="C66" i="28"/>
  <c r="B66" i="28"/>
  <c r="I65" i="28"/>
  <c r="H65" i="28"/>
  <c r="G65" i="28"/>
  <c r="E65" i="28"/>
  <c r="K65" i="28"/>
  <c r="D65" i="28"/>
  <c r="C65" i="28"/>
  <c r="B65" i="28"/>
  <c r="K64" i="28"/>
  <c r="H64" i="28"/>
  <c r="G64" i="28"/>
  <c r="I64" i="28"/>
  <c r="F64" i="28"/>
  <c r="E64" i="28"/>
  <c r="D64" i="28"/>
  <c r="C64" i="28"/>
  <c r="B64" i="28"/>
  <c r="H63" i="28"/>
  <c r="G63" i="28"/>
  <c r="I63" i="28"/>
  <c r="E63" i="28"/>
  <c r="D63" i="28"/>
  <c r="K63" i="28"/>
  <c r="C63" i="28"/>
  <c r="B63" i="28"/>
  <c r="H62" i="28"/>
  <c r="I62" i="28"/>
  <c r="G62" i="28"/>
  <c r="E62" i="28"/>
  <c r="D62" i="28"/>
  <c r="C62" i="28"/>
  <c r="B62" i="28"/>
  <c r="I61" i="28"/>
  <c r="H61" i="28"/>
  <c r="G61" i="28"/>
  <c r="E61" i="28"/>
  <c r="K61" i="28"/>
  <c r="D61" i="28"/>
  <c r="C61" i="28"/>
  <c r="B61" i="28"/>
  <c r="K60" i="28"/>
  <c r="H60" i="28"/>
  <c r="G60" i="28"/>
  <c r="I60" i="28"/>
  <c r="F60" i="28"/>
  <c r="E60" i="28"/>
  <c r="D60" i="28"/>
  <c r="C60" i="28"/>
  <c r="B60" i="28"/>
  <c r="H59" i="28"/>
  <c r="G59" i="28"/>
  <c r="I59" i="28"/>
  <c r="E59" i="28"/>
  <c r="D59" i="28"/>
  <c r="K59" i="28"/>
  <c r="C59" i="28"/>
  <c r="B59" i="28"/>
  <c r="I58" i="28"/>
  <c r="H58" i="28"/>
  <c r="G58" i="28"/>
  <c r="E58" i="28"/>
  <c r="D58" i="28"/>
  <c r="K58" i="28"/>
  <c r="C58" i="28"/>
  <c r="B58" i="28"/>
  <c r="I57" i="28"/>
  <c r="H57" i="28"/>
  <c r="G57" i="28"/>
  <c r="E57" i="28"/>
  <c r="K57" i="28"/>
  <c r="D57" i="28"/>
  <c r="C57" i="28"/>
  <c r="B57" i="28"/>
  <c r="K56" i="28"/>
  <c r="H56" i="28"/>
  <c r="G56" i="28"/>
  <c r="I56" i="28"/>
  <c r="F56" i="28"/>
  <c r="E56" i="28"/>
  <c r="D56" i="28"/>
  <c r="C56" i="28"/>
  <c r="B56" i="28"/>
  <c r="H55" i="28"/>
  <c r="G55" i="28"/>
  <c r="I55" i="28"/>
  <c r="E55" i="28"/>
  <c r="D55" i="28"/>
  <c r="C55" i="28"/>
  <c r="B55" i="28"/>
  <c r="H54" i="28"/>
  <c r="I54" i="28"/>
  <c r="G54" i="28"/>
  <c r="E54" i="28"/>
  <c r="D54" i="28"/>
  <c r="C54" i="28"/>
  <c r="B54" i="28"/>
  <c r="I53" i="28"/>
  <c r="H53" i="28"/>
  <c r="G53" i="28"/>
  <c r="E53" i="28"/>
  <c r="D53" i="28"/>
  <c r="C53" i="28"/>
  <c r="B53" i="28"/>
  <c r="H52" i="28"/>
  <c r="G52" i="28"/>
  <c r="I52" i="28"/>
  <c r="K52" i="28"/>
  <c r="F52" i="28"/>
  <c r="E52" i="28"/>
  <c r="D52" i="28"/>
  <c r="C52" i="28"/>
  <c r="B52" i="28"/>
  <c r="H51" i="28"/>
  <c r="G51" i="28"/>
  <c r="I51" i="28"/>
  <c r="E51" i="28"/>
  <c r="D51" i="28"/>
  <c r="K51" i="28"/>
  <c r="C51" i="28"/>
  <c r="B51" i="28"/>
  <c r="H50" i="28"/>
  <c r="I50" i="28"/>
  <c r="G50" i="28"/>
  <c r="E50" i="28"/>
  <c r="D50" i="28"/>
  <c r="C50" i="28"/>
  <c r="B50" i="28"/>
  <c r="I49" i="28"/>
  <c r="H49" i="28"/>
  <c r="G49" i="28"/>
  <c r="E49" i="28"/>
  <c r="D49" i="28"/>
  <c r="C49" i="28"/>
  <c r="B49" i="28"/>
  <c r="K48" i="28"/>
  <c r="H48" i="28"/>
  <c r="G48" i="28"/>
  <c r="I48" i="28"/>
  <c r="F48" i="28"/>
  <c r="E48" i="28"/>
  <c r="D48" i="28"/>
  <c r="C48" i="28"/>
  <c r="B48" i="28"/>
  <c r="H47" i="28"/>
  <c r="G47" i="28"/>
  <c r="I47" i="28"/>
  <c r="E47" i="28"/>
  <c r="D47" i="28"/>
  <c r="C47" i="28"/>
  <c r="B47" i="28"/>
  <c r="I46" i="28"/>
  <c r="H46" i="28"/>
  <c r="G46" i="28"/>
  <c r="E46" i="28"/>
  <c r="D46" i="28"/>
  <c r="K46" i="28"/>
  <c r="C46" i="28"/>
  <c r="B46" i="28"/>
  <c r="K45" i="28"/>
  <c r="I45" i="28"/>
  <c r="H45" i="28"/>
  <c r="G45" i="28"/>
  <c r="F45" i="28"/>
  <c r="E45" i="28"/>
  <c r="D45" i="28"/>
  <c r="C45" i="28"/>
  <c r="B45" i="28"/>
  <c r="H44" i="28"/>
  <c r="G44" i="28"/>
  <c r="I44" i="28"/>
  <c r="K44" i="28"/>
  <c r="F44" i="28"/>
  <c r="E44" i="28"/>
  <c r="D44" i="28"/>
  <c r="C44" i="28"/>
  <c r="B44" i="28"/>
  <c r="H43" i="28"/>
  <c r="G43" i="28"/>
  <c r="I43" i="28"/>
  <c r="E43" i="28"/>
  <c r="D43" i="28"/>
  <c r="K43" i="28"/>
  <c r="C43" i="28"/>
  <c r="B43" i="28"/>
  <c r="H42" i="28"/>
  <c r="I42" i="28"/>
  <c r="G42" i="28"/>
  <c r="E42" i="28"/>
  <c r="D42" i="28"/>
  <c r="C42" i="28"/>
  <c r="B42" i="28"/>
  <c r="K41" i="28"/>
  <c r="I41" i="28"/>
  <c r="H41" i="28"/>
  <c r="G41" i="28"/>
  <c r="F41" i="28"/>
  <c r="E41" i="28"/>
  <c r="D41" i="28"/>
  <c r="C41" i="28"/>
  <c r="B41" i="28"/>
  <c r="K40" i="28"/>
  <c r="H40" i="28"/>
  <c r="G40" i="28"/>
  <c r="I40" i="28"/>
  <c r="F40" i="28"/>
  <c r="E40" i="28"/>
  <c r="D40" i="28"/>
  <c r="C40" i="28"/>
  <c r="B40" i="28"/>
  <c r="H39" i="28"/>
  <c r="G39" i="28"/>
  <c r="I39" i="28"/>
  <c r="E39" i="28"/>
  <c r="D39" i="28"/>
  <c r="C39" i="28"/>
  <c r="B39" i="28"/>
  <c r="I38" i="28"/>
  <c r="H38" i="28"/>
  <c r="G38" i="28"/>
  <c r="E38" i="28"/>
  <c r="D38" i="28"/>
  <c r="K38" i="28"/>
  <c r="C38" i="28"/>
  <c r="B38" i="28"/>
  <c r="I37" i="28"/>
  <c r="H37" i="28"/>
  <c r="G37" i="28"/>
  <c r="E37" i="28"/>
  <c r="D37" i="28"/>
  <c r="C37" i="28"/>
  <c r="B37" i="28"/>
  <c r="K36" i="28"/>
  <c r="H36" i="28"/>
  <c r="G36" i="28"/>
  <c r="I36" i="28"/>
  <c r="F36" i="28"/>
  <c r="E36" i="28"/>
  <c r="D36" i="28"/>
  <c r="C36" i="28"/>
  <c r="B36" i="28"/>
  <c r="H35" i="28"/>
  <c r="G35" i="28"/>
  <c r="I35" i="28"/>
  <c r="E35" i="28"/>
  <c r="D35" i="28"/>
  <c r="K35" i="28"/>
  <c r="C35" i="28"/>
  <c r="B35" i="28"/>
  <c r="I34" i="28"/>
  <c r="H34" i="28"/>
  <c r="G34" i="28"/>
  <c r="E34" i="28"/>
  <c r="D34" i="28"/>
  <c r="K34" i="28"/>
  <c r="C34" i="28"/>
  <c r="B34" i="28"/>
  <c r="I33" i="28"/>
  <c r="H33" i="28"/>
  <c r="G33" i="28"/>
  <c r="E33" i="28"/>
  <c r="D33" i="28"/>
  <c r="C33" i="28"/>
  <c r="B33" i="28"/>
  <c r="H32" i="28"/>
  <c r="G32" i="28"/>
  <c r="I32" i="28"/>
  <c r="K32" i="28"/>
  <c r="F32" i="28"/>
  <c r="E32" i="28"/>
  <c r="D32" i="28"/>
  <c r="C32" i="28"/>
  <c r="B32" i="28"/>
  <c r="H31" i="28"/>
  <c r="G31" i="28"/>
  <c r="I31" i="28"/>
  <c r="E31" i="28"/>
  <c r="D31" i="28"/>
  <c r="C31" i="28"/>
  <c r="B31" i="28"/>
  <c r="I30" i="28"/>
  <c r="H30" i="28"/>
  <c r="G30" i="28"/>
  <c r="E30" i="28"/>
  <c r="D30" i="28"/>
  <c r="K30" i="28"/>
  <c r="C30" i="28"/>
  <c r="B30" i="28"/>
  <c r="I29" i="28"/>
  <c r="H29" i="28"/>
  <c r="G29" i="28"/>
  <c r="E29" i="28"/>
  <c r="K29" i="28"/>
  <c r="D29" i="28"/>
  <c r="C29" i="28"/>
  <c r="B29" i="28"/>
  <c r="K28" i="28"/>
  <c r="H28" i="28"/>
  <c r="G28" i="28"/>
  <c r="I28" i="28"/>
  <c r="F28" i="28"/>
  <c r="E28" i="28"/>
  <c r="D28" i="28"/>
  <c r="C28" i="28"/>
  <c r="B28" i="28"/>
  <c r="H27" i="28"/>
  <c r="G27" i="28"/>
  <c r="I27" i="28"/>
  <c r="E27" i="28"/>
  <c r="D27" i="28"/>
  <c r="C27" i="28"/>
  <c r="B27" i="28"/>
  <c r="I26" i="28"/>
  <c r="H26" i="28"/>
  <c r="G26" i="28"/>
  <c r="E26" i="28"/>
  <c r="D26" i="28"/>
  <c r="K26" i="28"/>
  <c r="C26" i="28"/>
  <c r="B26" i="28"/>
  <c r="I25" i="28"/>
  <c r="H25" i="28"/>
  <c r="G25" i="28"/>
  <c r="E25" i="28"/>
  <c r="D25" i="28"/>
  <c r="C25" i="28"/>
  <c r="B25" i="28"/>
  <c r="H24" i="28"/>
  <c r="G24" i="28"/>
  <c r="I24" i="28"/>
  <c r="K24" i="28"/>
  <c r="F24" i="28"/>
  <c r="E24" i="28"/>
  <c r="D24" i="28"/>
  <c r="C24" i="28"/>
  <c r="B24" i="28"/>
  <c r="H23" i="28"/>
  <c r="G23" i="28"/>
  <c r="I23" i="28"/>
  <c r="E23" i="28"/>
  <c r="D23" i="28"/>
  <c r="C23" i="28"/>
  <c r="B23" i="28"/>
  <c r="H22" i="28"/>
  <c r="I22" i="28"/>
  <c r="G22" i="28"/>
  <c r="E22" i="28"/>
  <c r="D22" i="28"/>
  <c r="C22" i="28"/>
  <c r="B22" i="28"/>
  <c r="I21" i="28"/>
  <c r="H21" i="28"/>
  <c r="G21" i="28"/>
  <c r="E21" i="28"/>
  <c r="D21" i="28"/>
  <c r="C21" i="28"/>
  <c r="B21" i="28"/>
  <c r="H20" i="28"/>
  <c r="G20" i="28"/>
  <c r="I20" i="28"/>
  <c r="K20" i="28"/>
  <c r="F20" i="28"/>
  <c r="E20" i="28"/>
  <c r="D20" i="28"/>
  <c r="C20" i="28"/>
  <c r="B20" i="28"/>
  <c r="H19" i="28"/>
  <c r="G19" i="28"/>
  <c r="I19" i="28"/>
  <c r="E19" i="28"/>
  <c r="D19" i="28"/>
  <c r="C19" i="28"/>
  <c r="B19" i="28"/>
  <c r="H18" i="28"/>
  <c r="I18" i="28"/>
  <c r="G18" i="28"/>
  <c r="E18" i="28"/>
  <c r="D18" i="28"/>
  <c r="C18" i="28"/>
  <c r="B18" i="28"/>
  <c r="I17" i="28"/>
  <c r="H17" i="28"/>
  <c r="G17" i="28"/>
  <c r="E17" i="28"/>
  <c r="D17" i="28"/>
  <c r="C17" i="28"/>
  <c r="B17" i="28"/>
  <c r="K16" i="28"/>
  <c r="H16" i="28"/>
  <c r="G16" i="28"/>
  <c r="I16" i="28"/>
  <c r="F16" i="28"/>
  <c r="E16" i="28"/>
  <c r="D16" i="28"/>
  <c r="C16" i="28"/>
  <c r="B16" i="28"/>
  <c r="H15" i="28"/>
  <c r="G15" i="28"/>
  <c r="I15" i="28"/>
  <c r="E15" i="28"/>
  <c r="D15" i="28"/>
  <c r="K15" i="28"/>
  <c r="C15" i="28"/>
  <c r="B15" i="28"/>
  <c r="H14" i="28"/>
  <c r="I14" i="28"/>
  <c r="G14" i="28"/>
  <c r="E14" i="28"/>
  <c r="D14" i="28"/>
  <c r="C14" i="28"/>
  <c r="B14" i="28"/>
  <c r="I13" i="28"/>
  <c r="H13" i="28"/>
  <c r="G13" i="28"/>
  <c r="E13" i="28"/>
  <c r="D13" i="28"/>
  <c r="C13" i="28"/>
  <c r="B13" i="28"/>
  <c r="K12" i="28"/>
  <c r="H12" i="28"/>
  <c r="G12" i="28"/>
  <c r="I12" i="28"/>
  <c r="F12" i="28"/>
  <c r="E12" i="28"/>
  <c r="D12" i="28"/>
  <c r="C12" i="28"/>
  <c r="B12" i="28"/>
  <c r="H11" i="28"/>
  <c r="G11" i="28"/>
  <c r="I11" i="28"/>
  <c r="E11" i="28"/>
  <c r="D11" i="28"/>
  <c r="K11" i="28"/>
  <c r="C11" i="28"/>
  <c r="B11" i="28"/>
  <c r="I107" i="30"/>
  <c r="H107" i="30"/>
  <c r="G107" i="30"/>
  <c r="E107" i="30"/>
  <c r="D107" i="30"/>
  <c r="K107" i="30"/>
  <c r="C107" i="30"/>
  <c r="B107" i="30"/>
  <c r="K106" i="30"/>
  <c r="I106" i="30"/>
  <c r="H106" i="30"/>
  <c r="G106" i="30"/>
  <c r="F106" i="30"/>
  <c r="E106" i="30"/>
  <c r="D106" i="30"/>
  <c r="C106" i="30"/>
  <c r="B106" i="30"/>
  <c r="K105" i="30"/>
  <c r="H105" i="30"/>
  <c r="G105" i="30"/>
  <c r="I105" i="30"/>
  <c r="F105" i="30"/>
  <c r="E105" i="30"/>
  <c r="D105" i="30"/>
  <c r="C105" i="30"/>
  <c r="B105" i="30"/>
  <c r="H104" i="30"/>
  <c r="G104" i="30"/>
  <c r="I104" i="30"/>
  <c r="E104" i="30"/>
  <c r="D104" i="30"/>
  <c r="K104" i="30"/>
  <c r="C104" i="30"/>
  <c r="B104" i="30"/>
  <c r="I103" i="30"/>
  <c r="H103" i="30"/>
  <c r="G103" i="30"/>
  <c r="E103" i="30"/>
  <c r="D103" i="30"/>
  <c r="K103" i="30"/>
  <c r="C103" i="30"/>
  <c r="B103" i="30"/>
  <c r="I102" i="30"/>
  <c r="H102" i="30"/>
  <c r="G102" i="30"/>
  <c r="E102" i="30"/>
  <c r="K102" i="30"/>
  <c r="D102" i="30"/>
  <c r="C102" i="30"/>
  <c r="B102" i="30"/>
  <c r="H101" i="30"/>
  <c r="G101" i="30"/>
  <c r="F101" i="30"/>
  <c r="E101" i="30"/>
  <c r="D101" i="30"/>
  <c r="C101" i="30"/>
  <c r="B101" i="30"/>
  <c r="H100" i="30"/>
  <c r="G100" i="30"/>
  <c r="I100" i="30"/>
  <c r="E100" i="30"/>
  <c r="D100" i="30"/>
  <c r="K100" i="30"/>
  <c r="C100" i="30"/>
  <c r="B100" i="30"/>
  <c r="H99" i="30"/>
  <c r="I99" i="30"/>
  <c r="G99" i="30"/>
  <c r="E99" i="30"/>
  <c r="D99" i="30"/>
  <c r="C99" i="30"/>
  <c r="B99" i="30"/>
  <c r="I98" i="30"/>
  <c r="H98" i="30"/>
  <c r="G98" i="30"/>
  <c r="E98" i="30"/>
  <c r="D98" i="30"/>
  <c r="C98" i="30"/>
  <c r="B98" i="30"/>
  <c r="K97" i="30"/>
  <c r="H97" i="30"/>
  <c r="G97" i="30"/>
  <c r="I97" i="30"/>
  <c r="F97" i="30"/>
  <c r="E97" i="30"/>
  <c r="D97" i="30"/>
  <c r="C97" i="30"/>
  <c r="B97" i="30"/>
  <c r="H96" i="30"/>
  <c r="G96" i="30"/>
  <c r="I96" i="30"/>
  <c r="E96" i="30"/>
  <c r="D96" i="30"/>
  <c r="C96" i="30"/>
  <c r="B96" i="30"/>
  <c r="H95" i="30"/>
  <c r="I95" i="30"/>
  <c r="G95" i="30"/>
  <c r="E95" i="30"/>
  <c r="D95" i="30"/>
  <c r="K95" i="30"/>
  <c r="C95" i="30"/>
  <c r="B95" i="30"/>
  <c r="I94" i="30"/>
  <c r="H94" i="30"/>
  <c r="G94" i="30"/>
  <c r="E94" i="30"/>
  <c r="D94" i="30"/>
  <c r="C94" i="30"/>
  <c r="B94" i="30"/>
  <c r="K93" i="30"/>
  <c r="H93" i="30"/>
  <c r="G93" i="30"/>
  <c r="I93" i="30"/>
  <c r="F93" i="30"/>
  <c r="E93" i="30"/>
  <c r="D93" i="30"/>
  <c r="C93" i="30"/>
  <c r="B93" i="30"/>
  <c r="H92" i="30"/>
  <c r="G92" i="30"/>
  <c r="I92" i="30"/>
  <c r="E92" i="30"/>
  <c r="D92" i="30"/>
  <c r="K92" i="30"/>
  <c r="C92" i="30"/>
  <c r="B92" i="30"/>
  <c r="H91" i="30"/>
  <c r="I91" i="30"/>
  <c r="G91" i="30"/>
  <c r="E91" i="30"/>
  <c r="D91" i="30"/>
  <c r="C91" i="30"/>
  <c r="B91" i="30"/>
  <c r="K90" i="30"/>
  <c r="I90" i="30"/>
  <c r="H90" i="30"/>
  <c r="G90" i="30"/>
  <c r="F90" i="30"/>
  <c r="E90" i="30"/>
  <c r="D90" i="30"/>
  <c r="C90" i="30"/>
  <c r="B90" i="30"/>
  <c r="K89" i="30"/>
  <c r="H89" i="30"/>
  <c r="G89" i="30"/>
  <c r="I89" i="30"/>
  <c r="F89" i="30"/>
  <c r="E89" i="30"/>
  <c r="D89" i="30"/>
  <c r="C89" i="30"/>
  <c r="B89" i="30"/>
  <c r="H88" i="30"/>
  <c r="G88" i="30"/>
  <c r="I88" i="30"/>
  <c r="E88" i="30"/>
  <c r="D88" i="30"/>
  <c r="K88" i="30"/>
  <c r="C88" i="30"/>
  <c r="B88" i="30"/>
  <c r="H87" i="30"/>
  <c r="I87" i="30"/>
  <c r="G87" i="30"/>
  <c r="E87" i="30"/>
  <c r="D87" i="30"/>
  <c r="K87" i="30"/>
  <c r="C87" i="30"/>
  <c r="B87" i="30"/>
  <c r="I86" i="30"/>
  <c r="H86" i="30"/>
  <c r="G86" i="30"/>
  <c r="E86" i="30"/>
  <c r="D86" i="30"/>
  <c r="C86" i="30"/>
  <c r="B86" i="30"/>
  <c r="H85" i="30"/>
  <c r="G85" i="30"/>
  <c r="I85" i="30"/>
  <c r="K85" i="30"/>
  <c r="F85" i="30"/>
  <c r="E85" i="30"/>
  <c r="D85" i="30"/>
  <c r="C85" i="30"/>
  <c r="B85" i="30"/>
  <c r="H84" i="30"/>
  <c r="G84" i="30"/>
  <c r="I84" i="30"/>
  <c r="E84" i="30"/>
  <c r="D84" i="30"/>
  <c r="C84" i="30"/>
  <c r="B84" i="30"/>
  <c r="H83" i="30"/>
  <c r="I83" i="30"/>
  <c r="G83" i="30"/>
  <c r="E83" i="30"/>
  <c r="D83" i="30"/>
  <c r="K83" i="30"/>
  <c r="C83" i="30"/>
  <c r="B83" i="30"/>
  <c r="I82" i="30"/>
  <c r="H82" i="30"/>
  <c r="G82" i="30"/>
  <c r="E82" i="30"/>
  <c r="K82" i="30"/>
  <c r="D82" i="30"/>
  <c r="C82" i="30"/>
  <c r="B82" i="30"/>
  <c r="K81" i="30"/>
  <c r="H81" i="30"/>
  <c r="G81" i="30"/>
  <c r="I81" i="30"/>
  <c r="F81" i="30"/>
  <c r="E81" i="30"/>
  <c r="D81" i="30"/>
  <c r="C81" i="30"/>
  <c r="B81" i="30"/>
  <c r="H80" i="30"/>
  <c r="G80" i="30"/>
  <c r="I80" i="30"/>
  <c r="E80" i="30"/>
  <c r="D80" i="30"/>
  <c r="C80" i="30"/>
  <c r="B80" i="30"/>
  <c r="H79" i="30"/>
  <c r="I79" i="30"/>
  <c r="G79" i="30"/>
  <c r="E79" i="30"/>
  <c r="D79" i="30"/>
  <c r="C79" i="30"/>
  <c r="B79" i="30"/>
  <c r="I78" i="30"/>
  <c r="H78" i="30"/>
  <c r="G78" i="30"/>
  <c r="E78" i="30"/>
  <c r="D78" i="30"/>
  <c r="C78" i="30"/>
  <c r="B78" i="30"/>
  <c r="K77" i="30"/>
  <c r="H77" i="30"/>
  <c r="G77" i="30"/>
  <c r="I77" i="30"/>
  <c r="F77" i="30"/>
  <c r="E77" i="30"/>
  <c r="D77" i="30"/>
  <c r="C77" i="30"/>
  <c r="B77" i="30"/>
  <c r="H76" i="30"/>
  <c r="G76" i="30"/>
  <c r="I76" i="30"/>
  <c r="E76" i="30"/>
  <c r="D76" i="30"/>
  <c r="K76" i="30"/>
  <c r="C76" i="30"/>
  <c r="B76" i="30"/>
  <c r="H75" i="30"/>
  <c r="I75" i="30"/>
  <c r="G75" i="30"/>
  <c r="E75" i="30"/>
  <c r="D75" i="30"/>
  <c r="C75" i="30"/>
  <c r="B75" i="30"/>
  <c r="I74" i="30"/>
  <c r="H74" i="30"/>
  <c r="G74" i="30"/>
  <c r="E74" i="30"/>
  <c r="D74" i="30"/>
  <c r="C74" i="30"/>
  <c r="B74" i="30"/>
  <c r="H73" i="30"/>
  <c r="G73" i="30"/>
  <c r="I73" i="30"/>
  <c r="K73" i="30"/>
  <c r="F73" i="30"/>
  <c r="E73" i="30"/>
  <c r="D73" i="30"/>
  <c r="C73" i="30"/>
  <c r="B73" i="30"/>
  <c r="H72" i="30"/>
  <c r="G72" i="30"/>
  <c r="I72" i="30"/>
  <c r="E72" i="30"/>
  <c r="D72" i="30"/>
  <c r="C72" i="30"/>
  <c r="B72" i="30"/>
  <c r="I71" i="30"/>
  <c r="H71" i="30"/>
  <c r="G71" i="30"/>
  <c r="E71" i="30"/>
  <c r="D71" i="30"/>
  <c r="K71" i="30"/>
  <c r="C71" i="30"/>
  <c r="B71" i="30"/>
  <c r="K70" i="30"/>
  <c r="I70" i="30"/>
  <c r="H70" i="30"/>
  <c r="G70" i="30"/>
  <c r="F70" i="30"/>
  <c r="E70" i="30"/>
  <c r="D70" i="30"/>
  <c r="C70" i="30"/>
  <c r="B70" i="30"/>
  <c r="K69" i="30"/>
  <c r="H69" i="30"/>
  <c r="G69" i="30"/>
  <c r="I69" i="30"/>
  <c r="F69" i="30"/>
  <c r="E69" i="30"/>
  <c r="D69" i="30"/>
  <c r="C69" i="30"/>
  <c r="B69" i="30"/>
  <c r="H68" i="30"/>
  <c r="G68" i="30"/>
  <c r="I68" i="30"/>
  <c r="E68" i="30"/>
  <c r="D68" i="30"/>
  <c r="K68" i="30"/>
  <c r="C68" i="30"/>
  <c r="B68" i="30"/>
  <c r="I67" i="30"/>
  <c r="H67" i="30"/>
  <c r="G67" i="30"/>
  <c r="E67" i="30"/>
  <c r="D67" i="30"/>
  <c r="K67" i="30"/>
  <c r="C67" i="30"/>
  <c r="B67" i="30"/>
  <c r="I66" i="30"/>
  <c r="H66" i="30"/>
  <c r="G66" i="30"/>
  <c r="E66" i="30"/>
  <c r="D66" i="30"/>
  <c r="C66" i="30"/>
  <c r="B66" i="30"/>
  <c r="K65" i="30"/>
  <c r="H65" i="30"/>
  <c r="G65" i="30"/>
  <c r="I65" i="30"/>
  <c r="F65" i="30"/>
  <c r="E65" i="30"/>
  <c r="D65" i="30"/>
  <c r="C65" i="30"/>
  <c r="B65" i="30"/>
  <c r="H64" i="30"/>
  <c r="G64" i="30"/>
  <c r="I64" i="30"/>
  <c r="E64" i="30"/>
  <c r="D64" i="30"/>
  <c r="C64" i="30"/>
  <c r="B64" i="30"/>
  <c r="I63" i="30"/>
  <c r="H63" i="30"/>
  <c r="G63" i="30"/>
  <c r="E63" i="30"/>
  <c r="D63" i="30"/>
  <c r="K63" i="30"/>
  <c r="C63" i="30"/>
  <c r="B63" i="30"/>
  <c r="I62" i="30"/>
  <c r="H62" i="30"/>
  <c r="G62" i="30"/>
  <c r="E62" i="30"/>
  <c r="D62" i="30"/>
  <c r="C62" i="30"/>
  <c r="B62" i="30"/>
  <c r="K61" i="30"/>
  <c r="H61" i="30"/>
  <c r="G61" i="30"/>
  <c r="I61" i="30"/>
  <c r="F61" i="30"/>
  <c r="E61" i="30"/>
  <c r="D61" i="30"/>
  <c r="C61" i="30"/>
  <c r="B61" i="30"/>
  <c r="H60" i="30"/>
  <c r="G60" i="30"/>
  <c r="I60" i="30"/>
  <c r="E60" i="30"/>
  <c r="D60" i="30"/>
  <c r="K60" i="30"/>
  <c r="C60" i="30"/>
  <c r="B60" i="30"/>
  <c r="I59" i="30"/>
  <c r="H59" i="30"/>
  <c r="G59" i="30"/>
  <c r="E59" i="30"/>
  <c r="D59" i="30"/>
  <c r="K59" i="30"/>
  <c r="C59" i="30"/>
  <c r="B59" i="30"/>
  <c r="K58" i="30"/>
  <c r="I58" i="30"/>
  <c r="H58" i="30"/>
  <c r="G58" i="30"/>
  <c r="F58" i="30"/>
  <c r="E58" i="30"/>
  <c r="D58" i="30"/>
  <c r="C58" i="30"/>
  <c r="B58" i="30"/>
  <c r="K57" i="30"/>
  <c r="H57" i="30"/>
  <c r="G57" i="30"/>
  <c r="I57" i="30"/>
  <c r="F57" i="30"/>
  <c r="E57" i="30"/>
  <c r="D57" i="30"/>
  <c r="C57" i="30"/>
  <c r="B57" i="30"/>
  <c r="H56" i="30"/>
  <c r="G56" i="30"/>
  <c r="I56" i="30"/>
  <c r="E56" i="30"/>
  <c r="D56" i="30"/>
  <c r="C56" i="30"/>
  <c r="B56" i="30"/>
  <c r="H55" i="30"/>
  <c r="I55" i="30"/>
  <c r="G55" i="30"/>
  <c r="E55" i="30"/>
  <c r="D55" i="30"/>
  <c r="C55" i="30"/>
  <c r="B55" i="30"/>
  <c r="I54" i="30"/>
  <c r="H54" i="30"/>
  <c r="G54" i="30"/>
  <c r="E54" i="30"/>
  <c r="D54" i="30"/>
  <c r="C54" i="30"/>
  <c r="B54" i="30"/>
  <c r="H53" i="30"/>
  <c r="G53" i="30"/>
  <c r="I53" i="30"/>
  <c r="K53" i="30"/>
  <c r="F53" i="30"/>
  <c r="E53" i="30"/>
  <c r="D53" i="30"/>
  <c r="C53" i="30"/>
  <c r="B53" i="30"/>
  <c r="H52" i="30"/>
  <c r="G52" i="30"/>
  <c r="I52" i="30"/>
  <c r="E52" i="30"/>
  <c r="D52" i="30"/>
  <c r="C52" i="30"/>
  <c r="B52" i="30"/>
  <c r="I51" i="30"/>
  <c r="H51" i="30"/>
  <c r="G51" i="30"/>
  <c r="E51" i="30"/>
  <c r="D51" i="30"/>
  <c r="K51" i="30"/>
  <c r="C51" i="30"/>
  <c r="B51" i="30"/>
  <c r="I50" i="30"/>
  <c r="H50" i="30"/>
  <c r="G50" i="30"/>
  <c r="E50" i="30"/>
  <c r="D50" i="30"/>
  <c r="C50" i="30"/>
  <c r="B50" i="30"/>
  <c r="H49" i="30"/>
  <c r="G49" i="30"/>
  <c r="I49" i="30"/>
  <c r="K49" i="30"/>
  <c r="F49" i="30"/>
  <c r="E49" i="30"/>
  <c r="D49" i="30"/>
  <c r="C49" i="30"/>
  <c r="B49" i="30"/>
  <c r="H48" i="30"/>
  <c r="G48" i="30"/>
  <c r="I48" i="30"/>
  <c r="E48" i="30"/>
  <c r="D48" i="30"/>
  <c r="K48" i="30"/>
  <c r="C48" i="30"/>
  <c r="B48" i="30"/>
  <c r="H47" i="30"/>
  <c r="I47" i="30"/>
  <c r="G47" i="30"/>
  <c r="E47" i="30"/>
  <c r="D47" i="30"/>
  <c r="C47" i="30"/>
  <c r="B47" i="30"/>
  <c r="K46" i="30"/>
  <c r="I46" i="30"/>
  <c r="H46" i="30"/>
  <c r="G46" i="30"/>
  <c r="F46" i="30"/>
  <c r="E46" i="30"/>
  <c r="D46" i="30"/>
  <c r="C46" i="30"/>
  <c r="B46" i="30"/>
  <c r="K45" i="30"/>
  <c r="H45" i="30"/>
  <c r="G45" i="30"/>
  <c r="I45" i="30"/>
  <c r="F45" i="30"/>
  <c r="E45" i="30"/>
  <c r="D45" i="30"/>
  <c r="C45" i="30"/>
  <c r="B45" i="30"/>
  <c r="H44" i="30"/>
  <c r="G44" i="30"/>
  <c r="I44" i="30"/>
  <c r="E44" i="30"/>
  <c r="D44" i="30"/>
  <c r="C44" i="30"/>
  <c r="B44" i="30"/>
  <c r="I43" i="30"/>
  <c r="H43" i="30"/>
  <c r="G43" i="30"/>
  <c r="E43" i="30"/>
  <c r="D43" i="30"/>
  <c r="K43" i="30"/>
  <c r="C43" i="30"/>
  <c r="B43" i="30"/>
  <c r="I42" i="30"/>
  <c r="H42" i="30"/>
  <c r="G42" i="30"/>
  <c r="E42" i="30"/>
  <c r="D42" i="30"/>
  <c r="C42" i="30"/>
  <c r="B42" i="30"/>
  <c r="K41" i="30"/>
  <c r="H41" i="30"/>
  <c r="G41" i="30"/>
  <c r="I41" i="30"/>
  <c r="F41" i="30"/>
  <c r="E41" i="30"/>
  <c r="D41" i="30"/>
  <c r="C41" i="30"/>
  <c r="B41" i="30"/>
  <c r="H40" i="30"/>
  <c r="G40" i="30"/>
  <c r="I40" i="30"/>
  <c r="E40" i="30"/>
  <c r="D40" i="30"/>
  <c r="K40" i="30"/>
  <c r="C40" i="30"/>
  <c r="B40" i="30"/>
  <c r="H39" i="30"/>
  <c r="I39" i="30"/>
  <c r="G39" i="30"/>
  <c r="E39" i="30"/>
  <c r="D39" i="30"/>
  <c r="C39" i="30"/>
  <c r="B39" i="30"/>
  <c r="K38" i="30"/>
  <c r="I38" i="30"/>
  <c r="H38" i="30"/>
  <c r="G38" i="30"/>
  <c r="F38" i="30"/>
  <c r="E38" i="30"/>
  <c r="D38" i="30"/>
  <c r="C38" i="30"/>
  <c r="B38" i="30"/>
  <c r="H37" i="30"/>
  <c r="G37" i="30"/>
  <c r="I37" i="30"/>
  <c r="K37" i="30"/>
  <c r="F37" i="30"/>
  <c r="E37" i="30"/>
  <c r="D37" i="30"/>
  <c r="C37" i="30"/>
  <c r="B37" i="30"/>
  <c r="H36" i="30"/>
  <c r="G36" i="30"/>
  <c r="I36" i="30"/>
  <c r="E36" i="30"/>
  <c r="D36" i="30"/>
  <c r="K36" i="30"/>
  <c r="C36" i="30"/>
  <c r="B36" i="30"/>
  <c r="I35" i="30"/>
  <c r="H35" i="30"/>
  <c r="G35" i="30"/>
  <c r="E35" i="30"/>
  <c r="D35" i="30"/>
  <c r="K35" i="30"/>
  <c r="C35" i="30"/>
  <c r="B35" i="30"/>
  <c r="I34" i="30"/>
  <c r="H34" i="30"/>
  <c r="G34" i="30"/>
  <c r="E34" i="30"/>
  <c r="D34" i="30"/>
  <c r="C34" i="30"/>
  <c r="B34" i="30"/>
  <c r="H33" i="30"/>
  <c r="G33" i="30"/>
  <c r="I33" i="30"/>
  <c r="K33" i="30"/>
  <c r="F33" i="30"/>
  <c r="E33" i="30"/>
  <c r="D33" i="30"/>
  <c r="C33" i="30"/>
  <c r="B33" i="30"/>
  <c r="H32" i="30"/>
  <c r="G32" i="30"/>
  <c r="I32" i="30"/>
  <c r="E32" i="30"/>
  <c r="D32" i="30"/>
  <c r="C32" i="30"/>
  <c r="B32" i="30"/>
  <c r="H31" i="30"/>
  <c r="I31" i="30"/>
  <c r="G31" i="30"/>
  <c r="E31" i="30"/>
  <c r="D31" i="30"/>
  <c r="C31" i="30"/>
  <c r="B31" i="30"/>
  <c r="K30" i="30"/>
  <c r="I30" i="30"/>
  <c r="H30" i="30"/>
  <c r="G30" i="30"/>
  <c r="F30" i="30"/>
  <c r="E30" i="30"/>
  <c r="D30" i="30"/>
  <c r="C30" i="30"/>
  <c r="B30" i="30"/>
  <c r="K29" i="30"/>
  <c r="H29" i="30"/>
  <c r="G29" i="30"/>
  <c r="I29" i="30"/>
  <c r="F29" i="30"/>
  <c r="E29" i="30"/>
  <c r="D29" i="30"/>
  <c r="C29" i="30"/>
  <c r="B29" i="30"/>
  <c r="H28" i="30"/>
  <c r="G28" i="30"/>
  <c r="I28" i="30"/>
  <c r="E28" i="30"/>
  <c r="D28" i="30"/>
  <c r="K28" i="30"/>
  <c r="C28" i="30"/>
  <c r="B28" i="30"/>
  <c r="H27" i="30"/>
  <c r="I27" i="30"/>
  <c r="G27" i="30"/>
  <c r="E27" i="30"/>
  <c r="D27" i="30"/>
  <c r="C27" i="30"/>
  <c r="B27" i="30"/>
  <c r="K26" i="30"/>
  <c r="I26" i="30"/>
  <c r="H26" i="30"/>
  <c r="G26" i="30"/>
  <c r="F26" i="30"/>
  <c r="E26" i="30"/>
  <c r="D26" i="30"/>
  <c r="C26" i="30"/>
  <c r="B26" i="30"/>
  <c r="H25" i="30"/>
  <c r="G25" i="30"/>
  <c r="I25" i="30"/>
  <c r="K25" i="30"/>
  <c r="F25" i="30"/>
  <c r="E25" i="30"/>
  <c r="D25" i="30"/>
  <c r="C25" i="30"/>
  <c r="B25" i="30"/>
  <c r="H24" i="30"/>
  <c r="G24" i="30"/>
  <c r="I24" i="30"/>
  <c r="E24" i="30"/>
  <c r="D24" i="30"/>
  <c r="C24" i="30"/>
  <c r="B24" i="30"/>
  <c r="I23" i="30"/>
  <c r="H23" i="30"/>
  <c r="G23" i="30"/>
  <c r="E23" i="30"/>
  <c r="D23" i="30"/>
  <c r="K23" i="30"/>
  <c r="C23" i="30"/>
  <c r="B23" i="30"/>
  <c r="I22" i="30"/>
  <c r="H22" i="30"/>
  <c r="G22" i="30"/>
  <c r="E22" i="30"/>
  <c r="D22" i="30"/>
  <c r="C22" i="30"/>
  <c r="B22" i="30"/>
  <c r="H21" i="30"/>
  <c r="G21" i="30"/>
  <c r="I21" i="30"/>
  <c r="K21" i="30"/>
  <c r="F21" i="30"/>
  <c r="E21" i="30"/>
  <c r="D21" i="30"/>
  <c r="C21" i="30"/>
  <c r="B21" i="30"/>
  <c r="H20" i="30"/>
  <c r="G20" i="30"/>
  <c r="I20" i="30"/>
  <c r="E20" i="30"/>
  <c r="D20" i="30"/>
  <c r="C20" i="30"/>
  <c r="B20" i="30"/>
  <c r="H19" i="30"/>
  <c r="I19" i="30"/>
  <c r="G19" i="30"/>
  <c r="E19" i="30"/>
  <c r="D19" i="30"/>
  <c r="C19" i="30"/>
  <c r="B19" i="30"/>
  <c r="I18" i="30"/>
  <c r="H18" i="30"/>
  <c r="G18" i="30"/>
  <c r="E18" i="30"/>
  <c r="D18" i="30"/>
  <c r="C18" i="30"/>
  <c r="B18" i="30"/>
  <c r="H17" i="30"/>
  <c r="G17" i="30"/>
  <c r="I17" i="30"/>
  <c r="K17" i="30"/>
  <c r="F17" i="30"/>
  <c r="E17" i="30"/>
  <c r="D17" i="30"/>
  <c r="C17" i="30"/>
  <c r="B17" i="30"/>
  <c r="H16" i="30"/>
  <c r="G16" i="30"/>
  <c r="I16" i="30"/>
  <c r="E16" i="30"/>
  <c r="D16" i="30"/>
  <c r="C16" i="30"/>
  <c r="B16" i="30"/>
  <c r="I15" i="30"/>
  <c r="H15" i="30"/>
  <c r="G15" i="30"/>
  <c r="E15" i="30"/>
  <c r="D15" i="30"/>
  <c r="K15" i="30"/>
  <c r="C15" i="30"/>
  <c r="B15" i="30"/>
  <c r="I14" i="30"/>
  <c r="H14" i="30"/>
  <c r="G14" i="30"/>
  <c r="E14" i="30"/>
  <c r="D14" i="30"/>
  <c r="C14" i="30"/>
  <c r="B14" i="30"/>
  <c r="H13" i="30"/>
  <c r="G13" i="30"/>
  <c r="I13" i="30"/>
  <c r="K13" i="30"/>
  <c r="F13" i="30"/>
  <c r="E13" i="30"/>
  <c r="D13" i="30"/>
  <c r="C13" i="30"/>
  <c r="B13" i="30"/>
  <c r="H12" i="30"/>
  <c r="G12" i="30"/>
  <c r="I12" i="30"/>
  <c r="E12" i="30"/>
  <c r="D12" i="30"/>
  <c r="C12" i="30"/>
  <c r="B12" i="30"/>
  <c r="H11" i="30"/>
  <c r="I11" i="30"/>
  <c r="G11" i="30"/>
  <c r="E11" i="30"/>
  <c r="D11" i="30"/>
  <c r="C11" i="30"/>
  <c r="B11" i="30"/>
  <c r="K107" i="12"/>
  <c r="I107" i="12"/>
  <c r="H107" i="12"/>
  <c r="G107" i="12"/>
  <c r="F107" i="12"/>
  <c r="E107" i="12"/>
  <c r="D107" i="12"/>
  <c r="C107" i="12"/>
  <c r="B107" i="12"/>
  <c r="K106" i="12"/>
  <c r="H106" i="12"/>
  <c r="G106" i="12"/>
  <c r="I106" i="12"/>
  <c r="F106" i="12"/>
  <c r="E106" i="12"/>
  <c r="D106" i="12"/>
  <c r="C106" i="12"/>
  <c r="B106" i="12"/>
  <c r="H105" i="12"/>
  <c r="G105" i="12"/>
  <c r="I105" i="12"/>
  <c r="E105" i="12"/>
  <c r="D105" i="12"/>
  <c r="K105" i="12"/>
  <c r="C105" i="12"/>
  <c r="B105" i="12"/>
  <c r="I104" i="12"/>
  <c r="H104" i="12"/>
  <c r="G104" i="12"/>
  <c r="E104" i="12"/>
  <c r="D104" i="12"/>
  <c r="K104" i="12"/>
  <c r="C104" i="12"/>
  <c r="B104" i="12"/>
  <c r="K103" i="12"/>
  <c r="I103" i="12"/>
  <c r="H103" i="12"/>
  <c r="G103" i="12"/>
  <c r="F103" i="12"/>
  <c r="E103" i="12"/>
  <c r="D103" i="12"/>
  <c r="C103" i="12"/>
  <c r="B103" i="12"/>
  <c r="K102" i="12"/>
  <c r="H102" i="12"/>
  <c r="G102" i="12"/>
  <c r="I102" i="12"/>
  <c r="F102" i="12"/>
  <c r="E102" i="12"/>
  <c r="D102" i="12"/>
  <c r="C102" i="12"/>
  <c r="B102" i="12"/>
  <c r="H101" i="12"/>
  <c r="G101" i="12"/>
  <c r="I101" i="12"/>
  <c r="E101" i="12"/>
  <c r="D101" i="12"/>
  <c r="C101" i="12"/>
  <c r="B101" i="12"/>
  <c r="I100" i="12"/>
  <c r="H100" i="12"/>
  <c r="G100" i="12"/>
  <c r="E100" i="12"/>
  <c r="D100" i="12"/>
  <c r="K100" i="12"/>
  <c r="C100" i="12"/>
  <c r="B100" i="12"/>
  <c r="K99" i="12"/>
  <c r="I99" i="12"/>
  <c r="H99" i="12"/>
  <c r="G99" i="12"/>
  <c r="F99" i="12"/>
  <c r="E99" i="12"/>
  <c r="D99" i="12"/>
  <c r="C99" i="12"/>
  <c r="B99" i="12"/>
  <c r="H98" i="12"/>
  <c r="G98" i="12"/>
  <c r="F98" i="12"/>
  <c r="E98" i="12"/>
  <c r="D98" i="12"/>
  <c r="C98" i="12"/>
  <c r="B98" i="12"/>
  <c r="H97" i="12"/>
  <c r="G97" i="12"/>
  <c r="I97" i="12"/>
  <c r="E97" i="12"/>
  <c r="D97" i="12"/>
  <c r="K97" i="12"/>
  <c r="C97" i="12"/>
  <c r="B97" i="12"/>
  <c r="H96" i="12"/>
  <c r="I96" i="12"/>
  <c r="G96" i="12"/>
  <c r="E96" i="12"/>
  <c r="D96" i="12"/>
  <c r="C96" i="12"/>
  <c r="B96" i="12"/>
  <c r="K95" i="12"/>
  <c r="I95" i="12"/>
  <c r="H95" i="12"/>
  <c r="G95" i="12"/>
  <c r="F95" i="12"/>
  <c r="E95" i="12"/>
  <c r="D95" i="12"/>
  <c r="C95" i="12"/>
  <c r="B95" i="12"/>
  <c r="H94" i="12"/>
  <c r="G94" i="12"/>
  <c r="I94" i="12"/>
  <c r="K94" i="12"/>
  <c r="F94" i="12"/>
  <c r="E94" i="12"/>
  <c r="D94" i="12"/>
  <c r="C94" i="12"/>
  <c r="B94" i="12"/>
  <c r="H93" i="12"/>
  <c r="G93" i="12"/>
  <c r="I93" i="12"/>
  <c r="E93" i="12"/>
  <c r="D93" i="12"/>
  <c r="C93" i="12"/>
  <c r="B93" i="12"/>
  <c r="I92" i="12"/>
  <c r="H92" i="12"/>
  <c r="G92" i="12"/>
  <c r="E92" i="12"/>
  <c r="D92" i="12"/>
  <c r="K92" i="12"/>
  <c r="C92" i="12"/>
  <c r="B92" i="12"/>
  <c r="I91" i="12"/>
  <c r="H91" i="12"/>
  <c r="G91" i="12"/>
  <c r="E91" i="12"/>
  <c r="D91" i="12"/>
  <c r="C91" i="12"/>
  <c r="B91" i="12"/>
  <c r="K90" i="12"/>
  <c r="H90" i="12"/>
  <c r="G90" i="12"/>
  <c r="I90" i="12"/>
  <c r="F90" i="12"/>
  <c r="E90" i="12"/>
  <c r="D90" i="12"/>
  <c r="C90" i="12"/>
  <c r="B90" i="12"/>
  <c r="H89" i="12"/>
  <c r="G89" i="12"/>
  <c r="I89" i="12"/>
  <c r="E89" i="12"/>
  <c r="D89" i="12"/>
  <c r="K89" i="12"/>
  <c r="C89" i="12"/>
  <c r="B89" i="12"/>
  <c r="I88" i="12"/>
  <c r="H88" i="12"/>
  <c r="G88" i="12"/>
  <c r="E88" i="12"/>
  <c r="D88" i="12"/>
  <c r="K88" i="12"/>
  <c r="C88" i="12"/>
  <c r="B88" i="12"/>
  <c r="I87" i="12"/>
  <c r="H87" i="12"/>
  <c r="G87" i="12"/>
  <c r="E87" i="12"/>
  <c r="K87" i="12"/>
  <c r="D87" i="12"/>
  <c r="C87" i="12"/>
  <c r="B87" i="12"/>
  <c r="H86" i="12"/>
  <c r="G86" i="12"/>
  <c r="I86" i="12"/>
  <c r="K86" i="12"/>
  <c r="F86" i="12"/>
  <c r="E86" i="12"/>
  <c r="D86" i="12"/>
  <c r="C86" i="12"/>
  <c r="B86" i="12"/>
  <c r="H85" i="12"/>
  <c r="G85" i="12"/>
  <c r="I85" i="12"/>
  <c r="E85" i="12"/>
  <c r="D85" i="12"/>
  <c r="C85" i="12"/>
  <c r="B85" i="12"/>
  <c r="H84" i="12"/>
  <c r="I84" i="12"/>
  <c r="G84" i="12"/>
  <c r="E84" i="12"/>
  <c r="D84" i="12"/>
  <c r="C84" i="12"/>
  <c r="B84" i="12"/>
  <c r="I83" i="12"/>
  <c r="H83" i="12"/>
  <c r="G83" i="12"/>
  <c r="E83" i="12"/>
  <c r="K83" i="12"/>
  <c r="D83" i="12"/>
  <c r="C83" i="12"/>
  <c r="B83" i="12"/>
  <c r="K82" i="12"/>
  <c r="H82" i="12"/>
  <c r="G82" i="12"/>
  <c r="I82" i="12"/>
  <c r="F82" i="12"/>
  <c r="E82" i="12"/>
  <c r="D82" i="12"/>
  <c r="C82" i="12"/>
  <c r="B82" i="12"/>
  <c r="H81" i="12"/>
  <c r="G81" i="12"/>
  <c r="I81" i="12"/>
  <c r="E81" i="12"/>
  <c r="D81" i="12"/>
  <c r="K81" i="12"/>
  <c r="C81" i="12"/>
  <c r="B81" i="12"/>
  <c r="H80" i="12"/>
  <c r="I80" i="12"/>
  <c r="G80" i="12"/>
  <c r="E80" i="12"/>
  <c r="D80" i="12"/>
  <c r="C80" i="12"/>
  <c r="B80" i="12"/>
  <c r="I79" i="12"/>
  <c r="H79" i="12"/>
  <c r="G79" i="12"/>
  <c r="E79" i="12"/>
  <c r="D79" i="12"/>
  <c r="C79" i="12"/>
  <c r="B79" i="12"/>
  <c r="H78" i="12"/>
  <c r="G78" i="12"/>
  <c r="I78" i="12"/>
  <c r="K78" i="12"/>
  <c r="F78" i="12"/>
  <c r="E78" i="12"/>
  <c r="D78" i="12"/>
  <c r="C78" i="12"/>
  <c r="B78" i="12"/>
  <c r="H77" i="12"/>
  <c r="G77" i="12"/>
  <c r="I77" i="12"/>
  <c r="E77" i="12"/>
  <c r="D77" i="12"/>
  <c r="K77" i="12"/>
  <c r="C77" i="12"/>
  <c r="B77" i="12"/>
  <c r="I76" i="12"/>
  <c r="H76" i="12"/>
  <c r="G76" i="12"/>
  <c r="E76" i="12"/>
  <c r="D76" i="12"/>
  <c r="K76" i="12"/>
  <c r="C76" i="12"/>
  <c r="B76" i="12"/>
  <c r="I75" i="12"/>
  <c r="H75" i="12"/>
  <c r="G75" i="12"/>
  <c r="E75" i="12"/>
  <c r="D75" i="12"/>
  <c r="C75" i="12"/>
  <c r="B75" i="12"/>
  <c r="H74" i="12"/>
  <c r="G74" i="12"/>
  <c r="I74" i="12"/>
  <c r="K74" i="12"/>
  <c r="F74" i="12"/>
  <c r="E74" i="12"/>
  <c r="D74" i="12"/>
  <c r="C74" i="12"/>
  <c r="B74" i="12"/>
  <c r="H73" i="12"/>
  <c r="G73" i="12"/>
  <c r="I73" i="12"/>
  <c r="E73" i="12"/>
  <c r="D73" i="12"/>
  <c r="C73" i="12"/>
  <c r="B73" i="12"/>
  <c r="H72" i="12"/>
  <c r="I72" i="12"/>
  <c r="G72" i="12"/>
  <c r="E72" i="12"/>
  <c r="D72" i="12"/>
  <c r="C72" i="12"/>
  <c r="B72" i="12"/>
  <c r="I71" i="12"/>
  <c r="H71" i="12"/>
  <c r="G71" i="12"/>
  <c r="E71" i="12"/>
  <c r="D71" i="12"/>
  <c r="C71" i="12"/>
  <c r="B71" i="12"/>
  <c r="K70" i="12"/>
  <c r="H70" i="12"/>
  <c r="G70" i="12"/>
  <c r="I70" i="12"/>
  <c r="F70" i="12"/>
  <c r="E70" i="12"/>
  <c r="D70" i="12"/>
  <c r="C70" i="12"/>
  <c r="B70" i="12"/>
  <c r="H69" i="12"/>
  <c r="G69" i="12"/>
  <c r="I69" i="12"/>
  <c r="E69" i="12"/>
  <c r="D69" i="12"/>
  <c r="K69" i="12"/>
  <c r="C69" i="12"/>
  <c r="B69" i="12"/>
  <c r="H68" i="12"/>
  <c r="I68" i="12"/>
  <c r="G68" i="12"/>
  <c r="E68" i="12"/>
  <c r="D68" i="12"/>
  <c r="K68" i="12"/>
  <c r="C68" i="12"/>
  <c r="B68" i="12"/>
  <c r="K67" i="12"/>
  <c r="I67" i="12"/>
  <c r="H67" i="12"/>
  <c r="G67" i="12"/>
  <c r="F67" i="12"/>
  <c r="E67" i="12"/>
  <c r="D67" i="12"/>
  <c r="C67" i="12"/>
  <c r="B67" i="12"/>
  <c r="H66" i="12"/>
  <c r="G66" i="12"/>
  <c r="I66" i="12"/>
  <c r="K66" i="12"/>
  <c r="F66" i="12"/>
  <c r="E66" i="12"/>
  <c r="D66" i="12"/>
  <c r="C66" i="12"/>
  <c r="B66" i="12"/>
  <c r="H65" i="12"/>
  <c r="G65" i="12"/>
  <c r="I65" i="12"/>
  <c r="E65" i="12"/>
  <c r="D65" i="12"/>
  <c r="K65" i="12"/>
  <c r="C65" i="12"/>
  <c r="B65" i="12"/>
  <c r="I64" i="12"/>
  <c r="H64" i="12"/>
  <c r="G64" i="12"/>
  <c r="E64" i="12"/>
  <c r="D64" i="12"/>
  <c r="K64" i="12"/>
  <c r="C64" i="12"/>
  <c r="B64" i="12"/>
  <c r="K63" i="12"/>
  <c r="I63" i="12"/>
  <c r="H63" i="12"/>
  <c r="G63" i="12"/>
  <c r="F63" i="12"/>
  <c r="E63" i="12"/>
  <c r="D63" i="12"/>
  <c r="C63" i="12"/>
  <c r="B63" i="12"/>
  <c r="H62" i="12"/>
  <c r="G62" i="12"/>
  <c r="I62" i="12"/>
  <c r="K62" i="12"/>
  <c r="F62" i="12"/>
  <c r="E62" i="12"/>
  <c r="D62" i="12"/>
  <c r="C62" i="12"/>
  <c r="B62" i="12"/>
  <c r="H61" i="12"/>
  <c r="G61" i="12"/>
  <c r="I61" i="12"/>
  <c r="E61" i="12"/>
  <c r="D61" i="12"/>
  <c r="K61" i="12"/>
  <c r="C61" i="12"/>
  <c r="B61" i="12"/>
  <c r="I60" i="12"/>
  <c r="H60" i="12"/>
  <c r="G60" i="12"/>
  <c r="E60" i="12"/>
  <c r="D60" i="12"/>
  <c r="K60" i="12"/>
  <c r="C60" i="12"/>
  <c r="B60" i="12"/>
  <c r="K59" i="12"/>
  <c r="I59" i="12"/>
  <c r="H59" i="12"/>
  <c r="G59" i="12"/>
  <c r="F59" i="12"/>
  <c r="E59" i="12"/>
  <c r="D59" i="12"/>
  <c r="C59" i="12"/>
  <c r="B59" i="12"/>
  <c r="K58" i="12"/>
  <c r="H58" i="12"/>
  <c r="G58" i="12"/>
  <c r="I58" i="12"/>
  <c r="F58" i="12"/>
  <c r="E58" i="12"/>
  <c r="D58" i="12"/>
  <c r="C58" i="12"/>
  <c r="B58" i="12"/>
  <c r="H57" i="12"/>
  <c r="G57" i="12"/>
  <c r="I57" i="12"/>
  <c r="E57" i="12"/>
  <c r="D57" i="12"/>
  <c r="K57" i="12"/>
  <c r="C57" i="12"/>
  <c r="B57" i="12"/>
  <c r="H56" i="12"/>
  <c r="I56" i="12"/>
  <c r="G56" i="12"/>
  <c r="E56" i="12"/>
  <c r="D56" i="12"/>
  <c r="C56" i="12"/>
  <c r="B56" i="12"/>
  <c r="I55" i="12"/>
  <c r="H55" i="12"/>
  <c r="G55" i="12"/>
  <c r="E55" i="12"/>
  <c r="D55" i="12"/>
  <c r="C55" i="12"/>
  <c r="B55" i="12"/>
  <c r="H54" i="12"/>
  <c r="G54" i="12"/>
  <c r="I54" i="12"/>
  <c r="K54" i="12"/>
  <c r="F54" i="12"/>
  <c r="E54" i="12"/>
  <c r="D54" i="12"/>
  <c r="C54" i="12"/>
  <c r="B54" i="12"/>
  <c r="H53" i="12"/>
  <c r="G53" i="12"/>
  <c r="I53" i="12"/>
  <c r="E53" i="12"/>
  <c r="D53" i="12"/>
  <c r="C53" i="12"/>
  <c r="B53" i="12"/>
  <c r="H52" i="12"/>
  <c r="I52" i="12"/>
  <c r="G52" i="12"/>
  <c r="E52" i="12"/>
  <c r="D52" i="12"/>
  <c r="C52" i="12"/>
  <c r="B52" i="12"/>
  <c r="K51" i="12"/>
  <c r="I51" i="12"/>
  <c r="H51" i="12"/>
  <c r="G51" i="12"/>
  <c r="F51" i="12"/>
  <c r="E51" i="12"/>
  <c r="D51" i="12"/>
  <c r="C51" i="12"/>
  <c r="B51" i="12"/>
  <c r="H50" i="12"/>
  <c r="G50" i="12"/>
  <c r="I50" i="12"/>
  <c r="K50" i="12"/>
  <c r="F50" i="12"/>
  <c r="E50" i="12"/>
  <c r="D50" i="12"/>
  <c r="C50" i="12"/>
  <c r="B50" i="12"/>
  <c r="H49" i="12"/>
  <c r="G49" i="12"/>
  <c r="I49" i="12"/>
  <c r="E49" i="12"/>
  <c r="D49" i="12"/>
  <c r="C49" i="12"/>
  <c r="B49" i="12"/>
  <c r="I48" i="12"/>
  <c r="H48" i="12"/>
  <c r="G48" i="12"/>
  <c r="E48" i="12"/>
  <c r="D48" i="12"/>
  <c r="K48" i="12"/>
  <c r="C48" i="12"/>
  <c r="B48" i="12"/>
  <c r="I47" i="12"/>
  <c r="H47" i="12"/>
  <c r="G47" i="12"/>
  <c r="E47" i="12"/>
  <c r="K47" i="12"/>
  <c r="D47" i="12"/>
  <c r="C47" i="12"/>
  <c r="B47" i="12"/>
  <c r="K46" i="12"/>
  <c r="H46" i="12"/>
  <c r="G46" i="12"/>
  <c r="I46" i="12"/>
  <c r="F46" i="12"/>
  <c r="E46" i="12"/>
  <c r="D46" i="12"/>
  <c r="C46" i="12"/>
  <c r="B46" i="12"/>
  <c r="H45" i="12"/>
  <c r="G45" i="12"/>
  <c r="I45" i="12"/>
  <c r="E45" i="12"/>
  <c r="D45" i="12"/>
  <c r="K45" i="12"/>
  <c r="C45" i="12"/>
  <c r="B45" i="12"/>
  <c r="H44" i="12"/>
  <c r="I44" i="12"/>
  <c r="G44" i="12"/>
  <c r="E44" i="12"/>
  <c r="D44" i="12"/>
  <c r="C44" i="12"/>
  <c r="B44" i="12"/>
  <c r="K43" i="12"/>
  <c r="I43" i="12"/>
  <c r="H43" i="12"/>
  <c r="G43" i="12"/>
  <c r="F43" i="12"/>
  <c r="E43" i="12"/>
  <c r="D43" i="12"/>
  <c r="C43" i="12"/>
  <c r="B43" i="12"/>
  <c r="H42" i="12"/>
  <c r="G42" i="12"/>
  <c r="I42" i="12"/>
  <c r="K42" i="12"/>
  <c r="F42" i="12"/>
  <c r="E42" i="12"/>
  <c r="D42" i="12"/>
  <c r="C42" i="12"/>
  <c r="B42" i="12"/>
  <c r="H41" i="12"/>
  <c r="G41" i="12"/>
  <c r="I41" i="12"/>
  <c r="E41" i="12"/>
  <c r="D41" i="12"/>
  <c r="K41" i="12"/>
  <c r="C41" i="12"/>
  <c r="B41" i="12"/>
  <c r="H40" i="12"/>
  <c r="I40" i="12"/>
  <c r="G40" i="12"/>
  <c r="E40" i="12"/>
  <c r="D40" i="12"/>
  <c r="K40" i="12"/>
  <c r="C40" i="12"/>
  <c r="B40" i="12"/>
  <c r="I39" i="12"/>
  <c r="H39" i="12"/>
  <c r="G39" i="12"/>
  <c r="E39" i="12"/>
  <c r="D39" i="12"/>
  <c r="C39" i="12"/>
  <c r="B39" i="12"/>
  <c r="K38" i="12"/>
  <c r="H38" i="12"/>
  <c r="G38" i="12"/>
  <c r="I38" i="12"/>
  <c r="F38" i="12"/>
  <c r="E38" i="12"/>
  <c r="D38" i="12"/>
  <c r="C38" i="12"/>
  <c r="B38" i="12"/>
  <c r="H37" i="12"/>
  <c r="G37" i="12"/>
  <c r="I37" i="12"/>
  <c r="E37" i="12"/>
  <c r="D37" i="12"/>
  <c r="C37" i="12"/>
  <c r="B37" i="12"/>
  <c r="I36" i="12"/>
  <c r="H36" i="12"/>
  <c r="G36" i="12"/>
  <c r="E36" i="12"/>
  <c r="D36" i="12"/>
  <c r="K36" i="12"/>
  <c r="C36" i="12"/>
  <c r="B36" i="12"/>
  <c r="K35" i="12"/>
  <c r="I35" i="12"/>
  <c r="H35" i="12"/>
  <c r="G35" i="12"/>
  <c r="F35" i="12"/>
  <c r="E35" i="12"/>
  <c r="D35" i="12"/>
  <c r="C35" i="12"/>
  <c r="B35" i="12"/>
  <c r="H34" i="12"/>
  <c r="G34" i="12"/>
  <c r="I34" i="12"/>
  <c r="K34" i="12"/>
  <c r="F34" i="12"/>
  <c r="E34" i="12"/>
  <c r="D34" i="12"/>
  <c r="C34" i="12"/>
  <c r="B34" i="12"/>
  <c r="H33" i="12"/>
  <c r="G33" i="12"/>
  <c r="I33" i="12"/>
  <c r="E33" i="12"/>
  <c r="D33" i="12"/>
  <c r="C33" i="12"/>
  <c r="B33" i="12"/>
  <c r="H32" i="12"/>
  <c r="I32" i="12"/>
  <c r="G32" i="12"/>
  <c r="E32" i="12"/>
  <c r="D32" i="12"/>
  <c r="C32" i="12"/>
  <c r="B32" i="12"/>
  <c r="I31" i="12"/>
  <c r="H31" i="12"/>
  <c r="G31" i="12"/>
  <c r="E31" i="12"/>
  <c r="D31" i="12"/>
  <c r="C31" i="12"/>
  <c r="B31" i="12"/>
  <c r="K30" i="12"/>
  <c r="H30" i="12"/>
  <c r="G30" i="12"/>
  <c r="I30" i="12"/>
  <c r="F30" i="12"/>
  <c r="E30" i="12"/>
  <c r="D30" i="12"/>
  <c r="C30" i="12"/>
  <c r="B30" i="12"/>
  <c r="H29" i="12"/>
  <c r="G29" i="12"/>
  <c r="I29" i="12"/>
  <c r="E29" i="12"/>
  <c r="D29" i="12"/>
  <c r="K29" i="12"/>
  <c r="C29" i="12"/>
  <c r="B29" i="12"/>
  <c r="I28" i="12"/>
  <c r="H28" i="12"/>
  <c r="G28" i="12"/>
  <c r="E28" i="12"/>
  <c r="D28" i="12"/>
  <c r="K28" i="12"/>
  <c r="C28" i="12"/>
  <c r="B28" i="12"/>
  <c r="I27" i="12"/>
  <c r="H27" i="12"/>
  <c r="G27" i="12"/>
  <c r="E27" i="12"/>
  <c r="D27" i="12"/>
  <c r="C27" i="12"/>
  <c r="B27" i="12"/>
  <c r="K26" i="12"/>
  <c r="H26" i="12"/>
  <c r="G26" i="12"/>
  <c r="I26" i="12"/>
  <c r="F26" i="12"/>
  <c r="E26" i="12"/>
  <c r="D26" i="12"/>
  <c r="C26" i="12"/>
  <c r="B26" i="12"/>
  <c r="H25" i="12"/>
  <c r="G25" i="12"/>
  <c r="I25" i="12"/>
  <c r="E25" i="12"/>
  <c r="D25" i="12"/>
  <c r="C25" i="12"/>
  <c r="B25" i="12"/>
  <c r="H24" i="12"/>
  <c r="I24" i="12"/>
  <c r="G24" i="12"/>
  <c r="E24" i="12"/>
  <c r="D24" i="12"/>
  <c r="C24" i="12"/>
  <c r="B24" i="12"/>
  <c r="I23" i="12"/>
  <c r="H23" i="12"/>
  <c r="G23" i="12"/>
  <c r="E23" i="12"/>
  <c r="D23" i="12"/>
  <c r="C23" i="12"/>
  <c r="B23" i="12"/>
  <c r="H22" i="12"/>
  <c r="G22" i="12"/>
  <c r="I22" i="12"/>
  <c r="K22" i="12"/>
  <c r="F22" i="12"/>
  <c r="E22" i="12"/>
  <c r="D22" i="12"/>
  <c r="C22" i="12"/>
  <c r="B22" i="12"/>
  <c r="H21" i="12"/>
  <c r="G21" i="12"/>
  <c r="I21" i="12"/>
  <c r="E21" i="12"/>
  <c r="D21" i="12"/>
  <c r="C21" i="12"/>
  <c r="B21" i="12"/>
  <c r="H20" i="12"/>
  <c r="I20" i="12"/>
  <c r="G20" i="12"/>
  <c r="E20" i="12"/>
  <c r="D20" i="12"/>
  <c r="C20" i="12"/>
  <c r="B20" i="12"/>
  <c r="I19" i="12"/>
  <c r="H19" i="12"/>
  <c r="G19" i="12"/>
  <c r="E19" i="12"/>
  <c r="D19" i="12"/>
  <c r="C19" i="12"/>
  <c r="B19" i="12"/>
  <c r="H18" i="12"/>
  <c r="G18" i="12"/>
  <c r="I18" i="12"/>
  <c r="K18" i="12"/>
  <c r="F18" i="12"/>
  <c r="E18" i="12"/>
  <c r="D18" i="12"/>
  <c r="C18" i="12"/>
  <c r="B18" i="12"/>
  <c r="H17" i="12"/>
  <c r="G17" i="12"/>
  <c r="I17" i="12"/>
  <c r="E17" i="12"/>
  <c r="D17" i="12"/>
  <c r="C17" i="12"/>
  <c r="B17" i="12"/>
  <c r="H16" i="12"/>
  <c r="I16" i="12"/>
  <c r="G16" i="12"/>
  <c r="E16" i="12"/>
  <c r="D16" i="12"/>
  <c r="C16" i="12"/>
  <c r="B16" i="12"/>
  <c r="K15" i="12"/>
  <c r="I15" i="12"/>
  <c r="H15" i="12"/>
  <c r="G15" i="12"/>
  <c r="F15" i="12"/>
  <c r="E15" i="12"/>
  <c r="D15" i="12"/>
  <c r="C15" i="12"/>
  <c r="B15" i="12"/>
  <c r="H14" i="12"/>
  <c r="G14" i="12"/>
  <c r="I14" i="12"/>
  <c r="K14" i="12"/>
  <c r="F14" i="12"/>
  <c r="E14" i="12"/>
  <c r="D14" i="12"/>
  <c r="C14" i="12"/>
  <c r="B14" i="12"/>
  <c r="H13" i="12"/>
  <c r="G13" i="12"/>
  <c r="I13" i="12"/>
  <c r="E13" i="12"/>
  <c r="D13" i="12"/>
  <c r="C13" i="12"/>
  <c r="B13" i="12"/>
  <c r="H12" i="12"/>
  <c r="I12" i="12"/>
  <c r="G12" i="12"/>
  <c r="E12" i="12"/>
  <c r="D12" i="12"/>
  <c r="C12" i="12"/>
  <c r="B12" i="12"/>
  <c r="I11" i="12"/>
  <c r="H11" i="12"/>
  <c r="G11" i="12"/>
  <c r="E11" i="12"/>
  <c r="D11" i="12"/>
  <c r="C11" i="12"/>
  <c r="B11" i="12"/>
  <c r="I107" i="10"/>
  <c r="H107" i="10"/>
  <c r="G107" i="10"/>
  <c r="E107" i="10"/>
  <c r="D107" i="10"/>
  <c r="K107" i="10"/>
  <c r="C107" i="10"/>
  <c r="B107" i="10"/>
  <c r="K106" i="10"/>
  <c r="I106" i="10"/>
  <c r="H106" i="10"/>
  <c r="G106" i="10"/>
  <c r="F106" i="10"/>
  <c r="E106" i="10"/>
  <c r="D106" i="10"/>
  <c r="C106" i="10"/>
  <c r="B106" i="10"/>
  <c r="K105" i="10"/>
  <c r="H105" i="10"/>
  <c r="G105" i="10"/>
  <c r="I105" i="10"/>
  <c r="F105" i="10"/>
  <c r="E105" i="10"/>
  <c r="D105" i="10"/>
  <c r="C105" i="10"/>
  <c r="B105" i="10"/>
  <c r="H104" i="10"/>
  <c r="G104" i="10"/>
  <c r="I104" i="10"/>
  <c r="E104" i="10"/>
  <c r="D104" i="10"/>
  <c r="K104" i="10"/>
  <c r="C104" i="10"/>
  <c r="B104" i="10"/>
  <c r="I103" i="10"/>
  <c r="H103" i="10"/>
  <c r="G103" i="10"/>
  <c r="E103" i="10"/>
  <c r="D103" i="10"/>
  <c r="K103" i="10"/>
  <c r="C103" i="10"/>
  <c r="B103" i="10"/>
  <c r="K102" i="10"/>
  <c r="I102" i="10"/>
  <c r="H102" i="10"/>
  <c r="G102" i="10"/>
  <c r="F102" i="10"/>
  <c r="E102" i="10"/>
  <c r="D102" i="10"/>
  <c r="C102" i="10"/>
  <c r="B102" i="10"/>
  <c r="K101" i="10"/>
  <c r="H101" i="10"/>
  <c r="G101" i="10"/>
  <c r="I101" i="10"/>
  <c r="F101" i="10"/>
  <c r="E101" i="10"/>
  <c r="D101" i="10"/>
  <c r="C101" i="10"/>
  <c r="B101" i="10"/>
  <c r="H100" i="10"/>
  <c r="G100" i="10"/>
  <c r="I100" i="10"/>
  <c r="E100" i="10"/>
  <c r="D100" i="10"/>
  <c r="K100" i="10"/>
  <c r="C100" i="10"/>
  <c r="B100" i="10"/>
  <c r="I99" i="10"/>
  <c r="H99" i="10"/>
  <c r="G99" i="10"/>
  <c r="E99" i="10"/>
  <c r="D99" i="10"/>
  <c r="K99" i="10"/>
  <c r="C99" i="10"/>
  <c r="B99" i="10"/>
  <c r="I98" i="10"/>
  <c r="H98" i="10"/>
  <c r="G98" i="10"/>
  <c r="E98" i="10"/>
  <c r="D98" i="10"/>
  <c r="C98" i="10"/>
  <c r="B98" i="10"/>
  <c r="K97" i="10"/>
  <c r="H97" i="10"/>
  <c r="G97" i="10"/>
  <c r="I97" i="10"/>
  <c r="F97" i="10"/>
  <c r="E97" i="10"/>
  <c r="D97" i="10"/>
  <c r="C97" i="10"/>
  <c r="B97" i="10"/>
  <c r="H96" i="10"/>
  <c r="G96" i="10"/>
  <c r="I96" i="10"/>
  <c r="E96" i="10"/>
  <c r="D96" i="10"/>
  <c r="C96" i="10"/>
  <c r="B96" i="10"/>
  <c r="I95" i="10"/>
  <c r="H95" i="10"/>
  <c r="G95" i="10"/>
  <c r="E95" i="10"/>
  <c r="D95" i="10"/>
  <c r="K95" i="10"/>
  <c r="C95" i="10"/>
  <c r="B95" i="10"/>
  <c r="K94" i="10"/>
  <c r="I94" i="10"/>
  <c r="H94" i="10"/>
  <c r="G94" i="10"/>
  <c r="F94" i="10"/>
  <c r="E94" i="10"/>
  <c r="D94" i="10"/>
  <c r="C94" i="10"/>
  <c r="B94" i="10"/>
  <c r="K93" i="10"/>
  <c r="H93" i="10"/>
  <c r="G93" i="10"/>
  <c r="I93" i="10"/>
  <c r="F93" i="10"/>
  <c r="E93" i="10"/>
  <c r="D93" i="10"/>
  <c r="C93" i="10"/>
  <c r="B93" i="10"/>
  <c r="H92" i="10"/>
  <c r="G92" i="10"/>
  <c r="I92" i="10"/>
  <c r="E92" i="10"/>
  <c r="D92" i="10"/>
  <c r="K92" i="10"/>
  <c r="C92" i="10"/>
  <c r="B92" i="10"/>
  <c r="I91" i="10"/>
  <c r="H91" i="10"/>
  <c r="G91" i="10"/>
  <c r="E91" i="10"/>
  <c r="D91" i="10"/>
  <c r="K91" i="10"/>
  <c r="C91" i="10"/>
  <c r="B91" i="10"/>
  <c r="I90" i="10"/>
  <c r="H90" i="10"/>
  <c r="G90" i="10"/>
  <c r="E90" i="10"/>
  <c r="K90" i="10"/>
  <c r="D90" i="10"/>
  <c r="C90" i="10"/>
  <c r="B90" i="10"/>
  <c r="K89" i="10"/>
  <c r="H89" i="10"/>
  <c r="G89" i="10"/>
  <c r="I89" i="10"/>
  <c r="F89" i="10"/>
  <c r="E89" i="10"/>
  <c r="D89" i="10"/>
  <c r="C89" i="10"/>
  <c r="B89" i="10"/>
  <c r="H88" i="10"/>
  <c r="G88" i="10"/>
  <c r="I88" i="10"/>
  <c r="E88" i="10"/>
  <c r="D88" i="10"/>
  <c r="K88" i="10"/>
  <c r="C88" i="10"/>
  <c r="B88" i="10"/>
  <c r="I87" i="10"/>
  <c r="H87" i="10"/>
  <c r="G87" i="10"/>
  <c r="E87" i="10"/>
  <c r="D87" i="10"/>
  <c r="K87" i="10"/>
  <c r="C87" i="10"/>
  <c r="B87" i="10"/>
  <c r="K86" i="10"/>
  <c r="I86" i="10"/>
  <c r="H86" i="10"/>
  <c r="G86" i="10"/>
  <c r="F86" i="10"/>
  <c r="E86" i="10"/>
  <c r="D86" i="10"/>
  <c r="C86" i="10"/>
  <c r="B86" i="10"/>
  <c r="K85" i="10"/>
  <c r="H85" i="10"/>
  <c r="G85" i="10"/>
  <c r="I85" i="10"/>
  <c r="F85" i="10"/>
  <c r="E85" i="10"/>
  <c r="D85" i="10"/>
  <c r="C85" i="10"/>
  <c r="B85" i="10"/>
  <c r="H84" i="10"/>
  <c r="G84" i="10"/>
  <c r="I84" i="10"/>
  <c r="E84" i="10"/>
  <c r="D84" i="10"/>
  <c r="K84" i="10"/>
  <c r="C84" i="10"/>
  <c r="B84" i="10"/>
  <c r="I83" i="10"/>
  <c r="H83" i="10"/>
  <c r="G83" i="10"/>
  <c r="E83" i="10"/>
  <c r="D83" i="10"/>
  <c r="K83" i="10"/>
  <c r="C83" i="10"/>
  <c r="B83" i="10"/>
  <c r="K82" i="10"/>
  <c r="I82" i="10"/>
  <c r="H82" i="10"/>
  <c r="G82" i="10"/>
  <c r="F82" i="10"/>
  <c r="E82" i="10"/>
  <c r="D82" i="10"/>
  <c r="C82" i="10"/>
  <c r="B82" i="10"/>
  <c r="K81" i="10"/>
  <c r="H81" i="10"/>
  <c r="G81" i="10"/>
  <c r="I81" i="10"/>
  <c r="F81" i="10"/>
  <c r="E81" i="10"/>
  <c r="D81" i="10"/>
  <c r="C81" i="10"/>
  <c r="B81" i="10"/>
  <c r="H80" i="10"/>
  <c r="G80" i="10"/>
  <c r="I80" i="10"/>
  <c r="E80" i="10"/>
  <c r="D80" i="10"/>
  <c r="K80" i="10"/>
  <c r="C80" i="10"/>
  <c r="B80" i="10"/>
  <c r="H79" i="10"/>
  <c r="I79" i="10"/>
  <c r="G79" i="10"/>
  <c r="E79" i="10"/>
  <c r="D79" i="10"/>
  <c r="C79" i="10"/>
  <c r="B79" i="10"/>
  <c r="I78" i="10"/>
  <c r="H78" i="10"/>
  <c r="G78" i="10"/>
  <c r="E78" i="10"/>
  <c r="K78" i="10"/>
  <c r="D78" i="10"/>
  <c r="C78" i="10"/>
  <c r="B78" i="10"/>
  <c r="K77" i="10"/>
  <c r="H77" i="10"/>
  <c r="G77" i="10"/>
  <c r="I77" i="10"/>
  <c r="F77" i="10"/>
  <c r="E77" i="10"/>
  <c r="D77" i="10"/>
  <c r="C77" i="10"/>
  <c r="B77" i="10"/>
  <c r="H76" i="10"/>
  <c r="G76" i="10"/>
  <c r="I76" i="10"/>
  <c r="E76" i="10"/>
  <c r="D76" i="10"/>
  <c r="K76" i="10"/>
  <c r="C76" i="10"/>
  <c r="B76" i="10"/>
  <c r="I75" i="10"/>
  <c r="H75" i="10"/>
  <c r="G75" i="10"/>
  <c r="E75" i="10"/>
  <c r="D75" i="10"/>
  <c r="K75" i="10"/>
  <c r="C75" i="10"/>
  <c r="B75" i="10"/>
  <c r="K74" i="10"/>
  <c r="I74" i="10"/>
  <c r="H74" i="10"/>
  <c r="G74" i="10"/>
  <c r="F74" i="10"/>
  <c r="E74" i="10"/>
  <c r="D74" i="10"/>
  <c r="C74" i="10"/>
  <c r="B74" i="10"/>
  <c r="K73" i="10"/>
  <c r="H73" i="10"/>
  <c r="G73" i="10"/>
  <c r="I73" i="10"/>
  <c r="F73" i="10"/>
  <c r="E73" i="10"/>
  <c r="D73" i="10"/>
  <c r="C73" i="10"/>
  <c r="B73" i="10"/>
  <c r="H72" i="10"/>
  <c r="G72" i="10"/>
  <c r="I72" i="10"/>
  <c r="E72" i="10"/>
  <c r="D72" i="10"/>
  <c r="K72" i="10"/>
  <c r="C72" i="10"/>
  <c r="B72" i="10"/>
  <c r="H71" i="10"/>
  <c r="I71" i="10"/>
  <c r="G71" i="10"/>
  <c r="E71" i="10"/>
  <c r="D71" i="10"/>
  <c r="C71" i="10"/>
  <c r="B71" i="10"/>
  <c r="K70" i="10"/>
  <c r="I70" i="10"/>
  <c r="H70" i="10"/>
  <c r="G70" i="10"/>
  <c r="F70" i="10"/>
  <c r="E70" i="10"/>
  <c r="D70" i="10"/>
  <c r="C70" i="10"/>
  <c r="B70" i="10"/>
  <c r="K69" i="10"/>
  <c r="H69" i="10"/>
  <c r="G69" i="10"/>
  <c r="I69" i="10"/>
  <c r="F69" i="10"/>
  <c r="E69" i="10"/>
  <c r="D69" i="10"/>
  <c r="C69" i="10"/>
  <c r="B69" i="10"/>
  <c r="H68" i="10"/>
  <c r="G68" i="10"/>
  <c r="I68" i="10"/>
  <c r="E68" i="10"/>
  <c r="D68" i="10"/>
  <c r="K68" i="10"/>
  <c r="C68" i="10"/>
  <c r="B68" i="10"/>
  <c r="I67" i="10"/>
  <c r="H67" i="10"/>
  <c r="G67" i="10"/>
  <c r="E67" i="10"/>
  <c r="D67" i="10"/>
  <c r="K67" i="10"/>
  <c r="C67" i="10"/>
  <c r="B67" i="10"/>
  <c r="K66" i="10"/>
  <c r="I66" i="10"/>
  <c r="H66" i="10"/>
  <c r="G66" i="10"/>
  <c r="F66" i="10"/>
  <c r="E66" i="10"/>
  <c r="D66" i="10"/>
  <c r="C66" i="10"/>
  <c r="B66" i="10"/>
  <c r="K65" i="10"/>
  <c r="H65" i="10"/>
  <c r="G65" i="10"/>
  <c r="I65" i="10"/>
  <c r="F65" i="10"/>
  <c r="E65" i="10"/>
  <c r="D65" i="10"/>
  <c r="C65" i="10"/>
  <c r="B65" i="10"/>
  <c r="H64" i="10"/>
  <c r="G64" i="10"/>
  <c r="I64" i="10"/>
  <c r="E64" i="10"/>
  <c r="D64" i="10"/>
  <c r="K64" i="10"/>
  <c r="C64" i="10"/>
  <c r="B64" i="10"/>
  <c r="I63" i="10"/>
  <c r="H63" i="10"/>
  <c r="G63" i="10"/>
  <c r="E63" i="10"/>
  <c r="D63" i="10"/>
  <c r="K63" i="10"/>
  <c r="C63" i="10"/>
  <c r="B63" i="10"/>
  <c r="K62" i="10"/>
  <c r="I62" i="10"/>
  <c r="H62" i="10"/>
  <c r="G62" i="10"/>
  <c r="F62" i="10"/>
  <c r="E62" i="10"/>
  <c r="D62" i="10"/>
  <c r="C62" i="10"/>
  <c r="B62" i="10"/>
  <c r="K61" i="10"/>
  <c r="H61" i="10"/>
  <c r="G61" i="10"/>
  <c r="I61" i="10"/>
  <c r="F61" i="10"/>
  <c r="E61" i="10"/>
  <c r="D61" i="10"/>
  <c r="C61" i="10"/>
  <c r="B61" i="10"/>
  <c r="H60" i="10"/>
  <c r="G60" i="10"/>
  <c r="I60" i="10"/>
  <c r="E60" i="10"/>
  <c r="D60" i="10"/>
  <c r="K60" i="10"/>
  <c r="C60" i="10"/>
  <c r="B60" i="10"/>
  <c r="I59" i="10"/>
  <c r="H59" i="10"/>
  <c r="G59" i="10"/>
  <c r="E59" i="10"/>
  <c r="D59" i="10"/>
  <c r="K59" i="10"/>
  <c r="C59" i="10"/>
  <c r="B59" i="10"/>
  <c r="K58" i="10"/>
  <c r="I58" i="10"/>
  <c r="H58" i="10"/>
  <c r="G58" i="10"/>
  <c r="F58" i="10"/>
  <c r="E58" i="10"/>
  <c r="D58" i="10"/>
  <c r="C58" i="10"/>
  <c r="B58" i="10"/>
  <c r="K57" i="10"/>
  <c r="H57" i="10"/>
  <c r="G57" i="10"/>
  <c r="I57" i="10"/>
  <c r="F57" i="10"/>
  <c r="E57" i="10"/>
  <c r="D57" i="10"/>
  <c r="C57" i="10"/>
  <c r="B57" i="10"/>
  <c r="H56" i="10"/>
  <c r="G56" i="10"/>
  <c r="I56" i="10"/>
  <c r="E56" i="10"/>
  <c r="D56" i="10"/>
  <c r="C56" i="10"/>
  <c r="B56" i="10"/>
  <c r="H55" i="10"/>
  <c r="I55" i="10"/>
  <c r="G55" i="10"/>
  <c r="E55" i="10"/>
  <c r="D55" i="10"/>
  <c r="C55" i="10"/>
  <c r="B55" i="10"/>
  <c r="K54" i="10"/>
  <c r="I54" i="10"/>
  <c r="H54" i="10"/>
  <c r="G54" i="10"/>
  <c r="F54" i="10"/>
  <c r="E54" i="10"/>
  <c r="D54" i="10"/>
  <c r="C54" i="10"/>
  <c r="B54" i="10"/>
  <c r="K53" i="10"/>
  <c r="H53" i="10"/>
  <c r="G53" i="10"/>
  <c r="I53" i="10"/>
  <c r="F53" i="10"/>
  <c r="E53" i="10"/>
  <c r="D53" i="10"/>
  <c r="C53" i="10"/>
  <c r="B53" i="10"/>
  <c r="H52" i="10"/>
  <c r="G52" i="10"/>
  <c r="I52" i="10"/>
  <c r="E52" i="10"/>
  <c r="D52" i="10"/>
  <c r="K52" i="10"/>
  <c r="C52" i="10"/>
  <c r="B52" i="10"/>
  <c r="I51" i="10"/>
  <c r="H51" i="10"/>
  <c r="G51" i="10"/>
  <c r="E51" i="10"/>
  <c r="D51" i="10"/>
  <c r="K51" i="10"/>
  <c r="C51" i="10"/>
  <c r="B51" i="10"/>
  <c r="K50" i="10"/>
  <c r="I50" i="10"/>
  <c r="H50" i="10"/>
  <c r="G50" i="10"/>
  <c r="F50" i="10"/>
  <c r="E50" i="10"/>
  <c r="D50" i="10"/>
  <c r="C50" i="10"/>
  <c r="B50" i="10"/>
  <c r="K49" i="10"/>
  <c r="H49" i="10"/>
  <c r="G49" i="10"/>
  <c r="I49" i="10"/>
  <c r="F49" i="10"/>
  <c r="E49" i="10"/>
  <c r="D49" i="10"/>
  <c r="C49" i="10"/>
  <c r="B49" i="10"/>
  <c r="H48" i="10"/>
  <c r="G48" i="10"/>
  <c r="I48" i="10"/>
  <c r="E48" i="10"/>
  <c r="D48" i="10"/>
  <c r="K48" i="10"/>
  <c r="C48" i="10"/>
  <c r="B48" i="10"/>
  <c r="I47" i="10"/>
  <c r="H47" i="10"/>
  <c r="G47" i="10"/>
  <c r="E47" i="10"/>
  <c r="D47" i="10"/>
  <c r="K47" i="10"/>
  <c r="C47" i="10"/>
  <c r="B47" i="10"/>
  <c r="K46" i="10"/>
  <c r="I46" i="10"/>
  <c r="H46" i="10"/>
  <c r="G46" i="10"/>
  <c r="F46" i="10"/>
  <c r="E46" i="10"/>
  <c r="D46" i="10"/>
  <c r="C46" i="10"/>
  <c r="B46" i="10"/>
  <c r="K45" i="10"/>
  <c r="H45" i="10"/>
  <c r="G45" i="10"/>
  <c r="I45" i="10"/>
  <c r="F45" i="10"/>
  <c r="E45" i="10"/>
  <c r="D45" i="10"/>
  <c r="C45" i="10"/>
  <c r="B45" i="10"/>
  <c r="H44" i="10"/>
  <c r="G44" i="10"/>
  <c r="I44" i="10"/>
  <c r="E44" i="10"/>
  <c r="D44" i="10"/>
  <c r="K44" i="10"/>
  <c r="C44" i="10"/>
  <c r="B44" i="10"/>
  <c r="I43" i="10"/>
  <c r="H43" i="10"/>
  <c r="G43" i="10"/>
  <c r="E43" i="10"/>
  <c r="D43" i="10"/>
  <c r="K43" i="10"/>
  <c r="C43" i="10"/>
  <c r="B43" i="10"/>
  <c r="K42" i="10"/>
  <c r="I42" i="10"/>
  <c r="H42" i="10"/>
  <c r="G42" i="10"/>
  <c r="F42" i="10"/>
  <c r="E42" i="10"/>
  <c r="D42" i="10"/>
  <c r="C42" i="10"/>
  <c r="B42" i="10"/>
  <c r="K41" i="10"/>
  <c r="H41" i="10"/>
  <c r="G41" i="10"/>
  <c r="I41" i="10"/>
  <c r="F41" i="10"/>
  <c r="E41" i="10"/>
  <c r="D41" i="10"/>
  <c r="C41" i="10"/>
  <c r="B41" i="10"/>
  <c r="H40" i="10"/>
  <c r="G40" i="10"/>
  <c r="I40" i="10"/>
  <c r="E40" i="10"/>
  <c r="D40" i="10"/>
  <c r="K40" i="10"/>
  <c r="C40" i="10"/>
  <c r="B40" i="10"/>
  <c r="I39" i="10"/>
  <c r="H39" i="10"/>
  <c r="G39" i="10"/>
  <c r="E39" i="10"/>
  <c r="D39" i="10"/>
  <c r="K39" i="10"/>
  <c r="C39" i="10"/>
  <c r="B39" i="10"/>
  <c r="K38" i="10"/>
  <c r="I38" i="10"/>
  <c r="H38" i="10"/>
  <c r="G38" i="10"/>
  <c r="F38" i="10"/>
  <c r="E38" i="10"/>
  <c r="D38" i="10"/>
  <c r="C38" i="10"/>
  <c r="B38" i="10"/>
  <c r="K37" i="10"/>
  <c r="H37" i="10"/>
  <c r="G37" i="10"/>
  <c r="I37" i="10"/>
  <c r="F37" i="10"/>
  <c r="E37" i="10"/>
  <c r="D37" i="10"/>
  <c r="C37" i="10"/>
  <c r="B37" i="10"/>
  <c r="H36" i="10"/>
  <c r="G36" i="10"/>
  <c r="I36" i="10"/>
  <c r="E36" i="10"/>
  <c r="D36" i="10"/>
  <c r="K36" i="10"/>
  <c r="C36" i="10"/>
  <c r="B36" i="10"/>
  <c r="I35" i="10"/>
  <c r="H35" i="10"/>
  <c r="G35" i="10"/>
  <c r="E35" i="10"/>
  <c r="D35" i="10"/>
  <c r="K35" i="10"/>
  <c r="C35" i="10"/>
  <c r="B35" i="10"/>
  <c r="K34" i="10"/>
  <c r="I34" i="10"/>
  <c r="H34" i="10"/>
  <c r="G34" i="10"/>
  <c r="F34" i="10"/>
  <c r="E34" i="10"/>
  <c r="D34" i="10"/>
  <c r="C34" i="10"/>
  <c r="B34" i="10"/>
  <c r="K33" i="10"/>
  <c r="H33" i="10"/>
  <c r="G33" i="10"/>
  <c r="I33" i="10"/>
  <c r="F33" i="10"/>
  <c r="E33" i="10"/>
  <c r="D33" i="10"/>
  <c r="C33" i="10"/>
  <c r="B33" i="10"/>
  <c r="H32" i="10"/>
  <c r="G32" i="10"/>
  <c r="I32" i="10"/>
  <c r="E32" i="10"/>
  <c r="D32" i="10"/>
  <c r="K32" i="10"/>
  <c r="C32" i="10"/>
  <c r="B32" i="10"/>
  <c r="I31" i="10"/>
  <c r="H31" i="10"/>
  <c r="G31" i="10"/>
  <c r="E31" i="10"/>
  <c r="D31" i="10"/>
  <c r="K31" i="10"/>
  <c r="C31" i="10"/>
  <c r="B31" i="10"/>
  <c r="K30" i="10"/>
  <c r="I30" i="10"/>
  <c r="H30" i="10"/>
  <c r="G30" i="10"/>
  <c r="F30" i="10"/>
  <c r="E30" i="10"/>
  <c r="D30" i="10"/>
  <c r="C30" i="10"/>
  <c r="B30" i="10"/>
  <c r="K29" i="10"/>
  <c r="H29" i="10"/>
  <c r="G29" i="10"/>
  <c r="I29" i="10"/>
  <c r="F29" i="10"/>
  <c r="E29" i="10"/>
  <c r="D29" i="10"/>
  <c r="C29" i="10"/>
  <c r="B29" i="10"/>
  <c r="H28" i="10"/>
  <c r="G28" i="10"/>
  <c r="I28" i="10"/>
  <c r="E28" i="10"/>
  <c r="D28" i="10"/>
  <c r="K28" i="10"/>
  <c r="C28" i="10"/>
  <c r="B28" i="10"/>
  <c r="I27" i="10"/>
  <c r="H27" i="10"/>
  <c r="G27" i="10"/>
  <c r="E27" i="10"/>
  <c r="D27" i="10"/>
  <c r="K27" i="10"/>
  <c r="C27" i="10"/>
  <c r="B27" i="10"/>
  <c r="K26" i="10"/>
  <c r="I26" i="10"/>
  <c r="H26" i="10"/>
  <c r="G26" i="10"/>
  <c r="F26" i="10"/>
  <c r="E26" i="10"/>
  <c r="D26" i="10"/>
  <c r="C26" i="10"/>
  <c r="B26" i="10"/>
  <c r="K25" i="10"/>
  <c r="H25" i="10"/>
  <c r="G25" i="10"/>
  <c r="I25" i="10"/>
  <c r="F25" i="10"/>
  <c r="E25" i="10"/>
  <c r="D25" i="10"/>
  <c r="C25" i="10"/>
  <c r="B25" i="10"/>
  <c r="H24" i="10"/>
  <c r="G24" i="10"/>
  <c r="I24" i="10"/>
  <c r="E24" i="10"/>
  <c r="D24" i="10"/>
  <c r="K24" i="10"/>
  <c r="C24" i="10"/>
  <c r="B24" i="10"/>
  <c r="I23" i="10"/>
  <c r="H23" i="10"/>
  <c r="G23" i="10"/>
  <c r="E23" i="10"/>
  <c r="D23" i="10"/>
  <c r="K23" i="10"/>
  <c r="C23" i="10"/>
  <c r="B23" i="10"/>
  <c r="I22" i="10"/>
  <c r="H22" i="10"/>
  <c r="G22" i="10"/>
  <c r="E22" i="10"/>
  <c r="K22" i="10"/>
  <c r="D22" i="10"/>
  <c r="C22" i="10"/>
  <c r="B22" i="10"/>
  <c r="K21" i="10"/>
  <c r="H21" i="10"/>
  <c r="G21" i="10"/>
  <c r="I21" i="10"/>
  <c r="F21" i="10"/>
  <c r="E21" i="10"/>
  <c r="D21" i="10"/>
  <c r="C21" i="10"/>
  <c r="B21" i="10"/>
  <c r="H20" i="10"/>
  <c r="G20" i="10"/>
  <c r="I20" i="10"/>
  <c r="E20" i="10"/>
  <c r="D20" i="10"/>
  <c r="K20" i="10"/>
  <c r="C20" i="10"/>
  <c r="B20" i="10"/>
  <c r="I19" i="10"/>
  <c r="H19" i="10"/>
  <c r="G19" i="10"/>
  <c r="E19" i="10"/>
  <c r="D19" i="10"/>
  <c r="K19" i="10"/>
  <c r="C19" i="10"/>
  <c r="B19" i="10"/>
  <c r="K18" i="10"/>
  <c r="I18" i="10"/>
  <c r="H18" i="10"/>
  <c r="G18" i="10"/>
  <c r="F18" i="10"/>
  <c r="E18" i="10"/>
  <c r="D18" i="10"/>
  <c r="C18" i="10"/>
  <c r="B18" i="10"/>
  <c r="K17" i="10"/>
  <c r="H17" i="10"/>
  <c r="G17" i="10"/>
  <c r="I17" i="10"/>
  <c r="F17" i="10"/>
  <c r="E17" i="10"/>
  <c r="D17" i="10"/>
  <c r="C17" i="10"/>
  <c r="B17" i="10"/>
  <c r="H16" i="10"/>
  <c r="G16" i="10"/>
  <c r="I16" i="10"/>
  <c r="E16" i="10"/>
  <c r="D16" i="10"/>
  <c r="K16" i="10"/>
  <c r="C16" i="10"/>
  <c r="B16" i="10"/>
  <c r="I15" i="10"/>
  <c r="H15" i="10"/>
  <c r="G15" i="10"/>
  <c r="E15" i="10"/>
  <c r="D15" i="10"/>
  <c r="K15" i="10"/>
  <c r="C15" i="10"/>
  <c r="B15" i="10"/>
  <c r="K14" i="10"/>
  <c r="I14" i="10"/>
  <c r="H14" i="10"/>
  <c r="G14" i="10"/>
  <c r="F14" i="10"/>
  <c r="E14" i="10"/>
  <c r="D14" i="10"/>
  <c r="C14" i="10"/>
  <c r="B14" i="10"/>
  <c r="K13" i="10"/>
  <c r="H13" i="10"/>
  <c r="G13" i="10"/>
  <c r="I13" i="10"/>
  <c r="F13" i="10"/>
  <c r="E13" i="10"/>
  <c r="D13" i="10"/>
  <c r="C13" i="10"/>
  <c r="B13" i="10"/>
  <c r="H12" i="10"/>
  <c r="G12" i="10"/>
  <c r="I12" i="10"/>
  <c r="E12" i="10"/>
  <c r="D12" i="10"/>
  <c r="C12" i="10"/>
  <c r="B12" i="10"/>
  <c r="H11" i="10"/>
  <c r="I11" i="10"/>
  <c r="G11" i="10"/>
  <c r="E11" i="10"/>
  <c r="D11" i="10"/>
  <c r="K11" i="10"/>
  <c r="C11" i="10"/>
  <c r="B11" i="10"/>
  <c r="I107" i="8"/>
  <c r="H107" i="8"/>
  <c r="G107" i="8"/>
  <c r="E107" i="8"/>
  <c r="D107" i="8"/>
  <c r="K107" i="8"/>
  <c r="C107" i="8"/>
  <c r="B107" i="8"/>
  <c r="K106" i="8"/>
  <c r="I106" i="8"/>
  <c r="H106" i="8"/>
  <c r="G106" i="8"/>
  <c r="F106" i="8"/>
  <c r="E106" i="8"/>
  <c r="D106" i="8"/>
  <c r="C106" i="8"/>
  <c r="B106" i="8"/>
  <c r="H105" i="8"/>
  <c r="G105" i="8"/>
  <c r="I105" i="8"/>
  <c r="F105" i="8"/>
  <c r="E105" i="8"/>
  <c r="D105" i="8"/>
  <c r="K105" i="8"/>
  <c r="C105" i="8"/>
  <c r="B105" i="8"/>
  <c r="H104" i="8"/>
  <c r="G104" i="8"/>
  <c r="I104" i="8"/>
  <c r="E104" i="8"/>
  <c r="D104" i="8"/>
  <c r="K104" i="8"/>
  <c r="C104" i="8"/>
  <c r="B104" i="8"/>
  <c r="I103" i="8"/>
  <c r="H103" i="8"/>
  <c r="G103" i="8"/>
  <c r="E103" i="8"/>
  <c r="D103" i="8"/>
  <c r="K103" i="8"/>
  <c r="C103" i="8"/>
  <c r="B103" i="8"/>
  <c r="I102" i="8"/>
  <c r="H102" i="8"/>
  <c r="G102" i="8"/>
  <c r="E102" i="8"/>
  <c r="K102" i="8"/>
  <c r="D102" i="8"/>
  <c r="C102" i="8"/>
  <c r="B102" i="8"/>
  <c r="H101" i="8"/>
  <c r="G101" i="8"/>
  <c r="F101" i="8"/>
  <c r="E101" i="8"/>
  <c r="D101" i="8"/>
  <c r="C101" i="8"/>
  <c r="B101" i="8"/>
  <c r="H100" i="8"/>
  <c r="G100" i="8"/>
  <c r="I100" i="8"/>
  <c r="E100" i="8"/>
  <c r="D100" i="8"/>
  <c r="K100" i="8"/>
  <c r="C100" i="8"/>
  <c r="B100" i="8"/>
  <c r="I99" i="8"/>
  <c r="H99" i="8"/>
  <c r="G99" i="8"/>
  <c r="E99" i="8"/>
  <c r="D99" i="8"/>
  <c r="K99" i="8"/>
  <c r="C99" i="8"/>
  <c r="B99" i="8"/>
  <c r="I98" i="8"/>
  <c r="H98" i="8"/>
  <c r="G98" i="8"/>
  <c r="E98" i="8"/>
  <c r="D98" i="8"/>
  <c r="C98" i="8"/>
  <c r="B98" i="8"/>
  <c r="K97" i="8"/>
  <c r="H97" i="8"/>
  <c r="G97" i="8"/>
  <c r="I97" i="8"/>
  <c r="F97" i="8"/>
  <c r="E97" i="8"/>
  <c r="D97" i="8"/>
  <c r="C97" i="8"/>
  <c r="B97" i="8"/>
  <c r="H96" i="8"/>
  <c r="G96" i="8"/>
  <c r="I96" i="8"/>
  <c r="E96" i="8"/>
  <c r="D96" i="8"/>
  <c r="C96" i="8"/>
  <c r="B96" i="8"/>
  <c r="I95" i="8"/>
  <c r="H95" i="8"/>
  <c r="G95" i="8"/>
  <c r="E95" i="8"/>
  <c r="D95" i="8"/>
  <c r="K95" i="8"/>
  <c r="C95" i="8"/>
  <c r="B95" i="8"/>
  <c r="I94" i="8"/>
  <c r="H94" i="8"/>
  <c r="G94" i="8"/>
  <c r="E94" i="8"/>
  <c r="D94" i="8"/>
  <c r="C94" i="8"/>
  <c r="B94" i="8"/>
  <c r="H93" i="8"/>
  <c r="G93" i="8"/>
  <c r="I93" i="8"/>
  <c r="K93" i="8"/>
  <c r="F93" i="8"/>
  <c r="E93" i="8"/>
  <c r="D93" i="8"/>
  <c r="C93" i="8"/>
  <c r="B93" i="8"/>
  <c r="H92" i="8"/>
  <c r="G92" i="8"/>
  <c r="I92" i="8"/>
  <c r="E92" i="8"/>
  <c r="D92" i="8"/>
  <c r="K92" i="8"/>
  <c r="C92" i="8"/>
  <c r="B92" i="8"/>
  <c r="H91" i="8"/>
  <c r="I91" i="8"/>
  <c r="G91" i="8"/>
  <c r="E91" i="8"/>
  <c r="D91" i="8"/>
  <c r="C91" i="8"/>
  <c r="B91" i="8"/>
  <c r="K90" i="8"/>
  <c r="I90" i="8"/>
  <c r="H90" i="8"/>
  <c r="G90" i="8"/>
  <c r="F90" i="8"/>
  <c r="E90" i="8"/>
  <c r="D90" i="8"/>
  <c r="C90" i="8"/>
  <c r="B90" i="8"/>
  <c r="K89" i="8"/>
  <c r="H89" i="8"/>
  <c r="G89" i="8"/>
  <c r="I89" i="8"/>
  <c r="F89" i="8"/>
  <c r="E89" i="8"/>
  <c r="D89" i="8"/>
  <c r="C89" i="8"/>
  <c r="B89" i="8"/>
  <c r="H88" i="8"/>
  <c r="G88" i="8"/>
  <c r="I88" i="8"/>
  <c r="E88" i="8"/>
  <c r="D88" i="8"/>
  <c r="K88" i="8"/>
  <c r="C88" i="8"/>
  <c r="B88" i="8"/>
  <c r="I87" i="8"/>
  <c r="H87" i="8"/>
  <c r="G87" i="8"/>
  <c r="E87" i="8"/>
  <c r="D87" i="8"/>
  <c r="K87" i="8"/>
  <c r="C87" i="8"/>
  <c r="B87" i="8"/>
  <c r="I86" i="8"/>
  <c r="H86" i="8"/>
  <c r="G86" i="8"/>
  <c r="E86" i="8"/>
  <c r="D86" i="8"/>
  <c r="C86" i="8"/>
  <c r="B86" i="8"/>
  <c r="H85" i="8"/>
  <c r="G85" i="8"/>
  <c r="I85" i="8"/>
  <c r="K85" i="8"/>
  <c r="F85" i="8"/>
  <c r="E85" i="8"/>
  <c r="D85" i="8"/>
  <c r="C85" i="8"/>
  <c r="B85" i="8"/>
  <c r="H84" i="8"/>
  <c r="G84" i="8"/>
  <c r="I84" i="8"/>
  <c r="E84" i="8"/>
  <c r="D84" i="8"/>
  <c r="C84" i="8"/>
  <c r="B84" i="8"/>
  <c r="H83" i="8"/>
  <c r="I83" i="8"/>
  <c r="G83" i="8"/>
  <c r="E83" i="8"/>
  <c r="D83" i="8"/>
  <c r="K83" i="8"/>
  <c r="C83" i="8"/>
  <c r="B83" i="8"/>
  <c r="I82" i="8"/>
  <c r="H82" i="8"/>
  <c r="G82" i="8"/>
  <c r="E82" i="8"/>
  <c r="K82" i="8"/>
  <c r="D82" i="8"/>
  <c r="C82" i="8"/>
  <c r="B82" i="8"/>
  <c r="K81" i="8"/>
  <c r="H81" i="8"/>
  <c r="G81" i="8"/>
  <c r="I81" i="8"/>
  <c r="F81" i="8"/>
  <c r="E81" i="8"/>
  <c r="D81" i="8"/>
  <c r="C81" i="8"/>
  <c r="B81" i="8"/>
  <c r="H80" i="8"/>
  <c r="G80" i="8"/>
  <c r="I80" i="8"/>
  <c r="E80" i="8"/>
  <c r="D80" i="8"/>
  <c r="C80" i="8"/>
  <c r="B80" i="8"/>
  <c r="H79" i="8"/>
  <c r="I79" i="8"/>
  <c r="G79" i="8"/>
  <c r="E79" i="8"/>
  <c r="D79" i="8"/>
  <c r="C79" i="8"/>
  <c r="B79" i="8"/>
  <c r="I78" i="8"/>
  <c r="H78" i="8"/>
  <c r="G78" i="8"/>
  <c r="E78" i="8"/>
  <c r="D78" i="8"/>
  <c r="C78" i="8"/>
  <c r="B78" i="8"/>
  <c r="K77" i="8"/>
  <c r="H77" i="8"/>
  <c r="G77" i="8"/>
  <c r="I77" i="8"/>
  <c r="F77" i="8"/>
  <c r="E77" i="8"/>
  <c r="D77" i="8"/>
  <c r="C77" i="8"/>
  <c r="B77" i="8"/>
  <c r="H76" i="8"/>
  <c r="G76" i="8"/>
  <c r="I76" i="8"/>
  <c r="E76" i="8"/>
  <c r="D76" i="8"/>
  <c r="K76" i="8"/>
  <c r="C76" i="8"/>
  <c r="B76" i="8"/>
  <c r="H75" i="8"/>
  <c r="I75" i="8"/>
  <c r="G75" i="8"/>
  <c r="E75" i="8"/>
  <c r="D75" i="8"/>
  <c r="C75" i="8"/>
  <c r="B75" i="8"/>
  <c r="I74" i="8"/>
  <c r="H74" i="8"/>
  <c r="G74" i="8"/>
  <c r="E74" i="8"/>
  <c r="D74" i="8"/>
  <c r="C74" i="8"/>
  <c r="B74" i="8"/>
  <c r="H73" i="8"/>
  <c r="G73" i="8"/>
  <c r="I73" i="8"/>
  <c r="K73" i="8"/>
  <c r="F73" i="8"/>
  <c r="E73" i="8"/>
  <c r="D73" i="8"/>
  <c r="C73" i="8"/>
  <c r="B73" i="8"/>
  <c r="H72" i="8"/>
  <c r="G72" i="8"/>
  <c r="I72" i="8"/>
  <c r="E72" i="8"/>
  <c r="D72" i="8"/>
  <c r="C72" i="8"/>
  <c r="B72" i="8"/>
  <c r="H71" i="8"/>
  <c r="I71" i="8"/>
  <c r="G71" i="8"/>
  <c r="E71" i="8"/>
  <c r="D71" i="8"/>
  <c r="C71" i="8"/>
  <c r="B71" i="8"/>
  <c r="K70" i="8"/>
  <c r="I70" i="8"/>
  <c r="H70" i="8"/>
  <c r="G70" i="8"/>
  <c r="F70" i="8"/>
  <c r="E70" i="8"/>
  <c r="D70" i="8"/>
  <c r="C70" i="8"/>
  <c r="B70" i="8"/>
  <c r="K69" i="8"/>
  <c r="H69" i="8"/>
  <c r="G69" i="8"/>
  <c r="I69" i="8"/>
  <c r="F69" i="8"/>
  <c r="E69" i="8"/>
  <c r="D69" i="8"/>
  <c r="C69" i="8"/>
  <c r="B69" i="8"/>
  <c r="H68" i="8"/>
  <c r="G68" i="8"/>
  <c r="I68" i="8"/>
  <c r="E68" i="8"/>
  <c r="D68" i="8"/>
  <c r="K68" i="8"/>
  <c r="C68" i="8"/>
  <c r="B68" i="8"/>
  <c r="I67" i="8"/>
  <c r="H67" i="8"/>
  <c r="G67" i="8"/>
  <c r="E67" i="8"/>
  <c r="D67" i="8"/>
  <c r="K67" i="8"/>
  <c r="C67" i="8"/>
  <c r="B67" i="8"/>
  <c r="I66" i="8"/>
  <c r="H66" i="8"/>
  <c r="G66" i="8"/>
  <c r="E66" i="8"/>
  <c r="D66" i="8"/>
  <c r="C66" i="8"/>
  <c r="B66" i="8"/>
  <c r="K65" i="8"/>
  <c r="H65" i="8"/>
  <c r="G65" i="8"/>
  <c r="I65" i="8"/>
  <c r="F65" i="8"/>
  <c r="E65" i="8"/>
  <c r="D65" i="8"/>
  <c r="C65" i="8"/>
  <c r="B65" i="8"/>
  <c r="H64" i="8"/>
  <c r="G64" i="8"/>
  <c r="I64" i="8"/>
  <c r="E64" i="8"/>
  <c r="D64" i="8"/>
  <c r="K64" i="8"/>
  <c r="C64" i="8"/>
  <c r="B64" i="8"/>
  <c r="I63" i="8"/>
  <c r="H63" i="8"/>
  <c r="G63" i="8"/>
  <c r="E63" i="8"/>
  <c r="D63" i="8"/>
  <c r="K63" i="8"/>
  <c r="C63" i="8"/>
  <c r="B63" i="8"/>
  <c r="I62" i="8"/>
  <c r="H62" i="8"/>
  <c r="G62" i="8"/>
  <c r="E62" i="8"/>
  <c r="D62" i="8"/>
  <c r="C62" i="8"/>
  <c r="B62" i="8"/>
  <c r="K61" i="8"/>
  <c r="H61" i="8"/>
  <c r="G61" i="8"/>
  <c r="I61" i="8"/>
  <c r="F61" i="8"/>
  <c r="E61" i="8"/>
  <c r="D61" i="8"/>
  <c r="C61" i="8"/>
  <c r="B61" i="8"/>
  <c r="H60" i="8"/>
  <c r="G60" i="8"/>
  <c r="I60" i="8"/>
  <c r="E60" i="8"/>
  <c r="D60" i="8"/>
  <c r="K60" i="8"/>
  <c r="C60" i="8"/>
  <c r="B60" i="8"/>
  <c r="I59" i="8"/>
  <c r="H59" i="8"/>
  <c r="G59" i="8"/>
  <c r="E59" i="8"/>
  <c r="D59" i="8"/>
  <c r="K59" i="8"/>
  <c r="C59" i="8"/>
  <c r="B59" i="8"/>
  <c r="K58" i="8"/>
  <c r="I58" i="8"/>
  <c r="H58" i="8"/>
  <c r="G58" i="8"/>
  <c r="F58" i="8"/>
  <c r="E58" i="8"/>
  <c r="D58" i="8"/>
  <c r="C58" i="8"/>
  <c r="B58" i="8"/>
  <c r="K57" i="8"/>
  <c r="H57" i="8"/>
  <c r="G57" i="8"/>
  <c r="I57" i="8"/>
  <c r="F57" i="8"/>
  <c r="E57" i="8"/>
  <c r="D57" i="8"/>
  <c r="C57" i="8"/>
  <c r="B57" i="8"/>
  <c r="H56" i="8"/>
  <c r="G56" i="8"/>
  <c r="I56" i="8"/>
  <c r="E56" i="8"/>
  <c r="D56" i="8"/>
  <c r="K56" i="8"/>
  <c r="C56" i="8"/>
  <c r="B56" i="8"/>
  <c r="H55" i="8"/>
  <c r="I55" i="8"/>
  <c r="G55" i="8"/>
  <c r="E55" i="8"/>
  <c r="D55" i="8"/>
  <c r="C55" i="8"/>
  <c r="B55" i="8"/>
  <c r="I54" i="8"/>
  <c r="H54" i="8"/>
  <c r="G54" i="8"/>
  <c r="E54" i="8"/>
  <c r="D54" i="8"/>
  <c r="C54" i="8"/>
  <c r="B54" i="8"/>
  <c r="H53" i="8"/>
  <c r="G53" i="8"/>
  <c r="I53" i="8"/>
  <c r="K53" i="8"/>
  <c r="F53" i="8"/>
  <c r="E53" i="8"/>
  <c r="D53" i="8"/>
  <c r="C53" i="8"/>
  <c r="B53" i="8"/>
  <c r="H52" i="8"/>
  <c r="G52" i="8"/>
  <c r="I52" i="8"/>
  <c r="E52" i="8"/>
  <c r="D52" i="8"/>
  <c r="C52" i="8"/>
  <c r="B52" i="8"/>
  <c r="I51" i="8"/>
  <c r="H51" i="8"/>
  <c r="G51" i="8"/>
  <c r="E51" i="8"/>
  <c r="D51" i="8"/>
  <c r="K51" i="8"/>
  <c r="C51" i="8"/>
  <c r="B51" i="8"/>
  <c r="I50" i="8"/>
  <c r="H50" i="8"/>
  <c r="G50" i="8"/>
  <c r="E50" i="8"/>
  <c r="D50" i="8"/>
  <c r="C50" i="8"/>
  <c r="B50" i="8"/>
  <c r="H49" i="8"/>
  <c r="G49" i="8"/>
  <c r="I49" i="8"/>
  <c r="K49" i="8"/>
  <c r="F49" i="8"/>
  <c r="E49" i="8"/>
  <c r="D49" i="8"/>
  <c r="C49" i="8"/>
  <c r="B49" i="8"/>
  <c r="H48" i="8"/>
  <c r="G48" i="8"/>
  <c r="I48" i="8"/>
  <c r="E48" i="8"/>
  <c r="D48" i="8"/>
  <c r="K48" i="8"/>
  <c r="C48" i="8"/>
  <c r="B48" i="8"/>
  <c r="I47" i="8"/>
  <c r="H47" i="8"/>
  <c r="G47" i="8"/>
  <c r="E47" i="8"/>
  <c r="D47" i="8"/>
  <c r="K47" i="8"/>
  <c r="C47" i="8"/>
  <c r="B47" i="8"/>
  <c r="K46" i="8"/>
  <c r="I46" i="8"/>
  <c r="H46" i="8"/>
  <c r="G46" i="8"/>
  <c r="F46" i="8"/>
  <c r="E46" i="8"/>
  <c r="D46" i="8"/>
  <c r="C46" i="8"/>
  <c r="B46" i="8"/>
  <c r="K45" i="8"/>
  <c r="H45" i="8"/>
  <c r="G45" i="8"/>
  <c r="I45" i="8"/>
  <c r="F45" i="8"/>
  <c r="E45" i="8"/>
  <c r="D45" i="8"/>
  <c r="C45" i="8"/>
  <c r="B45" i="8"/>
  <c r="H44" i="8"/>
  <c r="G44" i="8"/>
  <c r="I44" i="8"/>
  <c r="E44" i="8"/>
  <c r="D44" i="8"/>
  <c r="C44" i="8"/>
  <c r="B44" i="8"/>
  <c r="I43" i="8"/>
  <c r="H43" i="8"/>
  <c r="G43" i="8"/>
  <c r="E43" i="8"/>
  <c r="D43" i="8"/>
  <c r="K43" i="8"/>
  <c r="C43" i="8"/>
  <c r="B43" i="8"/>
  <c r="I42" i="8"/>
  <c r="H42" i="8"/>
  <c r="G42" i="8"/>
  <c r="E42" i="8"/>
  <c r="D42" i="8"/>
  <c r="C42" i="8"/>
  <c r="B42" i="8"/>
  <c r="K41" i="8"/>
  <c r="H41" i="8"/>
  <c r="G41" i="8"/>
  <c r="I41" i="8"/>
  <c r="F41" i="8"/>
  <c r="E41" i="8"/>
  <c r="D41" i="8"/>
  <c r="C41" i="8"/>
  <c r="B41" i="8"/>
  <c r="H40" i="8"/>
  <c r="G40" i="8"/>
  <c r="I40" i="8"/>
  <c r="E40" i="8"/>
  <c r="D40" i="8"/>
  <c r="K40" i="8"/>
  <c r="C40" i="8"/>
  <c r="B40" i="8"/>
  <c r="H39" i="8"/>
  <c r="I39" i="8"/>
  <c r="G39" i="8"/>
  <c r="E39" i="8"/>
  <c r="D39" i="8"/>
  <c r="C39" i="8"/>
  <c r="B39" i="8"/>
  <c r="K38" i="8"/>
  <c r="I38" i="8"/>
  <c r="H38" i="8"/>
  <c r="G38" i="8"/>
  <c r="F38" i="8"/>
  <c r="E38" i="8"/>
  <c r="D38" i="8"/>
  <c r="C38" i="8"/>
  <c r="B38" i="8"/>
  <c r="H37" i="8"/>
  <c r="G37" i="8"/>
  <c r="I37" i="8"/>
  <c r="K37" i="8"/>
  <c r="F37" i="8"/>
  <c r="E37" i="8"/>
  <c r="D37" i="8"/>
  <c r="C37" i="8"/>
  <c r="B37" i="8"/>
  <c r="H36" i="8"/>
  <c r="G36" i="8"/>
  <c r="I36" i="8"/>
  <c r="E36" i="8"/>
  <c r="D36" i="8"/>
  <c r="K36" i="8"/>
  <c r="C36" i="8"/>
  <c r="B36" i="8"/>
  <c r="I35" i="8"/>
  <c r="H35" i="8"/>
  <c r="G35" i="8"/>
  <c r="E35" i="8"/>
  <c r="D35" i="8"/>
  <c r="K35" i="8"/>
  <c r="C35" i="8"/>
  <c r="B35" i="8"/>
  <c r="I34" i="8"/>
  <c r="H34" i="8"/>
  <c r="G34" i="8"/>
  <c r="E34" i="8"/>
  <c r="D34" i="8"/>
  <c r="C34" i="8"/>
  <c r="B34" i="8"/>
  <c r="H33" i="8"/>
  <c r="G33" i="8"/>
  <c r="I33" i="8"/>
  <c r="K33" i="8"/>
  <c r="F33" i="8"/>
  <c r="E33" i="8"/>
  <c r="D33" i="8"/>
  <c r="C33" i="8"/>
  <c r="B33" i="8"/>
  <c r="H32" i="8"/>
  <c r="G32" i="8"/>
  <c r="I32" i="8"/>
  <c r="E32" i="8"/>
  <c r="D32" i="8"/>
  <c r="C32" i="8"/>
  <c r="B32" i="8"/>
  <c r="H31" i="8"/>
  <c r="I31" i="8"/>
  <c r="G31" i="8"/>
  <c r="E31" i="8"/>
  <c r="D31" i="8"/>
  <c r="C31" i="8"/>
  <c r="B31" i="8"/>
  <c r="K30" i="8"/>
  <c r="I30" i="8"/>
  <c r="H30" i="8"/>
  <c r="G30" i="8"/>
  <c r="F30" i="8"/>
  <c r="E30" i="8"/>
  <c r="D30" i="8"/>
  <c r="C30" i="8"/>
  <c r="B30" i="8"/>
  <c r="K29" i="8"/>
  <c r="H29" i="8"/>
  <c r="G29" i="8"/>
  <c r="I29" i="8"/>
  <c r="F29" i="8"/>
  <c r="E29" i="8"/>
  <c r="D29" i="8"/>
  <c r="C29" i="8"/>
  <c r="B29" i="8"/>
  <c r="H28" i="8"/>
  <c r="G28" i="8"/>
  <c r="I28" i="8"/>
  <c r="E28" i="8"/>
  <c r="D28" i="8"/>
  <c r="K28" i="8"/>
  <c r="C28" i="8"/>
  <c r="B28" i="8"/>
  <c r="H27" i="8"/>
  <c r="I27" i="8"/>
  <c r="G27" i="8"/>
  <c r="E27" i="8"/>
  <c r="D27" i="8"/>
  <c r="C27" i="8"/>
  <c r="B27" i="8"/>
  <c r="K26" i="8"/>
  <c r="I26" i="8"/>
  <c r="H26" i="8"/>
  <c r="G26" i="8"/>
  <c r="F26" i="8"/>
  <c r="E26" i="8"/>
  <c r="D26" i="8"/>
  <c r="C26" i="8"/>
  <c r="B26" i="8"/>
  <c r="H25" i="8"/>
  <c r="G25" i="8"/>
  <c r="I25" i="8"/>
  <c r="K25" i="8"/>
  <c r="F25" i="8"/>
  <c r="E25" i="8"/>
  <c r="D25" i="8"/>
  <c r="C25" i="8"/>
  <c r="B25" i="8"/>
  <c r="H24" i="8"/>
  <c r="G24" i="8"/>
  <c r="I24" i="8"/>
  <c r="E24" i="8"/>
  <c r="D24" i="8"/>
  <c r="C24" i="8"/>
  <c r="B24" i="8"/>
  <c r="H23" i="8"/>
  <c r="I23" i="8"/>
  <c r="G23" i="8"/>
  <c r="E23" i="8"/>
  <c r="D23" i="8"/>
  <c r="C23" i="8"/>
  <c r="B23" i="8"/>
  <c r="I22" i="8"/>
  <c r="H22" i="8"/>
  <c r="G22" i="8"/>
  <c r="E22" i="8"/>
  <c r="D22" i="8"/>
  <c r="C22" i="8"/>
  <c r="B22" i="8"/>
  <c r="H21" i="8"/>
  <c r="G21" i="8"/>
  <c r="I21" i="8"/>
  <c r="K21" i="8"/>
  <c r="F21" i="8"/>
  <c r="E21" i="8"/>
  <c r="D21" i="8"/>
  <c r="C21" i="8"/>
  <c r="B21" i="8"/>
  <c r="H20" i="8"/>
  <c r="G20" i="8"/>
  <c r="I20" i="8"/>
  <c r="E20" i="8"/>
  <c r="D20" i="8"/>
  <c r="C20" i="8"/>
  <c r="B20" i="8"/>
  <c r="H19" i="8"/>
  <c r="I19" i="8"/>
  <c r="G19" i="8"/>
  <c r="E19" i="8"/>
  <c r="D19" i="8"/>
  <c r="C19" i="8"/>
  <c r="B19" i="8"/>
  <c r="I18" i="8"/>
  <c r="H18" i="8"/>
  <c r="G18" i="8"/>
  <c r="E18" i="8"/>
  <c r="D18" i="8"/>
  <c r="C18" i="8"/>
  <c r="B18" i="8"/>
  <c r="H17" i="8"/>
  <c r="G17" i="8"/>
  <c r="I17" i="8"/>
  <c r="K17" i="8"/>
  <c r="F17" i="8"/>
  <c r="E17" i="8"/>
  <c r="D17" i="8"/>
  <c r="C17" i="8"/>
  <c r="B17" i="8"/>
  <c r="H16" i="8"/>
  <c r="G16" i="8"/>
  <c r="I16" i="8"/>
  <c r="E16" i="8"/>
  <c r="D16" i="8"/>
  <c r="K16" i="8"/>
  <c r="C16" i="8"/>
  <c r="B16" i="8"/>
  <c r="I15" i="8"/>
  <c r="H15" i="8"/>
  <c r="G15" i="8"/>
  <c r="E15" i="8"/>
  <c r="D15" i="8"/>
  <c r="K15" i="8"/>
  <c r="C15" i="8"/>
  <c r="B15" i="8"/>
  <c r="I14" i="8"/>
  <c r="H14" i="8"/>
  <c r="G14" i="8"/>
  <c r="E14" i="8"/>
  <c r="D14" i="8"/>
  <c r="C14" i="8"/>
  <c r="B14" i="8"/>
  <c r="H13" i="8"/>
  <c r="G13" i="8"/>
  <c r="I13" i="8"/>
  <c r="K13" i="8"/>
  <c r="F13" i="8"/>
  <c r="E13" i="8"/>
  <c r="D13" i="8"/>
  <c r="C13" i="8"/>
  <c r="B13" i="8"/>
  <c r="H12" i="8"/>
  <c r="G12" i="8"/>
  <c r="I12" i="8"/>
  <c r="E12" i="8"/>
  <c r="D12" i="8"/>
  <c r="K12" i="8"/>
  <c r="C12" i="8"/>
  <c r="B12" i="8"/>
  <c r="H11" i="8"/>
  <c r="I11" i="8"/>
  <c r="G11" i="8"/>
  <c r="E11" i="8"/>
  <c r="D11" i="8"/>
  <c r="C11" i="8"/>
  <c r="B11" i="8"/>
  <c r="I107" i="6"/>
  <c r="H107" i="6"/>
  <c r="G107" i="6"/>
  <c r="E107" i="6"/>
  <c r="D107" i="6"/>
  <c r="K107" i="6"/>
  <c r="C107" i="6"/>
  <c r="B107" i="6"/>
  <c r="K106" i="6"/>
  <c r="H106" i="6"/>
  <c r="G106" i="6"/>
  <c r="I106" i="6"/>
  <c r="F106" i="6"/>
  <c r="E106" i="6"/>
  <c r="D106" i="6"/>
  <c r="C106" i="6"/>
  <c r="B106" i="6"/>
  <c r="H105" i="6"/>
  <c r="G105" i="6"/>
  <c r="I105" i="6"/>
  <c r="E105" i="6"/>
  <c r="D105" i="6"/>
  <c r="K105" i="6"/>
  <c r="C105" i="6"/>
  <c r="B105" i="6"/>
  <c r="I104" i="6"/>
  <c r="H104" i="6"/>
  <c r="G104" i="6"/>
  <c r="E104" i="6"/>
  <c r="D104" i="6"/>
  <c r="K104" i="6"/>
  <c r="C104" i="6"/>
  <c r="B104" i="6"/>
  <c r="K103" i="6"/>
  <c r="I103" i="6"/>
  <c r="H103" i="6"/>
  <c r="G103" i="6"/>
  <c r="F103" i="6"/>
  <c r="E103" i="6"/>
  <c r="D103" i="6"/>
  <c r="C103" i="6"/>
  <c r="B103" i="6"/>
  <c r="K102" i="6"/>
  <c r="H102" i="6"/>
  <c r="G102" i="6"/>
  <c r="I102" i="6"/>
  <c r="F102" i="6"/>
  <c r="E102" i="6"/>
  <c r="D102" i="6"/>
  <c r="C102" i="6"/>
  <c r="B102" i="6"/>
  <c r="H101" i="6"/>
  <c r="G101" i="6"/>
  <c r="I101" i="6"/>
  <c r="E101" i="6"/>
  <c r="D101" i="6"/>
  <c r="C101" i="6"/>
  <c r="B101" i="6"/>
  <c r="I100" i="6"/>
  <c r="H100" i="6"/>
  <c r="G100" i="6"/>
  <c r="E100" i="6"/>
  <c r="D100" i="6"/>
  <c r="K100" i="6"/>
  <c r="C100" i="6"/>
  <c r="B100" i="6"/>
  <c r="K99" i="6"/>
  <c r="I99" i="6"/>
  <c r="H99" i="6"/>
  <c r="G99" i="6"/>
  <c r="F99" i="6"/>
  <c r="E99" i="6"/>
  <c r="D99" i="6"/>
  <c r="C99" i="6"/>
  <c r="B99" i="6"/>
  <c r="H98" i="6"/>
  <c r="G98" i="6"/>
  <c r="F98" i="6"/>
  <c r="E98" i="6"/>
  <c r="D98" i="6"/>
  <c r="C98" i="6"/>
  <c r="B98" i="6"/>
  <c r="H97" i="6"/>
  <c r="G97" i="6"/>
  <c r="I97" i="6"/>
  <c r="E97" i="6"/>
  <c r="D97" i="6"/>
  <c r="K97" i="6"/>
  <c r="C97" i="6"/>
  <c r="B97" i="6"/>
  <c r="H96" i="6"/>
  <c r="I96" i="6"/>
  <c r="G96" i="6"/>
  <c r="E96" i="6"/>
  <c r="D96" i="6"/>
  <c r="C96" i="6"/>
  <c r="B96" i="6"/>
  <c r="K95" i="6"/>
  <c r="I95" i="6"/>
  <c r="H95" i="6"/>
  <c r="G95" i="6"/>
  <c r="F95" i="6"/>
  <c r="E95" i="6"/>
  <c r="D95" i="6"/>
  <c r="C95" i="6"/>
  <c r="B95" i="6"/>
  <c r="H94" i="6"/>
  <c r="G94" i="6"/>
  <c r="I94" i="6"/>
  <c r="K94" i="6"/>
  <c r="F94" i="6"/>
  <c r="E94" i="6"/>
  <c r="D94" i="6"/>
  <c r="C94" i="6"/>
  <c r="B94" i="6"/>
  <c r="H93" i="6"/>
  <c r="G93" i="6"/>
  <c r="I93" i="6"/>
  <c r="E93" i="6"/>
  <c r="D93" i="6"/>
  <c r="C93" i="6"/>
  <c r="B93" i="6"/>
  <c r="I92" i="6"/>
  <c r="H92" i="6"/>
  <c r="G92" i="6"/>
  <c r="E92" i="6"/>
  <c r="D92" i="6"/>
  <c r="K92" i="6"/>
  <c r="C92" i="6"/>
  <c r="B92" i="6"/>
  <c r="I91" i="6"/>
  <c r="H91" i="6"/>
  <c r="G91" i="6"/>
  <c r="E91" i="6"/>
  <c r="D91" i="6"/>
  <c r="C91" i="6"/>
  <c r="B91" i="6"/>
  <c r="K90" i="6"/>
  <c r="H90" i="6"/>
  <c r="G90" i="6"/>
  <c r="I90" i="6"/>
  <c r="F90" i="6"/>
  <c r="E90" i="6"/>
  <c r="D90" i="6"/>
  <c r="C90" i="6"/>
  <c r="B90" i="6"/>
  <c r="H89" i="6"/>
  <c r="G89" i="6"/>
  <c r="I89" i="6"/>
  <c r="E89" i="6"/>
  <c r="D89" i="6"/>
  <c r="K89" i="6"/>
  <c r="C89" i="6"/>
  <c r="B89" i="6"/>
  <c r="I88" i="6"/>
  <c r="H88" i="6"/>
  <c r="G88" i="6"/>
  <c r="E88" i="6"/>
  <c r="D88" i="6"/>
  <c r="K88" i="6"/>
  <c r="C88" i="6"/>
  <c r="B88" i="6"/>
  <c r="I87" i="6"/>
  <c r="H87" i="6"/>
  <c r="G87" i="6"/>
  <c r="E87" i="6"/>
  <c r="K87" i="6"/>
  <c r="D87" i="6"/>
  <c r="C87" i="6"/>
  <c r="B87" i="6"/>
  <c r="H86" i="6"/>
  <c r="G86" i="6"/>
  <c r="I86" i="6"/>
  <c r="K86" i="6"/>
  <c r="F86" i="6"/>
  <c r="E86" i="6"/>
  <c r="D86" i="6"/>
  <c r="C86" i="6"/>
  <c r="B86" i="6"/>
  <c r="H85" i="6"/>
  <c r="G85" i="6"/>
  <c r="I85" i="6"/>
  <c r="E85" i="6"/>
  <c r="D85" i="6"/>
  <c r="C85" i="6"/>
  <c r="B85" i="6"/>
  <c r="H84" i="6"/>
  <c r="I84" i="6"/>
  <c r="G84" i="6"/>
  <c r="E84" i="6"/>
  <c r="D84" i="6"/>
  <c r="C84" i="6"/>
  <c r="B84" i="6"/>
  <c r="I83" i="6"/>
  <c r="H83" i="6"/>
  <c r="G83" i="6"/>
  <c r="E83" i="6"/>
  <c r="K83" i="6"/>
  <c r="D83" i="6"/>
  <c r="C83" i="6"/>
  <c r="B83" i="6"/>
  <c r="K82" i="6"/>
  <c r="H82" i="6"/>
  <c r="G82" i="6"/>
  <c r="I82" i="6"/>
  <c r="F82" i="6"/>
  <c r="E82" i="6"/>
  <c r="D82" i="6"/>
  <c r="C82" i="6"/>
  <c r="B82" i="6"/>
  <c r="H81" i="6"/>
  <c r="G81" i="6"/>
  <c r="I81" i="6"/>
  <c r="E81" i="6"/>
  <c r="D81" i="6"/>
  <c r="K81" i="6"/>
  <c r="C81" i="6"/>
  <c r="B81" i="6"/>
  <c r="H80" i="6"/>
  <c r="I80" i="6"/>
  <c r="G80" i="6"/>
  <c r="E80" i="6"/>
  <c r="D80" i="6"/>
  <c r="C80" i="6"/>
  <c r="B80" i="6"/>
  <c r="I79" i="6"/>
  <c r="H79" i="6"/>
  <c r="G79" i="6"/>
  <c r="E79" i="6"/>
  <c r="D79" i="6"/>
  <c r="C79" i="6"/>
  <c r="B79" i="6"/>
  <c r="H78" i="6"/>
  <c r="G78" i="6"/>
  <c r="I78" i="6"/>
  <c r="K78" i="6"/>
  <c r="F78" i="6"/>
  <c r="E78" i="6"/>
  <c r="D78" i="6"/>
  <c r="C78" i="6"/>
  <c r="B78" i="6"/>
  <c r="H77" i="6"/>
  <c r="G77" i="6"/>
  <c r="I77" i="6"/>
  <c r="E77" i="6"/>
  <c r="D77" i="6"/>
  <c r="K77" i="6"/>
  <c r="C77" i="6"/>
  <c r="B77" i="6"/>
  <c r="I76" i="6"/>
  <c r="H76" i="6"/>
  <c r="G76" i="6"/>
  <c r="E76" i="6"/>
  <c r="D76" i="6"/>
  <c r="K76" i="6"/>
  <c r="C76" i="6"/>
  <c r="B76" i="6"/>
  <c r="I75" i="6"/>
  <c r="H75" i="6"/>
  <c r="G75" i="6"/>
  <c r="E75" i="6"/>
  <c r="D75" i="6"/>
  <c r="C75" i="6"/>
  <c r="B75" i="6"/>
  <c r="H74" i="6"/>
  <c r="G74" i="6"/>
  <c r="I74" i="6"/>
  <c r="K74" i="6"/>
  <c r="F74" i="6"/>
  <c r="E74" i="6"/>
  <c r="D74" i="6"/>
  <c r="C74" i="6"/>
  <c r="B74" i="6"/>
  <c r="H73" i="6"/>
  <c r="G73" i="6"/>
  <c r="I73" i="6"/>
  <c r="E73" i="6"/>
  <c r="D73" i="6"/>
  <c r="C73" i="6"/>
  <c r="B73" i="6"/>
  <c r="H72" i="6"/>
  <c r="I72" i="6"/>
  <c r="G72" i="6"/>
  <c r="E72" i="6"/>
  <c r="D72" i="6"/>
  <c r="C72" i="6"/>
  <c r="B72" i="6"/>
  <c r="I71" i="6"/>
  <c r="H71" i="6"/>
  <c r="G71" i="6"/>
  <c r="E71" i="6"/>
  <c r="D71" i="6"/>
  <c r="C71" i="6"/>
  <c r="B71" i="6"/>
  <c r="K70" i="6"/>
  <c r="H70" i="6"/>
  <c r="G70" i="6"/>
  <c r="I70" i="6"/>
  <c r="F70" i="6"/>
  <c r="E70" i="6"/>
  <c r="D70" i="6"/>
  <c r="C70" i="6"/>
  <c r="B70" i="6"/>
  <c r="H69" i="6"/>
  <c r="G69" i="6"/>
  <c r="I69" i="6"/>
  <c r="E69" i="6"/>
  <c r="D69" i="6"/>
  <c r="K69" i="6"/>
  <c r="C69" i="6"/>
  <c r="B69" i="6"/>
  <c r="H68" i="6"/>
  <c r="I68" i="6"/>
  <c r="G68" i="6"/>
  <c r="E68" i="6"/>
  <c r="D68" i="6"/>
  <c r="K68" i="6"/>
  <c r="C68" i="6"/>
  <c r="B68" i="6"/>
  <c r="K67" i="6"/>
  <c r="I67" i="6"/>
  <c r="H67" i="6"/>
  <c r="G67" i="6"/>
  <c r="F67" i="6"/>
  <c r="E67" i="6"/>
  <c r="D67" i="6"/>
  <c r="C67" i="6"/>
  <c r="B67" i="6"/>
  <c r="H66" i="6"/>
  <c r="G66" i="6"/>
  <c r="I66" i="6"/>
  <c r="K66" i="6"/>
  <c r="F66" i="6"/>
  <c r="E66" i="6"/>
  <c r="D66" i="6"/>
  <c r="C66" i="6"/>
  <c r="B66" i="6"/>
  <c r="H65" i="6"/>
  <c r="G65" i="6"/>
  <c r="I65" i="6"/>
  <c r="E65" i="6"/>
  <c r="D65" i="6"/>
  <c r="K65" i="6"/>
  <c r="C65" i="6"/>
  <c r="B65" i="6"/>
  <c r="I64" i="6"/>
  <c r="H64" i="6"/>
  <c r="G64" i="6"/>
  <c r="E64" i="6"/>
  <c r="D64" i="6"/>
  <c r="K64" i="6"/>
  <c r="C64" i="6"/>
  <c r="B64" i="6"/>
  <c r="K63" i="6"/>
  <c r="I63" i="6"/>
  <c r="H63" i="6"/>
  <c r="G63" i="6"/>
  <c r="F63" i="6"/>
  <c r="E63" i="6"/>
  <c r="D63" i="6"/>
  <c r="C63" i="6"/>
  <c r="B63" i="6"/>
  <c r="H62" i="6"/>
  <c r="G62" i="6"/>
  <c r="I62" i="6"/>
  <c r="K62" i="6"/>
  <c r="F62" i="6"/>
  <c r="E62" i="6"/>
  <c r="D62" i="6"/>
  <c r="C62" i="6"/>
  <c r="B62" i="6"/>
  <c r="H61" i="6"/>
  <c r="G61" i="6"/>
  <c r="I61" i="6"/>
  <c r="E61" i="6"/>
  <c r="D61" i="6"/>
  <c r="K61" i="6"/>
  <c r="C61" i="6"/>
  <c r="B61" i="6"/>
  <c r="I60" i="6"/>
  <c r="H60" i="6"/>
  <c r="G60" i="6"/>
  <c r="E60" i="6"/>
  <c r="D60" i="6"/>
  <c r="K60" i="6"/>
  <c r="C60" i="6"/>
  <c r="B60" i="6"/>
  <c r="K59" i="6"/>
  <c r="I59" i="6"/>
  <c r="H59" i="6"/>
  <c r="G59" i="6"/>
  <c r="F59" i="6"/>
  <c r="E59" i="6"/>
  <c r="D59" i="6"/>
  <c r="C59" i="6"/>
  <c r="B59" i="6"/>
  <c r="K58" i="6"/>
  <c r="H58" i="6"/>
  <c r="G58" i="6"/>
  <c r="I58" i="6"/>
  <c r="F58" i="6"/>
  <c r="E58" i="6"/>
  <c r="D58" i="6"/>
  <c r="C58" i="6"/>
  <c r="B58" i="6"/>
  <c r="H57" i="6"/>
  <c r="G57" i="6"/>
  <c r="I57" i="6"/>
  <c r="E57" i="6"/>
  <c r="D57" i="6"/>
  <c r="K57" i="6"/>
  <c r="C57" i="6"/>
  <c r="B57" i="6"/>
  <c r="I56" i="6"/>
  <c r="H56" i="6"/>
  <c r="G56" i="6"/>
  <c r="E56" i="6"/>
  <c r="D56" i="6"/>
  <c r="K56" i="6"/>
  <c r="C56" i="6"/>
  <c r="B56" i="6"/>
  <c r="I55" i="6"/>
  <c r="H55" i="6"/>
  <c r="G55" i="6"/>
  <c r="E55" i="6"/>
  <c r="D55" i="6"/>
  <c r="C55" i="6"/>
  <c r="B55" i="6"/>
  <c r="H54" i="6"/>
  <c r="G54" i="6"/>
  <c r="I54" i="6"/>
  <c r="K54" i="6"/>
  <c r="F54" i="6"/>
  <c r="E54" i="6"/>
  <c r="D54" i="6"/>
  <c r="C54" i="6"/>
  <c r="B54" i="6"/>
  <c r="H53" i="6"/>
  <c r="G53" i="6"/>
  <c r="I53" i="6"/>
  <c r="E53" i="6"/>
  <c r="D53" i="6"/>
  <c r="C53" i="6"/>
  <c r="B53" i="6"/>
  <c r="H52" i="6"/>
  <c r="I52" i="6"/>
  <c r="G52" i="6"/>
  <c r="E52" i="6"/>
  <c r="D52" i="6"/>
  <c r="C52" i="6"/>
  <c r="B52" i="6"/>
  <c r="K51" i="6"/>
  <c r="I51" i="6"/>
  <c r="H51" i="6"/>
  <c r="G51" i="6"/>
  <c r="F51" i="6"/>
  <c r="E51" i="6"/>
  <c r="D51" i="6"/>
  <c r="C51" i="6"/>
  <c r="B51" i="6"/>
  <c r="H50" i="6"/>
  <c r="G50" i="6"/>
  <c r="I50" i="6"/>
  <c r="K50" i="6"/>
  <c r="F50" i="6"/>
  <c r="E50" i="6"/>
  <c r="D50" i="6"/>
  <c r="C50" i="6"/>
  <c r="B50" i="6"/>
  <c r="H49" i="6"/>
  <c r="G49" i="6"/>
  <c r="I49" i="6"/>
  <c r="E49" i="6"/>
  <c r="D49" i="6"/>
  <c r="C49" i="6"/>
  <c r="B49" i="6"/>
  <c r="I48" i="6"/>
  <c r="H48" i="6"/>
  <c r="G48" i="6"/>
  <c r="E48" i="6"/>
  <c r="D48" i="6"/>
  <c r="K48" i="6"/>
  <c r="C48" i="6"/>
  <c r="B48" i="6"/>
  <c r="K47" i="6"/>
  <c r="I47" i="6"/>
  <c r="H47" i="6"/>
  <c r="G47" i="6"/>
  <c r="F47" i="6"/>
  <c r="E47" i="6"/>
  <c r="D47" i="6"/>
  <c r="C47" i="6"/>
  <c r="B47" i="6"/>
  <c r="K46" i="6"/>
  <c r="H46" i="6"/>
  <c r="G46" i="6"/>
  <c r="I46" i="6"/>
  <c r="F46" i="6"/>
  <c r="E46" i="6"/>
  <c r="D46" i="6"/>
  <c r="C46" i="6"/>
  <c r="B46" i="6"/>
  <c r="H45" i="6"/>
  <c r="G45" i="6"/>
  <c r="I45" i="6"/>
  <c r="E45" i="6"/>
  <c r="D45" i="6"/>
  <c r="K45" i="6"/>
  <c r="C45" i="6"/>
  <c r="B45" i="6"/>
  <c r="H44" i="6"/>
  <c r="I44" i="6"/>
  <c r="G44" i="6"/>
  <c r="E44" i="6"/>
  <c r="D44" i="6"/>
  <c r="C44" i="6"/>
  <c r="B44" i="6"/>
  <c r="K43" i="6"/>
  <c r="I43" i="6"/>
  <c r="H43" i="6"/>
  <c r="G43" i="6"/>
  <c r="F43" i="6"/>
  <c r="E43" i="6"/>
  <c r="D43" i="6"/>
  <c r="C43" i="6"/>
  <c r="B43" i="6"/>
  <c r="H42" i="6"/>
  <c r="G42" i="6"/>
  <c r="I42" i="6"/>
  <c r="K42" i="6"/>
  <c r="F42" i="6"/>
  <c r="E42" i="6"/>
  <c r="D42" i="6"/>
  <c r="C42" i="6"/>
  <c r="B42" i="6"/>
  <c r="H41" i="6"/>
  <c r="G41" i="6"/>
  <c r="I41" i="6"/>
  <c r="E41" i="6"/>
  <c r="D41" i="6"/>
  <c r="K41" i="6"/>
  <c r="C41" i="6"/>
  <c r="B41" i="6"/>
  <c r="H40" i="6"/>
  <c r="I40" i="6"/>
  <c r="G40" i="6"/>
  <c r="E40" i="6"/>
  <c r="D40" i="6"/>
  <c r="K40" i="6"/>
  <c r="C40" i="6"/>
  <c r="B40" i="6"/>
  <c r="I39" i="6"/>
  <c r="H39" i="6"/>
  <c r="G39" i="6"/>
  <c r="E39" i="6"/>
  <c r="D39" i="6"/>
  <c r="C39" i="6"/>
  <c r="B39" i="6"/>
  <c r="K38" i="6"/>
  <c r="H38" i="6"/>
  <c r="G38" i="6"/>
  <c r="I38" i="6"/>
  <c r="F38" i="6"/>
  <c r="E38" i="6"/>
  <c r="D38" i="6"/>
  <c r="C38" i="6"/>
  <c r="B38" i="6"/>
  <c r="H37" i="6"/>
  <c r="G37" i="6"/>
  <c r="I37" i="6"/>
  <c r="E37" i="6"/>
  <c r="D37" i="6"/>
  <c r="C37" i="6"/>
  <c r="B37" i="6"/>
  <c r="I36" i="6"/>
  <c r="H36" i="6"/>
  <c r="G36" i="6"/>
  <c r="E36" i="6"/>
  <c r="D36" i="6"/>
  <c r="K36" i="6"/>
  <c r="C36" i="6"/>
  <c r="B36" i="6"/>
  <c r="K35" i="6"/>
  <c r="I35" i="6"/>
  <c r="H35" i="6"/>
  <c r="G35" i="6"/>
  <c r="F35" i="6"/>
  <c r="E35" i="6"/>
  <c r="D35" i="6"/>
  <c r="C35" i="6"/>
  <c r="B35" i="6"/>
  <c r="H34" i="6"/>
  <c r="G34" i="6"/>
  <c r="I34" i="6"/>
  <c r="K34" i="6"/>
  <c r="F34" i="6"/>
  <c r="E34" i="6"/>
  <c r="D34" i="6"/>
  <c r="C34" i="6"/>
  <c r="B34" i="6"/>
  <c r="H33" i="6"/>
  <c r="G33" i="6"/>
  <c r="I33" i="6"/>
  <c r="E33" i="6"/>
  <c r="D33" i="6"/>
  <c r="C33" i="6"/>
  <c r="B33" i="6"/>
  <c r="H32" i="6"/>
  <c r="I32" i="6"/>
  <c r="G32" i="6"/>
  <c r="E32" i="6"/>
  <c r="D32" i="6"/>
  <c r="C32" i="6"/>
  <c r="B32" i="6"/>
  <c r="I31" i="6"/>
  <c r="H31" i="6"/>
  <c r="G31" i="6"/>
  <c r="E31" i="6"/>
  <c r="D31" i="6"/>
  <c r="C31" i="6"/>
  <c r="B31" i="6"/>
  <c r="K30" i="6"/>
  <c r="H30" i="6"/>
  <c r="G30" i="6"/>
  <c r="I30" i="6"/>
  <c r="F30" i="6"/>
  <c r="E30" i="6"/>
  <c r="D30" i="6"/>
  <c r="C30" i="6"/>
  <c r="B30" i="6"/>
  <c r="H29" i="6"/>
  <c r="G29" i="6"/>
  <c r="I29" i="6"/>
  <c r="E29" i="6"/>
  <c r="D29" i="6"/>
  <c r="K29" i="6"/>
  <c r="C29" i="6"/>
  <c r="B29" i="6"/>
  <c r="I28" i="6"/>
  <c r="H28" i="6"/>
  <c r="G28" i="6"/>
  <c r="E28" i="6"/>
  <c r="D28" i="6"/>
  <c r="K28" i="6"/>
  <c r="C28" i="6"/>
  <c r="B28" i="6"/>
  <c r="I27" i="6"/>
  <c r="H27" i="6"/>
  <c r="G27" i="6"/>
  <c r="E27" i="6"/>
  <c r="D27" i="6"/>
  <c r="C27" i="6"/>
  <c r="B27" i="6"/>
  <c r="K26" i="6"/>
  <c r="H26" i="6"/>
  <c r="G26" i="6"/>
  <c r="I26" i="6"/>
  <c r="F26" i="6"/>
  <c r="E26" i="6"/>
  <c r="D26" i="6"/>
  <c r="C26" i="6"/>
  <c r="B26" i="6"/>
  <c r="H25" i="6"/>
  <c r="G25" i="6"/>
  <c r="I25" i="6"/>
  <c r="E25" i="6"/>
  <c r="D25" i="6"/>
  <c r="C25" i="6"/>
  <c r="B25" i="6"/>
  <c r="H24" i="6"/>
  <c r="I24" i="6"/>
  <c r="G24" i="6"/>
  <c r="E24" i="6"/>
  <c r="D24" i="6"/>
  <c r="C24" i="6"/>
  <c r="B24" i="6"/>
  <c r="I23" i="6"/>
  <c r="H23" i="6"/>
  <c r="G23" i="6"/>
  <c r="E23" i="6"/>
  <c r="D23" i="6"/>
  <c r="C23" i="6"/>
  <c r="B23" i="6"/>
  <c r="H22" i="6"/>
  <c r="G22" i="6"/>
  <c r="I22" i="6"/>
  <c r="K22" i="6"/>
  <c r="F22" i="6"/>
  <c r="E22" i="6"/>
  <c r="D22" i="6"/>
  <c r="C22" i="6"/>
  <c r="B22" i="6"/>
  <c r="H21" i="6"/>
  <c r="G21" i="6"/>
  <c r="I21" i="6"/>
  <c r="E21" i="6"/>
  <c r="D21" i="6"/>
  <c r="C21" i="6"/>
  <c r="B21" i="6"/>
  <c r="H20" i="6"/>
  <c r="I20" i="6"/>
  <c r="G20" i="6"/>
  <c r="E20" i="6"/>
  <c r="D20" i="6"/>
  <c r="C20" i="6"/>
  <c r="B20" i="6"/>
  <c r="I19" i="6"/>
  <c r="H19" i="6"/>
  <c r="G19" i="6"/>
  <c r="E19" i="6"/>
  <c r="D19" i="6"/>
  <c r="C19" i="6"/>
  <c r="B19" i="6"/>
  <c r="H18" i="6"/>
  <c r="G18" i="6"/>
  <c r="I18" i="6"/>
  <c r="K18" i="6"/>
  <c r="F18" i="6"/>
  <c r="E18" i="6"/>
  <c r="D18" i="6"/>
  <c r="C18" i="6"/>
  <c r="B18" i="6"/>
  <c r="H17" i="6"/>
  <c r="G17" i="6"/>
  <c r="I17" i="6"/>
  <c r="E17" i="6"/>
  <c r="D17" i="6"/>
  <c r="C17" i="6"/>
  <c r="B17" i="6"/>
  <c r="I16" i="6"/>
  <c r="H16" i="6"/>
  <c r="G16" i="6"/>
  <c r="E16" i="6"/>
  <c r="D16" i="6"/>
  <c r="K16" i="6"/>
  <c r="C16" i="6"/>
  <c r="B16" i="6"/>
  <c r="K15" i="6"/>
  <c r="I15" i="6"/>
  <c r="H15" i="6"/>
  <c r="G15" i="6"/>
  <c r="F15" i="6"/>
  <c r="E15" i="6"/>
  <c r="D15" i="6"/>
  <c r="C15" i="6"/>
  <c r="B15" i="6"/>
  <c r="H14" i="6"/>
  <c r="G14" i="6"/>
  <c r="I14" i="6"/>
  <c r="K14" i="6"/>
  <c r="F14" i="6"/>
  <c r="E14" i="6"/>
  <c r="D14" i="6"/>
  <c r="C14" i="6"/>
  <c r="B14" i="6"/>
  <c r="H13" i="6"/>
  <c r="G13" i="6"/>
  <c r="I13" i="6"/>
  <c r="E13" i="6"/>
  <c r="D13" i="6"/>
  <c r="C13" i="6"/>
  <c r="B13" i="6"/>
  <c r="H12" i="6"/>
  <c r="I12" i="6"/>
  <c r="G12" i="6"/>
  <c r="E12" i="6"/>
  <c r="D12" i="6"/>
  <c r="C12" i="6"/>
  <c r="B12" i="6"/>
  <c r="I11" i="6"/>
  <c r="H11" i="6"/>
  <c r="G11" i="6"/>
  <c r="E11" i="6"/>
  <c r="D11" i="6"/>
  <c r="C11" i="6"/>
  <c r="B11" i="6"/>
  <c r="I107" i="4"/>
  <c r="H107" i="4"/>
  <c r="G107" i="4"/>
  <c r="E107" i="4"/>
  <c r="D107" i="4"/>
  <c r="K107" i="4"/>
  <c r="C107" i="4"/>
  <c r="B107" i="4"/>
  <c r="K106" i="4"/>
  <c r="H106" i="4"/>
  <c r="G106" i="4"/>
  <c r="I106" i="4"/>
  <c r="F106" i="4"/>
  <c r="E106" i="4"/>
  <c r="D106" i="4"/>
  <c r="C106" i="4"/>
  <c r="B106" i="4"/>
  <c r="H105" i="4"/>
  <c r="G105" i="4"/>
  <c r="I105" i="4"/>
  <c r="E105" i="4"/>
  <c r="D105" i="4"/>
  <c r="K105" i="4"/>
  <c r="C105" i="4"/>
  <c r="B105" i="4"/>
  <c r="I104" i="4"/>
  <c r="H104" i="4"/>
  <c r="G104" i="4"/>
  <c r="E104" i="4"/>
  <c r="D104" i="4"/>
  <c r="K104" i="4"/>
  <c r="C104" i="4"/>
  <c r="B104" i="4"/>
  <c r="I103" i="4"/>
  <c r="H103" i="4"/>
  <c r="G103" i="4"/>
  <c r="E103" i="4"/>
  <c r="D103" i="4"/>
  <c r="K103" i="4"/>
  <c r="C103" i="4"/>
  <c r="B103" i="4"/>
  <c r="K102" i="4"/>
  <c r="H102" i="4"/>
  <c r="G102" i="4"/>
  <c r="I102" i="4"/>
  <c r="F102" i="4"/>
  <c r="E102" i="4"/>
  <c r="D102" i="4"/>
  <c r="C102" i="4"/>
  <c r="B102" i="4"/>
  <c r="H101" i="4"/>
  <c r="G101" i="4"/>
  <c r="I101" i="4"/>
  <c r="E101" i="4"/>
  <c r="D101" i="4"/>
  <c r="C101" i="4"/>
  <c r="B101" i="4"/>
  <c r="H100" i="4"/>
  <c r="I100" i="4"/>
  <c r="G100" i="4"/>
  <c r="E100" i="4"/>
  <c r="D100" i="4"/>
  <c r="K100" i="4"/>
  <c r="C100" i="4"/>
  <c r="B100" i="4"/>
  <c r="I99" i="4"/>
  <c r="H99" i="4"/>
  <c r="G99" i="4"/>
  <c r="E99" i="4"/>
  <c r="D99" i="4"/>
  <c r="C99" i="4"/>
  <c r="B99" i="4"/>
  <c r="H98" i="4"/>
  <c r="G98" i="4"/>
  <c r="I98" i="4"/>
  <c r="K98" i="4"/>
  <c r="F98" i="4"/>
  <c r="E98" i="4"/>
  <c r="D98" i="4"/>
  <c r="C98" i="4"/>
  <c r="B98" i="4"/>
  <c r="H97" i="4"/>
  <c r="G97" i="4"/>
  <c r="I97" i="4"/>
  <c r="E97" i="4"/>
  <c r="D97" i="4"/>
  <c r="K97" i="4"/>
  <c r="C97" i="4"/>
  <c r="B97" i="4"/>
  <c r="H96" i="4"/>
  <c r="I96" i="4"/>
  <c r="G96" i="4"/>
  <c r="E96" i="4"/>
  <c r="D96" i="4"/>
  <c r="C96" i="4"/>
  <c r="B96" i="4"/>
  <c r="I95" i="4"/>
  <c r="H95" i="4"/>
  <c r="G95" i="4"/>
  <c r="E95" i="4"/>
  <c r="K95" i="4"/>
  <c r="D95" i="4"/>
  <c r="C95" i="4"/>
  <c r="B95" i="4"/>
  <c r="H94" i="4"/>
  <c r="G94" i="4"/>
  <c r="I94" i="4"/>
  <c r="K94" i="4"/>
  <c r="F94" i="4"/>
  <c r="E94" i="4"/>
  <c r="D94" i="4"/>
  <c r="C94" i="4"/>
  <c r="B94" i="4"/>
  <c r="H93" i="4"/>
  <c r="G93" i="4"/>
  <c r="I93" i="4"/>
  <c r="E93" i="4"/>
  <c r="D93" i="4"/>
  <c r="C93" i="4"/>
  <c r="B93" i="4"/>
  <c r="I92" i="4"/>
  <c r="H92" i="4"/>
  <c r="G92" i="4"/>
  <c r="E92" i="4"/>
  <c r="D92" i="4"/>
  <c r="K92" i="4"/>
  <c r="C92" i="4"/>
  <c r="B92" i="4"/>
  <c r="I91" i="4"/>
  <c r="H91" i="4"/>
  <c r="G91" i="4"/>
  <c r="E91" i="4"/>
  <c r="D91" i="4"/>
  <c r="C91" i="4"/>
  <c r="B91" i="4"/>
  <c r="K90" i="4"/>
  <c r="H90" i="4"/>
  <c r="G90" i="4"/>
  <c r="I90" i="4"/>
  <c r="F90" i="4"/>
  <c r="E90" i="4"/>
  <c r="D90" i="4"/>
  <c r="C90" i="4"/>
  <c r="B90" i="4"/>
  <c r="H89" i="4"/>
  <c r="G89" i="4"/>
  <c r="I89" i="4"/>
  <c r="E89" i="4"/>
  <c r="D89" i="4"/>
  <c r="K89" i="4"/>
  <c r="C89" i="4"/>
  <c r="B89" i="4"/>
  <c r="I88" i="4"/>
  <c r="H88" i="4"/>
  <c r="G88" i="4"/>
  <c r="E88" i="4"/>
  <c r="D88" i="4"/>
  <c r="K88" i="4"/>
  <c r="C88" i="4"/>
  <c r="B88" i="4"/>
  <c r="I87" i="4"/>
  <c r="H87" i="4"/>
  <c r="G87" i="4"/>
  <c r="E87" i="4"/>
  <c r="K87" i="4"/>
  <c r="D87" i="4"/>
  <c r="C87" i="4"/>
  <c r="B87" i="4"/>
  <c r="H86" i="4"/>
  <c r="G86" i="4"/>
  <c r="I86" i="4"/>
  <c r="K86" i="4"/>
  <c r="F86" i="4"/>
  <c r="E86" i="4"/>
  <c r="D86" i="4"/>
  <c r="C86" i="4"/>
  <c r="B86" i="4"/>
  <c r="H85" i="4"/>
  <c r="G85" i="4"/>
  <c r="I85" i="4"/>
  <c r="E85" i="4"/>
  <c r="D85" i="4"/>
  <c r="C85" i="4"/>
  <c r="B85" i="4"/>
  <c r="H84" i="4"/>
  <c r="I84" i="4"/>
  <c r="G84" i="4"/>
  <c r="E84" i="4"/>
  <c r="D84" i="4"/>
  <c r="C84" i="4"/>
  <c r="B84" i="4"/>
  <c r="I83" i="4"/>
  <c r="H83" i="4"/>
  <c r="G83" i="4"/>
  <c r="E83" i="4"/>
  <c r="K83" i="4"/>
  <c r="D83" i="4"/>
  <c r="C83" i="4"/>
  <c r="B83" i="4"/>
  <c r="K82" i="4"/>
  <c r="H82" i="4"/>
  <c r="G82" i="4"/>
  <c r="I82" i="4"/>
  <c r="F82" i="4"/>
  <c r="E82" i="4"/>
  <c r="D82" i="4"/>
  <c r="C82" i="4"/>
  <c r="B82" i="4"/>
  <c r="H81" i="4"/>
  <c r="G81" i="4"/>
  <c r="I81" i="4"/>
  <c r="E81" i="4"/>
  <c r="D81" i="4"/>
  <c r="K81" i="4"/>
  <c r="C81" i="4"/>
  <c r="B81" i="4"/>
  <c r="H80" i="4"/>
  <c r="I80" i="4"/>
  <c r="G80" i="4"/>
  <c r="E80" i="4"/>
  <c r="D80" i="4"/>
  <c r="C80" i="4"/>
  <c r="B80" i="4"/>
  <c r="I79" i="4"/>
  <c r="H79" i="4"/>
  <c r="G79" i="4"/>
  <c r="E79" i="4"/>
  <c r="D79" i="4"/>
  <c r="C79" i="4"/>
  <c r="B79" i="4"/>
  <c r="H78" i="4"/>
  <c r="G78" i="4"/>
  <c r="I78" i="4"/>
  <c r="K78" i="4"/>
  <c r="F78" i="4"/>
  <c r="E78" i="4"/>
  <c r="D78" i="4"/>
  <c r="C78" i="4"/>
  <c r="B78" i="4"/>
  <c r="H77" i="4"/>
  <c r="G77" i="4"/>
  <c r="I77" i="4"/>
  <c r="E77" i="4"/>
  <c r="D77" i="4"/>
  <c r="K77" i="4"/>
  <c r="C77" i="4"/>
  <c r="B77" i="4"/>
  <c r="I76" i="4"/>
  <c r="H76" i="4"/>
  <c r="G76" i="4"/>
  <c r="E76" i="4"/>
  <c r="D76" i="4"/>
  <c r="K76" i="4"/>
  <c r="C76" i="4"/>
  <c r="B76" i="4"/>
  <c r="I75" i="4"/>
  <c r="H75" i="4"/>
  <c r="G75" i="4"/>
  <c r="E75" i="4"/>
  <c r="D75" i="4"/>
  <c r="C75" i="4"/>
  <c r="B75" i="4"/>
  <c r="H74" i="4"/>
  <c r="G74" i="4"/>
  <c r="I74" i="4"/>
  <c r="K74" i="4"/>
  <c r="F74" i="4"/>
  <c r="E74" i="4"/>
  <c r="D74" i="4"/>
  <c r="C74" i="4"/>
  <c r="B74" i="4"/>
  <c r="H73" i="4"/>
  <c r="G73" i="4"/>
  <c r="I73" i="4"/>
  <c r="E73" i="4"/>
  <c r="D73" i="4"/>
  <c r="C73" i="4"/>
  <c r="B73" i="4"/>
  <c r="H72" i="4"/>
  <c r="I72" i="4"/>
  <c r="G72" i="4"/>
  <c r="E72" i="4"/>
  <c r="D72" i="4"/>
  <c r="C72" i="4"/>
  <c r="B72" i="4"/>
  <c r="I71" i="4"/>
  <c r="H71" i="4"/>
  <c r="G71" i="4"/>
  <c r="E71" i="4"/>
  <c r="D71" i="4"/>
  <c r="C71" i="4"/>
  <c r="B71" i="4"/>
  <c r="H70" i="4"/>
  <c r="G70" i="4"/>
  <c r="I70" i="4"/>
  <c r="K70" i="4"/>
  <c r="F70" i="4"/>
  <c r="E70" i="4"/>
  <c r="D70" i="4"/>
  <c r="C70" i="4"/>
  <c r="B70" i="4"/>
  <c r="H69" i="4"/>
  <c r="G69" i="4"/>
  <c r="I69" i="4"/>
  <c r="E69" i="4"/>
  <c r="D69" i="4"/>
  <c r="K69" i="4"/>
  <c r="C69" i="4"/>
  <c r="B69" i="4"/>
  <c r="H68" i="4"/>
  <c r="I68" i="4"/>
  <c r="G68" i="4"/>
  <c r="E68" i="4"/>
  <c r="D68" i="4"/>
  <c r="K68" i="4"/>
  <c r="C68" i="4"/>
  <c r="B68" i="4"/>
  <c r="K67" i="4"/>
  <c r="I67" i="4"/>
  <c r="H67" i="4"/>
  <c r="G67" i="4"/>
  <c r="F67" i="4"/>
  <c r="E67" i="4"/>
  <c r="D67" i="4"/>
  <c r="C67" i="4"/>
  <c r="B67" i="4"/>
  <c r="H66" i="4"/>
  <c r="G66" i="4"/>
  <c r="I66" i="4"/>
  <c r="K66" i="4"/>
  <c r="F66" i="4"/>
  <c r="E66" i="4"/>
  <c r="D66" i="4"/>
  <c r="C66" i="4"/>
  <c r="B66" i="4"/>
  <c r="H65" i="4"/>
  <c r="G65" i="4"/>
  <c r="I65" i="4"/>
  <c r="E65" i="4"/>
  <c r="D65" i="4"/>
  <c r="K65" i="4"/>
  <c r="C65" i="4"/>
  <c r="B65" i="4"/>
  <c r="H64" i="4"/>
  <c r="I64" i="4"/>
  <c r="G64" i="4"/>
  <c r="E64" i="4"/>
  <c r="D64" i="4"/>
  <c r="C64" i="4"/>
  <c r="B64" i="4"/>
  <c r="K63" i="4"/>
  <c r="I63" i="4"/>
  <c r="H63" i="4"/>
  <c r="G63" i="4"/>
  <c r="F63" i="4"/>
  <c r="E63" i="4"/>
  <c r="D63" i="4"/>
  <c r="C63" i="4"/>
  <c r="B63" i="4"/>
  <c r="H62" i="4"/>
  <c r="G62" i="4"/>
  <c r="I62" i="4"/>
  <c r="K62" i="4"/>
  <c r="F62" i="4"/>
  <c r="E62" i="4"/>
  <c r="D62" i="4"/>
  <c r="C62" i="4"/>
  <c r="B62" i="4"/>
  <c r="H61" i="4"/>
  <c r="G61" i="4"/>
  <c r="I61" i="4"/>
  <c r="E61" i="4"/>
  <c r="D61" i="4"/>
  <c r="K61" i="4"/>
  <c r="C61" i="4"/>
  <c r="B61" i="4"/>
  <c r="I60" i="4"/>
  <c r="H60" i="4"/>
  <c r="G60" i="4"/>
  <c r="E60" i="4"/>
  <c r="D60" i="4"/>
  <c r="K60" i="4"/>
  <c r="C60" i="4"/>
  <c r="B60" i="4"/>
  <c r="K59" i="4"/>
  <c r="I59" i="4"/>
  <c r="H59" i="4"/>
  <c r="G59" i="4"/>
  <c r="F59" i="4"/>
  <c r="E59" i="4"/>
  <c r="D59" i="4"/>
  <c r="C59" i="4"/>
  <c r="B59" i="4"/>
  <c r="K58" i="4"/>
  <c r="H58" i="4"/>
  <c r="G58" i="4"/>
  <c r="I58" i="4"/>
  <c r="F58" i="4"/>
  <c r="E58" i="4"/>
  <c r="D58" i="4"/>
  <c r="C58" i="4"/>
  <c r="B58" i="4"/>
  <c r="H57" i="4"/>
  <c r="G57" i="4"/>
  <c r="I57" i="4"/>
  <c r="E57" i="4"/>
  <c r="D57" i="4"/>
  <c r="K57" i="4"/>
  <c r="C57" i="4"/>
  <c r="B57" i="4"/>
  <c r="H56" i="4"/>
  <c r="I56" i="4"/>
  <c r="G56" i="4"/>
  <c r="E56" i="4"/>
  <c r="D56" i="4"/>
  <c r="C56" i="4"/>
  <c r="B56" i="4"/>
  <c r="I55" i="4"/>
  <c r="H55" i="4"/>
  <c r="G55" i="4"/>
  <c r="E55" i="4"/>
  <c r="D55" i="4"/>
  <c r="C55" i="4"/>
  <c r="B55" i="4"/>
  <c r="H54" i="4"/>
  <c r="G54" i="4"/>
  <c r="I54" i="4"/>
  <c r="K54" i="4"/>
  <c r="F54" i="4"/>
  <c r="E54" i="4"/>
  <c r="D54" i="4"/>
  <c r="C54" i="4"/>
  <c r="B54" i="4"/>
  <c r="H53" i="4"/>
  <c r="G53" i="4"/>
  <c r="I53" i="4"/>
  <c r="E53" i="4"/>
  <c r="D53" i="4"/>
  <c r="C53" i="4"/>
  <c r="B53" i="4"/>
  <c r="H52" i="4"/>
  <c r="I52" i="4"/>
  <c r="G52" i="4"/>
  <c r="E52" i="4"/>
  <c r="D52" i="4"/>
  <c r="C52" i="4"/>
  <c r="B52" i="4"/>
  <c r="K51" i="4"/>
  <c r="I51" i="4"/>
  <c r="H51" i="4"/>
  <c r="G51" i="4"/>
  <c r="F51" i="4"/>
  <c r="E51" i="4"/>
  <c r="D51" i="4"/>
  <c r="C51" i="4"/>
  <c r="B51" i="4"/>
  <c r="H50" i="4"/>
  <c r="G50" i="4"/>
  <c r="I50" i="4"/>
  <c r="K50" i="4"/>
  <c r="F50" i="4"/>
  <c r="E50" i="4"/>
  <c r="D50" i="4"/>
  <c r="C50" i="4"/>
  <c r="B50" i="4"/>
  <c r="H49" i="4"/>
  <c r="G49" i="4"/>
  <c r="I49" i="4"/>
  <c r="E49" i="4"/>
  <c r="D49" i="4"/>
  <c r="C49" i="4"/>
  <c r="B49" i="4"/>
  <c r="I48" i="4"/>
  <c r="H48" i="4"/>
  <c r="G48" i="4"/>
  <c r="E48" i="4"/>
  <c r="D48" i="4"/>
  <c r="K48" i="4"/>
  <c r="C48" i="4"/>
  <c r="B48" i="4"/>
  <c r="I47" i="4"/>
  <c r="H47" i="4"/>
  <c r="G47" i="4"/>
  <c r="E47" i="4"/>
  <c r="D47" i="4"/>
  <c r="C47" i="4"/>
  <c r="B47" i="4"/>
  <c r="K46" i="4"/>
  <c r="H46" i="4"/>
  <c r="G46" i="4"/>
  <c r="I46" i="4"/>
  <c r="F46" i="4"/>
  <c r="E46" i="4"/>
  <c r="D46" i="4"/>
  <c r="C46" i="4"/>
  <c r="B46" i="4"/>
  <c r="H45" i="4"/>
  <c r="G45" i="4"/>
  <c r="I45" i="4"/>
  <c r="E45" i="4"/>
  <c r="D45" i="4"/>
  <c r="K45" i="4"/>
  <c r="C45" i="4"/>
  <c r="B45" i="4"/>
  <c r="H44" i="4"/>
  <c r="I44" i="4"/>
  <c r="G44" i="4"/>
  <c r="E44" i="4"/>
  <c r="D44" i="4"/>
  <c r="C44" i="4"/>
  <c r="B44" i="4"/>
  <c r="K43" i="4"/>
  <c r="I43" i="4"/>
  <c r="H43" i="4"/>
  <c r="G43" i="4"/>
  <c r="F43" i="4"/>
  <c r="E43" i="4"/>
  <c r="D43" i="4"/>
  <c r="C43" i="4"/>
  <c r="B43" i="4"/>
  <c r="H42" i="4"/>
  <c r="G42" i="4"/>
  <c r="I42" i="4"/>
  <c r="K42" i="4"/>
  <c r="F42" i="4"/>
  <c r="E42" i="4"/>
  <c r="D42" i="4"/>
  <c r="C42" i="4"/>
  <c r="B42" i="4"/>
  <c r="H41" i="4"/>
  <c r="G41" i="4"/>
  <c r="I41" i="4"/>
  <c r="E41" i="4"/>
  <c r="D41" i="4"/>
  <c r="K41" i="4"/>
  <c r="C41" i="4"/>
  <c r="B41" i="4"/>
  <c r="H40" i="4"/>
  <c r="I40" i="4"/>
  <c r="G40" i="4"/>
  <c r="E40" i="4"/>
  <c r="D40" i="4"/>
  <c r="K40" i="4"/>
  <c r="C40" i="4"/>
  <c r="B40" i="4"/>
  <c r="I39" i="4"/>
  <c r="H39" i="4"/>
  <c r="G39" i="4"/>
  <c r="E39" i="4"/>
  <c r="D39" i="4"/>
  <c r="C39" i="4"/>
  <c r="B39" i="4"/>
  <c r="K38" i="4"/>
  <c r="H38" i="4"/>
  <c r="G38" i="4"/>
  <c r="I38" i="4"/>
  <c r="F38" i="4"/>
  <c r="E38" i="4"/>
  <c r="D38" i="4"/>
  <c r="C38" i="4"/>
  <c r="B38" i="4"/>
  <c r="H37" i="4"/>
  <c r="G37" i="4"/>
  <c r="I37" i="4"/>
  <c r="E37" i="4"/>
  <c r="D37" i="4"/>
  <c r="C37" i="4"/>
  <c r="B37" i="4"/>
  <c r="I36" i="4"/>
  <c r="H36" i="4"/>
  <c r="G36" i="4"/>
  <c r="E36" i="4"/>
  <c r="D36" i="4"/>
  <c r="K36" i="4"/>
  <c r="C36" i="4"/>
  <c r="B36" i="4"/>
  <c r="K35" i="4"/>
  <c r="I35" i="4"/>
  <c r="H35" i="4"/>
  <c r="G35" i="4"/>
  <c r="F35" i="4"/>
  <c r="E35" i="4"/>
  <c r="D35" i="4"/>
  <c r="C35" i="4"/>
  <c r="B35" i="4"/>
  <c r="H34" i="4"/>
  <c r="G34" i="4"/>
  <c r="I34" i="4"/>
  <c r="K34" i="4"/>
  <c r="F34" i="4"/>
  <c r="E34" i="4"/>
  <c r="D34" i="4"/>
  <c r="C34" i="4"/>
  <c r="B34" i="4"/>
  <c r="H33" i="4"/>
  <c r="G33" i="4"/>
  <c r="I33" i="4"/>
  <c r="E33" i="4"/>
  <c r="D33" i="4"/>
  <c r="C33" i="4"/>
  <c r="B33" i="4"/>
  <c r="H32" i="4"/>
  <c r="I32" i="4"/>
  <c r="G32" i="4"/>
  <c r="E32" i="4"/>
  <c r="D32" i="4"/>
  <c r="C32" i="4"/>
  <c r="B32" i="4"/>
  <c r="I31" i="4"/>
  <c r="H31" i="4"/>
  <c r="G31" i="4"/>
  <c r="E31" i="4"/>
  <c r="D31" i="4"/>
  <c r="C31" i="4"/>
  <c r="B31" i="4"/>
  <c r="K30" i="4"/>
  <c r="H30" i="4"/>
  <c r="G30" i="4"/>
  <c r="I30" i="4"/>
  <c r="F30" i="4"/>
  <c r="E30" i="4"/>
  <c r="D30" i="4"/>
  <c r="C30" i="4"/>
  <c r="B30" i="4"/>
  <c r="H29" i="4"/>
  <c r="G29" i="4"/>
  <c r="I29" i="4"/>
  <c r="E29" i="4"/>
  <c r="D29" i="4"/>
  <c r="K29" i="4"/>
  <c r="C29" i="4"/>
  <c r="B29" i="4"/>
  <c r="I28" i="4"/>
  <c r="H28" i="4"/>
  <c r="G28" i="4"/>
  <c r="E28" i="4"/>
  <c r="D28" i="4"/>
  <c r="K28" i="4"/>
  <c r="C28" i="4"/>
  <c r="B28" i="4"/>
  <c r="I27" i="4"/>
  <c r="H27" i="4"/>
  <c r="G27" i="4"/>
  <c r="E27" i="4"/>
  <c r="D27" i="4"/>
  <c r="C27" i="4"/>
  <c r="B27" i="4"/>
  <c r="K26" i="4"/>
  <c r="H26" i="4"/>
  <c r="G26" i="4"/>
  <c r="I26" i="4"/>
  <c r="F26" i="4"/>
  <c r="E26" i="4"/>
  <c r="D26" i="4"/>
  <c r="C26" i="4"/>
  <c r="B26" i="4"/>
  <c r="H25" i="4"/>
  <c r="G25" i="4"/>
  <c r="I25" i="4"/>
  <c r="E25" i="4"/>
  <c r="D25" i="4"/>
  <c r="C25" i="4"/>
  <c r="B25" i="4"/>
  <c r="H24" i="4"/>
  <c r="I24" i="4"/>
  <c r="G24" i="4"/>
  <c r="E24" i="4"/>
  <c r="D24" i="4"/>
  <c r="C24" i="4"/>
  <c r="B24" i="4"/>
  <c r="I23" i="4"/>
  <c r="H23" i="4"/>
  <c r="G23" i="4"/>
  <c r="E23" i="4"/>
  <c r="D23" i="4"/>
  <c r="C23" i="4"/>
  <c r="B23" i="4"/>
  <c r="H22" i="4"/>
  <c r="G22" i="4"/>
  <c r="I22" i="4"/>
  <c r="K22" i="4"/>
  <c r="F22" i="4"/>
  <c r="E22" i="4"/>
  <c r="D22" i="4"/>
  <c r="C22" i="4"/>
  <c r="B22" i="4"/>
  <c r="H21" i="4"/>
  <c r="G21" i="4"/>
  <c r="I21" i="4"/>
  <c r="E21" i="4"/>
  <c r="D21" i="4"/>
  <c r="C21" i="4"/>
  <c r="B21" i="4"/>
  <c r="H20" i="4"/>
  <c r="I20" i="4"/>
  <c r="G20" i="4"/>
  <c r="E20" i="4"/>
  <c r="D20" i="4"/>
  <c r="C20" i="4"/>
  <c r="B20" i="4"/>
  <c r="I19" i="4"/>
  <c r="H19" i="4"/>
  <c r="G19" i="4"/>
  <c r="E19" i="4"/>
  <c r="D19" i="4"/>
  <c r="C19" i="4"/>
  <c r="B19" i="4"/>
  <c r="H18" i="4"/>
  <c r="G18" i="4"/>
  <c r="I18" i="4"/>
  <c r="K18" i="4"/>
  <c r="F18" i="4"/>
  <c r="E18" i="4"/>
  <c r="D18" i="4"/>
  <c r="C18" i="4"/>
  <c r="B18" i="4"/>
  <c r="H17" i="4"/>
  <c r="G17" i="4"/>
  <c r="I17" i="4"/>
  <c r="E17" i="4"/>
  <c r="D17" i="4"/>
  <c r="C17" i="4"/>
  <c r="B17" i="4"/>
  <c r="H16" i="4"/>
  <c r="I16" i="4"/>
  <c r="G16" i="4"/>
  <c r="E16" i="4"/>
  <c r="D16" i="4"/>
  <c r="C16" i="4"/>
  <c r="B16" i="4"/>
  <c r="K15" i="4"/>
  <c r="I15" i="4"/>
  <c r="H15" i="4"/>
  <c r="G15" i="4"/>
  <c r="F15" i="4"/>
  <c r="E15" i="4"/>
  <c r="D15" i="4"/>
  <c r="C15" i="4"/>
  <c r="B15" i="4"/>
  <c r="H14" i="4"/>
  <c r="G14" i="4"/>
  <c r="I14" i="4"/>
  <c r="K14" i="4"/>
  <c r="F14" i="4"/>
  <c r="E14" i="4"/>
  <c r="D14" i="4"/>
  <c r="C14" i="4"/>
  <c r="B14" i="4"/>
  <c r="H13" i="4"/>
  <c r="G13" i="4"/>
  <c r="I13" i="4"/>
  <c r="E13" i="4"/>
  <c r="D13" i="4"/>
  <c r="C13" i="4"/>
  <c r="B13" i="4"/>
  <c r="H12" i="4"/>
  <c r="I12" i="4"/>
  <c r="G12" i="4"/>
  <c r="E12" i="4"/>
  <c r="D12" i="4"/>
  <c r="C12" i="4"/>
  <c r="B12" i="4"/>
  <c r="I11" i="4"/>
  <c r="H11" i="4"/>
  <c r="G11" i="4"/>
  <c r="E11" i="4"/>
  <c r="D11" i="4"/>
  <c r="C11" i="4"/>
  <c r="B11" i="4"/>
  <c r="I107" i="2"/>
  <c r="H107" i="2"/>
  <c r="G107" i="2"/>
  <c r="E107" i="2"/>
  <c r="D107" i="2"/>
  <c r="K107" i="2"/>
  <c r="C107" i="2"/>
  <c r="B107" i="2"/>
  <c r="K106" i="2"/>
  <c r="I106" i="2"/>
  <c r="H106" i="2"/>
  <c r="G106" i="2"/>
  <c r="F106" i="2"/>
  <c r="E106" i="2"/>
  <c r="D106" i="2"/>
  <c r="C106" i="2"/>
  <c r="B106" i="2"/>
  <c r="H105" i="2"/>
  <c r="G105" i="2"/>
  <c r="I105" i="2"/>
  <c r="E105" i="2"/>
  <c r="D105" i="2"/>
  <c r="K105" i="2"/>
  <c r="C105" i="2"/>
  <c r="B105" i="2"/>
  <c r="H104" i="2"/>
  <c r="G104" i="2"/>
  <c r="I104" i="2"/>
  <c r="E104" i="2"/>
  <c r="D104" i="2"/>
  <c r="K104" i="2"/>
  <c r="C104" i="2"/>
  <c r="B104" i="2"/>
  <c r="I103" i="2"/>
  <c r="H103" i="2"/>
  <c r="G103" i="2"/>
  <c r="E103" i="2"/>
  <c r="D103" i="2"/>
  <c r="K103" i="2"/>
  <c r="C103" i="2"/>
  <c r="B103" i="2"/>
  <c r="I102" i="2"/>
  <c r="H102" i="2"/>
  <c r="G102" i="2"/>
  <c r="F102" i="2"/>
  <c r="E102" i="2"/>
  <c r="K102" i="2"/>
  <c r="D102" i="2"/>
  <c r="C102" i="2"/>
  <c r="B102" i="2"/>
  <c r="H101" i="2"/>
  <c r="G101" i="2"/>
  <c r="F101" i="2"/>
  <c r="E101" i="2"/>
  <c r="D101" i="2"/>
  <c r="C101" i="2"/>
  <c r="B101" i="2"/>
  <c r="H100" i="2"/>
  <c r="G100" i="2"/>
  <c r="I100" i="2"/>
  <c r="E100" i="2"/>
  <c r="D100" i="2"/>
  <c r="K100" i="2"/>
  <c r="C100" i="2"/>
  <c r="B100" i="2"/>
  <c r="H99" i="2"/>
  <c r="I99" i="2"/>
  <c r="G99" i="2"/>
  <c r="E99" i="2"/>
  <c r="D99" i="2"/>
  <c r="C99" i="2"/>
  <c r="B99" i="2"/>
  <c r="I98" i="2"/>
  <c r="H98" i="2"/>
  <c r="G98" i="2"/>
  <c r="E98" i="2"/>
  <c r="D98" i="2"/>
  <c r="C98" i="2"/>
  <c r="B98" i="2"/>
  <c r="K97" i="2"/>
  <c r="H97" i="2"/>
  <c r="G97" i="2"/>
  <c r="I97" i="2"/>
  <c r="F97" i="2"/>
  <c r="E97" i="2"/>
  <c r="D97" i="2"/>
  <c r="C97" i="2"/>
  <c r="B97" i="2"/>
  <c r="H96" i="2"/>
  <c r="G96" i="2"/>
  <c r="I96" i="2"/>
  <c r="E96" i="2"/>
  <c r="D96" i="2"/>
  <c r="C96" i="2"/>
  <c r="B96" i="2"/>
  <c r="H95" i="2"/>
  <c r="I95" i="2"/>
  <c r="G95" i="2"/>
  <c r="E95" i="2"/>
  <c r="D95" i="2"/>
  <c r="K95" i="2"/>
  <c r="C95" i="2"/>
  <c r="B95" i="2"/>
  <c r="I94" i="2"/>
  <c r="H94" i="2"/>
  <c r="G94" i="2"/>
  <c r="E94" i="2"/>
  <c r="D94" i="2"/>
  <c r="C94" i="2"/>
  <c r="B94" i="2"/>
  <c r="H93" i="2"/>
  <c r="G93" i="2"/>
  <c r="I93" i="2"/>
  <c r="K93" i="2"/>
  <c r="F93" i="2"/>
  <c r="E93" i="2"/>
  <c r="D93" i="2"/>
  <c r="C93" i="2"/>
  <c r="B93" i="2"/>
  <c r="H92" i="2"/>
  <c r="G92" i="2"/>
  <c r="I92" i="2"/>
  <c r="E92" i="2"/>
  <c r="D92" i="2"/>
  <c r="K92" i="2"/>
  <c r="C92" i="2"/>
  <c r="B92" i="2"/>
  <c r="H91" i="2"/>
  <c r="I91" i="2"/>
  <c r="G91" i="2"/>
  <c r="E91" i="2"/>
  <c r="D91" i="2"/>
  <c r="C91" i="2"/>
  <c r="B91" i="2"/>
  <c r="I90" i="2"/>
  <c r="H90" i="2"/>
  <c r="G90" i="2"/>
  <c r="E90" i="2"/>
  <c r="K90" i="2"/>
  <c r="D90" i="2"/>
  <c r="C90" i="2"/>
  <c r="B90" i="2"/>
  <c r="K89" i="2"/>
  <c r="H89" i="2"/>
  <c r="G89" i="2"/>
  <c r="I89" i="2"/>
  <c r="F89" i="2"/>
  <c r="E89" i="2"/>
  <c r="D89" i="2"/>
  <c r="C89" i="2"/>
  <c r="B89" i="2"/>
  <c r="H88" i="2"/>
  <c r="G88" i="2"/>
  <c r="I88" i="2"/>
  <c r="E88" i="2"/>
  <c r="D88" i="2"/>
  <c r="K88" i="2"/>
  <c r="C88" i="2"/>
  <c r="B88" i="2"/>
  <c r="H87" i="2"/>
  <c r="I87" i="2"/>
  <c r="G87" i="2"/>
  <c r="E87" i="2"/>
  <c r="D87" i="2"/>
  <c r="K87" i="2"/>
  <c r="C87" i="2"/>
  <c r="B87" i="2"/>
  <c r="I86" i="2"/>
  <c r="H86" i="2"/>
  <c r="G86" i="2"/>
  <c r="E86" i="2"/>
  <c r="D86" i="2"/>
  <c r="C86" i="2"/>
  <c r="B86" i="2"/>
  <c r="H85" i="2"/>
  <c r="G85" i="2"/>
  <c r="I85" i="2"/>
  <c r="K85" i="2"/>
  <c r="F85" i="2"/>
  <c r="E85" i="2"/>
  <c r="D85" i="2"/>
  <c r="C85" i="2"/>
  <c r="B85" i="2"/>
  <c r="H84" i="2"/>
  <c r="G84" i="2"/>
  <c r="I84" i="2"/>
  <c r="E84" i="2"/>
  <c r="D84" i="2"/>
  <c r="C84" i="2"/>
  <c r="B84" i="2"/>
  <c r="H83" i="2"/>
  <c r="I83" i="2"/>
  <c r="G83" i="2"/>
  <c r="E83" i="2"/>
  <c r="D83" i="2"/>
  <c r="K83" i="2"/>
  <c r="C83" i="2"/>
  <c r="B83" i="2"/>
  <c r="I82" i="2"/>
  <c r="H82" i="2"/>
  <c r="G82" i="2"/>
  <c r="E82" i="2"/>
  <c r="K82" i="2"/>
  <c r="D82" i="2"/>
  <c r="C82" i="2"/>
  <c r="B82" i="2"/>
  <c r="K81" i="2"/>
  <c r="H81" i="2"/>
  <c r="G81" i="2"/>
  <c r="I81" i="2"/>
  <c r="F81" i="2"/>
  <c r="E81" i="2"/>
  <c r="D81" i="2"/>
  <c r="C81" i="2"/>
  <c r="B81" i="2"/>
  <c r="H80" i="2"/>
  <c r="G80" i="2"/>
  <c r="I80" i="2"/>
  <c r="E80" i="2"/>
  <c r="D80" i="2"/>
  <c r="C80" i="2"/>
  <c r="B80" i="2"/>
  <c r="H79" i="2"/>
  <c r="I79" i="2"/>
  <c r="G79" i="2"/>
  <c r="E79" i="2"/>
  <c r="D79" i="2"/>
  <c r="C79" i="2"/>
  <c r="B79" i="2"/>
  <c r="I78" i="2"/>
  <c r="H78" i="2"/>
  <c r="G78" i="2"/>
  <c r="E78" i="2"/>
  <c r="D78" i="2"/>
  <c r="C78" i="2"/>
  <c r="B78" i="2"/>
  <c r="K77" i="2"/>
  <c r="H77" i="2"/>
  <c r="G77" i="2"/>
  <c r="I77" i="2"/>
  <c r="F77" i="2"/>
  <c r="E77" i="2"/>
  <c r="D77" i="2"/>
  <c r="C77" i="2"/>
  <c r="B77" i="2"/>
  <c r="H76" i="2"/>
  <c r="G76" i="2"/>
  <c r="I76" i="2"/>
  <c r="E76" i="2"/>
  <c r="D76" i="2"/>
  <c r="K76" i="2"/>
  <c r="C76" i="2"/>
  <c r="B76" i="2"/>
  <c r="H75" i="2"/>
  <c r="I75" i="2"/>
  <c r="G75" i="2"/>
  <c r="E75" i="2"/>
  <c r="D75" i="2"/>
  <c r="C75" i="2"/>
  <c r="B75" i="2"/>
  <c r="I74" i="2"/>
  <c r="H74" i="2"/>
  <c r="G74" i="2"/>
  <c r="E74" i="2"/>
  <c r="D74" i="2"/>
  <c r="C74" i="2"/>
  <c r="B74" i="2"/>
  <c r="H73" i="2"/>
  <c r="G73" i="2"/>
  <c r="I73" i="2"/>
  <c r="K73" i="2"/>
  <c r="F73" i="2"/>
  <c r="E73" i="2"/>
  <c r="D73" i="2"/>
  <c r="C73" i="2"/>
  <c r="B73" i="2"/>
  <c r="H72" i="2"/>
  <c r="G72" i="2"/>
  <c r="I72" i="2"/>
  <c r="E72" i="2"/>
  <c r="D72" i="2"/>
  <c r="C72" i="2"/>
  <c r="B72" i="2"/>
  <c r="H71" i="2"/>
  <c r="I71" i="2"/>
  <c r="G71" i="2"/>
  <c r="E71" i="2"/>
  <c r="D71" i="2"/>
  <c r="C71" i="2"/>
  <c r="B71" i="2"/>
  <c r="I70" i="2"/>
  <c r="H70" i="2"/>
  <c r="G70" i="2"/>
  <c r="E70" i="2"/>
  <c r="D70" i="2"/>
  <c r="C70" i="2"/>
  <c r="B70" i="2"/>
  <c r="K69" i="2"/>
  <c r="H69" i="2"/>
  <c r="G69" i="2"/>
  <c r="I69" i="2"/>
  <c r="F69" i="2"/>
  <c r="E69" i="2"/>
  <c r="D69" i="2"/>
  <c r="C69" i="2"/>
  <c r="B69" i="2"/>
  <c r="H68" i="2"/>
  <c r="G68" i="2"/>
  <c r="I68" i="2"/>
  <c r="E68" i="2"/>
  <c r="D68" i="2"/>
  <c r="K68" i="2"/>
  <c r="C68" i="2"/>
  <c r="B68" i="2"/>
  <c r="I67" i="2"/>
  <c r="H67" i="2"/>
  <c r="G67" i="2"/>
  <c r="E67" i="2"/>
  <c r="D67" i="2"/>
  <c r="K67" i="2"/>
  <c r="C67" i="2"/>
  <c r="B67" i="2"/>
  <c r="I66" i="2"/>
  <c r="H66" i="2"/>
  <c r="G66" i="2"/>
  <c r="E66" i="2"/>
  <c r="D66" i="2"/>
  <c r="C66" i="2"/>
  <c r="B66" i="2"/>
  <c r="K65" i="2"/>
  <c r="H65" i="2"/>
  <c r="G65" i="2"/>
  <c r="I65" i="2"/>
  <c r="F65" i="2"/>
  <c r="E65" i="2"/>
  <c r="D65" i="2"/>
  <c r="C65" i="2"/>
  <c r="B65" i="2"/>
  <c r="H64" i="2"/>
  <c r="G64" i="2"/>
  <c r="I64" i="2"/>
  <c r="E64" i="2"/>
  <c r="D64" i="2"/>
  <c r="C64" i="2"/>
  <c r="B64" i="2"/>
  <c r="I63" i="2"/>
  <c r="H63" i="2"/>
  <c r="G63" i="2"/>
  <c r="E63" i="2"/>
  <c r="D63" i="2"/>
  <c r="K63" i="2"/>
  <c r="C63" i="2"/>
  <c r="B63" i="2"/>
  <c r="I62" i="2"/>
  <c r="H62" i="2"/>
  <c r="G62" i="2"/>
  <c r="E62" i="2"/>
  <c r="D62" i="2"/>
  <c r="C62" i="2"/>
  <c r="B62" i="2"/>
  <c r="K61" i="2"/>
  <c r="H61" i="2"/>
  <c r="G61" i="2"/>
  <c r="I61" i="2"/>
  <c r="F61" i="2"/>
  <c r="E61" i="2"/>
  <c r="D61" i="2"/>
  <c r="C61" i="2"/>
  <c r="B61" i="2"/>
  <c r="H60" i="2"/>
  <c r="G60" i="2"/>
  <c r="I60" i="2"/>
  <c r="E60" i="2"/>
  <c r="D60" i="2"/>
  <c r="K60" i="2"/>
  <c r="C60" i="2"/>
  <c r="B60" i="2"/>
  <c r="I59" i="2"/>
  <c r="H59" i="2"/>
  <c r="G59" i="2"/>
  <c r="E59" i="2"/>
  <c r="D59" i="2"/>
  <c r="K59" i="2"/>
  <c r="C59" i="2"/>
  <c r="B59" i="2"/>
  <c r="K58" i="2"/>
  <c r="I58" i="2"/>
  <c r="H58" i="2"/>
  <c r="G58" i="2"/>
  <c r="F58" i="2"/>
  <c r="E58" i="2"/>
  <c r="D58" i="2"/>
  <c r="C58" i="2"/>
  <c r="B58" i="2"/>
  <c r="K57" i="2"/>
  <c r="H57" i="2"/>
  <c r="G57" i="2"/>
  <c r="I57" i="2"/>
  <c r="F57" i="2"/>
  <c r="E57" i="2"/>
  <c r="D57" i="2"/>
  <c r="C57" i="2"/>
  <c r="B57" i="2"/>
  <c r="H56" i="2"/>
  <c r="G56" i="2"/>
  <c r="I56" i="2"/>
  <c r="E56" i="2"/>
  <c r="D56" i="2"/>
  <c r="C56" i="2"/>
  <c r="B56" i="2"/>
  <c r="H55" i="2"/>
  <c r="I55" i="2"/>
  <c r="G55" i="2"/>
  <c r="E55" i="2"/>
  <c r="D55" i="2"/>
  <c r="C55" i="2"/>
  <c r="B55" i="2"/>
  <c r="I54" i="2"/>
  <c r="H54" i="2"/>
  <c r="G54" i="2"/>
  <c r="E54" i="2"/>
  <c r="D54" i="2"/>
  <c r="C54" i="2"/>
  <c r="B54" i="2"/>
  <c r="H53" i="2"/>
  <c r="G53" i="2"/>
  <c r="I53" i="2"/>
  <c r="K53" i="2"/>
  <c r="F53" i="2"/>
  <c r="E53" i="2"/>
  <c r="D53" i="2"/>
  <c r="C53" i="2"/>
  <c r="B53" i="2"/>
  <c r="H52" i="2"/>
  <c r="G52" i="2"/>
  <c r="I52" i="2"/>
  <c r="E52" i="2"/>
  <c r="D52" i="2"/>
  <c r="C52" i="2"/>
  <c r="B52" i="2"/>
  <c r="I51" i="2"/>
  <c r="H51" i="2"/>
  <c r="G51" i="2"/>
  <c r="E51" i="2"/>
  <c r="D51" i="2"/>
  <c r="K51" i="2"/>
  <c r="C51" i="2"/>
  <c r="B51" i="2"/>
  <c r="I50" i="2"/>
  <c r="H50" i="2"/>
  <c r="G50" i="2"/>
  <c r="E50" i="2"/>
  <c r="D50" i="2"/>
  <c r="C50" i="2"/>
  <c r="B50" i="2"/>
  <c r="H49" i="2"/>
  <c r="G49" i="2"/>
  <c r="I49" i="2"/>
  <c r="K49" i="2"/>
  <c r="F49" i="2"/>
  <c r="E49" i="2"/>
  <c r="D49" i="2"/>
  <c r="C49" i="2"/>
  <c r="B49" i="2"/>
  <c r="H48" i="2"/>
  <c r="G48" i="2"/>
  <c r="I48" i="2"/>
  <c r="E48" i="2"/>
  <c r="D48" i="2"/>
  <c r="K48" i="2"/>
  <c r="C48" i="2"/>
  <c r="B48" i="2"/>
  <c r="H47" i="2"/>
  <c r="I47" i="2"/>
  <c r="G47" i="2"/>
  <c r="E47" i="2"/>
  <c r="D47" i="2"/>
  <c r="C47" i="2"/>
  <c r="B47" i="2"/>
  <c r="K46" i="2"/>
  <c r="I46" i="2"/>
  <c r="H46" i="2"/>
  <c r="G46" i="2"/>
  <c r="F46" i="2"/>
  <c r="E46" i="2"/>
  <c r="D46" i="2"/>
  <c r="C46" i="2"/>
  <c r="B46" i="2"/>
  <c r="K45" i="2"/>
  <c r="H45" i="2"/>
  <c r="G45" i="2"/>
  <c r="I45" i="2"/>
  <c r="F45" i="2"/>
  <c r="E45" i="2"/>
  <c r="D45" i="2"/>
  <c r="C45" i="2"/>
  <c r="B45" i="2"/>
  <c r="H44" i="2"/>
  <c r="G44" i="2"/>
  <c r="I44" i="2"/>
  <c r="E44" i="2"/>
  <c r="D44" i="2"/>
  <c r="C44" i="2"/>
  <c r="B44" i="2"/>
  <c r="I43" i="2"/>
  <c r="H43" i="2"/>
  <c r="G43" i="2"/>
  <c r="E43" i="2"/>
  <c r="D43" i="2"/>
  <c r="K43" i="2"/>
  <c r="C43" i="2"/>
  <c r="B43" i="2"/>
  <c r="I42" i="2"/>
  <c r="H42" i="2"/>
  <c r="G42" i="2"/>
  <c r="E42" i="2"/>
  <c r="D42" i="2"/>
  <c r="C42" i="2"/>
  <c r="B42" i="2"/>
  <c r="K41" i="2"/>
  <c r="H41" i="2"/>
  <c r="G41" i="2"/>
  <c r="I41" i="2"/>
  <c r="F41" i="2"/>
  <c r="E41" i="2"/>
  <c r="D41" i="2"/>
  <c r="C41" i="2"/>
  <c r="B41" i="2"/>
  <c r="H40" i="2"/>
  <c r="G40" i="2"/>
  <c r="I40" i="2"/>
  <c r="E40" i="2"/>
  <c r="D40" i="2"/>
  <c r="K40" i="2"/>
  <c r="C40" i="2"/>
  <c r="B40" i="2"/>
  <c r="H39" i="2"/>
  <c r="I39" i="2"/>
  <c r="G39" i="2"/>
  <c r="E39" i="2"/>
  <c r="D39" i="2"/>
  <c r="C39" i="2"/>
  <c r="B39" i="2"/>
  <c r="K38" i="2"/>
  <c r="I38" i="2"/>
  <c r="H38" i="2"/>
  <c r="G38" i="2"/>
  <c r="F38" i="2"/>
  <c r="E38" i="2"/>
  <c r="D38" i="2"/>
  <c r="C38" i="2"/>
  <c r="B38" i="2"/>
  <c r="H37" i="2"/>
  <c r="G37" i="2"/>
  <c r="I37" i="2"/>
  <c r="K37" i="2"/>
  <c r="F37" i="2"/>
  <c r="E37" i="2"/>
  <c r="D37" i="2"/>
  <c r="C37" i="2"/>
  <c r="B37" i="2"/>
  <c r="H36" i="2"/>
  <c r="G36" i="2"/>
  <c r="I36" i="2"/>
  <c r="E36" i="2"/>
  <c r="D36" i="2"/>
  <c r="K36" i="2"/>
  <c r="C36" i="2"/>
  <c r="B36" i="2"/>
  <c r="H35" i="2"/>
  <c r="I35" i="2"/>
  <c r="G35" i="2"/>
  <c r="E35" i="2"/>
  <c r="D35" i="2"/>
  <c r="K35" i="2"/>
  <c r="C35" i="2"/>
  <c r="B35" i="2"/>
  <c r="I34" i="2"/>
  <c r="H34" i="2"/>
  <c r="G34" i="2"/>
  <c r="E34" i="2"/>
  <c r="D34" i="2"/>
  <c r="C34" i="2"/>
  <c r="B34" i="2"/>
  <c r="H33" i="2"/>
  <c r="G33" i="2"/>
  <c r="I33" i="2"/>
  <c r="K33" i="2"/>
  <c r="F33" i="2"/>
  <c r="E33" i="2"/>
  <c r="D33" i="2"/>
  <c r="C33" i="2"/>
  <c r="B33" i="2"/>
  <c r="H32" i="2"/>
  <c r="G32" i="2"/>
  <c r="I32" i="2"/>
  <c r="E32" i="2"/>
  <c r="D32" i="2"/>
  <c r="C32" i="2"/>
  <c r="B32" i="2"/>
  <c r="H31" i="2"/>
  <c r="I31" i="2"/>
  <c r="G31" i="2"/>
  <c r="E31" i="2"/>
  <c r="D31" i="2"/>
  <c r="C31" i="2"/>
  <c r="B31" i="2"/>
  <c r="K30" i="2"/>
  <c r="I30" i="2"/>
  <c r="H30" i="2"/>
  <c r="G30" i="2"/>
  <c r="F30" i="2"/>
  <c r="E30" i="2"/>
  <c r="D30" i="2"/>
  <c r="C30" i="2"/>
  <c r="B30" i="2"/>
  <c r="K29" i="2"/>
  <c r="H29" i="2"/>
  <c r="G29" i="2"/>
  <c r="I29" i="2"/>
  <c r="F29" i="2"/>
  <c r="E29" i="2"/>
  <c r="D29" i="2"/>
  <c r="C29" i="2"/>
  <c r="B29" i="2"/>
  <c r="H28" i="2"/>
  <c r="G28" i="2"/>
  <c r="I28" i="2"/>
  <c r="E28" i="2"/>
  <c r="D28" i="2"/>
  <c r="K28" i="2"/>
  <c r="C28" i="2"/>
  <c r="B28" i="2"/>
  <c r="H27" i="2"/>
  <c r="I27" i="2"/>
  <c r="G27" i="2"/>
  <c r="E27" i="2"/>
  <c r="D27" i="2"/>
  <c r="C27" i="2"/>
  <c r="B27" i="2"/>
  <c r="K26" i="2"/>
  <c r="I26" i="2"/>
  <c r="H26" i="2"/>
  <c r="G26" i="2"/>
  <c r="F26" i="2"/>
  <c r="E26" i="2"/>
  <c r="D26" i="2"/>
  <c r="C26" i="2"/>
  <c r="B26" i="2"/>
  <c r="H25" i="2"/>
  <c r="G25" i="2"/>
  <c r="I25" i="2"/>
  <c r="K25" i="2"/>
  <c r="F25" i="2"/>
  <c r="E25" i="2"/>
  <c r="D25" i="2"/>
  <c r="C25" i="2"/>
  <c r="B25" i="2"/>
  <c r="H24" i="2"/>
  <c r="G24" i="2"/>
  <c r="I24" i="2"/>
  <c r="E24" i="2"/>
  <c r="D24" i="2"/>
  <c r="C24" i="2"/>
  <c r="B24" i="2"/>
  <c r="H23" i="2"/>
  <c r="I23" i="2"/>
  <c r="G23" i="2"/>
  <c r="E23" i="2"/>
  <c r="D23" i="2"/>
  <c r="C23" i="2"/>
  <c r="B23" i="2"/>
  <c r="I22" i="2"/>
  <c r="H22" i="2"/>
  <c r="G22" i="2"/>
  <c r="E22" i="2"/>
  <c r="D22" i="2"/>
  <c r="C22" i="2"/>
  <c r="B22" i="2"/>
  <c r="H21" i="2"/>
  <c r="G21" i="2"/>
  <c r="I21" i="2"/>
  <c r="K21" i="2"/>
  <c r="F21" i="2"/>
  <c r="E21" i="2"/>
  <c r="D21" i="2"/>
  <c r="C21" i="2"/>
  <c r="B21" i="2"/>
  <c r="H20" i="2"/>
  <c r="G20" i="2"/>
  <c r="I20" i="2"/>
  <c r="E20" i="2"/>
  <c r="D20" i="2"/>
  <c r="C20" i="2"/>
  <c r="B20" i="2"/>
  <c r="H19" i="2"/>
  <c r="I19" i="2"/>
  <c r="G19" i="2"/>
  <c r="E19" i="2"/>
  <c r="D19" i="2"/>
  <c r="C19" i="2"/>
  <c r="B19" i="2"/>
  <c r="I18" i="2"/>
  <c r="H18" i="2"/>
  <c r="G18" i="2"/>
  <c r="E18" i="2"/>
  <c r="D18" i="2"/>
  <c r="C18" i="2"/>
  <c r="B18" i="2"/>
  <c r="H17" i="2"/>
  <c r="G17" i="2"/>
  <c r="I17" i="2"/>
  <c r="K17" i="2"/>
  <c r="F17" i="2"/>
  <c r="E17" i="2"/>
  <c r="D17" i="2"/>
  <c r="C17" i="2"/>
  <c r="B17" i="2"/>
  <c r="H16" i="2"/>
  <c r="G16" i="2"/>
  <c r="I16" i="2"/>
  <c r="E16" i="2"/>
  <c r="D16" i="2"/>
  <c r="C16" i="2"/>
  <c r="B16" i="2"/>
  <c r="I15" i="2"/>
  <c r="H15" i="2"/>
  <c r="G15" i="2"/>
  <c r="E15" i="2"/>
  <c r="D15" i="2"/>
  <c r="K15" i="2"/>
  <c r="C15" i="2"/>
  <c r="B15" i="2"/>
  <c r="I14" i="2"/>
  <c r="H14" i="2"/>
  <c r="G14" i="2"/>
  <c r="E14" i="2"/>
  <c r="D14" i="2"/>
  <c r="C14" i="2"/>
  <c r="B14" i="2"/>
  <c r="H13" i="2"/>
  <c r="G13" i="2"/>
  <c r="I13" i="2"/>
  <c r="K13" i="2"/>
  <c r="F13" i="2"/>
  <c r="E13" i="2"/>
  <c r="D13" i="2"/>
  <c r="C13" i="2"/>
  <c r="B13" i="2"/>
  <c r="H12" i="2"/>
  <c r="G12" i="2"/>
  <c r="I12" i="2"/>
  <c r="E12" i="2"/>
  <c r="D12" i="2"/>
  <c r="C12" i="2"/>
  <c r="B12" i="2"/>
  <c r="H11" i="2"/>
  <c r="I11" i="2"/>
  <c r="G11" i="2"/>
  <c r="E11" i="2"/>
  <c r="D11" i="2"/>
  <c r="C11" i="2"/>
  <c r="B11" i="2"/>
  <c r="H10" i="35"/>
  <c r="G10" i="35"/>
  <c r="I10" i="35"/>
  <c r="H10" i="37"/>
  <c r="G10" i="37"/>
  <c r="I10" i="37"/>
  <c r="H10" i="39"/>
  <c r="G10" i="39"/>
  <c r="H10" i="41"/>
  <c r="G10" i="41"/>
  <c r="H10" i="28"/>
  <c r="I10" i="28"/>
  <c r="G10" i="28"/>
  <c r="H10" i="30"/>
  <c r="G10" i="30"/>
  <c r="H10" i="12"/>
  <c r="G10" i="12"/>
  <c r="I10" i="12"/>
  <c r="H10" i="10"/>
  <c r="G10" i="10"/>
  <c r="H10" i="8"/>
  <c r="I10" i="8"/>
  <c r="G10" i="8"/>
  <c r="H10" i="6"/>
  <c r="G10" i="6"/>
  <c r="H10" i="4"/>
  <c r="G10" i="4"/>
  <c r="I10" i="4"/>
  <c r="H10" i="2"/>
  <c r="G10" i="2"/>
  <c r="E7" i="35"/>
  <c r="F7" i="35"/>
  <c r="H7" i="35"/>
  <c r="I7" i="35"/>
  <c r="E7" i="37"/>
  <c r="F7" i="37"/>
  <c r="H7" i="37"/>
  <c r="I7" i="37"/>
  <c r="E7" i="39"/>
  <c r="F7" i="39"/>
  <c r="H7" i="39"/>
  <c r="I7" i="39"/>
  <c r="E7" i="41"/>
  <c r="F7" i="41"/>
  <c r="H7" i="41"/>
  <c r="I7" i="41"/>
  <c r="E7" i="28"/>
  <c r="F7" i="28"/>
  <c r="H7" i="28"/>
  <c r="I7" i="28"/>
  <c r="E7" i="30"/>
  <c r="F7" i="30"/>
  <c r="H7" i="30"/>
  <c r="I7" i="30"/>
  <c r="E7" i="12"/>
  <c r="F7" i="12"/>
  <c r="H7" i="12"/>
  <c r="I7" i="12"/>
  <c r="E7" i="10"/>
  <c r="E7" i="8"/>
  <c r="F7" i="8"/>
  <c r="H7" i="8"/>
  <c r="I7" i="8"/>
  <c r="E7" i="6"/>
  <c r="F7" i="6"/>
  <c r="H7" i="6"/>
  <c r="I7" i="6"/>
  <c r="E7" i="4"/>
  <c r="F7" i="4"/>
  <c r="H7" i="4"/>
  <c r="I7" i="4"/>
  <c r="E7" i="2"/>
  <c r="F7" i="2"/>
  <c r="H7" i="2"/>
  <c r="I7" i="2"/>
  <c r="E10" i="2"/>
  <c r="D10" i="2"/>
  <c r="F10" i="2"/>
  <c r="C10" i="2"/>
  <c r="B10" i="2"/>
  <c r="E10" i="4"/>
  <c r="D10" i="4"/>
  <c r="F10" i="4"/>
  <c r="K10" i="4"/>
  <c r="C10" i="4"/>
  <c r="B10" i="4"/>
  <c r="E10" i="6"/>
  <c r="D10" i="6"/>
  <c r="C10" i="6"/>
  <c r="B10" i="6"/>
  <c r="E10" i="8"/>
  <c r="D10" i="8"/>
  <c r="F10" i="8"/>
  <c r="C10" i="8"/>
  <c r="B10" i="8"/>
  <c r="E10" i="10"/>
  <c r="D10" i="10"/>
  <c r="K10" i="10"/>
  <c r="F7" i="10"/>
  <c r="H7" i="10"/>
  <c r="I7" i="10"/>
  <c r="C10" i="10"/>
  <c r="B10" i="10"/>
  <c r="E10" i="12"/>
  <c r="K10" i="12"/>
  <c r="D10" i="12"/>
  <c r="C10" i="12"/>
  <c r="B10" i="12"/>
  <c r="E10" i="30"/>
  <c r="D10" i="30"/>
  <c r="C10" i="30"/>
  <c r="B10" i="30"/>
  <c r="E10" i="28"/>
  <c r="F10" i="28"/>
  <c r="D10" i="28"/>
  <c r="C10" i="28"/>
  <c r="B10" i="28"/>
  <c r="E10" i="41"/>
  <c r="F10" i="41"/>
  <c r="D10" i="41"/>
  <c r="C10" i="41"/>
  <c r="B10" i="41"/>
  <c r="E10" i="39"/>
  <c r="F10" i="39"/>
  <c r="D10" i="39"/>
  <c r="I10" i="39"/>
  <c r="C10" i="39"/>
  <c r="B10" i="39"/>
  <c r="E10" i="37"/>
  <c r="D10" i="37"/>
  <c r="C10" i="37"/>
  <c r="B10" i="37"/>
  <c r="E10" i="35"/>
  <c r="D10" i="35"/>
  <c r="C10" i="35"/>
  <c r="B10" i="35"/>
  <c r="F10" i="10"/>
  <c r="K10" i="8"/>
  <c r="K13" i="35"/>
  <c r="K21" i="35"/>
  <c r="K23" i="35"/>
  <c r="K27" i="35"/>
  <c r="K85" i="35"/>
  <c r="K33" i="35"/>
  <c r="K37" i="35"/>
  <c r="K49" i="35"/>
  <c r="K55" i="35"/>
  <c r="K71" i="35"/>
  <c r="K73" i="35"/>
  <c r="K80" i="35"/>
  <c r="K39" i="35"/>
  <c r="K44" i="35"/>
  <c r="F12" i="35"/>
  <c r="K12" i="35"/>
  <c r="I13" i="35"/>
  <c r="F16" i="35"/>
  <c r="I17" i="35"/>
  <c r="K17" i="35"/>
  <c r="F20" i="35"/>
  <c r="K20" i="35"/>
  <c r="I21" i="35"/>
  <c r="F24" i="35"/>
  <c r="K24" i="35"/>
  <c r="I25" i="35"/>
  <c r="K25" i="35"/>
  <c r="F28" i="35"/>
  <c r="I29" i="35"/>
  <c r="F32" i="35"/>
  <c r="K32" i="35"/>
  <c r="I33" i="35"/>
  <c r="F36" i="35"/>
  <c r="I37" i="35"/>
  <c r="F40" i="35"/>
  <c r="F44" i="35"/>
  <c r="F48" i="35"/>
  <c r="I49" i="35"/>
  <c r="F52" i="35"/>
  <c r="K52" i="35"/>
  <c r="I53" i="35"/>
  <c r="K53" i="35"/>
  <c r="F56" i="35"/>
  <c r="F60" i="35"/>
  <c r="I61" i="35"/>
  <c r="F64" i="35"/>
  <c r="F68" i="35"/>
  <c r="I69" i="35"/>
  <c r="F72" i="35"/>
  <c r="K72" i="35"/>
  <c r="I73" i="35"/>
  <c r="F76" i="35"/>
  <c r="F80" i="35"/>
  <c r="F84" i="35"/>
  <c r="K84" i="35"/>
  <c r="I85" i="35"/>
  <c r="F88" i="35"/>
  <c r="F92" i="35"/>
  <c r="I93" i="35"/>
  <c r="K93" i="35"/>
  <c r="F96" i="35"/>
  <c r="K96" i="35"/>
  <c r="F100" i="35"/>
  <c r="F104" i="35"/>
  <c r="F11" i="35"/>
  <c r="K11" i="35"/>
  <c r="F15" i="35"/>
  <c r="F19" i="35"/>
  <c r="K19" i="35"/>
  <c r="F23" i="35"/>
  <c r="F27" i="35"/>
  <c r="F31" i="35"/>
  <c r="K31" i="35"/>
  <c r="F35" i="35"/>
  <c r="F39" i="35"/>
  <c r="F43" i="35"/>
  <c r="F47" i="35"/>
  <c r="F51" i="35"/>
  <c r="F55" i="35"/>
  <c r="F59" i="35"/>
  <c r="F63" i="35"/>
  <c r="F67" i="35"/>
  <c r="F71" i="35"/>
  <c r="F75" i="35"/>
  <c r="K75" i="35"/>
  <c r="F79" i="35"/>
  <c r="K79" i="35"/>
  <c r="F83" i="35"/>
  <c r="F87" i="35"/>
  <c r="F91" i="35"/>
  <c r="K91" i="35"/>
  <c r="F95" i="35"/>
  <c r="F99" i="35"/>
  <c r="K99" i="35"/>
  <c r="F103" i="35"/>
  <c r="F107" i="35"/>
  <c r="K19" i="37"/>
  <c r="K96" i="37"/>
  <c r="K39" i="37"/>
  <c r="K17" i="37"/>
  <c r="K32" i="37"/>
  <c r="K49" i="37"/>
  <c r="F12" i="37"/>
  <c r="F16" i="37"/>
  <c r="F20" i="37"/>
  <c r="K20" i="37"/>
  <c r="F24" i="37"/>
  <c r="K24" i="37"/>
  <c r="F28" i="37"/>
  <c r="F32" i="37"/>
  <c r="F36" i="37"/>
  <c r="F40" i="37"/>
  <c r="K40" i="37"/>
  <c r="F44" i="37"/>
  <c r="K44" i="37"/>
  <c r="F48" i="37"/>
  <c r="F52" i="37"/>
  <c r="K52" i="37"/>
  <c r="F56" i="37"/>
  <c r="F60" i="37"/>
  <c r="F64" i="37"/>
  <c r="F68" i="37"/>
  <c r="K68" i="37"/>
  <c r="F72" i="37"/>
  <c r="K72" i="37"/>
  <c r="F76" i="37"/>
  <c r="F80" i="37"/>
  <c r="K80" i="37"/>
  <c r="F84" i="37"/>
  <c r="K84" i="37"/>
  <c r="F88" i="37"/>
  <c r="F92" i="37"/>
  <c r="F96" i="37"/>
  <c r="F100" i="37"/>
  <c r="K100" i="37"/>
  <c r="F104" i="37"/>
  <c r="F13" i="37"/>
  <c r="K13" i="37"/>
  <c r="F17" i="37"/>
  <c r="F21" i="37"/>
  <c r="K21" i="37"/>
  <c r="F25" i="37"/>
  <c r="K25" i="37"/>
  <c r="F29" i="37"/>
  <c r="K29" i="37"/>
  <c r="F33" i="37"/>
  <c r="K33" i="37"/>
  <c r="F37" i="37"/>
  <c r="K37" i="37"/>
  <c r="F41" i="37"/>
  <c r="F45" i="37"/>
  <c r="F49" i="37"/>
  <c r="F53" i="37"/>
  <c r="K53" i="37"/>
  <c r="F57" i="37"/>
  <c r="K57" i="37"/>
  <c r="F61" i="37"/>
  <c r="F65" i="37"/>
  <c r="F69" i="37"/>
  <c r="F73" i="37"/>
  <c r="K73" i="37"/>
  <c r="F77" i="37"/>
  <c r="F81" i="37"/>
  <c r="F85" i="37"/>
  <c r="K85" i="37"/>
  <c r="F89" i="37"/>
  <c r="F93" i="37"/>
  <c r="K93" i="37"/>
  <c r="F97" i="37"/>
  <c r="F101" i="37"/>
  <c r="K101" i="37"/>
  <c r="F105" i="37"/>
  <c r="F11" i="37"/>
  <c r="K11" i="37"/>
  <c r="F19" i="37"/>
  <c r="F23" i="37"/>
  <c r="K23" i="37"/>
  <c r="F27" i="37"/>
  <c r="K27" i="37"/>
  <c r="F31" i="37"/>
  <c r="K31" i="37"/>
  <c r="F39" i="37"/>
  <c r="F55" i="37"/>
  <c r="K55" i="37"/>
  <c r="F71" i="37"/>
  <c r="K71" i="37"/>
  <c r="F75" i="37"/>
  <c r="K75" i="37"/>
  <c r="F79" i="37"/>
  <c r="K79" i="37"/>
  <c r="F83" i="37"/>
  <c r="K83" i="37"/>
  <c r="F87" i="37"/>
  <c r="F91" i="37"/>
  <c r="K91" i="37"/>
  <c r="K19" i="39"/>
  <c r="K21" i="39"/>
  <c r="K96" i="39"/>
  <c r="K100" i="39"/>
  <c r="K39" i="39"/>
  <c r="K79" i="39"/>
  <c r="K84" i="39"/>
  <c r="K20" i="39"/>
  <c r="K37" i="39"/>
  <c r="K101" i="39"/>
  <c r="K32" i="39"/>
  <c r="K68" i="39"/>
  <c r="K80" i="39"/>
  <c r="F12" i="39"/>
  <c r="K12" i="39"/>
  <c r="F16" i="39"/>
  <c r="F20" i="39"/>
  <c r="F24" i="39"/>
  <c r="K24" i="39"/>
  <c r="F28" i="39"/>
  <c r="F32" i="39"/>
  <c r="F36" i="39"/>
  <c r="F40" i="39"/>
  <c r="F44" i="39"/>
  <c r="K44" i="39"/>
  <c r="F48" i="39"/>
  <c r="F52" i="39"/>
  <c r="K52" i="39"/>
  <c r="F56" i="39"/>
  <c r="F60" i="39"/>
  <c r="F64" i="39"/>
  <c r="F68" i="39"/>
  <c r="F72" i="39"/>
  <c r="K72" i="39"/>
  <c r="F76" i="39"/>
  <c r="F80" i="39"/>
  <c r="F84" i="39"/>
  <c r="F88" i="39"/>
  <c r="F92" i="39"/>
  <c r="F96" i="39"/>
  <c r="F100" i="39"/>
  <c r="F104" i="39"/>
  <c r="F13" i="39"/>
  <c r="K13" i="39"/>
  <c r="F17" i="39"/>
  <c r="K17" i="39"/>
  <c r="F21" i="39"/>
  <c r="F25" i="39"/>
  <c r="K25" i="39"/>
  <c r="F29" i="39"/>
  <c r="K29" i="39"/>
  <c r="F33" i="39"/>
  <c r="K33" i="39"/>
  <c r="F37" i="39"/>
  <c r="F41" i="39"/>
  <c r="F45" i="39"/>
  <c r="F49" i="39"/>
  <c r="K49" i="39"/>
  <c r="F53" i="39"/>
  <c r="K53" i="39"/>
  <c r="F57" i="39"/>
  <c r="K57" i="39"/>
  <c r="F61" i="39"/>
  <c r="F65" i="39"/>
  <c r="F69" i="39"/>
  <c r="F73" i="39"/>
  <c r="K73" i="39"/>
  <c r="F77" i="39"/>
  <c r="F81" i="39"/>
  <c r="F85" i="39"/>
  <c r="K85" i="39"/>
  <c r="F89" i="39"/>
  <c r="F93" i="39"/>
  <c r="K93" i="39"/>
  <c r="F97" i="39"/>
  <c r="F101" i="39"/>
  <c r="I102" i="39"/>
  <c r="K102" i="39"/>
  <c r="F105" i="39"/>
  <c r="F11" i="39"/>
  <c r="K11" i="39"/>
  <c r="F19" i="39"/>
  <c r="F23" i="39"/>
  <c r="K23" i="39"/>
  <c r="F27" i="39"/>
  <c r="F31" i="39"/>
  <c r="K31" i="39"/>
  <c r="F39" i="39"/>
  <c r="F55" i="39"/>
  <c r="K55" i="39"/>
  <c r="F71" i="39"/>
  <c r="F75" i="39"/>
  <c r="K75" i="39"/>
  <c r="F79" i="39"/>
  <c r="F83" i="39"/>
  <c r="K83" i="39"/>
  <c r="F87" i="39"/>
  <c r="F91" i="39"/>
  <c r="K91" i="39"/>
  <c r="K96" i="41"/>
  <c r="K19" i="41"/>
  <c r="K75" i="41"/>
  <c r="K94" i="41"/>
  <c r="K20" i="41"/>
  <c r="K24" i="41"/>
  <c r="K32" i="41"/>
  <c r="K44" i="41"/>
  <c r="K52" i="41"/>
  <c r="K68" i="41"/>
  <c r="K72" i="41"/>
  <c r="K80" i="41"/>
  <c r="F84" i="41"/>
  <c r="K84" i="41"/>
  <c r="F88" i="41"/>
  <c r="F92" i="41"/>
  <c r="F96" i="41"/>
  <c r="F100" i="41"/>
  <c r="F14" i="41"/>
  <c r="K14" i="41"/>
  <c r="F18" i="41"/>
  <c r="F22" i="41"/>
  <c r="K22" i="41"/>
  <c r="F26" i="41"/>
  <c r="F30" i="41"/>
  <c r="F34" i="41"/>
  <c r="F38" i="41"/>
  <c r="F42" i="41"/>
  <c r="K42" i="41"/>
  <c r="F46" i="41"/>
  <c r="F50" i="41"/>
  <c r="K50" i="41"/>
  <c r="F54" i="41"/>
  <c r="K54" i="41"/>
  <c r="F58" i="41"/>
  <c r="F62" i="41"/>
  <c r="K62" i="41"/>
  <c r="F66" i="41"/>
  <c r="F70" i="41"/>
  <c r="F74" i="41"/>
  <c r="K74" i="41"/>
  <c r="F78" i="41"/>
  <c r="K78" i="41"/>
  <c r="F82" i="41"/>
  <c r="F86" i="41"/>
  <c r="F90" i="41"/>
  <c r="F94" i="41"/>
  <c r="F98" i="41"/>
  <c r="K98" i="41"/>
  <c r="F102" i="41"/>
  <c r="F106" i="41"/>
  <c r="F11" i="41"/>
  <c r="K11" i="41"/>
  <c r="F15" i="41"/>
  <c r="F19" i="41"/>
  <c r="F23" i="41"/>
  <c r="K23" i="41"/>
  <c r="F27" i="41"/>
  <c r="F31" i="41"/>
  <c r="K31" i="41"/>
  <c r="F35" i="41"/>
  <c r="F39" i="41"/>
  <c r="K39" i="41"/>
  <c r="F43" i="41"/>
  <c r="F47" i="41"/>
  <c r="K47" i="41"/>
  <c r="F51" i="41"/>
  <c r="F55" i="41"/>
  <c r="K55" i="41"/>
  <c r="F59" i="41"/>
  <c r="F63" i="41"/>
  <c r="F67" i="41"/>
  <c r="F71" i="41"/>
  <c r="K71" i="41"/>
  <c r="F75" i="41"/>
  <c r="F79" i="41"/>
  <c r="K79" i="41"/>
  <c r="F83" i="41"/>
  <c r="F87" i="41"/>
  <c r="F91" i="41"/>
  <c r="K91" i="41"/>
  <c r="F95" i="41"/>
  <c r="F99" i="41"/>
  <c r="F103" i="41"/>
  <c r="F107" i="41"/>
  <c r="K27" i="28"/>
  <c r="K75" i="28"/>
  <c r="K94" i="28"/>
  <c r="K14" i="28"/>
  <c r="K91" i="28"/>
  <c r="K25" i="28"/>
  <c r="K62" i="28"/>
  <c r="K78" i="28"/>
  <c r="F11" i="28"/>
  <c r="F15" i="28"/>
  <c r="F19" i="28"/>
  <c r="K19" i="28"/>
  <c r="F23" i="28"/>
  <c r="K23" i="28"/>
  <c r="F27" i="28"/>
  <c r="F31" i="28"/>
  <c r="K31" i="28"/>
  <c r="F35" i="28"/>
  <c r="F39" i="28"/>
  <c r="K39" i="28"/>
  <c r="F43" i="28"/>
  <c r="F47" i="28"/>
  <c r="K47" i="28"/>
  <c r="F51" i="28"/>
  <c r="F55" i="28"/>
  <c r="K55" i="28"/>
  <c r="F59" i="28"/>
  <c r="F63" i="28"/>
  <c r="F67" i="28"/>
  <c r="F71" i="28"/>
  <c r="K71" i="28"/>
  <c r="F75" i="28"/>
  <c r="F79" i="28"/>
  <c r="K79" i="28"/>
  <c r="F83" i="28"/>
  <c r="F87" i="28"/>
  <c r="F91" i="28"/>
  <c r="F95" i="28"/>
  <c r="I96" i="28"/>
  <c r="K96" i="28"/>
  <c r="F99" i="28"/>
  <c r="K99" i="28"/>
  <c r="F103" i="28"/>
  <c r="F13" i="28"/>
  <c r="K13" i="28"/>
  <c r="F17" i="28"/>
  <c r="K17" i="28"/>
  <c r="F21" i="28"/>
  <c r="K21" i="28"/>
  <c r="F25" i="28"/>
  <c r="F29" i="28"/>
  <c r="F33" i="28"/>
  <c r="K33" i="28"/>
  <c r="F37" i="28"/>
  <c r="K37" i="28"/>
  <c r="F49" i="28"/>
  <c r="K49" i="28"/>
  <c r="F53" i="28"/>
  <c r="K53" i="28"/>
  <c r="F57" i="28"/>
  <c r="F61" i="28"/>
  <c r="F65" i="28"/>
  <c r="F73" i="28"/>
  <c r="K73" i="28"/>
  <c r="F81" i="28"/>
  <c r="F85" i="28"/>
  <c r="K85" i="28"/>
  <c r="F14" i="28"/>
  <c r="F18" i="28"/>
  <c r="K18" i="28"/>
  <c r="F22" i="28"/>
  <c r="K22" i="28"/>
  <c r="F26" i="28"/>
  <c r="F30" i="28"/>
  <c r="F34" i="28"/>
  <c r="F38" i="28"/>
  <c r="F42" i="28"/>
  <c r="K42" i="28"/>
  <c r="F46" i="28"/>
  <c r="F50" i="28"/>
  <c r="K50" i="28"/>
  <c r="F54" i="28"/>
  <c r="K54" i="28"/>
  <c r="F58" i="28"/>
  <c r="F62" i="28"/>
  <c r="F66" i="28"/>
  <c r="K66" i="28"/>
  <c r="F70" i="28"/>
  <c r="F74" i="28"/>
  <c r="K74" i="28"/>
  <c r="F78" i="28"/>
  <c r="F82" i="28"/>
  <c r="F86" i="28"/>
  <c r="F90" i="28"/>
  <c r="F94" i="28"/>
  <c r="F98" i="28"/>
  <c r="K98" i="28"/>
  <c r="F102" i="28"/>
  <c r="F106" i="28"/>
  <c r="K84" i="30"/>
  <c r="K31" i="30"/>
  <c r="K50" i="30"/>
  <c r="K80" i="30"/>
  <c r="K52" i="30"/>
  <c r="K86" i="30"/>
  <c r="K18" i="30"/>
  <c r="F12" i="30"/>
  <c r="K12" i="30"/>
  <c r="F16" i="30"/>
  <c r="K16" i="30"/>
  <c r="F20" i="30"/>
  <c r="K20" i="30"/>
  <c r="F24" i="30"/>
  <c r="K24" i="30"/>
  <c r="F28" i="30"/>
  <c r="F32" i="30"/>
  <c r="K32" i="30"/>
  <c r="F36" i="30"/>
  <c r="F40" i="30"/>
  <c r="F44" i="30"/>
  <c r="K44" i="30"/>
  <c r="F48" i="30"/>
  <c r="F52" i="30"/>
  <c r="F56" i="30"/>
  <c r="K56" i="30"/>
  <c r="F60" i="30"/>
  <c r="F64" i="30"/>
  <c r="K64" i="30"/>
  <c r="F68" i="30"/>
  <c r="F72" i="30"/>
  <c r="K72" i="30"/>
  <c r="F76" i="30"/>
  <c r="F80" i="30"/>
  <c r="F84" i="30"/>
  <c r="F88" i="30"/>
  <c r="F92" i="30"/>
  <c r="F96" i="30"/>
  <c r="K96" i="30"/>
  <c r="F100" i="30"/>
  <c r="I101" i="30"/>
  <c r="K101" i="30"/>
  <c r="F104" i="30"/>
  <c r="F14" i="30"/>
  <c r="K14" i="30"/>
  <c r="F18" i="30"/>
  <c r="F22" i="30"/>
  <c r="K22" i="30"/>
  <c r="F34" i="30"/>
  <c r="K34" i="30"/>
  <c r="F42" i="30"/>
  <c r="K42" i="30"/>
  <c r="F50" i="30"/>
  <c r="F54" i="30"/>
  <c r="K54" i="30"/>
  <c r="F62" i="30"/>
  <c r="K62" i="30"/>
  <c r="F66" i="30"/>
  <c r="K66" i="30"/>
  <c r="F74" i="30"/>
  <c r="K74" i="30"/>
  <c r="F78" i="30"/>
  <c r="K78" i="30"/>
  <c r="F82" i="30"/>
  <c r="F86" i="30"/>
  <c r="F94" i="30"/>
  <c r="K94" i="30"/>
  <c r="F98" i="30"/>
  <c r="K98" i="30"/>
  <c r="F102" i="30"/>
  <c r="F11" i="30"/>
  <c r="K11" i="30"/>
  <c r="F15" i="30"/>
  <c r="F19" i="30"/>
  <c r="K19" i="30"/>
  <c r="F23" i="30"/>
  <c r="F27" i="30"/>
  <c r="K27" i="30"/>
  <c r="F31" i="30"/>
  <c r="F35" i="30"/>
  <c r="F39" i="30"/>
  <c r="K39" i="30"/>
  <c r="F43" i="30"/>
  <c r="F47" i="30"/>
  <c r="K47" i="30"/>
  <c r="F51" i="30"/>
  <c r="F55" i="30"/>
  <c r="K55" i="30"/>
  <c r="F59" i="30"/>
  <c r="F63" i="30"/>
  <c r="F67" i="30"/>
  <c r="F71" i="30"/>
  <c r="F75" i="30"/>
  <c r="K75" i="30"/>
  <c r="F79" i="30"/>
  <c r="K79" i="30"/>
  <c r="F83" i="30"/>
  <c r="F87" i="30"/>
  <c r="F91" i="30"/>
  <c r="K91" i="30"/>
  <c r="F95" i="30"/>
  <c r="F99" i="30"/>
  <c r="K99" i="30"/>
  <c r="F103" i="30"/>
  <c r="F107" i="30"/>
  <c r="K24" i="12"/>
  <c r="K56" i="12"/>
  <c r="K101" i="12"/>
  <c r="K25" i="12"/>
  <c r="K79" i="12"/>
  <c r="K44" i="12"/>
  <c r="K72" i="12"/>
  <c r="F12" i="12"/>
  <c r="K12" i="12"/>
  <c r="F16" i="12"/>
  <c r="K16" i="12"/>
  <c r="F20" i="12"/>
  <c r="K20" i="12"/>
  <c r="F24" i="12"/>
  <c r="F28" i="12"/>
  <c r="F32" i="12"/>
  <c r="K32" i="12"/>
  <c r="F36" i="12"/>
  <c r="F40" i="12"/>
  <c r="F44" i="12"/>
  <c r="F48" i="12"/>
  <c r="F52" i="12"/>
  <c r="K52" i="12"/>
  <c r="F56" i="12"/>
  <c r="F60" i="12"/>
  <c r="F64" i="12"/>
  <c r="F68" i="12"/>
  <c r="F72" i="12"/>
  <c r="F76" i="12"/>
  <c r="F80" i="12"/>
  <c r="K80" i="12"/>
  <c r="F84" i="12"/>
  <c r="K84" i="12"/>
  <c r="F88" i="12"/>
  <c r="F92" i="12"/>
  <c r="F96" i="12"/>
  <c r="K96" i="12"/>
  <c r="F100" i="12"/>
  <c r="F104" i="12"/>
  <c r="F13" i="12"/>
  <c r="K13" i="12"/>
  <c r="F17" i="12"/>
  <c r="K17" i="12"/>
  <c r="F21" i="12"/>
  <c r="K21" i="12"/>
  <c r="F25" i="12"/>
  <c r="F29" i="12"/>
  <c r="F33" i="12"/>
  <c r="K33" i="12"/>
  <c r="F37" i="12"/>
  <c r="K37" i="12"/>
  <c r="F41" i="12"/>
  <c r="F45" i="12"/>
  <c r="F49" i="12"/>
  <c r="K49" i="12"/>
  <c r="F53" i="12"/>
  <c r="K53" i="12"/>
  <c r="F57" i="12"/>
  <c r="F61" i="12"/>
  <c r="F65" i="12"/>
  <c r="F69" i="12"/>
  <c r="F73" i="12"/>
  <c r="K73" i="12"/>
  <c r="F77" i="12"/>
  <c r="F81" i="12"/>
  <c r="F85" i="12"/>
  <c r="K85" i="12"/>
  <c r="F89" i="12"/>
  <c r="F93" i="12"/>
  <c r="K93" i="12"/>
  <c r="F97" i="12"/>
  <c r="I98" i="12"/>
  <c r="K98" i="12"/>
  <c r="F101" i="12"/>
  <c r="F105" i="12"/>
  <c r="F11" i="12"/>
  <c r="K11" i="12"/>
  <c r="F19" i="12"/>
  <c r="K19" i="12"/>
  <c r="F23" i="12"/>
  <c r="K23" i="12"/>
  <c r="F27" i="12"/>
  <c r="K27" i="12"/>
  <c r="F31" i="12"/>
  <c r="K31" i="12"/>
  <c r="F39" i="12"/>
  <c r="K39" i="12"/>
  <c r="F47" i="12"/>
  <c r="F55" i="12"/>
  <c r="K55" i="12"/>
  <c r="F71" i="12"/>
  <c r="K71" i="12"/>
  <c r="F75" i="12"/>
  <c r="K75" i="12"/>
  <c r="F79" i="12"/>
  <c r="F83" i="12"/>
  <c r="F87" i="12"/>
  <c r="F91" i="12"/>
  <c r="K91" i="12"/>
  <c r="K12" i="10"/>
  <c r="F12" i="10"/>
  <c r="F16" i="10"/>
  <c r="F20" i="10"/>
  <c r="F24" i="10"/>
  <c r="F28" i="10"/>
  <c r="F32" i="10"/>
  <c r="F36" i="10"/>
  <c r="F40" i="10"/>
  <c r="F44" i="10"/>
  <c r="F48" i="10"/>
  <c r="F52" i="10"/>
  <c r="F56" i="10"/>
  <c r="K56" i="10"/>
  <c r="F60" i="10"/>
  <c r="F64" i="10"/>
  <c r="F68" i="10"/>
  <c r="F72" i="10"/>
  <c r="F76" i="10"/>
  <c r="F80" i="10"/>
  <c r="F84" i="10"/>
  <c r="F88" i="10"/>
  <c r="F92" i="10"/>
  <c r="F96" i="10"/>
  <c r="K96" i="10"/>
  <c r="F100" i="10"/>
  <c r="F104" i="10"/>
  <c r="F22" i="10"/>
  <c r="F78" i="10"/>
  <c r="F90" i="10"/>
  <c r="F98" i="10"/>
  <c r="K98" i="10"/>
  <c r="F11" i="10"/>
  <c r="F15" i="10"/>
  <c r="F19" i="10"/>
  <c r="F23" i="10"/>
  <c r="F27" i="10"/>
  <c r="F31" i="10"/>
  <c r="F35" i="10"/>
  <c r="F39" i="10"/>
  <c r="F43" i="10"/>
  <c r="F47" i="10"/>
  <c r="F51" i="10"/>
  <c r="F55" i="10"/>
  <c r="K55" i="10"/>
  <c r="F59" i="10"/>
  <c r="F63" i="10"/>
  <c r="F67" i="10"/>
  <c r="F71" i="10"/>
  <c r="K71" i="10"/>
  <c r="F75" i="10"/>
  <c r="F79" i="10"/>
  <c r="K79" i="10"/>
  <c r="F83" i="10"/>
  <c r="F87" i="10"/>
  <c r="F91" i="10"/>
  <c r="F95" i="10"/>
  <c r="F99" i="10"/>
  <c r="F103" i="10"/>
  <c r="F107" i="10"/>
  <c r="K62" i="8"/>
  <c r="K32" i="8"/>
  <c r="K96" i="8"/>
  <c r="K23" i="8"/>
  <c r="K27" i="8"/>
  <c r="K39" i="8"/>
  <c r="F12" i="8"/>
  <c r="F16" i="8"/>
  <c r="F20" i="8"/>
  <c r="K20" i="8"/>
  <c r="F24" i="8"/>
  <c r="K24" i="8"/>
  <c r="F28" i="8"/>
  <c r="F32" i="8"/>
  <c r="F36" i="8"/>
  <c r="F40" i="8"/>
  <c r="F44" i="8"/>
  <c r="K44" i="8"/>
  <c r="F48" i="8"/>
  <c r="F52" i="8"/>
  <c r="K52" i="8"/>
  <c r="F56" i="8"/>
  <c r="F60" i="8"/>
  <c r="F64" i="8"/>
  <c r="F68" i="8"/>
  <c r="F72" i="8"/>
  <c r="K72" i="8"/>
  <c r="F76" i="8"/>
  <c r="F80" i="8"/>
  <c r="K80" i="8"/>
  <c r="F84" i="8"/>
  <c r="K84" i="8"/>
  <c r="F88" i="8"/>
  <c r="F92" i="8"/>
  <c r="F96" i="8"/>
  <c r="F100" i="8"/>
  <c r="I101" i="8"/>
  <c r="K101" i="8"/>
  <c r="F104" i="8"/>
  <c r="F14" i="8"/>
  <c r="K14" i="8"/>
  <c r="F18" i="8"/>
  <c r="K18" i="8"/>
  <c r="F22" i="8"/>
  <c r="K22" i="8"/>
  <c r="F34" i="8"/>
  <c r="K34" i="8"/>
  <c r="F42" i="8"/>
  <c r="K42" i="8"/>
  <c r="F50" i="8"/>
  <c r="K50" i="8"/>
  <c r="F54" i="8"/>
  <c r="K54" i="8"/>
  <c r="F62" i="8"/>
  <c r="F66" i="8"/>
  <c r="K66" i="8"/>
  <c r="F74" i="8"/>
  <c r="K74" i="8"/>
  <c r="F78" i="8"/>
  <c r="K78" i="8"/>
  <c r="F82" i="8"/>
  <c r="F86" i="8"/>
  <c r="K86" i="8"/>
  <c r="F94" i="8"/>
  <c r="K94" i="8"/>
  <c r="F98" i="8"/>
  <c r="K98" i="8"/>
  <c r="F102" i="8"/>
  <c r="F11" i="8"/>
  <c r="K11" i="8"/>
  <c r="F15" i="8"/>
  <c r="F19" i="8"/>
  <c r="K19" i="8"/>
  <c r="F23" i="8"/>
  <c r="F27" i="8"/>
  <c r="F31" i="8"/>
  <c r="K31" i="8"/>
  <c r="F35" i="8"/>
  <c r="F39" i="8"/>
  <c r="F43" i="8"/>
  <c r="F47" i="8"/>
  <c r="F51" i="8"/>
  <c r="F55" i="8"/>
  <c r="K55" i="8"/>
  <c r="F59" i="8"/>
  <c r="F63" i="8"/>
  <c r="F67" i="8"/>
  <c r="F71" i="8"/>
  <c r="K71" i="8"/>
  <c r="F75" i="8"/>
  <c r="K75" i="8"/>
  <c r="F79" i="8"/>
  <c r="K79" i="8"/>
  <c r="F83" i="8"/>
  <c r="F87" i="8"/>
  <c r="F91" i="8"/>
  <c r="K91" i="8"/>
  <c r="F95" i="8"/>
  <c r="F99" i="8"/>
  <c r="F103" i="8"/>
  <c r="F107" i="8"/>
  <c r="K11" i="6"/>
  <c r="K33" i="6"/>
  <c r="K96" i="6"/>
  <c r="K17" i="6"/>
  <c r="K75" i="6"/>
  <c r="K91" i="6"/>
  <c r="K32" i="6"/>
  <c r="K49" i="6"/>
  <c r="K80" i="6"/>
  <c r="F12" i="6"/>
  <c r="K12" i="6"/>
  <c r="F16" i="6"/>
  <c r="F20" i="6"/>
  <c r="K20" i="6"/>
  <c r="F24" i="6"/>
  <c r="K24" i="6"/>
  <c r="F28" i="6"/>
  <c r="F32" i="6"/>
  <c r="F36" i="6"/>
  <c r="F40" i="6"/>
  <c r="F44" i="6"/>
  <c r="K44" i="6"/>
  <c r="F48" i="6"/>
  <c r="F52" i="6"/>
  <c r="K52" i="6"/>
  <c r="F56" i="6"/>
  <c r="F60" i="6"/>
  <c r="F64" i="6"/>
  <c r="F68" i="6"/>
  <c r="F72" i="6"/>
  <c r="K72" i="6"/>
  <c r="F76" i="6"/>
  <c r="F80" i="6"/>
  <c r="F84" i="6"/>
  <c r="K84" i="6"/>
  <c r="F88" i="6"/>
  <c r="F92" i="6"/>
  <c r="F96" i="6"/>
  <c r="F100" i="6"/>
  <c r="F104" i="6"/>
  <c r="F13" i="6"/>
  <c r="K13" i="6"/>
  <c r="F17" i="6"/>
  <c r="F21" i="6"/>
  <c r="K21" i="6"/>
  <c r="F25" i="6"/>
  <c r="K25" i="6"/>
  <c r="F29" i="6"/>
  <c r="F33" i="6"/>
  <c r="F37" i="6"/>
  <c r="K37" i="6"/>
  <c r="F41" i="6"/>
  <c r="F45" i="6"/>
  <c r="F49" i="6"/>
  <c r="F53" i="6"/>
  <c r="K53" i="6"/>
  <c r="F57" i="6"/>
  <c r="F61" i="6"/>
  <c r="F65" i="6"/>
  <c r="F69" i="6"/>
  <c r="F73" i="6"/>
  <c r="K73" i="6"/>
  <c r="F77" i="6"/>
  <c r="F81" i="6"/>
  <c r="F85" i="6"/>
  <c r="K85" i="6"/>
  <c r="F89" i="6"/>
  <c r="F93" i="6"/>
  <c r="K93" i="6"/>
  <c r="F97" i="6"/>
  <c r="I98" i="6"/>
  <c r="K98" i="6"/>
  <c r="F101" i="6"/>
  <c r="K101" i="6"/>
  <c r="F105" i="6"/>
  <c r="F11" i="6"/>
  <c r="F19" i="6"/>
  <c r="K19" i="6"/>
  <c r="F23" i="6"/>
  <c r="K23" i="6"/>
  <c r="F27" i="6"/>
  <c r="K27" i="6"/>
  <c r="F31" i="6"/>
  <c r="K31" i="6"/>
  <c r="F39" i="6"/>
  <c r="K39" i="6"/>
  <c r="F55" i="6"/>
  <c r="K55" i="6"/>
  <c r="F71" i="6"/>
  <c r="K71" i="6"/>
  <c r="F75" i="6"/>
  <c r="F79" i="6"/>
  <c r="K79" i="6"/>
  <c r="F83" i="6"/>
  <c r="F87" i="6"/>
  <c r="F91" i="6"/>
  <c r="F107" i="6"/>
  <c r="K33" i="4"/>
  <c r="K49" i="4"/>
  <c r="K75" i="4"/>
  <c r="K91" i="4"/>
  <c r="K17" i="4"/>
  <c r="K20" i="4"/>
  <c r="K80" i="4"/>
  <c r="K96" i="4"/>
  <c r="K52" i="4"/>
  <c r="K85" i="4"/>
  <c r="K16" i="4"/>
  <c r="K19" i="4"/>
  <c r="K21" i="4"/>
  <c r="F12" i="4"/>
  <c r="K12" i="4"/>
  <c r="F16" i="4"/>
  <c r="F20" i="4"/>
  <c r="F24" i="4"/>
  <c r="K24" i="4"/>
  <c r="F28" i="4"/>
  <c r="F32" i="4"/>
  <c r="K32" i="4"/>
  <c r="F36" i="4"/>
  <c r="F40" i="4"/>
  <c r="F44" i="4"/>
  <c r="K44" i="4"/>
  <c r="F48" i="4"/>
  <c r="F52" i="4"/>
  <c r="F56" i="4"/>
  <c r="K56" i="4"/>
  <c r="F60" i="4"/>
  <c r="F64" i="4"/>
  <c r="K64" i="4"/>
  <c r="F68" i="4"/>
  <c r="F72" i="4"/>
  <c r="K72" i="4"/>
  <c r="F76" i="4"/>
  <c r="F80" i="4"/>
  <c r="F84" i="4"/>
  <c r="K84" i="4"/>
  <c r="F88" i="4"/>
  <c r="F92" i="4"/>
  <c r="F96" i="4"/>
  <c r="F100" i="4"/>
  <c r="F104" i="4"/>
  <c r="F13" i="4"/>
  <c r="K13" i="4"/>
  <c r="F17" i="4"/>
  <c r="F21" i="4"/>
  <c r="F25" i="4"/>
  <c r="K25" i="4"/>
  <c r="F29" i="4"/>
  <c r="F33" i="4"/>
  <c r="F37" i="4"/>
  <c r="K37" i="4"/>
  <c r="F41" i="4"/>
  <c r="F45" i="4"/>
  <c r="F49" i="4"/>
  <c r="F53" i="4"/>
  <c r="K53" i="4"/>
  <c r="F57" i="4"/>
  <c r="F61" i="4"/>
  <c r="F65" i="4"/>
  <c r="F69" i="4"/>
  <c r="F73" i="4"/>
  <c r="K73" i="4"/>
  <c r="F77" i="4"/>
  <c r="F81" i="4"/>
  <c r="F85" i="4"/>
  <c r="F89" i="4"/>
  <c r="F93" i="4"/>
  <c r="K93" i="4"/>
  <c r="F97" i="4"/>
  <c r="F101" i="4"/>
  <c r="K101" i="4"/>
  <c r="F105" i="4"/>
  <c r="F11" i="4"/>
  <c r="K11" i="4"/>
  <c r="F19" i="4"/>
  <c r="F23" i="4"/>
  <c r="K23" i="4"/>
  <c r="F27" i="4"/>
  <c r="K27" i="4"/>
  <c r="F31" i="4"/>
  <c r="K31" i="4"/>
  <c r="F39" i="4"/>
  <c r="K39" i="4"/>
  <c r="F47" i="4"/>
  <c r="K47" i="4"/>
  <c r="F55" i="4"/>
  <c r="K55" i="4"/>
  <c r="F71" i="4"/>
  <c r="K71" i="4"/>
  <c r="F75" i="4"/>
  <c r="F79" i="4"/>
  <c r="K79" i="4"/>
  <c r="F83" i="4"/>
  <c r="F87" i="4"/>
  <c r="F91" i="4"/>
  <c r="F95" i="4"/>
  <c r="F99" i="4"/>
  <c r="K99" i="4"/>
  <c r="F103" i="4"/>
  <c r="F107" i="4"/>
  <c r="K99" i="2"/>
  <c r="K34" i="2"/>
  <c r="K64" i="2"/>
  <c r="K78" i="2"/>
  <c r="K16" i="2"/>
  <c r="K19" i="2"/>
  <c r="K32" i="2"/>
  <c r="K39" i="2"/>
  <c r="K96" i="2"/>
  <c r="F12" i="2"/>
  <c r="K12" i="2"/>
  <c r="F16" i="2"/>
  <c r="F20" i="2"/>
  <c r="K20" i="2"/>
  <c r="F24" i="2"/>
  <c r="K24" i="2"/>
  <c r="F28" i="2"/>
  <c r="F32" i="2"/>
  <c r="F36" i="2"/>
  <c r="F40" i="2"/>
  <c r="F44" i="2"/>
  <c r="K44" i="2"/>
  <c r="F48" i="2"/>
  <c r="F52" i="2"/>
  <c r="K52" i="2"/>
  <c r="F56" i="2"/>
  <c r="K56" i="2"/>
  <c r="F60" i="2"/>
  <c r="F64" i="2"/>
  <c r="F68" i="2"/>
  <c r="F72" i="2"/>
  <c r="K72" i="2"/>
  <c r="F76" i="2"/>
  <c r="F80" i="2"/>
  <c r="K80" i="2"/>
  <c r="F84" i="2"/>
  <c r="K84" i="2"/>
  <c r="F88" i="2"/>
  <c r="F92" i="2"/>
  <c r="F96" i="2"/>
  <c r="F100" i="2"/>
  <c r="I101" i="2"/>
  <c r="K101" i="2"/>
  <c r="F104" i="2"/>
  <c r="F105" i="2"/>
  <c r="F14" i="2"/>
  <c r="K14" i="2"/>
  <c r="F18" i="2"/>
  <c r="K18" i="2"/>
  <c r="F22" i="2"/>
  <c r="K22" i="2"/>
  <c r="F34" i="2"/>
  <c r="F42" i="2"/>
  <c r="K42" i="2"/>
  <c r="F50" i="2"/>
  <c r="K50" i="2"/>
  <c r="F54" i="2"/>
  <c r="K54" i="2"/>
  <c r="F62" i="2"/>
  <c r="K62" i="2"/>
  <c r="F66" i="2"/>
  <c r="K66" i="2"/>
  <c r="F70" i="2"/>
  <c r="K70" i="2"/>
  <c r="F74" i="2"/>
  <c r="K74" i="2"/>
  <c r="F78" i="2"/>
  <c r="F82" i="2"/>
  <c r="F86" i="2"/>
  <c r="K86" i="2"/>
  <c r="F90" i="2"/>
  <c r="F94" i="2"/>
  <c r="K94" i="2"/>
  <c r="F98" i="2"/>
  <c r="K98" i="2"/>
  <c r="F11" i="2"/>
  <c r="K11" i="2"/>
  <c r="F15" i="2"/>
  <c r="F19" i="2"/>
  <c r="F23" i="2"/>
  <c r="K23" i="2"/>
  <c r="F27" i="2"/>
  <c r="K27" i="2"/>
  <c r="F31" i="2"/>
  <c r="K31" i="2"/>
  <c r="F35" i="2"/>
  <c r="F39" i="2"/>
  <c r="F43" i="2"/>
  <c r="F47" i="2"/>
  <c r="K47" i="2"/>
  <c r="F51" i="2"/>
  <c r="F55" i="2"/>
  <c r="K55" i="2"/>
  <c r="F59" i="2"/>
  <c r="F63" i="2"/>
  <c r="F67" i="2"/>
  <c r="F71" i="2"/>
  <c r="K71" i="2"/>
  <c r="F75" i="2"/>
  <c r="K75" i="2"/>
  <c r="F79" i="2"/>
  <c r="K79" i="2"/>
  <c r="F83" i="2"/>
  <c r="F87" i="2"/>
  <c r="F91" i="2"/>
  <c r="K91" i="2"/>
  <c r="F95" i="2"/>
  <c r="F99" i="2"/>
  <c r="F103" i="2"/>
  <c r="F107" i="2"/>
  <c r="I10" i="6"/>
  <c r="I10" i="30"/>
  <c r="K10" i="39"/>
  <c r="F10" i="30"/>
  <c r="F10" i="12"/>
  <c r="K10" i="28"/>
  <c r="F10" i="37"/>
  <c r="K10" i="37"/>
  <c r="I10" i="2"/>
  <c r="I10" i="41"/>
  <c r="K10" i="41"/>
  <c r="K10" i="30"/>
  <c r="F10" i="35"/>
  <c r="K10" i="35"/>
  <c r="K10" i="2"/>
  <c r="F10" i="6"/>
  <c r="K10" i="6"/>
  <c r="I10" i="10"/>
</calcChain>
</file>

<file path=xl/sharedStrings.xml><?xml version="1.0" encoding="utf-8"?>
<sst xmlns="http://schemas.openxmlformats.org/spreadsheetml/2006/main" count="446" uniqueCount="168">
  <si>
    <t>BK3.097</t>
  </si>
  <si>
    <t>GROSS</t>
  </si>
  <si>
    <t>PER</t>
  </si>
  <si>
    <t>REVENUE</t>
  </si>
  <si>
    <t>U O M</t>
  </si>
  <si>
    <t>BK3.099</t>
  </si>
  <si>
    <t>OPERATING</t>
  </si>
  <si>
    <t>EXPENSE</t>
  </si>
  <si>
    <t>BK3.101</t>
  </si>
  <si>
    <t>SALARIES</t>
  </si>
  <si>
    <t>BK3.103</t>
  </si>
  <si>
    <t>EMPLOYEE</t>
  </si>
  <si>
    <t>BENEFITS</t>
  </si>
  <si>
    <t>BK3.105</t>
  </si>
  <si>
    <t>PRO</t>
  </si>
  <si>
    <t>FEES</t>
  </si>
  <si>
    <t>BK3.107</t>
  </si>
  <si>
    <t>SUPPLIES</t>
  </si>
  <si>
    <t>BK3.109</t>
  </si>
  <si>
    <t>PURCHASED</t>
  </si>
  <si>
    <t>SERVICES</t>
  </si>
  <si>
    <t>BK3.111</t>
  </si>
  <si>
    <t>DEPRE/RENT</t>
  </si>
  <si>
    <t>LEASE</t>
  </si>
  <si>
    <t>BK3.113</t>
  </si>
  <si>
    <t>OTHER DIR.</t>
  </si>
  <si>
    <t>BK3.115</t>
  </si>
  <si>
    <t>F T E's</t>
  </si>
  <si>
    <t>F T E</t>
  </si>
  <si>
    <t>BK3.117</t>
  </si>
  <si>
    <t>BK3.119</t>
  </si>
  <si>
    <t>PAID</t>
  </si>
  <si>
    <t>HOURS</t>
  </si>
  <si>
    <t>Page</t>
  </si>
  <si>
    <t>LICNO</t>
  </si>
  <si>
    <t>HOSPITAL</t>
  </si>
  <si>
    <t>CT SCANNING SERVICES (ACCOUNT 7130)</t>
  </si>
  <si>
    <t>TOTAL REVENUE / HECT UNITS</t>
  </si>
  <si>
    <t>TOTAL OPERATING EXP /HECT UNITS</t>
  </si>
  <si>
    <t>SALARIES AND WAGES /HECT UNITS</t>
  </si>
  <si>
    <t>EMPLOYEE BENEFITS /HECT UNITS</t>
  </si>
  <si>
    <t>PROFESSIONAL FEES /HECT UNITS</t>
  </si>
  <si>
    <t>SUPPLIES EXPENSE /HECT UNITS</t>
  </si>
  <si>
    <t>PURCHASED SERVICES /HECT UNITS</t>
  </si>
  <si>
    <t>DEPRECIATION/RENTAL/LEASE /HECT UNITS</t>
  </si>
  <si>
    <t>OTHER DIRECT EXPENSES /HECT UNITS</t>
  </si>
  <si>
    <t>SALARIES &amp; WAGES / FTE</t>
  </si>
  <si>
    <t>EMPLOYEE BENEFITS / FTE</t>
  </si>
  <si>
    <t>PAID HOURS / HECT UNITS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</si>
  <si>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</si>
  <si>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</si>
  <si>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</si>
  <si>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</si>
  <si>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</si>
  <si>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</si>
  <si>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</si>
  <si>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</si>
  <si>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</si>
  <si>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</si>
  <si>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</si>
  <si>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</si>
  <si>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</si>
  <si>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</si>
  <si>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</si>
  <si>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</si>
  <si>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</si>
  <si>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</si>
  <si>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</si>
  <si>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%</t>
  </si>
  <si>
    <t>CHANGE</t>
  </si>
  <si>
    <t>CAPITAL MEDICAL CENTER</t>
  </si>
  <si>
    <t>CASCADE VALLEY HOSPITAL</t>
  </si>
  <si>
    <t>CENTRAL WASHINGTON HOSPITAL</t>
  </si>
  <si>
    <t>GRAYS HARBOR COMMUNITY HOSPITAL</t>
  </si>
  <si>
    <t>HARBORVIEW MEDICAL CENTER</t>
  </si>
  <si>
    <t>ISLAND HOSPITAL</t>
  </si>
  <si>
    <t>LINCOLN HOSPITAL</t>
  </si>
  <si>
    <t>MASON GENERAL HOSPITAL</t>
  </si>
  <si>
    <t>OVERLAKE HOSPITAL MEDICAL CENTER</t>
  </si>
  <si>
    <t>PROVIDENCE CENTRALIA HOSPITAL</t>
  </si>
  <si>
    <t>SUNNYSIDE COMMUNITY HOSPITAL</t>
  </si>
  <si>
    <t>VALLEY GENERAL HOSPITAL</t>
  </si>
  <si>
    <t>VIRGINIA MASON MEDICAL CENTER</t>
  </si>
  <si>
    <t>WALLA WALLA GENERAL HOSPITAL</t>
  </si>
  <si>
    <t>WHIDBEY GENERAL HOSPITAL</t>
  </si>
  <si>
    <t>WILLAPA HARBOR HOSPITAL</t>
  </si>
  <si>
    <t>YAKIMA VALLEY MEMORIAL HOSPITAL</t>
  </si>
  <si>
    <t>SEATTLE CANCER CARE ALLIANCE</t>
  </si>
  <si>
    <t>TOPPENISH COMMUNITY HOSPITAL</t>
  </si>
  <si>
    <t>SKAGIT VALLEY HOSPITAL</t>
  </si>
  <si>
    <t>FERRY COUNTY MEMORIAL HOSPITAL</t>
  </si>
  <si>
    <t>FORKS COMMUNITY HOSPITAL</t>
  </si>
  <si>
    <t>HARRISON MEDICAL CENTER</t>
  </si>
  <si>
    <t>HIGHLINE MEDICAL CENTER</t>
  </si>
  <si>
    <t>LEGACY SALMON CREEK HOSPITAL</t>
  </si>
  <si>
    <t>MORTON GENERAL HOSPITAL</t>
  </si>
  <si>
    <t>OLYMPIC MEDICAL CENTER</t>
  </si>
  <si>
    <t>PULLMAN REGIONAL HOSPITAL</t>
  </si>
  <si>
    <t>SNOQUALMIE VALLEY HOSPITAL</t>
  </si>
  <si>
    <t>UNIVERSITY OF WASHINGTON MEDICAL CENTER</t>
  </si>
  <si>
    <t>WHITMAN HOSPITAL AND MEDICAL CENTER</t>
  </si>
  <si>
    <t>COLUMBIA BASIN HOSPITAL</t>
  </si>
  <si>
    <t>LOURDES MEDICAL CENTER</t>
  </si>
  <si>
    <t>BHC FAIRFAX HOSPITAL</t>
  </si>
  <si>
    <t>CASCADE MEDICAL CENTER</t>
  </si>
  <si>
    <t>DAYTON GENERAL HOSPITAL</t>
  </si>
  <si>
    <t>GARFIELD COUNTY MEMORIAL HOSPITAL</t>
  </si>
  <si>
    <t>LAKE CHELAN COMMUNITY HOSPITAL</t>
  </si>
  <si>
    <t>LOURDES COUNSELING CENTER</t>
  </si>
  <si>
    <t>MARY BRIDGE CHILDRENS HEALTH CENTER</t>
  </si>
  <si>
    <t>MID VALLEY HOSPITAL</t>
  </si>
  <si>
    <t>NORTH VALLEY HOSPITAL</t>
  </si>
  <si>
    <t>OCEAN BEACH HOSPITAL</t>
  </si>
  <si>
    <t>OTHELLO COMMUNITY HOSPITAL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</si>
  <si>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</si>
  <si>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</si>
  <si>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</si>
  <si>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</si>
  <si>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</si>
  <si>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CHILDRENS HOSPITAL</t>
  </si>
  <si>
    <t>SKYLINE HOSPITAL</t>
  </si>
  <si>
    <t>TRI-STATE MEMORIAL HOSPITAL</t>
  </si>
  <si>
    <t>YAKIMA REGIONAL MEDICAL AND CARDIAC CENTER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</si>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</sst>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5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2"/>
      <name val="Courier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39" fontId="0" fillId="0" borderId="0" xfId="0" applyNumberFormat="1"/>
    <xf numFmtId="37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1"/>
    <xf numFmtId="39" fontId="1" fillId="0" borderId="0" xfId="1" applyNumberFormat="1"/>
    <xf numFmtId="37" fontId="1" fillId="0" borderId="0" xfId="1" applyNumberFormat="1"/>
    <xf numFmtId="39" fontId="2" fillId="0" borderId="0" xfId="0" applyNumberFormat="1" applyFont="1"/>
    <xf numFmtId="37" fontId="2" fillId="0" borderId="0" xfId="0" applyNumberFormat="1" applyFont="1"/>
    <xf numFmtId="3" fontId="2" fillId="0" borderId="0" xfId="0" applyNumberFormat="1" applyFont="1"/>
  </cellXfs>
  <cellStyles count="2">
    <cellStyle name="Normal" xfId="0" builtinId="0"/>
    <cellStyle name="Normal_DE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6" width="8.88671875" bestFit="1" customWidth="1"/>
    <col min="7" max="7" width="10.88671875" bestFit="1" customWidth="1"/>
    <col min="8" max="8" width="7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33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232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37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6">
        <f>ROUND(+'Cat Scan'!D5,0)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1</v>
      </c>
      <c r="F8" s="1" t="s">
        <v>2</v>
      </c>
      <c r="G8" s="1" t="s">
        <v>1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34</v>
      </c>
      <c r="C9" s="2" t="s">
        <v>35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+'Cat Scan'!A5</f>
        <v>1</v>
      </c>
      <c r="C10" t="str">
        <f>+'Cat Scan'!B5</f>
        <v>SWEDISH MEDICAL CENTER - FIRST HILL</v>
      </c>
      <c r="D10" s="6">
        <f>ROUND(+'Cat Scan'!S5,0)</f>
        <v>80545687</v>
      </c>
      <c r="E10" s="6">
        <f>ROUND(+'Cat Scan'!F5,0)</f>
        <v>0</v>
      </c>
      <c r="F10" s="7" t="str">
        <f>IF(D10=0,"",IF(E10=0,"",ROUND(D10/E10,2)))</f>
        <v/>
      </c>
      <c r="G10" s="6">
        <f>ROUND(+'Cat Scan'!S105,0)</f>
        <v>81165238</v>
      </c>
      <c r="H10" s="6">
        <f>ROUND(+'Cat Scan'!F105,0)</f>
        <v>141046</v>
      </c>
      <c r="I10" s="7">
        <f>IF(G10=0,"",IF(H10=0,"",ROUND(G10/H10,2)))</f>
        <v>575.45000000000005</v>
      </c>
      <c r="J10" s="7"/>
      <c r="K10" s="8" t="str">
        <f>IF(D10=0,"",IF(E10=0,"",IF(G10=0,"",IF(H10=0,"",ROUND(I10/F10-1,4)))))</f>
        <v/>
      </c>
    </row>
    <row r="11" spans="1:11" x14ac:dyDescent="0.2">
      <c r="B11">
        <f>+'Cat Scan'!A6</f>
        <v>3</v>
      </c>
      <c r="C11" t="str">
        <f>+'Cat Scan'!B6</f>
        <v>SWEDISH MEDICAL CENTER - CHERRY HILL</v>
      </c>
      <c r="D11" s="6">
        <f>ROUND(+'Cat Scan'!S6,0)</f>
        <v>38001433</v>
      </c>
      <c r="E11" s="6">
        <f>ROUND(+'Cat Scan'!F6,0)</f>
        <v>83867</v>
      </c>
      <c r="F11" s="7">
        <f t="shared" ref="F11:F74" si="0">IF(D11=0,"",IF(E11=0,"",ROUND(D11/E11,2)))</f>
        <v>453.12</v>
      </c>
      <c r="G11" s="6">
        <f>ROUND(+'Cat Scan'!S106,0)</f>
        <v>41613535</v>
      </c>
      <c r="H11" s="6">
        <f>ROUND(+'Cat Scan'!F106,0)</f>
        <v>91208</v>
      </c>
      <c r="I11" s="7">
        <f t="shared" ref="I11:I74" si="1">IF(G11=0,"",IF(H11=0,"",ROUND(G11/H11,2)))</f>
        <v>456.25</v>
      </c>
      <c r="J11" s="7"/>
      <c r="K11" s="8">
        <f t="shared" ref="K11:K74" si="2">IF(D11=0,"",IF(E11=0,"",IF(G11=0,"",IF(H11=0,"",ROUND(I11/F11-1,4)))))</f>
        <v>6.8999999999999999E-3</v>
      </c>
    </row>
    <row r="12" spans="1:11" x14ac:dyDescent="0.2">
      <c r="B12">
        <f>+'Cat Scan'!A7</f>
        <v>8</v>
      </c>
      <c r="C12" t="str">
        <f>+'Cat Scan'!B7</f>
        <v>KLICKITAT VALLEY HEALTH</v>
      </c>
      <c r="D12" s="6">
        <f>ROUND(+'Cat Scan'!S7,0)</f>
        <v>2474936</v>
      </c>
      <c r="E12" s="6">
        <f>ROUND(+'Cat Scan'!F7,0)</f>
        <v>1502</v>
      </c>
      <c r="F12" s="7">
        <f t="shared" si="0"/>
        <v>1647.76</v>
      </c>
      <c r="G12" s="6">
        <f>ROUND(+'Cat Scan'!S107,0)</f>
        <v>3263522</v>
      </c>
      <c r="H12" s="6">
        <f>ROUND(+'Cat Scan'!F107,0)</f>
        <v>1468</v>
      </c>
      <c r="I12" s="7">
        <f t="shared" si="1"/>
        <v>2223.11</v>
      </c>
      <c r="J12" s="7"/>
      <c r="K12" s="8">
        <f t="shared" si="2"/>
        <v>0.34920000000000001</v>
      </c>
    </row>
    <row r="13" spans="1:11" x14ac:dyDescent="0.2">
      <c r="B13">
        <f>+'Cat Scan'!A8</f>
        <v>10</v>
      </c>
      <c r="C13" t="str">
        <f>+'Cat Scan'!B8</f>
        <v>VIRGINIA MASON MEDICAL CENTER</v>
      </c>
      <c r="D13" s="6">
        <f>ROUND(+'Cat Scan'!S8,0)</f>
        <v>28535340</v>
      </c>
      <c r="E13" s="6">
        <f>ROUND(+'Cat Scan'!F8,0)</f>
        <v>64528</v>
      </c>
      <c r="F13" s="7">
        <f t="shared" si="0"/>
        <v>442.22</v>
      </c>
      <c r="G13" s="6">
        <f>ROUND(+'Cat Scan'!S108,0)</f>
        <v>35005266</v>
      </c>
      <c r="H13" s="6">
        <f>ROUND(+'Cat Scan'!F108,0)</f>
        <v>67844</v>
      </c>
      <c r="I13" s="7">
        <f t="shared" si="1"/>
        <v>515.97</v>
      </c>
      <c r="J13" s="7"/>
      <c r="K13" s="8">
        <f t="shared" si="2"/>
        <v>0.1668</v>
      </c>
    </row>
    <row r="14" spans="1:11" x14ac:dyDescent="0.2">
      <c r="B14">
        <f>+'Cat Scan'!A9</f>
        <v>14</v>
      </c>
      <c r="C14" t="str">
        <f>+'Cat Scan'!B9</f>
        <v>SEATTLE CHILDRENS HOSPITAL</v>
      </c>
      <c r="D14" s="6">
        <f>ROUND(+'Cat Scan'!S9,0)</f>
        <v>20257234</v>
      </c>
      <c r="E14" s="6">
        <f>ROUND(+'Cat Scan'!F9,0)</f>
        <v>7886</v>
      </c>
      <c r="F14" s="7">
        <f t="shared" si="0"/>
        <v>2568.7600000000002</v>
      </c>
      <c r="G14" s="6">
        <f>ROUND(+'Cat Scan'!S109,0)</f>
        <v>17930071</v>
      </c>
      <c r="H14" s="6">
        <f>ROUND(+'Cat Scan'!F109,0)</f>
        <v>7054</v>
      </c>
      <c r="I14" s="7">
        <f t="shared" si="1"/>
        <v>2541.83</v>
      </c>
      <c r="J14" s="7"/>
      <c r="K14" s="8">
        <f t="shared" si="2"/>
        <v>-1.0500000000000001E-2</v>
      </c>
    </row>
    <row r="15" spans="1:11" x14ac:dyDescent="0.2">
      <c r="B15">
        <f>+'Cat Scan'!A10</f>
        <v>20</v>
      </c>
      <c r="C15" t="str">
        <f>+'Cat Scan'!B10</f>
        <v>GROUP HEALTH CENTRAL HOSPITAL</v>
      </c>
      <c r="D15" s="6">
        <f>ROUND(+'Cat Scan'!S10,0)</f>
        <v>0</v>
      </c>
      <c r="E15" s="6">
        <f>ROUND(+'Cat Scan'!F10,0)</f>
        <v>0</v>
      </c>
      <c r="F15" s="7" t="str">
        <f t="shared" si="0"/>
        <v/>
      </c>
      <c r="G15" s="6">
        <f>ROUND(+'Cat Scan'!S110,0)</f>
        <v>0</v>
      </c>
      <c r="H15" s="6">
        <f>ROUND(+'Cat Scan'!F110,0)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+'Cat Scan'!A11</f>
        <v>21</v>
      </c>
      <c r="C16" t="str">
        <f>+'Cat Scan'!B11</f>
        <v>NEWPORT HOSPITAL AND HEALTH SERVICES</v>
      </c>
      <c r="D16" s="6">
        <f>ROUND(+'Cat Scan'!S11,0)</f>
        <v>1432534</v>
      </c>
      <c r="E16" s="6">
        <f>ROUND(+'Cat Scan'!F11,0)</f>
        <v>9303</v>
      </c>
      <c r="F16" s="7">
        <f t="shared" si="0"/>
        <v>153.99</v>
      </c>
      <c r="G16" s="6">
        <f>ROUND(+'Cat Scan'!S111,0)</f>
        <v>1470764</v>
      </c>
      <c r="H16" s="6">
        <f>ROUND(+'Cat Scan'!F111,0)</f>
        <v>1648</v>
      </c>
      <c r="I16" s="7">
        <f t="shared" si="1"/>
        <v>892.45</v>
      </c>
      <c r="J16" s="7"/>
      <c r="K16" s="8">
        <f t="shared" si="2"/>
        <v>4.7954999999999997</v>
      </c>
    </row>
    <row r="17" spans="2:11" x14ac:dyDescent="0.2">
      <c r="B17">
        <f>+'Cat Scan'!A12</f>
        <v>22</v>
      </c>
      <c r="C17" t="str">
        <f>+'Cat Scan'!B12</f>
        <v>LOURDES MEDICAL CENTER</v>
      </c>
      <c r="D17" s="6">
        <f>ROUND(+'Cat Scan'!S12,0)</f>
        <v>7179192</v>
      </c>
      <c r="E17" s="6">
        <f>ROUND(+'Cat Scan'!F12,0)</f>
        <v>50698</v>
      </c>
      <c r="F17" s="7">
        <f t="shared" si="0"/>
        <v>141.61000000000001</v>
      </c>
      <c r="G17" s="6">
        <f>ROUND(+'Cat Scan'!S112,0)</f>
        <v>7135690</v>
      </c>
      <c r="H17" s="6">
        <f>ROUND(+'Cat Scan'!F112,0)</f>
        <v>50498</v>
      </c>
      <c r="I17" s="7">
        <f t="shared" si="1"/>
        <v>141.31</v>
      </c>
      <c r="J17" s="7"/>
      <c r="K17" s="8">
        <f t="shared" si="2"/>
        <v>-2.0999999999999999E-3</v>
      </c>
    </row>
    <row r="18" spans="2:11" x14ac:dyDescent="0.2">
      <c r="B18">
        <f>+'Cat Scan'!A13</f>
        <v>23</v>
      </c>
      <c r="C18" t="str">
        <f>+'Cat Scan'!B13</f>
        <v>THREE RIVERS HOSPITAL</v>
      </c>
      <c r="D18" s="6">
        <f>ROUND(+'Cat Scan'!S13,0)</f>
        <v>774092</v>
      </c>
      <c r="E18" s="6">
        <f>ROUND(+'Cat Scan'!F13,0)</f>
        <v>905</v>
      </c>
      <c r="F18" s="7">
        <f t="shared" si="0"/>
        <v>855.35</v>
      </c>
      <c r="G18" s="6">
        <f>ROUND(+'Cat Scan'!S113,0)</f>
        <v>701137</v>
      </c>
      <c r="H18" s="6">
        <f>ROUND(+'Cat Scan'!F113,0)</f>
        <v>761</v>
      </c>
      <c r="I18" s="7">
        <f t="shared" si="1"/>
        <v>921.34</v>
      </c>
      <c r="J18" s="7"/>
      <c r="K18" s="8">
        <f t="shared" si="2"/>
        <v>7.7100000000000002E-2</v>
      </c>
    </row>
    <row r="19" spans="2:11" x14ac:dyDescent="0.2">
      <c r="B19">
        <f>+'Cat Scan'!A14</f>
        <v>26</v>
      </c>
      <c r="C19" t="str">
        <f>+'Cat Scan'!B14</f>
        <v>PEACEHEALTH ST JOHN MEDICAL CENTER</v>
      </c>
      <c r="D19" s="6">
        <f>ROUND(+'Cat Scan'!S14,0)</f>
        <v>34176594</v>
      </c>
      <c r="E19" s="6">
        <f>ROUND(+'Cat Scan'!F14,0)</f>
        <v>425807</v>
      </c>
      <c r="F19" s="7">
        <f t="shared" si="0"/>
        <v>80.260000000000005</v>
      </c>
      <c r="G19" s="6">
        <f>ROUND(+'Cat Scan'!S114,0)</f>
        <v>35137624</v>
      </c>
      <c r="H19" s="6">
        <f>ROUND(+'Cat Scan'!F114,0)</f>
        <v>403539</v>
      </c>
      <c r="I19" s="7">
        <f t="shared" si="1"/>
        <v>87.07</v>
      </c>
      <c r="J19" s="7"/>
      <c r="K19" s="8">
        <f t="shared" si="2"/>
        <v>8.48E-2</v>
      </c>
    </row>
    <row r="20" spans="2:11" x14ac:dyDescent="0.2">
      <c r="B20">
        <f>+'Cat Scan'!A15</f>
        <v>29</v>
      </c>
      <c r="C20" t="str">
        <f>+'Cat Scan'!B15</f>
        <v>HARBORVIEW MEDICAL CENTER</v>
      </c>
      <c r="D20" s="6">
        <f>ROUND(+'Cat Scan'!S15,0)</f>
        <v>74104400</v>
      </c>
      <c r="E20" s="6">
        <f>ROUND(+'Cat Scan'!F15,0)</f>
        <v>243062</v>
      </c>
      <c r="F20" s="7">
        <f t="shared" si="0"/>
        <v>304.88</v>
      </c>
      <c r="G20" s="6">
        <f>ROUND(+'Cat Scan'!S115,0)</f>
        <v>76429355</v>
      </c>
      <c r="H20" s="6">
        <f>ROUND(+'Cat Scan'!F115,0)</f>
        <v>248270</v>
      </c>
      <c r="I20" s="7">
        <f t="shared" si="1"/>
        <v>307.85000000000002</v>
      </c>
      <c r="J20" s="7"/>
      <c r="K20" s="8">
        <f t="shared" si="2"/>
        <v>9.7000000000000003E-3</v>
      </c>
    </row>
    <row r="21" spans="2:11" x14ac:dyDescent="0.2">
      <c r="B21">
        <f>+'Cat Scan'!A16</f>
        <v>32</v>
      </c>
      <c r="C21" t="str">
        <f>+'Cat Scan'!B16</f>
        <v>ST JOSEPH MEDICAL CENTER</v>
      </c>
      <c r="D21" s="6">
        <f>ROUND(+'Cat Scan'!S16,0)</f>
        <v>92016021</v>
      </c>
      <c r="E21" s="6">
        <f>ROUND(+'Cat Scan'!F16,0)</f>
        <v>240591</v>
      </c>
      <c r="F21" s="7">
        <f t="shared" si="0"/>
        <v>382.46</v>
      </c>
      <c r="G21" s="6">
        <f>ROUND(+'Cat Scan'!S116,0)</f>
        <v>87223081</v>
      </c>
      <c r="H21" s="6">
        <f>ROUND(+'Cat Scan'!F116,0)</f>
        <v>239685</v>
      </c>
      <c r="I21" s="7">
        <f t="shared" si="1"/>
        <v>363.91</v>
      </c>
      <c r="J21" s="7"/>
      <c r="K21" s="8">
        <f t="shared" si="2"/>
        <v>-4.8500000000000001E-2</v>
      </c>
    </row>
    <row r="22" spans="2:11" x14ac:dyDescent="0.2">
      <c r="B22">
        <f>+'Cat Scan'!A17</f>
        <v>35</v>
      </c>
      <c r="C22" t="str">
        <f>+'Cat Scan'!B17</f>
        <v>ST ELIZABETH HOSPITAL</v>
      </c>
      <c r="D22" s="6">
        <f>ROUND(+'Cat Scan'!S17,0)</f>
        <v>11750575</v>
      </c>
      <c r="E22" s="6">
        <f>ROUND(+'Cat Scan'!F17,0)</f>
        <v>47094</v>
      </c>
      <c r="F22" s="7">
        <f t="shared" si="0"/>
        <v>249.51</v>
      </c>
      <c r="G22" s="6">
        <f>ROUND(+'Cat Scan'!S117,0)</f>
        <v>9135431</v>
      </c>
      <c r="H22" s="6">
        <f>ROUND(+'Cat Scan'!F117,0)</f>
        <v>46551</v>
      </c>
      <c r="I22" s="7">
        <f t="shared" si="1"/>
        <v>196.25</v>
      </c>
      <c r="J22" s="7"/>
      <c r="K22" s="8">
        <f t="shared" si="2"/>
        <v>-0.2135</v>
      </c>
    </row>
    <row r="23" spans="2:11" x14ac:dyDescent="0.2">
      <c r="B23">
        <f>+'Cat Scan'!A18</f>
        <v>37</v>
      </c>
      <c r="C23" t="str">
        <f>+'Cat Scan'!B18</f>
        <v>DEACONESS HOSPITAL</v>
      </c>
      <c r="D23" s="6">
        <f>ROUND(+'Cat Scan'!S18,0)</f>
        <v>44429889</v>
      </c>
      <c r="E23" s="6">
        <f>ROUND(+'Cat Scan'!F18,0)</f>
        <v>10854</v>
      </c>
      <c r="F23" s="7">
        <f t="shared" si="0"/>
        <v>4093.41</v>
      </c>
      <c r="G23" s="6">
        <f>ROUND(+'Cat Scan'!S118,0)</f>
        <v>48672093</v>
      </c>
      <c r="H23" s="6">
        <f>ROUND(+'Cat Scan'!F118,0)</f>
        <v>10738</v>
      </c>
      <c r="I23" s="7">
        <f t="shared" si="1"/>
        <v>4532.7</v>
      </c>
      <c r="J23" s="7"/>
      <c r="K23" s="8">
        <f t="shared" si="2"/>
        <v>0.10730000000000001</v>
      </c>
    </row>
    <row r="24" spans="2:11" x14ac:dyDescent="0.2">
      <c r="B24">
        <f>+'Cat Scan'!A19</f>
        <v>38</v>
      </c>
      <c r="C24" t="str">
        <f>+'Cat Scan'!B19</f>
        <v>OLYMPIC MEDICAL CENTER</v>
      </c>
      <c r="D24" s="6">
        <f>ROUND(+'Cat Scan'!S19,0)</f>
        <v>17574245</v>
      </c>
      <c r="E24" s="6">
        <f>ROUND(+'Cat Scan'!F19,0)</f>
        <v>10387</v>
      </c>
      <c r="F24" s="7">
        <f t="shared" si="0"/>
        <v>1691.95</v>
      </c>
      <c r="G24" s="6">
        <f>ROUND(+'Cat Scan'!S119,0)</f>
        <v>18058177</v>
      </c>
      <c r="H24" s="6">
        <f>ROUND(+'Cat Scan'!F119,0)</f>
        <v>10374</v>
      </c>
      <c r="I24" s="7">
        <f t="shared" si="1"/>
        <v>1740.71</v>
      </c>
      <c r="J24" s="7"/>
      <c r="K24" s="8">
        <f t="shared" si="2"/>
        <v>2.8799999999999999E-2</v>
      </c>
    </row>
    <row r="25" spans="2:11" x14ac:dyDescent="0.2">
      <c r="B25">
        <f>+'Cat Scan'!A20</f>
        <v>39</v>
      </c>
      <c r="C25" t="str">
        <f>+'Cat Scan'!B20</f>
        <v>TRIOS HEALTH</v>
      </c>
      <c r="D25" s="6">
        <f>ROUND(+'Cat Scan'!S20,0)</f>
        <v>20231465</v>
      </c>
      <c r="E25" s="6">
        <f>ROUND(+'Cat Scan'!F20,0)</f>
        <v>69298</v>
      </c>
      <c r="F25" s="7">
        <f t="shared" si="0"/>
        <v>291.95</v>
      </c>
      <c r="G25" s="6">
        <f>ROUND(+'Cat Scan'!S120,0)</f>
        <v>22485157</v>
      </c>
      <c r="H25" s="6">
        <f>ROUND(+'Cat Scan'!F120,0)</f>
        <v>89212</v>
      </c>
      <c r="I25" s="7">
        <f t="shared" si="1"/>
        <v>252.04</v>
      </c>
      <c r="J25" s="7"/>
      <c r="K25" s="8">
        <f t="shared" si="2"/>
        <v>-0.13669999999999999</v>
      </c>
    </row>
    <row r="26" spans="2:11" x14ac:dyDescent="0.2">
      <c r="B26">
        <f>+'Cat Scan'!A21</f>
        <v>43</v>
      </c>
      <c r="C26" t="str">
        <f>+'Cat Scan'!B21</f>
        <v>WALLA WALLA GENERAL HOSPITAL</v>
      </c>
      <c r="D26" s="6">
        <f>ROUND(+'Cat Scan'!S21,0)</f>
        <v>0</v>
      </c>
      <c r="E26" s="6">
        <f>ROUND(+'Cat Scan'!F21,0)</f>
        <v>0</v>
      </c>
      <c r="F26" s="7" t="str">
        <f t="shared" si="0"/>
        <v/>
      </c>
      <c r="G26" s="6">
        <f>ROUND(+'Cat Scan'!S121,0)</f>
        <v>0</v>
      </c>
      <c r="H26" s="6">
        <f>ROUND(+'Cat Scan'!F121,0)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+'Cat Scan'!A22</f>
        <v>45</v>
      </c>
      <c r="C27" t="str">
        <f>+'Cat Scan'!B22</f>
        <v>COLUMBIA BASIN HOSPITAL</v>
      </c>
      <c r="D27" s="6">
        <f>ROUND(+'Cat Scan'!S22,0)</f>
        <v>972814</v>
      </c>
      <c r="E27" s="6">
        <f>ROUND(+'Cat Scan'!F22,0)</f>
        <v>5870</v>
      </c>
      <c r="F27" s="7">
        <f t="shared" si="0"/>
        <v>165.73</v>
      </c>
      <c r="G27" s="6">
        <f>ROUND(+'Cat Scan'!S122,0)</f>
        <v>991819</v>
      </c>
      <c r="H27" s="6">
        <f>ROUND(+'Cat Scan'!F122,0)</f>
        <v>5971</v>
      </c>
      <c r="I27" s="7">
        <f t="shared" si="1"/>
        <v>166.11</v>
      </c>
      <c r="J27" s="7"/>
      <c r="K27" s="8">
        <f t="shared" si="2"/>
        <v>2.3E-3</v>
      </c>
    </row>
    <row r="28" spans="2:11" x14ac:dyDescent="0.2">
      <c r="B28">
        <f>+'Cat Scan'!A23</f>
        <v>46</v>
      </c>
      <c r="C28" t="str">
        <f>+'Cat Scan'!B23</f>
        <v>PMH MEDICAL CENTER</v>
      </c>
      <c r="D28" s="6">
        <f>ROUND(+'Cat Scan'!S23,0)</f>
        <v>0</v>
      </c>
      <c r="E28" s="6">
        <f>ROUND(+'Cat Scan'!F23,0)</f>
        <v>0</v>
      </c>
      <c r="F28" s="7" t="str">
        <f t="shared" si="0"/>
        <v/>
      </c>
      <c r="G28" s="6">
        <f>ROUND(+'Cat Scan'!S123,0)</f>
        <v>0</v>
      </c>
      <c r="H28" s="6">
        <f>ROUND(+'Cat Scan'!F123,0)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+'Cat Scan'!A24</f>
        <v>50</v>
      </c>
      <c r="C29" t="str">
        <f>+'Cat Scan'!B24</f>
        <v>PROVIDENCE ST MARY MEDICAL CENTER</v>
      </c>
      <c r="D29" s="6">
        <f>ROUND(+'Cat Scan'!S24,0)</f>
        <v>17989206</v>
      </c>
      <c r="E29" s="6">
        <f>ROUND(+'Cat Scan'!F24,0)</f>
        <v>52931</v>
      </c>
      <c r="F29" s="7">
        <f t="shared" si="0"/>
        <v>339.86</v>
      </c>
      <c r="G29" s="6">
        <f>ROUND(+'Cat Scan'!S124,0)</f>
        <v>18983103</v>
      </c>
      <c r="H29" s="6">
        <f>ROUND(+'Cat Scan'!F124,0)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+'Cat Scan'!A25</f>
        <v>54</v>
      </c>
      <c r="C30" t="str">
        <f>+'Cat Scan'!B25</f>
        <v>FORKS COMMUNITY HOSPITAL</v>
      </c>
      <c r="D30" s="6">
        <f>ROUND(+'Cat Scan'!S25,0)</f>
        <v>0</v>
      </c>
      <c r="E30" s="6">
        <f>ROUND(+'Cat Scan'!F25,0)</f>
        <v>0</v>
      </c>
      <c r="F30" s="7" t="str">
        <f t="shared" si="0"/>
        <v/>
      </c>
      <c r="G30" s="6">
        <f>ROUND(+'Cat Scan'!S125,0)</f>
        <v>0</v>
      </c>
      <c r="H30" s="6">
        <f>ROUND(+'Cat Scan'!F125,0)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+'Cat Scan'!A26</f>
        <v>56</v>
      </c>
      <c r="C31" t="str">
        <f>+'Cat Scan'!B26</f>
        <v>WILLAPA HARBOR HOSPITAL</v>
      </c>
      <c r="D31" s="6">
        <f>ROUND(+'Cat Scan'!S26,0)</f>
        <v>3513816</v>
      </c>
      <c r="E31" s="6">
        <f>ROUND(+'Cat Scan'!F26,0)</f>
        <v>1539</v>
      </c>
      <c r="F31" s="7">
        <f t="shared" si="0"/>
        <v>2283.1799999999998</v>
      </c>
      <c r="G31" s="6">
        <f>ROUND(+'Cat Scan'!S126,0)</f>
        <v>3753980</v>
      </c>
      <c r="H31" s="6">
        <f>ROUND(+'Cat Scan'!F126,0)</f>
        <v>1327</v>
      </c>
      <c r="I31" s="7">
        <f t="shared" si="1"/>
        <v>2828.92</v>
      </c>
      <c r="J31" s="7"/>
      <c r="K31" s="8">
        <f t="shared" si="2"/>
        <v>0.23899999999999999</v>
      </c>
    </row>
    <row r="32" spans="2:11" x14ac:dyDescent="0.2">
      <c r="B32">
        <f>+'Cat Scan'!A27</f>
        <v>58</v>
      </c>
      <c r="C32" t="str">
        <f>+'Cat Scan'!B27</f>
        <v>YAKIMA VALLEY MEMORIAL HOSPITAL</v>
      </c>
      <c r="D32" s="6">
        <f>ROUND(+'Cat Scan'!S27,0)</f>
        <v>29771240</v>
      </c>
      <c r="E32" s="6">
        <f>ROUND(+'Cat Scan'!F27,0)</f>
        <v>75789</v>
      </c>
      <c r="F32" s="7">
        <f t="shared" si="0"/>
        <v>392.82</v>
      </c>
      <c r="G32" s="6">
        <f>ROUND(+'Cat Scan'!S127,0)</f>
        <v>28390426</v>
      </c>
      <c r="H32" s="6">
        <f>ROUND(+'Cat Scan'!F127,0)</f>
        <v>71649</v>
      </c>
      <c r="I32" s="7">
        <f t="shared" si="1"/>
        <v>396.24</v>
      </c>
      <c r="J32" s="7"/>
      <c r="K32" s="8">
        <f t="shared" si="2"/>
        <v>8.6999999999999994E-3</v>
      </c>
    </row>
    <row r="33" spans="2:11" x14ac:dyDescent="0.2">
      <c r="B33">
        <f>+'Cat Scan'!A28</f>
        <v>63</v>
      </c>
      <c r="C33" t="str">
        <f>+'Cat Scan'!B28</f>
        <v>GRAYS HARBOR COMMUNITY HOSPITAL</v>
      </c>
      <c r="D33" s="6">
        <f>ROUND(+'Cat Scan'!S28,0)</f>
        <v>31803751</v>
      </c>
      <c r="E33" s="6">
        <f>ROUND(+'Cat Scan'!F28,0)</f>
        <v>79434</v>
      </c>
      <c r="F33" s="7">
        <f t="shared" si="0"/>
        <v>400.38</v>
      </c>
      <c r="G33" s="6">
        <f>ROUND(+'Cat Scan'!S128,0)</f>
        <v>33557088</v>
      </c>
      <c r="H33" s="6">
        <f>ROUND(+'Cat Scan'!F128,0)</f>
        <v>71040</v>
      </c>
      <c r="I33" s="7">
        <f t="shared" si="1"/>
        <v>472.37</v>
      </c>
      <c r="J33" s="7"/>
      <c r="K33" s="8">
        <f t="shared" si="2"/>
        <v>0.17979999999999999</v>
      </c>
    </row>
    <row r="34" spans="2:11" x14ac:dyDescent="0.2">
      <c r="B34">
        <f>+'Cat Scan'!A29</f>
        <v>78</v>
      </c>
      <c r="C34" t="str">
        <f>+'Cat Scan'!B29</f>
        <v>SAMARITAN HEALTHCARE</v>
      </c>
      <c r="D34" s="6">
        <f>ROUND(+'Cat Scan'!S29,0)</f>
        <v>10221729</v>
      </c>
      <c r="E34" s="6">
        <f>ROUND(+'Cat Scan'!F29,0)</f>
        <v>5310</v>
      </c>
      <c r="F34" s="7">
        <f t="shared" si="0"/>
        <v>1925</v>
      </c>
      <c r="G34" s="6">
        <f>ROUND(+'Cat Scan'!S129,0)</f>
        <v>8458914</v>
      </c>
      <c r="H34" s="6">
        <f>ROUND(+'Cat Scan'!F129,0)</f>
        <v>4037</v>
      </c>
      <c r="I34" s="7">
        <f t="shared" si="1"/>
        <v>2095.35</v>
      </c>
      <c r="J34" s="7"/>
      <c r="K34" s="8">
        <f t="shared" si="2"/>
        <v>8.8499999999999995E-2</v>
      </c>
    </row>
    <row r="35" spans="2:11" x14ac:dyDescent="0.2">
      <c r="B35">
        <f>+'Cat Scan'!A30</f>
        <v>79</v>
      </c>
      <c r="C35" t="str">
        <f>+'Cat Scan'!B30</f>
        <v>OCEAN BEACH HOSPITAL</v>
      </c>
      <c r="D35" s="6">
        <f>ROUND(+'Cat Scan'!S30,0)</f>
        <v>0</v>
      </c>
      <c r="E35" s="6">
        <f>ROUND(+'Cat Scan'!F30,0)</f>
        <v>0</v>
      </c>
      <c r="F35" s="7" t="str">
        <f t="shared" si="0"/>
        <v/>
      </c>
      <c r="G35" s="6">
        <f>ROUND(+'Cat Scan'!S130,0)</f>
        <v>2086941</v>
      </c>
      <c r="H35" s="6">
        <f>ROUND(+'Cat Scan'!F130,0)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+'Cat Scan'!A31</f>
        <v>80</v>
      </c>
      <c r="C36" t="str">
        <f>+'Cat Scan'!B31</f>
        <v>ODESSA MEMORIAL HEALTHCARE CENTER</v>
      </c>
      <c r="D36" s="6">
        <f>ROUND(+'Cat Scan'!S31,0)</f>
        <v>0</v>
      </c>
      <c r="E36" s="6">
        <f>ROUND(+'Cat Scan'!F31,0)</f>
        <v>0</v>
      </c>
      <c r="F36" s="7" t="str">
        <f t="shared" si="0"/>
        <v/>
      </c>
      <c r="G36" s="6">
        <f>ROUND(+'Cat Scan'!S131,0)</f>
        <v>0</v>
      </c>
      <c r="H36" s="6">
        <f>ROUND(+'Cat Scan'!F131,0)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+'Cat Scan'!A32</f>
        <v>81</v>
      </c>
      <c r="C37" t="str">
        <f>+'Cat Scan'!B32</f>
        <v>MULTICARE GOOD SAMARITAN</v>
      </c>
      <c r="D37" s="6">
        <f>ROUND(+'Cat Scan'!S32,0)</f>
        <v>115827852</v>
      </c>
      <c r="E37" s="6">
        <f>ROUND(+'Cat Scan'!F32,0)</f>
        <v>2123</v>
      </c>
      <c r="F37" s="7">
        <f t="shared" si="0"/>
        <v>54558.57</v>
      </c>
      <c r="G37" s="6">
        <f>ROUND(+'Cat Scan'!S132,0)</f>
        <v>129876917</v>
      </c>
      <c r="H37" s="6">
        <f>ROUND(+'Cat Scan'!F132,0)</f>
        <v>2398</v>
      </c>
      <c r="I37" s="7">
        <f t="shared" si="1"/>
        <v>54160.52</v>
      </c>
      <c r="J37" s="7"/>
      <c r="K37" s="8">
        <f t="shared" si="2"/>
        <v>-7.3000000000000001E-3</v>
      </c>
    </row>
    <row r="38" spans="2:11" x14ac:dyDescent="0.2">
      <c r="B38">
        <f>+'Cat Scan'!A33</f>
        <v>82</v>
      </c>
      <c r="C38" t="str">
        <f>+'Cat Scan'!B33</f>
        <v>GARFIELD COUNTY MEMORIAL HOSPITAL</v>
      </c>
      <c r="D38" s="6">
        <f>ROUND(+'Cat Scan'!S33,0)</f>
        <v>0</v>
      </c>
      <c r="E38" s="6">
        <f>ROUND(+'Cat Scan'!F33,0)</f>
        <v>0</v>
      </c>
      <c r="F38" s="7" t="str">
        <f t="shared" si="0"/>
        <v/>
      </c>
      <c r="G38" s="6">
        <f>ROUND(+'Cat Scan'!S133,0)</f>
        <v>0</v>
      </c>
      <c r="H38" s="6">
        <f>ROUND(+'Cat Scan'!F133,0)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+'Cat Scan'!A34</f>
        <v>84</v>
      </c>
      <c r="C39" t="str">
        <f>+'Cat Scan'!B34</f>
        <v>PROVIDENCE REGIONAL MEDICAL CENTER EVERETT</v>
      </c>
      <c r="D39" s="6">
        <f>ROUND(+'Cat Scan'!S34,0)</f>
        <v>100321911</v>
      </c>
      <c r="E39" s="6">
        <f>ROUND(+'Cat Scan'!F34,0)</f>
        <v>38968</v>
      </c>
      <c r="F39" s="7">
        <f t="shared" si="0"/>
        <v>2574.4699999999998</v>
      </c>
      <c r="G39" s="6">
        <f>ROUND(+'Cat Scan'!S134,0)</f>
        <v>70104779</v>
      </c>
      <c r="H39" s="6">
        <f>ROUND(+'Cat Scan'!F134,0)</f>
        <v>40313</v>
      </c>
      <c r="I39" s="7">
        <f t="shared" si="1"/>
        <v>1739.01</v>
      </c>
      <c r="J39" s="7"/>
      <c r="K39" s="8">
        <f t="shared" si="2"/>
        <v>-0.32450000000000001</v>
      </c>
    </row>
    <row r="40" spans="2:11" x14ac:dyDescent="0.2">
      <c r="B40">
        <f>+'Cat Scan'!A35</f>
        <v>85</v>
      </c>
      <c r="C40" t="str">
        <f>+'Cat Scan'!B35</f>
        <v>JEFFERSON HEALTHCARE</v>
      </c>
      <c r="D40" s="6">
        <f>ROUND(+'Cat Scan'!S35,0)</f>
        <v>10590279</v>
      </c>
      <c r="E40" s="6">
        <f>ROUND(+'Cat Scan'!F35,0)</f>
        <v>0</v>
      </c>
      <c r="F40" s="7" t="str">
        <f t="shared" si="0"/>
        <v/>
      </c>
      <c r="G40" s="6">
        <f>ROUND(+'Cat Scan'!S135,0)</f>
        <v>10885816</v>
      </c>
      <c r="H40" s="6">
        <f>ROUND(+'Cat Scan'!F135,0)</f>
        <v>4547</v>
      </c>
      <c r="I40" s="7">
        <f t="shared" si="1"/>
        <v>2394.0700000000002</v>
      </c>
      <c r="J40" s="7"/>
      <c r="K40" s="8" t="str">
        <f t="shared" si="2"/>
        <v/>
      </c>
    </row>
    <row r="41" spans="2:11" x14ac:dyDescent="0.2">
      <c r="B41">
        <f>+'Cat Scan'!A36</f>
        <v>96</v>
      </c>
      <c r="C41" t="str">
        <f>+'Cat Scan'!B36</f>
        <v>SKYLINE HOSPITAL</v>
      </c>
      <c r="D41" s="6">
        <f>ROUND(+'Cat Scan'!S36,0)</f>
        <v>0</v>
      </c>
      <c r="E41" s="6">
        <f>ROUND(+'Cat Scan'!F36,0)</f>
        <v>0</v>
      </c>
      <c r="F41" s="7" t="str">
        <f t="shared" si="0"/>
        <v/>
      </c>
      <c r="G41" s="6">
        <f>ROUND(+'Cat Scan'!S136,0)</f>
        <v>0</v>
      </c>
      <c r="H41" s="6">
        <f>ROUND(+'Cat Scan'!F136,0)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+'Cat Scan'!A37</f>
        <v>102</v>
      </c>
      <c r="C42" t="str">
        <f>+'Cat Scan'!B37</f>
        <v>YAKIMA REGIONAL MEDICAL AND CARDIAC CENTER</v>
      </c>
      <c r="D42" s="6">
        <f>ROUND(+'Cat Scan'!S37,0)</f>
        <v>38083503</v>
      </c>
      <c r="E42" s="6">
        <f>ROUND(+'Cat Scan'!F37,0)</f>
        <v>14732</v>
      </c>
      <c r="F42" s="7">
        <f t="shared" si="0"/>
        <v>2585.09</v>
      </c>
      <c r="G42" s="6">
        <f>ROUND(+'Cat Scan'!S137,0)</f>
        <v>41045638</v>
      </c>
      <c r="H42" s="6">
        <f>ROUND(+'Cat Scan'!F137,0)</f>
        <v>13838</v>
      </c>
      <c r="I42" s="7">
        <f t="shared" si="1"/>
        <v>2966.15</v>
      </c>
      <c r="J42" s="7"/>
      <c r="K42" s="8">
        <f t="shared" si="2"/>
        <v>0.1474</v>
      </c>
    </row>
    <row r="43" spans="2:11" x14ac:dyDescent="0.2">
      <c r="B43">
        <f>+'Cat Scan'!A38</f>
        <v>104</v>
      </c>
      <c r="C43" t="str">
        <f>+'Cat Scan'!B38</f>
        <v>VALLEY GENERAL HOSPITAL</v>
      </c>
      <c r="D43" s="6">
        <f>ROUND(+'Cat Scan'!S38,0)</f>
        <v>0</v>
      </c>
      <c r="E43" s="6">
        <f>ROUND(+'Cat Scan'!F38,0)</f>
        <v>0</v>
      </c>
      <c r="F43" s="7" t="str">
        <f t="shared" si="0"/>
        <v/>
      </c>
      <c r="G43" s="6">
        <f>ROUND(+'Cat Scan'!S138,0)</f>
        <v>0</v>
      </c>
      <c r="H43" s="6">
        <f>ROUND(+'Cat Scan'!F138,0)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+'Cat Scan'!A39</f>
        <v>106</v>
      </c>
      <c r="C44" t="str">
        <f>+'Cat Scan'!B39</f>
        <v>CASCADE VALLEY HOSPITAL</v>
      </c>
      <c r="D44" s="6">
        <f>ROUND(+'Cat Scan'!S39,0)</f>
        <v>9823616</v>
      </c>
      <c r="E44" s="6">
        <f>ROUND(+'Cat Scan'!F39,0)</f>
        <v>11692</v>
      </c>
      <c r="F44" s="7">
        <f t="shared" si="0"/>
        <v>840.2</v>
      </c>
      <c r="G44" s="6">
        <f>ROUND(+'Cat Scan'!S139,0)</f>
        <v>9667227</v>
      </c>
      <c r="H44" s="6">
        <f>ROUND(+'Cat Scan'!F139,0)</f>
        <v>10382</v>
      </c>
      <c r="I44" s="7">
        <f t="shared" si="1"/>
        <v>931.15</v>
      </c>
      <c r="J44" s="7"/>
      <c r="K44" s="8">
        <f t="shared" si="2"/>
        <v>0.1082</v>
      </c>
    </row>
    <row r="45" spans="2:11" x14ac:dyDescent="0.2">
      <c r="B45">
        <f>+'Cat Scan'!A40</f>
        <v>107</v>
      </c>
      <c r="C45" t="str">
        <f>+'Cat Scan'!B40</f>
        <v>NORTH VALLEY HOSPITAL</v>
      </c>
      <c r="D45" s="6">
        <f>ROUND(+'Cat Scan'!S40,0)</f>
        <v>0</v>
      </c>
      <c r="E45" s="6">
        <f>ROUND(+'Cat Scan'!F40,0)</f>
        <v>0</v>
      </c>
      <c r="F45" s="7" t="str">
        <f t="shared" si="0"/>
        <v/>
      </c>
      <c r="G45" s="6">
        <f>ROUND(+'Cat Scan'!S140,0)</f>
        <v>0</v>
      </c>
      <c r="H45" s="6">
        <f>ROUND(+'Cat Scan'!F140,0)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+'Cat Scan'!A41</f>
        <v>108</v>
      </c>
      <c r="C46" t="str">
        <f>+'Cat Scan'!B41</f>
        <v>TRI-STATE MEMORIAL HOSPITAL</v>
      </c>
      <c r="D46" s="6">
        <f>ROUND(+'Cat Scan'!S41,0)</f>
        <v>0</v>
      </c>
      <c r="E46" s="6">
        <f>ROUND(+'Cat Scan'!F41,0)</f>
        <v>0</v>
      </c>
      <c r="F46" s="7" t="str">
        <f t="shared" si="0"/>
        <v/>
      </c>
      <c r="G46" s="6">
        <f>ROUND(+'Cat Scan'!S141,0)</f>
        <v>0</v>
      </c>
      <c r="H46" s="6">
        <f>ROUND(+'Cat Scan'!F141,0)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+'Cat Scan'!A42</f>
        <v>111</v>
      </c>
      <c r="C47" t="str">
        <f>+'Cat Scan'!B42</f>
        <v>EAST ADAMS RURAL HEALTHCARE</v>
      </c>
      <c r="D47" s="6">
        <f>ROUND(+'Cat Scan'!S42,0)</f>
        <v>622879</v>
      </c>
      <c r="E47" s="6">
        <f>ROUND(+'Cat Scan'!F42,0)</f>
        <v>343</v>
      </c>
      <c r="F47" s="7">
        <f t="shared" si="0"/>
        <v>1815.97</v>
      </c>
      <c r="G47" s="6">
        <f>ROUND(+'Cat Scan'!S142,0)</f>
        <v>516753</v>
      </c>
      <c r="H47" s="6">
        <f>ROUND(+'Cat Scan'!F142,0)</f>
        <v>284</v>
      </c>
      <c r="I47" s="7">
        <f t="shared" si="1"/>
        <v>1819.55</v>
      </c>
      <c r="J47" s="7"/>
      <c r="K47" s="8">
        <f t="shared" si="2"/>
        <v>2E-3</v>
      </c>
    </row>
    <row r="48" spans="2:11" x14ac:dyDescent="0.2">
      <c r="B48">
        <f>+'Cat Scan'!A43</f>
        <v>125</v>
      </c>
      <c r="C48" t="str">
        <f>+'Cat Scan'!B43</f>
        <v>OTHELLO COMMUNITY HOSPITAL</v>
      </c>
      <c r="D48" s="6">
        <f>ROUND(+'Cat Scan'!S43,0)</f>
        <v>0</v>
      </c>
      <c r="E48" s="6">
        <f>ROUND(+'Cat Scan'!F43,0)</f>
        <v>0</v>
      </c>
      <c r="F48" s="7" t="str">
        <f t="shared" si="0"/>
        <v/>
      </c>
      <c r="G48" s="6">
        <f>ROUND(+'Cat Scan'!S143,0)</f>
        <v>0</v>
      </c>
      <c r="H48" s="6">
        <f>ROUND(+'Cat Scan'!F143,0)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+'Cat Scan'!A44</f>
        <v>126</v>
      </c>
      <c r="C49" t="str">
        <f>+'Cat Scan'!B44</f>
        <v>HIGHLINE MEDICAL CENTER</v>
      </c>
      <c r="D49" s="6">
        <f>ROUND(+'Cat Scan'!S44,0)</f>
        <v>22407748</v>
      </c>
      <c r="E49" s="6">
        <f>ROUND(+'Cat Scan'!F44,0)</f>
        <v>92878</v>
      </c>
      <c r="F49" s="7">
        <f t="shared" si="0"/>
        <v>241.26</v>
      </c>
      <c r="G49" s="6">
        <f>ROUND(+'Cat Scan'!S144,0)</f>
        <v>13023214</v>
      </c>
      <c r="H49" s="6">
        <f>ROUND(+'Cat Scan'!F144,0)</f>
        <v>48104</v>
      </c>
      <c r="I49" s="7">
        <f t="shared" si="1"/>
        <v>270.73</v>
      </c>
      <c r="J49" s="7"/>
      <c r="K49" s="8">
        <f t="shared" si="2"/>
        <v>0.1222</v>
      </c>
    </row>
    <row r="50" spans="2:11" x14ac:dyDescent="0.2">
      <c r="B50">
        <f>+'Cat Scan'!A45</f>
        <v>128</v>
      </c>
      <c r="C50" t="str">
        <f>+'Cat Scan'!B45</f>
        <v>UNIVERSITY OF WASHINGTON MEDICAL CENTER</v>
      </c>
      <c r="D50" s="6">
        <f>ROUND(+'Cat Scan'!S45,0)</f>
        <v>56010516</v>
      </c>
      <c r="E50" s="6">
        <f>ROUND(+'Cat Scan'!F45,0)</f>
        <v>152508</v>
      </c>
      <c r="F50" s="7">
        <f t="shared" si="0"/>
        <v>367.26</v>
      </c>
      <c r="G50" s="6">
        <f>ROUND(+'Cat Scan'!S145,0)</f>
        <v>61936605</v>
      </c>
      <c r="H50" s="6">
        <f>ROUND(+'Cat Scan'!F145,0)</f>
        <v>146488</v>
      </c>
      <c r="I50" s="7">
        <f t="shared" si="1"/>
        <v>422.81</v>
      </c>
      <c r="J50" s="7"/>
      <c r="K50" s="8">
        <f t="shared" si="2"/>
        <v>0.15129999999999999</v>
      </c>
    </row>
    <row r="51" spans="2:11" x14ac:dyDescent="0.2">
      <c r="B51">
        <f>+'Cat Scan'!A46</f>
        <v>129</v>
      </c>
      <c r="C51" t="str">
        <f>+'Cat Scan'!B46</f>
        <v>QUINCY VALLEY MEDICAL CENTER</v>
      </c>
      <c r="D51" s="6">
        <f>ROUND(+'Cat Scan'!S46,0)</f>
        <v>0</v>
      </c>
      <c r="E51" s="6">
        <f>ROUND(+'Cat Scan'!F46,0)</f>
        <v>0</v>
      </c>
      <c r="F51" s="7" t="str">
        <f t="shared" si="0"/>
        <v/>
      </c>
      <c r="G51" s="6">
        <f>ROUND(+'Cat Scan'!S146,0)</f>
        <v>0</v>
      </c>
      <c r="H51" s="6">
        <f>ROUND(+'Cat Scan'!F146,0)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+'Cat Scan'!A47</f>
        <v>130</v>
      </c>
      <c r="C52" t="str">
        <f>+'Cat Scan'!B47</f>
        <v>UW MEDICINE/NORTHWEST HOSPITAL</v>
      </c>
      <c r="D52" s="6">
        <f>ROUND(+'Cat Scan'!S47,0)</f>
        <v>30853472</v>
      </c>
      <c r="E52" s="6">
        <f>ROUND(+'Cat Scan'!F47,0)</f>
        <v>14859</v>
      </c>
      <c r="F52" s="7">
        <f t="shared" si="0"/>
        <v>2076.42</v>
      </c>
      <c r="G52" s="6">
        <f>ROUND(+'Cat Scan'!S147,0)</f>
        <v>34399388</v>
      </c>
      <c r="H52" s="6">
        <f>ROUND(+'Cat Scan'!F147,0)</f>
        <v>15391</v>
      </c>
      <c r="I52" s="7">
        <f t="shared" si="1"/>
        <v>2235.0300000000002</v>
      </c>
      <c r="J52" s="7"/>
      <c r="K52" s="8">
        <f t="shared" si="2"/>
        <v>7.6399999999999996E-2</v>
      </c>
    </row>
    <row r="53" spans="2:11" x14ac:dyDescent="0.2">
      <c r="B53">
        <f>+'Cat Scan'!A48</f>
        <v>131</v>
      </c>
      <c r="C53" t="str">
        <f>+'Cat Scan'!B48</f>
        <v>OVERLAKE HOSPITAL MEDICAL CENTER</v>
      </c>
      <c r="D53" s="6">
        <f>ROUND(+'Cat Scan'!S48,0)</f>
        <v>47698569</v>
      </c>
      <c r="E53" s="6">
        <f>ROUND(+'Cat Scan'!F48,0)</f>
        <v>168804</v>
      </c>
      <c r="F53" s="7">
        <f t="shared" si="0"/>
        <v>282.57</v>
      </c>
      <c r="G53" s="6">
        <f>ROUND(+'Cat Scan'!S148,0)</f>
        <v>48880836</v>
      </c>
      <c r="H53" s="6">
        <f>ROUND(+'Cat Scan'!F148,0)</f>
        <v>138430</v>
      </c>
      <c r="I53" s="7">
        <f t="shared" si="1"/>
        <v>353.11</v>
      </c>
      <c r="J53" s="7"/>
      <c r="K53" s="8">
        <f t="shared" si="2"/>
        <v>0.24959999999999999</v>
      </c>
    </row>
    <row r="54" spans="2:11" x14ac:dyDescent="0.2">
      <c r="B54">
        <f>+'Cat Scan'!A49</f>
        <v>132</v>
      </c>
      <c r="C54" t="str">
        <f>+'Cat Scan'!B49</f>
        <v>ST CLARE HOSPITAL</v>
      </c>
      <c r="D54" s="6">
        <f>ROUND(+'Cat Scan'!S49,0)</f>
        <v>62186276</v>
      </c>
      <c r="E54" s="6">
        <f>ROUND(+'Cat Scan'!F49,0)</f>
        <v>97178</v>
      </c>
      <c r="F54" s="7">
        <f t="shared" si="0"/>
        <v>639.91999999999996</v>
      </c>
      <c r="G54" s="6">
        <f>ROUND(+'Cat Scan'!S149,0)</f>
        <v>61820993</v>
      </c>
      <c r="H54" s="6">
        <f>ROUND(+'Cat Scan'!F149,0)</f>
        <v>91196</v>
      </c>
      <c r="I54" s="7">
        <f t="shared" si="1"/>
        <v>677.89</v>
      </c>
      <c r="J54" s="7"/>
      <c r="K54" s="8">
        <f t="shared" si="2"/>
        <v>5.9299999999999999E-2</v>
      </c>
    </row>
    <row r="55" spans="2:11" x14ac:dyDescent="0.2">
      <c r="B55">
        <f>+'Cat Scan'!A50</f>
        <v>134</v>
      </c>
      <c r="C55" t="str">
        <f>+'Cat Scan'!B50</f>
        <v>ISLAND HOSPITAL</v>
      </c>
      <c r="D55" s="6">
        <f>ROUND(+'Cat Scan'!S50,0)</f>
        <v>11790039</v>
      </c>
      <c r="E55" s="6">
        <f>ROUND(+'Cat Scan'!F50,0)</f>
        <v>7190</v>
      </c>
      <c r="F55" s="7">
        <f t="shared" si="0"/>
        <v>1639.78</v>
      </c>
      <c r="G55" s="6">
        <f>ROUND(+'Cat Scan'!S150,0)</f>
        <v>12780218</v>
      </c>
      <c r="H55" s="6">
        <f>ROUND(+'Cat Scan'!F150,0)</f>
        <v>7073</v>
      </c>
      <c r="I55" s="7">
        <f t="shared" si="1"/>
        <v>1806.9</v>
      </c>
      <c r="J55" s="7"/>
      <c r="K55" s="8">
        <f t="shared" si="2"/>
        <v>0.1019</v>
      </c>
    </row>
    <row r="56" spans="2:11" x14ac:dyDescent="0.2">
      <c r="B56">
        <f>+'Cat Scan'!A51</f>
        <v>137</v>
      </c>
      <c r="C56" t="str">
        <f>+'Cat Scan'!B51</f>
        <v>LINCOLN HOSPITAL</v>
      </c>
      <c r="D56" s="6">
        <f>ROUND(+'Cat Scan'!S51,0)</f>
        <v>1367875</v>
      </c>
      <c r="E56" s="6">
        <f>ROUND(+'Cat Scan'!F51,0)</f>
        <v>1050</v>
      </c>
      <c r="F56" s="7">
        <f t="shared" si="0"/>
        <v>1302.74</v>
      </c>
      <c r="G56" s="6">
        <f>ROUND(+'Cat Scan'!S151,0)</f>
        <v>1447656</v>
      </c>
      <c r="H56" s="6">
        <f>ROUND(+'Cat Scan'!F151,0)</f>
        <v>1052</v>
      </c>
      <c r="I56" s="7">
        <f t="shared" si="1"/>
        <v>1376.1</v>
      </c>
      <c r="J56" s="7"/>
      <c r="K56" s="8">
        <f t="shared" si="2"/>
        <v>5.6300000000000003E-2</v>
      </c>
    </row>
    <row r="57" spans="2:11" x14ac:dyDescent="0.2">
      <c r="B57">
        <f>+'Cat Scan'!A52</f>
        <v>138</v>
      </c>
      <c r="C57" t="str">
        <f>+'Cat Scan'!B52</f>
        <v>SWEDISH EDMONDS</v>
      </c>
      <c r="D57" s="6">
        <f>ROUND(+'Cat Scan'!S52,0)</f>
        <v>39986779</v>
      </c>
      <c r="E57" s="6">
        <f>ROUND(+'Cat Scan'!F52,0)</f>
        <v>0</v>
      </c>
      <c r="F57" s="7" t="str">
        <f t="shared" si="0"/>
        <v/>
      </c>
      <c r="G57" s="6">
        <f>ROUND(+'Cat Scan'!S152,0)</f>
        <v>41638144</v>
      </c>
      <c r="H57" s="6">
        <f>ROUND(+'Cat Scan'!F152,0)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+'Cat Scan'!A53</f>
        <v>139</v>
      </c>
      <c r="C58" t="str">
        <f>+'Cat Scan'!B53</f>
        <v>PROVIDENCE HOLY FAMILY HOSPITAL</v>
      </c>
      <c r="D58" s="6">
        <f>ROUND(+'Cat Scan'!S53,0)</f>
        <v>0</v>
      </c>
      <c r="E58" s="6">
        <f>ROUND(+'Cat Scan'!F53,0)</f>
        <v>0</v>
      </c>
      <c r="F58" s="7" t="str">
        <f t="shared" si="0"/>
        <v/>
      </c>
      <c r="G58" s="6">
        <f>ROUND(+'Cat Scan'!S153,0)</f>
        <v>0</v>
      </c>
      <c r="H58" s="6">
        <f>ROUND(+'Cat Scan'!F153,0)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+'Cat Scan'!A54</f>
        <v>140</v>
      </c>
      <c r="C59" t="str">
        <f>+'Cat Scan'!B54</f>
        <v>KITTITAS VALLEY HEALTHCARE</v>
      </c>
      <c r="D59" s="6">
        <f>ROUND(+'Cat Scan'!S54,0)</f>
        <v>0</v>
      </c>
      <c r="E59" s="6">
        <f>ROUND(+'Cat Scan'!F54,0)</f>
        <v>0</v>
      </c>
      <c r="F59" s="7" t="str">
        <f t="shared" si="0"/>
        <v/>
      </c>
      <c r="G59" s="6">
        <f>ROUND(+'Cat Scan'!S154,0)</f>
        <v>0</v>
      </c>
      <c r="H59" s="6">
        <f>ROUND(+'Cat Scan'!F154,0)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+'Cat Scan'!A55</f>
        <v>141</v>
      </c>
      <c r="C60" t="str">
        <f>+'Cat Scan'!B55</f>
        <v>DAYTON GENERAL HOSPITAL</v>
      </c>
      <c r="D60" s="6">
        <f>ROUND(+'Cat Scan'!S55,0)</f>
        <v>258670</v>
      </c>
      <c r="E60" s="6">
        <f>ROUND(+'Cat Scan'!F55,0)</f>
        <v>370</v>
      </c>
      <c r="F60" s="7">
        <f t="shared" si="0"/>
        <v>699.11</v>
      </c>
      <c r="G60" s="6">
        <f>ROUND(+'Cat Scan'!S155,0)</f>
        <v>0</v>
      </c>
      <c r="H60" s="6">
        <f>ROUND(+'Cat Scan'!F155,0)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+'Cat Scan'!A56</f>
        <v>142</v>
      </c>
      <c r="C61" t="str">
        <f>+'Cat Scan'!B56</f>
        <v>HARRISON MEDICAL CENTER</v>
      </c>
      <c r="D61" s="6">
        <f>ROUND(+'Cat Scan'!S56,0)</f>
        <v>49847841</v>
      </c>
      <c r="E61" s="6">
        <f>ROUND(+'Cat Scan'!F56,0)</f>
        <v>133987</v>
      </c>
      <c r="F61" s="7">
        <f t="shared" si="0"/>
        <v>372.03</v>
      </c>
      <c r="G61" s="6">
        <f>ROUND(+'Cat Scan'!S156,0)</f>
        <v>0</v>
      </c>
      <c r="H61" s="6">
        <f>ROUND(+'Cat Scan'!F156,0)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+'Cat Scan'!A57</f>
        <v>145</v>
      </c>
      <c r="C62" t="str">
        <f>+'Cat Scan'!B57</f>
        <v>PEACEHEALTH ST JOSEPH HOSPITAL</v>
      </c>
      <c r="D62" s="6">
        <f>ROUND(+'Cat Scan'!S57,0)</f>
        <v>42894683</v>
      </c>
      <c r="E62" s="6">
        <f>ROUND(+'Cat Scan'!F57,0)</f>
        <v>94945</v>
      </c>
      <c r="F62" s="7">
        <f t="shared" si="0"/>
        <v>451.78</v>
      </c>
      <c r="G62" s="6">
        <f>ROUND(+'Cat Scan'!S157,0)</f>
        <v>46090635</v>
      </c>
      <c r="H62" s="6">
        <f>ROUND(+'Cat Scan'!F157,0)</f>
        <v>103950</v>
      </c>
      <c r="I62" s="7">
        <f t="shared" si="1"/>
        <v>443.39</v>
      </c>
      <c r="J62" s="7"/>
      <c r="K62" s="8">
        <f t="shared" si="2"/>
        <v>-1.8599999999999998E-2</v>
      </c>
    </row>
    <row r="63" spans="2:11" x14ac:dyDescent="0.2">
      <c r="B63">
        <f>+'Cat Scan'!A58</f>
        <v>147</v>
      </c>
      <c r="C63" t="str">
        <f>+'Cat Scan'!B58</f>
        <v>MID VALLEY HOSPITAL</v>
      </c>
      <c r="D63" s="6">
        <f>ROUND(+'Cat Scan'!S58,0)</f>
        <v>0</v>
      </c>
      <c r="E63" s="6">
        <f>ROUND(+'Cat Scan'!F58,0)</f>
        <v>0</v>
      </c>
      <c r="F63" s="7" t="str">
        <f t="shared" si="0"/>
        <v/>
      </c>
      <c r="G63" s="6">
        <f>ROUND(+'Cat Scan'!S158,0)</f>
        <v>0</v>
      </c>
      <c r="H63" s="6">
        <f>ROUND(+'Cat Scan'!F158,0)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+'Cat Scan'!A59</f>
        <v>148</v>
      </c>
      <c r="C64" t="str">
        <f>+'Cat Scan'!B59</f>
        <v>KINDRED HOSPITAL SEATTLE - NORTHGATE</v>
      </c>
      <c r="D64" s="6">
        <f>ROUND(+'Cat Scan'!S59,0)</f>
        <v>454165</v>
      </c>
      <c r="E64" s="6">
        <f>ROUND(+'Cat Scan'!F59,0)</f>
        <v>250</v>
      </c>
      <c r="F64" s="7">
        <f t="shared" si="0"/>
        <v>1816.66</v>
      </c>
      <c r="G64" s="6">
        <f>ROUND(+'Cat Scan'!S159,0)</f>
        <v>615532</v>
      </c>
      <c r="H64" s="6">
        <f>ROUND(+'Cat Scan'!F159,0)</f>
        <v>285</v>
      </c>
      <c r="I64" s="7">
        <f t="shared" si="1"/>
        <v>2159.7600000000002</v>
      </c>
      <c r="J64" s="7"/>
      <c r="K64" s="8">
        <f t="shared" si="2"/>
        <v>0.18890000000000001</v>
      </c>
    </row>
    <row r="65" spans="2:11" x14ac:dyDescent="0.2">
      <c r="B65">
        <f>+'Cat Scan'!A60</f>
        <v>150</v>
      </c>
      <c r="C65" t="str">
        <f>+'Cat Scan'!B60</f>
        <v>COULEE MEDICAL CENTER</v>
      </c>
      <c r="D65" s="6">
        <f>ROUND(+'Cat Scan'!S60,0)</f>
        <v>3135101</v>
      </c>
      <c r="E65" s="6">
        <f>ROUND(+'Cat Scan'!F60,0)</f>
        <v>0</v>
      </c>
      <c r="F65" s="7" t="str">
        <f t="shared" si="0"/>
        <v/>
      </c>
      <c r="G65" s="6">
        <f>ROUND(+'Cat Scan'!S160,0)</f>
        <v>2955884</v>
      </c>
      <c r="H65" s="6">
        <f>ROUND(+'Cat Scan'!F160,0)</f>
        <v>1164</v>
      </c>
      <c r="I65" s="7">
        <f t="shared" si="1"/>
        <v>2539.42</v>
      </c>
      <c r="J65" s="7"/>
      <c r="K65" s="8" t="str">
        <f t="shared" si="2"/>
        <v/>
      </c>
    </row>
    <row r="66" spans="2:11" x14ac:dyDescent="0.2">
      <c r="B66">
        <f>+'Cat Scan'!A61</f>
        <v>152</v>
      </c>
      <c r="C66" t="str">
        <f>+'Cat Scan'!B61</f>
        <v>MASON GENERAL HOSPITAL</v>
      </c>
      <c r="D66" s="6">
        <f>ROUND(+'Cat Scan'!S61,0)</f>
        <v>13998779</v>
      </c>
      <c r="E66" s="6">
        <f>ROUND(+'Cat Scan'!F61,0)</f>
        <v>37155</v>
      </c>
      <c r="F66" s="7">
        <f t="shared" si="0"/>
        <v>376.77</v>
      </c>
      <c r="G66" s="6">
        <f>ROUND(+'Cat Scan'!S161,0)</f>
        <v>12652247</v>
      </c>
      <c r="H66" s="6">
        <f>ROUND(+'Cat Scan'!F161,0)</f>
        <v>33175</v>
      </c>
      <c r="I66" s="7">
        <f t="shared" si="1"/>
        <v>381.38</v>
      </c>
      <c r="J66" s="7"/>
      <c r="K66" s="8">
        <f t="shared" si="2"/>
        <v>1.2200000000000001E-2</v>
      </c>
    </row>
    <row r="67" spans="2:11" x14ac:dyDescent="0.2">
      <c r="B67">
        <f>+'Cat Scan'!A62</f>
        <v>153</v>
      </c>
      <c r="C67" t="str">
        <f>+'Cat Scan'!B62</f>
        <v>WHITMAN HOSPITAL AND MEDICAL CENTER</v>
      </c>
      <c r="D67" s="6">
        <f>ROUND(+'Cat Scan'!S62,0)</f>
        <v>0</v>
      </c>
      <c r="E67" s="6">
        <f>ROUND(+'Cat Scan'!F62,0)</f>
        <v>0</v>
      </c>
      <c r="F67" s="7" t="str">
        <f t="shared" si="0"/>
        <v/>
      </c>
      <c r="G67" s="6">
        <f>ROUND(+'Cat Scan'!S162,0)</f>
        <v>0</v>
      </c>
      <c r="H67" s="6">
        <f>ROUND(+'Cat Scan'!F162,0)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+'Cat Scan'!A63</f>
        <v>155</v>
      </c>
      <c r="C68" t="str">
        <f>+'Cat Scan'!B63</f>
        <v>UW MEDICINE/VALLEY MEDICAL CENTER</v>
      </c>
      <c r="D68" s="6">
        <f>ROUND(+'Cat Scan'!S63,0)</f>
        <v>33899172</v>
      </c>
      <c r="E68" s="6">
        <f>ROUND(+'Cat Scan'!F63,0)</f>
        <v>261298</v>
      </c>
      <c r="F68" s="7">
        <f t="shared" si="0"/>
        <v>129.72999999999999</v>
      </c>
      <c r="G68" s="6">
        <f>ROUND(+'Cat Scan'!S163,0)</f>
        <v>53775786</v>
      </c>
      <c r="H68" s="6">
        <f>ROUND(+'Cat Scan'!F163,0)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+'Cat Scan'!A64</f>
        <v>156</v>
      </c>
      <c r="C69" t="str">
        <f>+'Cat Scan'!B64</f>
        <v>WHIDBEY GENERAL HOSPITAL</v>
      </c>
      <c r="D69" s="6">
        <f>ROUND(+'Cat Scan'!S64,0)</f>
        <v>13882402</v>
      </c>
      <c r="E69" s="6">
        <f>ROUND(+'Cat Scan'!F64,0)</f>
        <v>4526</v>
      </c>
      <c r="F69" s="7">
        <f t="shared" si="0"/>
        <v>3067.26</v>
      </c>
      <c r="G69" s="6">
        <f>ROUND(+'Cat Scan'!S164,0)</f>
        <v>0</v>
      </c>
      <c r="H69" s="6">
        <f>ROUND(+'Cat Scan'!F164,0)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+'Cat Scan'!A65</f>
        <v>157</v>
      </c>
      <c r="C70" t="str">
        <f>+'Cat Scan'!B65</f>
        <v>ST LUKES REHABILIATION INSTITUTE</v>
      </c>
      <c r="D70" s="6">
        <f>ROUND(+'Cat Scan'!S65,0)</f>
        <v>94865</v>
      </c>
      <c r="E70" s="6">
        <f>ROUND(+'Cat Scan'!F65,0)</f>
        <v>71</v>
      </c>
      <c r="F70" s="7">
        <f t="shared" si="0"/>
        <v>1336.13</v>
      </c>
      <c r="G70" s="6">
        <f>ROUND(+'Cat Scan'!S165,0)</f>
        <v>95390</v>
      </c>
      <c r="H70" s="6">
        <f>ROUND(+'Cat Scan'!F165,0)</f>
        <v>77</v>
      </c>
      <c r="I70" s="7">
        <f t="shared" si="1"/>
        <v>1238.83</v>
      </c>
      <c r="J70" s="7"/>
      <c r="K70" s="8">
        <f t="shared" si="2"/>
        <v>-7.2800000000000004E-2</v>
      </c>
    </row>
    <row r="71" spans="2:11" x14ac:dyDescent="0.2">
      <c r="B71">
        <f>+'Cat Scan'!A66</f>
        <v>158</v>
      </c>
      <c r="C71" t="str">
        <f>+'Cat Scan'!B66</f>
        <v>CASCADE MEDICAL CENTER</v>
      </c>
      <c r="D71" s="6">
        <f>ROUND(+'Cat Scan'!S66,0)</f>
        <v>828587</v>
      </c>
      <c r="E71" s="6">
        <f>ROUND(+'Cat Scan'!F66,0)</f>
        <v>507</v>
      </c>
      <c r="F71" s="7">
        <f t="shared" si="0"/>
        <v>1634.29</v>
      </c>
      <c r="G71" s="6">
        <f>ROUND(+'Cat Scan'!S166,0)</f>
        <v>991969</v>
      </c>
      <c r="H71" s="6">
        <f>ROUND(+'Cat Scan'!F166,0)</f>
        <v>563</v>
      </c>
      <c r="I71" s="7">
        <f t="shared" si="1"/>
        <v>1761.93</v>
      </c>
      <c r="J71" s="7"/>
      <c r="K71" s="8">
        <f t="shared" si="2"/>
        <v>7.8100000000000003E-2</v>
      </c>
    </row>
    <row r="72" spans="2:11" x14ac:dyDescent="0.2">
      <c r="B72">
        <f>+'Cat Scan'!A67</f>
        <v>159</v>
      </c>
      <c r="C72" t="str">
        <f>+'Cat Scan'!B67</f>
        <v>PROVIDENCE ST PETER HOSPITAL</v>
      </c>
      <c r="D72" s="6">
        <f>ROUND(+'Cat Scan'!S67,0)</f>
        <v>50369965</v>
      </c>
      <c r="E72" s="6">
        <f>ROUND(+'Cat Scan'!F67,0)</f>
        <v>168286</v>
      </c>
      <c r="F72" s="7">
        <f t="shared" si="0"/>
        <v>299.31</v>
      </c>
      <c r="G72" s="6">
        <f>ROUND(+'Cat Scan'!S167,0)</f>
        <v>54070308</v>
      </c>
      <c r="H72" s="6">
        <f>ROUND(+'Cat Scan'!F167,0)</f>
        <v>128283</v>
      </c>
      <c r="I72" s="7">
        <f t="shared" si="1"/>
        <v>421.49</v>
      </c>
      <c r="J72" s="7"/>
      <c r="K72" s="8">
        <f t="shared" si="2"/>
        <v>0.40820000000000001</v>
      </c>
    </row>
    <row r="73" spans="2:11" x14ac:dyDescent="0.2">
      <c r="B73">
        <f>+'Cat Scan'!A68</f>
        <v>161</v>
      </c>
      <c r="C73" t="str">
        <f>+'Cat Scan'!B68</f>
        <v>KADLEC REGIONAL MEDICAL CENTER</v>
      </c>
      <c r="D73" s="6">
        <f>ROUND(+'Cat Scan'!S68,0)</f>
        <v>63107251</v>
      </c>
      <c r="E73" s="6">
        <f>ROUND(+'Cat Scan'!F68,0)</f>
        <v>26945</v>
      </c>
      <c r="F73" s="7">
        <f t="shared" si="0"/>
        <v>2342.08</v>
      </c>
      <c r="G73" s="6">
        <f>ROUND(+'Cat Scan'!S168,0)</f>
        <v>76081780</v>
      </c>
      <c r="H73" s="6">
        <f>ROUND(+'Cat Scan'!F168,0)</f>
        <v>28001</v>
      </c>
      <c r="I73" s="7">
        <f t="shared" si="1"/>
        <v>2717.11</v>
      </c>
      <c r="J73" s="7"/>
      <c r="K73" s="8">
        <f t="shared" si="2"/>
        <v>0.16009999999999999</v>
      </c>
    </row>
    <row r="74" spans="2:11" x14ac:dyDescent="0.2">
      <c r="B74">
        <f>+'Cat Scan'!A69</f>
        <v>162</v>
      </c>
      <c r="C74" t="str">
        <f>+'Cat Scan'!B69</f>
        <v>PROVIDENCE SACRED HEART MEDICAL CENTER</v>
      </c>
      <c r="D74" s="6">
        <f>ROUND(+'Cat Scan'!S69,0)</f>
        <v>80759623</v>
      </c>
      <c r="E74" s="6">
        <f>ROUND(+'Cat Scan'!F69,0)</f>
        <v>33766</v>
      </c>
      <c r="F74" s="7">
        <f t="shared" si="0"/>
        <v>2391.7399999999998</v>
      </c>
      <c r="G74" s="6">
        <f>ROUND(+'Cat Scan'!S169,0)</f>
        <v>87456346</v>
      </c>
      <c r="H74" s="6">
        <f>ROUND(+'Cat Scan'!F169,0)</f>
        <v>32756</v>
      </c>
      <c r="I74" s="7">
        <f t="shared" si="1"/>
        <v>2669.93</v>
      </c>
      <c r="J74" s="7"/>
      <c r="K74" s="8">
        <f t="shared" si="2"/>
        <v>0.1163</v>
      </c>
    </row>
    <row r="75" spans="2:11" x14ac:dyDescent="0.2">
      <c r="B75">
        <f>+'Cat Scan'!A70</f>
        <v>164</v>
      </c>
      <c r="C75" t="str">
        <f>+'Cat Scan'!B70</f>
        <v>EVERGREENHEALTH MEDICAL CENTER</v>
      </c>
      <c r="D75" s="6">
        <f>ROUND(+'Cat Scan'!S70,0)</f>
        <v>37846226</v>
      </c>
      <c r="E75" s="6">
        <f>ROUND(+'Cat Scan'!F70,0)</f>
        <v>135405</v>
      </c>
      <c r="F75" s="7">
        <f t="shared" ref="F75:F107" si="3">IF(D75=0,"",IF(E75=0,"",ROUND(D75/E75,2)))</f>
        <v>279.5</v>
      </c>
      <c r="G75" s="6">
        <f>ROUND(+'Cat Scan'!S170,0)</f>
        <v>43140965</v>
      </c>
      <c r="H75" s="6">
        <f>ROUND(+'Cat Scan'!F170,0)</f>
        <v>131552</v>
      </c>
      <c r="I75" s="7">
        <f t="shared" ref="I75:I107" si="4">IF(G75=0,"",IF(H75=0,"",ROUND(G75/H75,2)))</f>
        <v>327.94</v>
      </c>
      <c r="J75" s="7"/>
      <c r="K75" s="8">
        <f t="shared" ref="K75:K107" si="5">IF(D75=0,"",IF(E75=0,"",IF(G75=0,"",IF(H75=0,"",ROUND(I75/F75-1,4)))))</f>
        <v>0.17330000000000001</v>
      </c>
    </row>
    <row r="76" spans="2:11" x14ac:dyDescent="0.2">
      <c r="B76">
        <f>+'Cat Scan'!A71</f>
        <v>165</v>
      </c>
      <c r="C76" t="str">
        <f>+'Cat Scan'!B71</f>
        <v>LAKE CHELAN COMMUNITY HOSPITAL</v>
      </c>
      <c r="D76" s="6">
        <f>ROUND(+'Cat Scan'!S71,0)</f>
        <v>0</v>
      </c>
      <c r="E76" s="6">
        <f>ROUND(+'Cat Scan'!F71,0)</f>
        <v>0</v>
      </c>
      <c r="F76" s="7" t="str">
        <f t="shared" si="3"/>
        <v/>
      </c>
      <c r="G76" s="6">
        <f>ROUND(+'Cat Scan'!S171,0)</f>
        <v>0</v>
      </c>
      <c r="H76" s="6">
        <f>ROUND(+'Cat Scan'!F171,0)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+'Cat Scan'!A72</f>
        <v>167</v>
      </c>
      <c r="C77" t="str">
        <f>+'Cat Scan'!B72</f>
        <v>FERRY COUNTY MEMORIAL HOSPITAL</v>
      </c>
      <c r="D77" s="6">
        <f>ROUND(+'Cat Scan'!S72,0)</f>
        <v>0</v>
      </c>
      <c r="E77" s="6">
        <f>ROUND(+'Cat Scan'!F72,0)</f>
        <v>0</v>
      </c>
      <c r="F77" s="7" t="str">
        <f t="shared" si="3"/>
        <v/>
      </c>
      <c r="G77" s="6">
        <f>ROUND(+'Cat Scan'!S172,0)</f>
        <v>0</v>
      </c>
      <c r="H77" s="6">
        <f>ROUND(+'Cat Scan'!F172,0)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+'Cat Scan'!A73</f>
        <v>168</v>
      </c>
      <c r="C78" t="str">
        <f>+'Cat Scan'!B73</f>
        <v>CENTRAL WASHINGTON HOSPITAL</v>
      </c>
      <c r="D78" s="6">
        <f>ROUND(+'Cat Scan'!S73,0)</f>
        <v>13181991</v>
      </c>
      <c r="E78" s="6">
        <f>ROUND(+'Cat Scan'!F73,0)</f>
        <v>61981</v>
      </c>
      <c r="F78" s="7">
        <f t="shared" si="3"/>
        <v>212.68</v>
      </c>
      <c r="G78" s="6">
        <f>ROUND(+'Cat Scan'!S173,0)</f>
        <v>15355701</v>
      </c>
      <c r="H78" s="6">
        <f>ROUND(+'Cat Scan'!F173,0)</f>
        <v>63625</v>
      </c>
      <c r="I78" s="7">
        <f t="shared" si="4"/>
        <v>241.35</v>
      </c>
      <c r="J78" s="7"/>
      <c r="K78" s="8">
        <f t="shared" si="5"/>
        <v>0.1348</v>
      </c>
    </row>
    <row r="79" spans="2:11" x14ac:dyDescent="0.2">
      <c r="B79">
        <f>+'Cat Scan'!A74</f>
        <v>170</v>
      </c>
      <c r="C79" t="str">
        <f>+'Cat Scan'!B74</f>
        <v>PEACEHEALTH SOUTHWEST MEDICAL CENTER</v>
      </c>
      <c r="D79" s="6">
        <f>ROUND(+'Cat Scan'!S74,0)</f>
        <v>99006790</v>
      </c>
      <c r="E79" s="6">
        <f>ROUND(+'Cat Scan'!F74,0)</f>
        <v>37564</v>
      </c>
      <c r="F79" s="7">
        <f t="shared" si="3"/>
        <v>2635.68</v>
      </c>
      <c r="G79" s="6">
        <f>ROUND(+'Cat Scan'!S174,0)</f>
        <v>98237366</v>
      </c>
      <c r="H79" s="6">
        <f>ROUND(+'Cat Scan'!F174,0)</f>
        <v>35477</v>
      </c>
      <c r="I79" s="7">
        <f t="shared" si="4"/>
        <v>2769.04</v>
      </c>
      <c r="J79" s="7"/>
      <c r="K79" s="8">
        <f t="shared" si="5"/>
        <v>5.0599999999999999E-2</v>
      </c>
    </row>
    <row r="80" spans="2:11" x14ac:dyDescent="0.2">
      <c r="B80">
        <f>+'Cat Scan'!A75</f>
        <v>172</v>
      </c>
      <c r="C80" t="str">
        <f>+'Cat Scan'!B75</f>
        <v>PULLMAN REGIONAL HOSPITAL</v>
      </c>
      <c r="D80" s="6">
        <f>ROUND(+'Cat Scan'!S75,0)</f>
        <v>4500969</v>
      </c>
      <c r="E80" s="6">
        <f>ROUND(+'Cat Scan'!F75,0)</f>
        <v>3329</v>
      </c>
      <c r="F80" s="7">
        <f t="shared" si="3"/>
        <v>1352.05</v>
      </c>
      <c r="G80" s="6">
        <f>ROUND(+'Cat Scan'!S175,0)</f>
        <v>4742682</v>
      </c>
      <c r="H80" s="6">
        <f>ROUND(+'Cat Scan'!F175,0)</f>
        <v>3416</v>
      </c>
      <c r="I80" s="7">
        <f t="shared" si="4"/>
        <v>1388.37</v>
      </c>
      <c r="J80" s="7"/>
      <c r="K80" s="8">
        <f t="shared" si="5"/>
        <v>2.69E-2</v>
      </c>
    </row>
    <row r="81" spans="2:11" x14ac:dyDescent="0.2">
      <c r="B81">
        <f>+'Cat Scan'!A76</f>
        <v>173</v>
      </c>
      <c r="C81" t="str">
        <f>+'Cat Scan'!B76</f>
        <v>MORTON GENERAL HOSPITAL</v>
      </c>
      <c r="D81" s="6">
        <f>ROUND(+'Cat Scan'!S76,0)</f>
        <v>2377964</v>
      </c>
      <c r="E81" s="6">
        <f>ROUND(+'Cat Scan'!F76,0)</f>
        <v>0</v>
      </c>
      <c r="F81" s="7" t="str">
        <f t="shared" si="3"/>
        <v/>
      </c>
      <c r="G81" s="6">
        <f>ROUND(+'Cat Scan'!S176,0)</f>
        <v>2616660</v>
      </c>
      <c r="H81" s="6">
        <f>ROUND(+'Cat Scan'!F176,0)</f>
        <v>1246</v>
      </c>
      <c r="I81" s="7">
        <f t="shared" si="4"/>
        <v>2100.0500000000002</v>
      </c>
      <c r="J81" s="7"/>
      <c r="K81" s="8" t="str">
        <f t="shared" si="5"/>
        <v/>
      </c>
    </row>
    <row r="82" spans="2:11" x14ac:dyDescent="0.2">
      <c r="B82">
        <f>+'Cat Scan'!A77</f>
        <v>175</v>
      </c>
      <c r="C82" t="str">
        <f>+'Cat Scan'!B77</f>
        <v>MARY BRIDGE CHILDRENS HEALTH CENTER</v>
      </c>
      <c r="D82" s="6">
        <f>ROUND(+'Cat Scan'!S77,0)</f>
        <v>10650919</v>
      </c>
      <c r="E82" s="6">
        <f>ROUND(+'Cat Scan'!F77,0)</f>
        <v>0</v>
      </c>
      <c r="F82" s="7" t="str">
        <f t="shared" si="3"/>
        <v/>
      </c>
      <c r="G82" s="6">
        <f>ROUND(+'Cat Scan'!S177,0)</f>
        <v>9827787</v>
      </c>
      <c r="H82" s="6">
        <f>ROUND(+'Cat Scan'!F177,0)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+'Cat Scan'!A78</f>
        <v>176</v>
      </c>
      <c r="C83" t="str">
        <f>+'Cat Scan'!B78</f>
        <v>TACOMA GENERAL/ALLENMORE HOSPITAL</v>
      </c>
      <c r="D83" s="6">
        <f>ROUND(+'Cat Scan'!S78,0)</f>
        <v>150187798</v>
      </c>
      <c r="E83" s="6">
        <f>ROUND(+'Cat Scan'!F78,0)</f>
        <v>0</v>
      </c>
      <c r="F83" s="7" t="str">
        <f t="shared" si="3"/>
        <v/>
      </c>
      <c r="G83" s="6">
        <f>ROUND(+'Cat Scan'!S178,0)</f>
        <v>158025465</v>
      </c>
      <c r="H83" s="6">
        <f>ROUND(+'Cat Scan'!F178,0)</f>
        <v>11288</v>
      </c>
      <c r="I83" s="7">
        <f t="shared" si="4"/>
        <v>13999.42</v>
      </c>
      <c r="J83" s="7"/>
      <c r="K83" s="8" t="str">
        <f t="shared" si="5"/>
        <v/>
      </c>
    </row>
    <row r="84" spans="2:11" x14ac:dyDescent="0.2">
      <c r="B84">
        <f>+'Cat Scan'!A79</f>
        <v>180</v>
      </c>
      <c r="C84" t="str">
        <f>+'Cat Scan'!B79</f>
        <v>VALLEY HOSPITAL</v>
      </c>
      <c r="D84" s="6">
        <f>ROUND(+'Cat Scan'!S79,0)</f>
        <v>48176756</v>
      </c>
      <c r="E84" s="6">
        <f>ROUND(+'Cat Scan'!F79,0)</f>
        <v>11363</v>
      </c>
      <c r="F84" s="7">
        <f t="shared" si="3"/>
        <v>4239.79</v>
      </c>
      <c r="G84" s="6">
        <f>ROUND(+'Cat Scan'!S179,0)</f>
        <v>56832190</v>
      </c>
      <c r="H84" s="6">
        <f>ROUND(+'Cat Scan'!F179,0)</f>
        <v>11686</v>
      </c>
      <c r="I84" s="7">
        <f t="shared" si="4"/>
        <v>4863.2700000000004</v>
      </c>
      <c r="J84" s="7"/>
      <c r="K84" s="8">
        <f t="shared" si="5"/>
        <v>0.14710000000000001</v>
      </c>
    </row>
    <row r="85" spans="2:11" x14ac:dyDescent="0.2">
      <c r="B85">
        <f>+'Cat Scan'!A80</f>
        <v>183</v>
      </c>
      <c r="C85" t="str">
        <f>+'Cat Scan'!B80</f>
        <v>MULTICARE AUBURN MEDICAL CENTER</v>
      </c>
      <c r="D85" s="6">
        <f>ROUND(+'Cat Scan'!S80,0)</f>
        <v>35767908</v>
      </c>
      <c r="E85" s="6">
        <f>ROUND(+'Cat Scan'!F80,0)</f>
        <v>29660</v>
      </c>
      <c r="F85" s="7">
        <f t="shared" si="3"/>
        <v>1205.93</v>
      </c>
      <c r="G85" s="6">
        <f>ROUND(+'Cat Scan'!S180,0)</f>
        <v>43995061</v>
      </c>
      <c r="H85" s="6">
        <f>ROUND(+'Cat Scan'!F180,0)</f>
        <v>36482</v>
      </c>
      <c r="I85" s="7">
        <f t="shared" si="4"/>
        <v>1205.94</v>
      </c>
      <c r="J85" s="7"/>
      <c r="K85" s="8">
        <f t="shared" si="5"/>
        <v>0</v>
      </c>
    </row>
    <row r="86" spans="2:11" x14ac:dyDescent="0.2">
      <c r="B86">
        <f>+'Cat Scan'!A81</f>
        <v>186</v>
      </c>
      <c r="C86" t="str">
        <f>+'Cat Scan'!B81</f>
        <v>SUMMIT PACIFIC MEDICAL CENTER</v>
      </c>
      <c r="D86" s="6">
        <f>ROUND(+'Cat Scan'!S81,0)</f>
        <v>3599413</v>
      </c>
      <c r="E86" s="6">
        <f>ROUND(+'Cat Scan'!F81,0)</f>
        <v>1462</v>
      </c>
      <c r="F86" s="7">
        <f t="shared" si="3"/>
        <v>2461.98</v>
      </c>
      <c r="G86" s="6">
        <f>ROUND(+'Cat Scan'!S181,0)</f>
        <v>5271588</v>
      </c>
      <c r="H86" s="6">
        <f>ROUND(+'Cat Scan'!F181,0)</f>
        <v>2132</v>
      </c>
      <c r="I86" s="7">
        <f t="shared" si="4"/>
        <v>2472.6</v>
      </c>
      <c r="J86" s="7"/>
      <c r="K86" s="8">
        <f t="shared" si="5"/>
        <v>4.3E-3</v>
      </c>
    </row>
    <row r="87" spans="2:11" x14ac:dyDescent="0.2">
      <c r="B87">
        <f>+'Cat Scan'!A82</f>
        <v>191</v>
      </c>
      <c r="C87" t="str">
        <f>+'Cat Scan'!B82</f>
        <v>PROVIDENCE CENTRALIA HOSPITAL</v>
      </c>
      <c r="D87" s="6">
        <f>ROUND(+'Cat Scan'!S82,0)</f>
        <v>21347354</v>
      </c>
      <c r="E87" s="6">
        <f>ROUND(+'Cat Scan'!F82,0)</f>
        <v>42276</v>
      </c>
      <c r="F87" s="7">
        <f t="shared" si="3"/>
        <v>504.95</v>
      </c>
      <c r="G87" s="6">
        <f>ROUND(+'Cat Scan'!S182,0)</f>
        <v>26730838</v>
      </c>
      <c r="H87" s="6">
        <f>ROUND(+'Cat Scan'!F182,0)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+'Cat Scan'!A83</f>
        <v>193</v>
      </c>
      <c r="C88" t="str">
        <f>+'Cat Scan'!B83</f>
        <v>PROVIDENCE MOUNT CARMEL HOSPITAL</v>
      </c>
      <c r="D88" s="6">
        <f>ROUND(+'Cat Scan'!S83,0)</f>
        <v>0</v>
      </c>
      <c r="E88" s="6">
        <f>ROUND(+'Cat Scan'!F83,0)</f>
        <v>0</v>
      </c>
      <c r="F88" s="7" t="str">
        <f t="shared" si="3"/>
        <v/>
      </c>
      <c r="G88" s="6">
        <f>ROUND(+'Cat Scan'!S183,0)</f>
        <v>0</v>
      </c>
      <c r="H88" s="6">
        <f>ROUND(+'Cat Scan'!F183,0)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+'Cat Scan'!A84</f>
        <v>194</v>
      </c>
      <c r="C89" t="str">
        <f>+'Cat Scan'!B84</f>
        <v>PROVIDENCE ST JOSEPHS HOSPITAL</v>
      </c>
      <c r="D89" s="6">
        <f>ROUND(+'Cat Scan'!S84,0)</f>
        <v>0</v>
      </c>
      <c r="E89" s="6">
        <f>ROUND(+'Cat Scan'!F84,0)</f>
        <v>0</v>
      </c>
      <c r="F89" s="7" t="str">
        <f t="shared" si="3"/>
        <v/>
      </c>
      <c r="G89" s="6">
        <f>ROUND(+'Cat Scan'!S184,0)</f>
        <v>0</v>
      </c>
      <c r="H89" s="6">
        <f>ROUND(+'Cat Scan'!F184,0)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+'Cat Scan'!A85</f>
        <v>195</v>
      </c>
      <c r="C90" t="str">
        <f>+'Cat Scan'!B85</f>
        <v>SNOQUALMIE VALLEY HOSPITAL</v>
      </c>
      <c r="D90" s="6">
        <f>ROUND(+'Cat Scan'!S85,0)</f>
        <v>1340028</v>
      </c>
      <c r="E90" s="6">
        <f>ROUND(+'Cat Scan'!F85,0)</f>
        <v>0</v>
      </c>
      <c r="F90" s="7" t="str">
        <f t="shared" si="3"/>
        <v/>
      </c>
      <c r="G90" s="6">
        <f>ROUND(+'Cat Scan'!S185,0)</f>
        <v>1644734</v>
      </c>
      <c r="H90" s="6">
        <f>ROUND(+'Cat Scan'!F185,0)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+'Cat Scan'!A86</f>
        <v>197</v>
      </c>
      <c r="C91" t="str">
        <f>+'Cat Scan'!B86</f>
        <v>CAPITAL MEDICAL CENTER</v>
      </c>
      <c r="D91" s="6">
        <f>ROUND(+'Cat Scan'!S86,0)</f>
        <v>25265155</v>
      </c>
      <c r="E91" s="6">
        <f>ROUND(+'Cat Scan'!F86,0)</f>
        <v>7390</v>
      </c>
      <c r="F91" s="7">
        <f t="shared" si="3"/>
        <v>3418.83</v>
      </c>
      <c r="G91" s="6">
        <f>ROUND(+'Cat Scan'!S186,0)</f>
        <v>17056218</v>
      </c>
      <c r="H91" s="6">
        <f>ROUND(+'Cat Scan'!F186,0)</f>
        <v>4827</v>
      </c>
      <c r="I91" s="7">
        <f t="shared" si="4"/>
        <v>3533.5</v>
      </c>
      <c r="J91" s="7"/>
      <c r="K91" s="8">
        <f t="shared" si="5"/>
        <v>3.3500000000000002E-2</v>
      </c>
    </row>
    <row r="92" spans="2:11" x14ac:dyDescent="0.2">
      <c r="B92">
        <f>+'Cat Scan'!A87</f>
        <v>198</v>
      </c>
      <c r="C92" t="str">
        <f>+'Cat Scan'!B87</f>
        <v>SUNNYSIDE COMMUNITY HOSPITAL</v>
      </c>
      <c r="D92" s="6">
        <f>ROUND(+'Cat Scan'!S87,0)</f>
        <v>7087842</v>
      </c>
      <c r="E92" s="6">
        <f>ROUND(+'Cat Scan'!F87,0)</f>
        <v>147267</v>
      </c>
      <c r="F92" s="7">
        <f t="shared" si="3"/>
        <v>48.13</v>
      </c>
      <c r="G92" s="6">
        <f>ROUND(+'Cat Scan'!S187,0)</f>
        <v>0</v>
      </c>
      <c r="H92" s="6">
        <f>ROUND(+'Cat Scan'!F187,0)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+'Cat Scan'!A88</f>
        <v>199</v>
      </c>
      <c r="C93" t="str">
        <f>+'Cat Scan'!B88</f>
        <v>TOPPENISH COMMUNITY HOSPITAL</v>
      </c>
      <c r="D93" s="6">
        <f>ROUND(+'Cat Scan'!S88,0)</f>
        <v>10140772</v>
      </c>
      <c r="E93" s="6">
        <f>ROUND(+'Cat Scan'!F88,0)</f>
        <v>4137</v>
      </c>
      <c r="F93" s="7">
        <f t="shared" si="3"/>
        <v>2451.2399999999998</v>
      </c>
      <c r="G93" s="6">
        <f>ROUND(+'Cat Scan'!S188,0)</f>
        <v>9436925</v>
      </c>
      <c r="H93" s="6">
        <f>ROUND(+'Cat Scan'!F188,0)</f>
        <v>3446</v>
      </c>
      <c r="I93" s="7">
        <f t="shared" si="4"/>
        <v>2738.52</v>
      </c>
      <c r="J93" s="7"/>
      <c r="K93" s="8">
        <f t="shared" si="5"/>
        <v>0.1172</v>
      </c>
    </row>
    <row r="94" spans="2:11" x14ac:dyDescent="0.2">
      <c r="B94">
        <f>+'Cat Scan'!A89</f>
        <v>201</v>
      </c>
      <c r="C94" t="str">
        <f>+'Cat Scan'!B89</f>
        <v>ST FRANCIS COMMUNITY HOSPITAL</v>
      </c>
      <c r="D94" s="6">
        <f>ROUND(+'Cat Scan'!S89,0)</f>
        <v>51072373</v>
      </c>
      <c r="E94" s="6">
        <f>ROUND(+'Cat Scan'!F89,0)</f>
        <v>79512</v>
      </c>
      <c r="F94" s="7">
        <f t="shared" si="3"/>
        <v>642.32000000000005</v>
      </c>
      <c r="G94" s="6">
        <f>ROUND(+'Cat Scan'!S189,0)</f>
        <v>48390770</v>
      </c>
      <c r="H94" s="6">
        <f>ROUND(+'Cat Scan'!F189,0)</f>
        <v>84504</v>
      </c>
      <c r="I94" s="7">
        <f t="shared" si="4"/>
        <v>572.64</v>
      </c>
      <c r="J94" s="7"/>
      <c r="K94" s="8">
        <f t="shared" si="5"/>
        <v>-0.1085</v>
      </c>
    </row>
    <row r="95" spans="2:11" x14ac:dyDescent="0.2">
      <c r="B95">
        <f>+'Cat Scan'!A90</f>
        <v>202</v>
      </c>
      <c r="C95" t="str">
        <f>+'Cat Scan'!B90</f>
        <v>REGIONAL HOSPITAL</v>
      </c>
      <c r="D95" s="6">
        <f>ROUND(+'Cat Scan'!S90,0)</f>
        <v>198979</v>
      </c>
      <c r="E95" s="6">
        <f>ROUND(+'Cat Scan'!F90,0)</f>
        <v>0</v>
      </c>
      <c r="F95" s="7" t="str">
        <f t="shared" si="3"/>
        <v/>
      </c>
      <c r="G95" s="6">
        <f>ROUND(+'Cat Scan'!S190,0)</f>
        <v>334159</v>
      </c>
      <c r="H95" s="6">
        <f>ROUND(+'Cat Scan'!F190,0)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+'Cat Scan'!A91</f>
        <v>204</v>
      </c>
      <c r="C96" t="str">
        <f>+'Cat Scan'!B91</f>
        <v>SEATTLE CANCER CARE ALLIANCE</v>
      </c>
      <c r="D96" s="6">
        <f>ROUND(+'Cat Scan'!S91,0)</f>
        <v>48769178</v>
      </c>
      <c r="E96" s="6">
        <f>ROUND(+'Cat Scan'!F91,0)</f>
        <v>13604</v>
      </c>
      <c r="F96" s="7">
        <f t="shared" si="3"/>
        <v>3584.91</v>
      </c>
      <c r="G96" s="6">
        <f>ROUND(+'Cat Scan'!S191,0)</f>
        <v>54345069</v>
      </c>
      <c r="H96" s="6">
        <f>ROUND(+'Cat Scan'!F191,0)</f>
        <v>14424</v>
      </c>
      <c r="I96" s="7">
        <f t="shared" si="4"/>
        <v>3767.68</v>
      </c>
      <c r="J96" s="7"/>
      <c r="K96" s="8">
        <f t="shared" si="5"/>
        <v>5.0999999999999997E-2</v>
      </c>
    </row>
    <row r="97" spans="2:11" x14ac:dyDescent="0.2">
      <c r="B97">
        <f>+'Cat Scan'!A92</f>
        <v>205</v>
      </c>
      <c r="C97" t="str">
        <f>+'Cat Scan'!B92</f>
        <v>WENATCHEE VALLEY HOSPITAL</v>
      </c>
      <c r="D97" s="6">
        <f>ROUND(+'Cat Scan'!S92,0)</f>
        <v>0</v>
      </c>
      <c r="E97" s="6">
        <f>ROUND(+'Cat Scan'!F92,0)</f>
        <v>0</v>
      </c>
      <c r="F97" s="7" t="str">
        <f t="shared" si="3"/>
        <v/>
      </c>
      <c r="G97" s="6">
        <f>ROUND(+'Cat Scan'!S192,0)</f>
        <v>0</v>
      </c>
      <c r="H97" s="6">
        <f>ROUND(+'Cat Scan'!F192,0)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+'Cat Scan'!A93</f>
        <v>206</v>
      </c>
      <c r="C98" t="str">
        <f>+'Cat Scan'!B93</f>
        <v>PEACEHEALTH UNITED GENERAL MEDICAL CENTER</v>
      </c>
      <c r="D98" s="6">
        <f>ROUND(+'Cat Scan'!S93,0)</f>
        <v>7270941</v>
      </c>
      <c r="E98" s="6">
        <f>ROUND(+'Cat Scan'!F93,0)</f>
        <v>27119</v>
      </c>
      <c r="F98" s="7">
        <f t="shared" si="3"/>
        <v>268.11</v>
      </c>
      <c r="G98" s="6">
        <f>ROUND(+'Cat Scan'!S193,0)</f>
        <v>8024516</v>
      </c>
      <c r="H98" s="6">
        <f>ROUND(+'Cat Scan'!F193,0)</f>
        <v>26006</v>
      </c>
      <c r="I98" s="7">
        <f t="shared" si="4"/>
        <v>308.56</v>
      </c>
      <c r="J98" s="7"/>
      <c r="K98" s="8">
        <f t="shared" si="5"/>
        <v>0.15090000000000001</v>
      </c>
    </row>
    <row r="99" spans="2:11" x14ac:dyDescent="0.2">
      <c r="B99">
        <f>+'Cat Scan'!A94</f>
        <v>207</v>
      </c>
      <c r="C99" t="str">
        <f>+'Cat Scan'!B94</f>
        <v>SKAGIT VALLEY HOSPITAL</v>
      </c>
      <c r="D99" s="6">
        <f>ROUND(+'Cat Scan'!S94,0)</f>
        <v>39499785</v>
      </c>
      <c r="E99" s="6">
        <f>ROUND(+'Cat Scan'!F94,0)</f>
        <v>15177</v>
      </c>
      <c r="F99" s="7">
        <f t="shared" si="3"/>
        <v>2602.61</v>
      </c>
      <c r="G99" s="6">
        <f>ROUND(+'Cat Scan'!S194,0)</f>
        <v>39884498</v>
      </c>
      <c r="H99" s="6">
        <f>ROUND(+'Cat Scan'!F194,0)</f>
        <v>9450</v>
      </c>
      <c r="I99" s="7">
        <f t="shared" si="4"/>
        <v>4220.58</v>
      </c>
      <c r="J99" s="7"/>
      <c r="K99" s="8">
        <f t="shared" si="5"/>
        <v>0.62170000000000003</v>
      </c>
    </row>
    <row r="100" spans="2:11" x14ac:dyDescent="0.2">
      <c r="B100">
        <f>+'Cat Scan'!A95</f>
        <v>208</v>
      </c>
      <c r="C100" t="str">
        <f>+'Cat Scan'!B95</f>
        <v>LEGACY SALMON CREEK HOSPITAL</v>
      </c>
      <c r="D100" s="6">
        <f>ROUND(+'Cat Scan'!S95,0)</f>
        <v>21889037</v>
      </c>
      <c r="E100" s="6">
        <f>ROUND(+'Cat Scan'!F95,0)</f>
        <v>0</v>
      </c>
      <c r="F100" s="7" t="str">
        <f t="shared" si="3"/>
        <v/>
      </c>
      <c r="G100" s="6">
        <f>ROUND(+'Cat Scan'!S195,0)</f>
        <v>23162756</v>
      </c>
      <c r="H100" s="6">
        <f>ROUND(+'Cat Scan'!F195,0)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+'Cat Scan'!A96</f>
        <v>209</v>
      </c>
      <c r="C101" t="str">
        <f>+'Cat Scan'!B96</f>
        <v>ST ANTHONY HOSPITAL</v>
      </c>
      <c r="D101" s="6">
        <f>ROUND(+'Cat Scan'!S96,0)</f>
        <v>46389932</v>
      </c>
      <c r="E101" s="6">
        <f>ROUND(+'Cat Scan'!F96,0)</f>
        <v>76178</v>
      </c>
      <c r="F101" s="7">
        <f t="shared" si="3"/>
        <v>608.97</v>
      </c>
      <c r="G101" s="6">
        <f>ROUND(+'Cat Scan'!S196,0)</f>
        <v>47997269</v>
      </c>
      <c r="H101" s="6">
        <f>ROUND(+'Cat Scan'!F196,0)</f>
        <v>76471</v>
      </c>
      <c r="I101" s="7">
        <f t="shared" si="4"/>
        <v>627.65</v>
      </c>
      <c r="J101" s="7"/>
      <c r="K101" s="8">
        <f t="shared" si="5"/>
        <v>3.0700000000000002E-2</v>
      </c>
    </row>
    <row r="102" spans="2:11" x14ac:dyDescent="0.2">
      <c r="B102">
        <f>+'Cat Scan'!A97</f>
        <v>210</v>
      </c>
      <c r="C102" t="str">
        <f>+'Cat Scan'!B97</f>
        <v>SWEDISH MEDICAL CENTER - ISSAQUAH CAMPUS</v>
      </c>
      <c r="D102" s="6">
        <f>ROUND(+'Cat Scan'!S97,0)</f>
        <v>34084683</v>
      </c>
      <c r="E102" s="6">
        <f>ROUND(+'Cat Scan'!F97,0)</f>
        <v>0</v>
      </c>
      <c r="F102" s="7" t="str">
        <f t="shared" si="3"/>
        <v/>
      </c>
      <c r="G102" s="6">
        <f>ROUND(+'Cat Scan'!S197,0)</f>
        <v>38238659</v>
      </c>
      <c r="H102" s="6">
        <f>ROUND(+'Cat Scan'!F197,0)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+'Cat Scan'!A98</f>
        <v>211</v>
      </c>
      <c r="C103" t="str">
        <f>+'Cat Scan'!B98</f>
        <v>PEACEHEALTH PEACE ISLAND MEDICAL CENTER</v>
      </c>
      <c r="D103" s="6">
        <f>ROUND(+'Cat Scan'!S98,0)</f>
        <v>0</v>
      </c>
      <c r="E103" s="6">
        <f>ROUND(+'Cat Scan'!F98,0)</f>
        <v>0</v>
      </c>
      <c r="F103" s="7" t="str">
        <f t="shared" si="3"/>
        <v/>
      </c>
      <c r="G103" s="6">
        <f>ROUND(+'Cat Scan'!S198,0)</f>
        <v>0</v>
      </c>
      <c r="H103" s="6">
        <f>ROUND(+'Cat Scan'!F198,0)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+'Cat Scan'!A99</f>
        <v>904</v>
      </c>
      <c r="C104" t="str">
        <f>+'Cat Scan'!B99</f>
        <v>BHC FAIRFAX HOSPITAL</v>
      </c>
      <c r="D104" s="6">
        <f>ROUND(+'Cat Scan'!S99,0)</f>
        <v>0</v>
      </c>
      <c r="E104" s="6">
        <f>ROUND(+'Cat Scan'!F99,0)</f>
        <v>0</v>
      </c>
      <c r="F104" s="7" t="str">
        <f t="shared" si="3"/>
        <v/>
      </c>
      <c r="G104" s="6">
        <f>ROUND(+'Cat Scan'!S199,0)</f>
        <v>0</v>
      </c>
      <c r="H104" s="6">
        <f>ROUND(+'Cat Scan'!F199,0)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+'Cat Scan'!A100</f>
        <v>915</v>
      </c>
      <c r="C105" t="str">
        <f>+'Cat Scan'!B100</f>
        <v>LOURDES COUNSELING CENTER</v>
      </c>
      <c r="D105" s="6">
        <f>ROUND(+'Cat Scan'!S100,0)</f>
        <v>0</v>
      </c>
      <c r="E105" s="6">
        <f>ROUND(+'Cat Scan'!F100,0)</f>
        <v>0</v>
      </c>
      <c r="F105" s="7" t="str">
        <f t="shared" si="3"/>
        <v/>
      </c>
      <c r="G105" s="6">
        <f>ROUND(+'Cat Scan'!S200,0)</f>
        <v>0</v>
      </c>
      <c r="H105" s="6">
        <f>ROUND(+'Cat Scan'!F200,0)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+'Cat Scan'!A101</f>
        <v>919</v>
      </c>
      <c r="C106" t="str">
        <f>+'Cat Scan'!B101</f>
        <v>NAVOS</v>
      </c>
      <c r="D106" s="6">
        <f>ROUND(+'Cat Scan'!S101,0)</f>
        <v>0</v>
      </c>
      <c r="E106" s="6">
        <f>ROUND(+'Cat Scan'!F101,0)</f>
        <v>0</v>
      </c>
      <c r="F106" s="7" t="str">
        <f t="shared" si="3"/>
        <v/>
      </c>
      <c r="G106" s="6">
        <f>ROUND(+'Cat Scan'!S201,0)</f>
        <v>0</v>
      </c>
      <c r="H106" s="6">
        <f>ROUND(+'Cat Scan'!F201,0)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+'Cat Scan'!A102</f>
        <v>921</v>
      </c>
      <c r="C107" t="str">
        <f>+'Cat Scan'!B102</f>
        <v>Cascade Behavioral Health</v>
      </c>
      <c r="D107" s="6">
        <f>ROUND(+'Cat Scan'!S102,0)</f>
        <v>0</v>
      </c>
      <c r="E107" s="6">
        <f>ROUND(+'Cat Scan'!F102,0)</f>
        <v>0</v>
      </c>
      <c r="F107" s="7" t="str">
        <f t="shared" si="3"/>
        <v/>
      </c>
      <c r="G107" s="6">
        <f>ROUND(+'Cat Scan'!S202,0)</f>
        <v>0</v>
      </c>
      <c r="H107" s="6">
        <f>ROUND(+'Cat Scan'!F202,0)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D25" sqref="D25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5" width="7.88671875" bestFit="1" customWidth="1"/>
    <col min="6" max="7" width="9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26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33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250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46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6">
        <f>ROUND(+'Cat Scan'!D5,0)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/>
      <c r="F8" s="1" t="s">
        <v>2</v>
      </c>
      <c r="G8" s="1"/>
      <c r="I8" s="1" t="s">
        <v>2</v>
      </c>
      <c r="J8" s="1"/>
      <c r="K8" s="2" t="s">
        <v>68</v>
      </c>
    </row>
    <row r="9" spans="1:11" x14ac:dyDescent="0.2">
      <c r="A9" s="2"/>
      <c r="B9" s="2" t="s">
        <v>34</v>
      </c>
      <c r="C9" s="2" t="s">
        <v>35</v>
      </c>
      <c r="D9" s="1" t="s">
        <v>9</v>
      </c>
      <c r="E9" s="1" t="s">
        <v>27</v>
      </c>
      <c r="F9" s="1" t="s">
        <v>28</v>
      </c>
      <c r="G9" s="1" t="s">
        <v>9</v>
      </c>
      <c r="H9" s="1" t="s">
        <v>27</v>
      </c>
      <c r="I9" s="1" t="s">
        <v>28</v>
      </c>
      <c r="J9" s="1"/>
      <c r="K9" s="2" t="s">
        <v>69</v>
      </c>
    </row>
    <row r="10" spans="1:11" x14ac:dyDescent="0.2">
      <c r="B10">
        <f>+'Cat Scan'!A5</f>
        <v>1</v>
      </c>
      <c r="C10" t="str">
        <f>+'Cat Scan'!B5</f>
        <v>SWEDISH MEDICAL CENTER - FIRST HILL</v>
      </c>
      <c r="D10" s="6">
        <f>ROUND(+'Cat Scan'!G5,0)</f>
        <v>1985819</v>
      </c>
      <c r="E10" s="7">
        <f>ROUND(+'Cat Scan'!E5,2)</f>
        <v>22.08</v>
      </c>
      <c r="F10" s="7">
        <f>IF(D10=0,"",IF(E10=0,"",ROUND(D10/E10,2)))</f>
        <v>89937.45</v>
      </c>
      <c r="G10" s="6">
        <f>ROUND(+'Cat Scan'!G105,0)</f>
        <v>1967463</v>
      </c>
      <c r="H10" s="7">
        <f>ROUND(+'Cat Scan'!E105,0)</f>
        <v>22</v>
      </c>
      <c r="I10" s="7">
        <f>IF(G10=0,"",IF(H10=0,"",ROUND(G10/H10,2)))</f>
        <v>89430.14</v>
      </c>
      <c r="J10" s="7"/>
      <c r="K10" s="8">
        <f>IF(D10=0,"",IF(E10=0,"",IF(G10=0,"",IF(H10=0,"",ROUND(I10/F10-1,4)))))</f>
        <v>-5.5999999999999999E-3</v>
      </c>
    </row>
    <row r="11" spans="1:11" x14ac:dyDescent="0.2">
      <c r="B11">
        <f>+'Cat Scan'!A6</f>
        <v>3</v>
      </c>
      <c r="C11" t="str">
        <f>+'Cat Scan'!B6</f>
        <v>SWEDISH MEDICAL CENTER - CHERRY HILL</v>
      </c>
      <c r="D11" s="6">
        <f>ROUND(+'Cat Scan'!G6,0)</f>
        <v>847014</v>
      </c>
      <c r="E11" s="7">
        <f>ROUND(+'Cat Scan'!E6,2)</f>
        <v>9</v>
      </c>
      <c r="F11" s="7">
        <f t="shared" ref="F11:F74" si="0">IF(D11=0,"",IF(E11=0,"",ROUND(D11/E11,2)))</f>
        <v>94112.67</v>
      </c>
      <c r="G11" s="6">
        <f>ROUND(+'Cat Scan'!G106,0)</f>
        <v>941434</v>
      </c>
      <c r="H11" s="7">
        <f>ROUND(+'Cat Scan'!E106,0)</f>
        <v>9</v>
      </c>
      <c r="I11" s="7">
        <f t="shared" ref="I11:I74" si="1">IF(G11=0,"",IF(H11=0,"",ROUND(G11/H11,2)))</f>
        <v>104603.78</v>
      </c>
      <c r="J11" s="7"/>
      <c r="K11" s="8">
        <f t="shared" ref="K11:K74" si="2">IF(D11=0,"",IF(E11=0,"",IF(G11=0,"",IF(H11=0,"",ROUND(I11/F11-1,4)))))</f>
        <v>0.1115</v>
      </c>
    </row>
    <row r="12" spans="1:11" x14ac:dyDescent="0.2">
      <c r="B12">
        <f>+'Cat Scan'!A7</f>
        <v>8</v>
      </c>
      <c r="C12" t="str">
        <f>+'Cat Scan'!B7</f>
        <v>KLICKITAT VALLEY HEALTH</v>
      </c>
      <c r="D12" s="6">
        <f>ROUND(+'Cat Scan'!G7,0)</f>
        <v>41338</v>
      </c>
      <c r="E12" s="7">
        <f>ROUND(+'Cat Scan'!E7,2)</f>
        <v>0.65</v>
      </c>
      <c r="F12" s="7">
        <f t="shared" si="0"/>
        <v>63596.92</v>
      </c>
      <c r="G12" s="6">
        <f>ROUND(+'Cat Scan'!G107,0)</f>
        <v>54738</v>
      </c>
      <c r="H12" s="7">
        <f>ROUND(+'Cat Scan'!E107,0)</f>
        <v>1</v>
      </c>
      <c r="I12" s="7">
        <f t="shared" si="1"/>
        <v>54738</v>
      </c>
      <c r="J12" s="7"/>
      <c r="K12" s="8">
        <f t="shared" si="2"/>
        <v>-0.13930000000000001</v>
      </c>
    </row>
    <row r="13" spans="1:11" x14ac:dyDescent="0.2">
      <c r="B13">
        <f>+'Cat Scan'!A8</f>
        <v>10</v>
      </c>
      <c r="C13" t="str">
        <f>+'Cat Scan'!B8</f>
        <v>VIRGINIA MASON MEDICAL CENTER</v>
      </c>
      <c r="D13" s="6">
        <f>ROUND(+'Cat Scan'!G8,0)</f>
        <v>3521789</v>
      </c>
      <c r="E13" s="7">
        <f>ROUND(+'Cat Scan'!E8,2)</f>
        <v>19.84</v>
      </c>
      <c r="F13" s="7">
        <f t="shared" si="0"/>
        <v>177509.53</v>
      </c>
      <c r="G13" s="6">
        <f>ROUND(+'Cat Scan'!G108,0)</f>
        <v>3533061</v>
      </c>
      <c r="H13" s="7">
        <f>ROUND(+'Cat Scan'!E108,0)</f>
        <v>20</v>
      </c>
      <c r="I13" s="7">
        <f t="shared" si="1"/>
        <v>176653.05</v>
      </c>
      <c r="J13" s="7"/>
      <c r="K13" s="8">
        <f t="shared" si="2"/>
        <v>-4.7999999999999996E-3</v>
      </c>
    </row>
    <row r="14" spans="1:11" x14ac:dyDescent="0.2">
      <c r="B14">
        <f>+'Cat Scan'!A9</f>
        <v>14</v>
      </c>
      <c r="C14" t="str">
        <f>+'Cat Scan'!B9</f>
        <v>SEATTLE CHILDRENS HOSPITAL</v>
      </c>
      <c r="D14" s="6">
        <f>ROUND(+'Cat Scan'!G9,0)</f>
        <v>823531</v>
      </c>
      <c r="E14" s="7">
        <f>ROUND(+'Cat Scan'!E9,2)</f>
        <v>7.46</v>
      </c>
      <c r="F14" s="7">
        <f t="shared" si="0"/>
        <v>110392.9</v>
      </c>
      <c r="G14" s="6">
        <f>ROUND(+'Cat Scan'!G109,0)</f>
        <v>824994</v>
      </c>
      <c r="H14" s="7">
        <f>ROUND(+'Cat Scan'!E109,0)</f>
        <v>7</v>
      </c>
      <c r="I14" s="7">
        <f t="shared" si="1"/>
        <v>117856.29</v>
      </c>
      <c r="J14" s="7"/>
      <c r="K14" s="8">
        <f t="shared" si="2"/>
        <v>6.7599999999999993E-2</v>
      </c>
    </row>
    <row r="15" spans="1:11" x14ac:dyDescent="0.2">
      <c r="B15">
        <f>+'Cat Scan'!A10</f>
        <v>20</v>
      </c>
      <c r="C15" t="str">
        <f>+'Cat Scan'!B10</f>
        <v>GROUP HEALTH CENTRAL HOSPITAL</v>
      </c>
      <c r="D15" s="6">
        <f>ROUND(+'Cat Scan'!G10,0)</f>
        <v>0</v>
      </c>
      <c r="E15" s="7">
        <f>ROUND(+'Cat Scan'!E10,2)</f>
        <v>0</v>
      </c>
      <c r="F15" s="7" t="str">
        <f t="shared" si="0"/>
        <v/>
      </c>
      <c r="G15" s="6">
        <f>ROUND(+'Cat Scan'!G110,0)</f>
        <v>0</v>
      </c>
      <c r="H15" s="7">
        <f>ROUND(+'Cat Scan'!E110,0)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+'Cat Scan'!A11</f>
        <v>21</v>
      </c>
      <c r="C16" t="str">
        <f>+'Cat Scan'!B11</f>
        <v>NEWPORT HOSPITAL AND HEALTH SERVICES</v>
      </c>
      <c r="D16" s="6">
        <f>ROUND(+'Cat Scan'!G11,0)</f>
        <v>0</v>
      </c>
      <c r="E16" s="7">
        <f>ROUND(+'Cat Scan'!E11,2)</f>
        <v>0</v>
      </c>
      <c r="F16" s="7" t="str">
        <f t="shared" si="0"/>
        <v/>
      </c>
      <c r="G16" s="6">
        <f>ROUND(+'Cat Scan'!G111,0)</f>
        <v>0</v>
      </c>
      <c r="H16" s="7">
        <f>ROUND(+'Cat Scan'!E111,0)</f>
        <v>0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+'Cat Scan'!A12</f>
        <v>22</v>
      </c>
      <c r="C17" t="str">
        <f>+'Cat Scan'!B12</f>
        <v>LOURDES MEDICAL CENTER</v>
      </c>
      <c r="D17" s="6">
        <f>ROUND(+'Cat Scan'!G12,0)</f>
        <v>187787</v>
      </c>
      <c r="E17" s="7">
        <f>ROUND(+'Cat Scan'!E12,2)</f>
        <v>2.77</v>
      </c>
      <c r="F17" s="7">
        <f t="shared" si="0"/>
        <v>67793.14</v>
      </c>
      <c r="G17" s="6">
        <f>ROUND(+'Cat Scan'!G112,0)</f>
        <v>207933</v>
      </c>
      <c r="H17" s="7">
        <f>ROUND(+'Cat Scan'!E112,0)</f>
        <v>3</v>
      </c>
      <c r="I17" s="7">
        <f t="shared" si="1"/>
        <v>69311</v>
      </c>
      <c r="J17" s="7"/>
      <c r="K17" s="8">
        <f t="shared" si="2"/>
        <v>2.24E-2</v>
      </c>
    </row>
    <row r="18" spans="2:11" x14ac:dyDescent="0.2">
      <c r="B18">
        <f>+'Cat Scan'!A13</f>
        <v>23</v>
      </c>
      <c r="C18" t="str">
        <f>+'Cat Scan'!B13</f>
        <v>THREE RIVERS HOSPITAL</v>
      </c>
      <c r="D18" s="6">
        <f>ROUND(+'Cat Scan'!G13,0)</f>
        <v>44709</v>
      </c>
      <c r="E18" s="7">
        <f>ROUND(+'Cat Scan'!E13,2)</f>
        <v>0.74</v>
      </c>
      <c r="F18" s="7">
        <f t="shared" si="0"/>
        <v>60417.57</v>
      </c>
      <c r="G18" s="6">
        <f>ROUND(+'Cat Scan'!G113,0)</f>
        <v>43550</v>
      </c>
      <c r="H18" s="7">
        <f>ROUND(+'Cat Scan'!E113,0)</f>
        <v>1</v>
      </c>
      <c r="I18" s="7">
        <f t="shared" si="1"/>
        <v>43550</v>
      </c>
      <c r="J18" s="7"/>
      <c r="K18" s="8">
        <f t="shared" si="2"/>
        <v>-0.2792</v>
      </c>
    </row>
    <row r="19" spans="2:11" x14ac:dyDescent="0.2">
      <c r="B19">
        <f>+'Cat Scan'!A14</f>
        <v>26</v>
      </c>
      <c r="C19" t="str">
        <f>+'Cat Scan'!B14</f>
        <v>PEACEHEALTH ST JOHN MEDICAL CENTER</v>
      </c>
      <c r="D19" s="6">
        <f>ROUND(+'Cat Scan'!G14,0)</f>
        <v>587081</v>
      </c>
      <c r="E19" s="7">
        <f>ROUND(+'Cat Scan'!E14,2)</f>
        <v>8.19</v>
      </c>
      <c r="F19" s="7">
        <f t="shared" si="0"/>
        <v>71682.66</v>
      </c>
      <c r="G19" s="6">
        <f>ROUND(+'Cat Scan'!G114,0)</f>
        <v>603767</v>
      </c>
      <c r="H19" s="7">
        <f>ROUND(+'Cat Scan'!E114,0)</f>
        <v>8</v>
      </c>
      <c r="I19" s="7">
        <f t="shared" si="1"/>
        <v>75470.880000000005</v>
      </c>
      <c r="J19" s="7"/>
      <c r="K19" s="8">
        <f t="shared" si="2"/>
        <v>5.28E-2</v>
      </c>
    </row>
    <row r="20" spans="2:11" x14ac:dyDescent="0.2">
      <c r="B20">
        <f>+'Cat Scan'!A15</f>
        <v>29</v>
      </c>
      <c r="C20" t="str">
        <f>+'Cat Scan'!B15</f>
        <v>HARBORVIEW MEDICAL CENTER</v>
      </c>
      <c r="D20" s="6">
        <f>ROUND(+'Cat Scan'!G15,0)</f>
        <v>2747049</v>
      </c>
      <c r="E20" s="7">
        <f>ROUND(+'Cat Scan'!E15,2)</f>
        <v>31.76</v>
      </c>
      <c r="F20" s="7">
        <f t="shared" si="0"/>
        <v>86493.99</v>
      </c>
      <c r="G20" s="6">
        <f>ROUND(+'Cat Scan'!G115,0)</f>
        <v>2530526</v>
      </c>
      <c r="H20" s="7">
        <f>ROUND(+'Cat Scan'!E115,0)</f>
        <v>29</v>
      </c>
      <c r="I20" s="7">
        <f t="shared" si="1"/>
        <v>87259.520000000004</v>
      </c>
      <c r="J20" s="7"/>
      <c r="K20" s="8">
        <f t="shared" si="2"/>
        <v>8.8999999999999999E-3</v>
      </c>
    </row>
    <row r="21" spans="2:11" x14ac:dyDescent="0.2">
      <c r="B21">
        <f>+'Cat Scan'!A16</f>
        <v>32</v>
      </c>
      <c r="C21" t="str">
        <f>+'Cat Scan'!B16</f>
        <v>ST JOSEPH MEDICAL CENTER</v>
      </c>
      <c r="D21" s="6">
        <f>ROUND(+'Cat Scan'!G16,0)</f>
        <v>963567</v>
      </c>
      <c r="E21" s="7">
        <f>ROUND(+'Cat Scan'!E16,2)</f>
        <v>9.77</v>
      </c>
      <c r="F21" s="7">
        <f t="shared" si="0"/>
        <v>98625.08</v>
      </c>
      <c r="G21" s="6">
        <f>ROUND(+'Cat Scan'!G116,0)</f>
        <v>790949</v>
      </c>
      <c r="H21" s="7">
        <f>ROUND(+'Cat Scan'!E116,0)</f>
        <v>10</v>
      </c>
      <c r="I21" s="7">
        <f t="shared" si="1"/>
        <v>79094.899999999994</v>
      </c>
      <c r="J21" s="7"/>
      <c r="K21" s="8">
        <f t="shared" si="2"/>
        <v>-0.19800000000000001</v>
      </c>
    </row>
    <row r="22" spans="2:11" x14ac:dyDescent="0.2">
      <c r="B22">
        <f>+'Cat Scan'!A17</f>
        <v>35</v>
      </c>
      <c r="C22" t="str">
        <f>+'Cat Scan'!B17</f>
        <v>ST ELIZABETH HOSPITAL</v>
      </c>
      <c r="D22" s="6">
        <f>ROUND(+'Cat Scan'!G17,0)</f>
        <v>434829</v>
      </c>
      <c r="E22" s="7">
        <f>ROUND(+'Cat Scan'!E17,2)</f>
        <v>4.58</v>
      </c>
      <c r="F22" s="7">
        <f t="shared" si="0"/>
        <v>94940.83</v>
      </c>
      <c r="G22" s="6">
        <f>ROUND(+'Cat Scan'!G117,0)</f>
        <v>405196</v>
      </c>
      <c r="H22" s="7">
        <f>ROUND(+'Cat Scan'!E117,0)</f>
        <v>5</v>
      </c>
      <c r="I22" s="7">
        <f t="shared" si="1"/>
        <v>81039.199999999997</v>
      </c>
      <c r="J22" s="7"/>
      <c r="K22" s="8">
        <f t="shared" si="2"/>
        <v>-0.1464</v>
      </c>
    </row>
    <row r="23" spans="2:11" x14ac:dyDescent="0.2">
      <c r="B23">
        <f>+'Cat Scan'!A18</f>
        <v>37</v>
      </c>
      <c r="C23" t="str">
        <f>+'Cat Scan'!B18</f>
        <v>DEACONESS HOSPITAL</v>
      </c>
      <c r="D23" s="6">
        <f>ROUND(+'Cat Scan'!G18,0)</f>
        <v>636677</v>
      </c>
      <c r="E23" s="7">
        <f>ROUND(+'Cat Scan'!E18,2)</f>
        <v>8.42</v>
      </c>
      <c r="F23" s="7">
        <f t="shared" si="0"/>
        <v>75614.850000000006</v>
      </c>
      <c r="G23" s="6">
        <f>ROUND(+'Cat Scan'!G118,0)</f>
        <v>612702</v>
      </c>
      <c r="H23" s="7">
        <f>ROUND(+'Cat Scan'!E118,0)</f>
        <v>8</v>
      </c>
      <c r="I23" s="7">
        <f t="shared" si="1"/>
        <v>76587.75</v>
      </c>
      <c r="J23" s="7"/>
      <c r="K23" s="8">
        <f t="shared" si="2"/>
        <v>1.29E-2</v>
      </c>
    </row>
    <row r="24" spans="2:11" x14ac:dyDescent="0.2">
      <c r="B24">
        <f>+'Cat Scan'!A19</f>
        <v>38</v>
      </c>
      <c r="C24" t="str">
        <f>+'Cat Scan'!B19</f>
        <v>OLYMPIC MEDICAL CENTER</v>
      </c>
      <c r="D24" s="6">
        <f>ROUND(+'Cat Scan'!G19,0)</f>
        <v>418412</v>
      </c>
      <c r="E24" s="7">
        <f>ROUND(+'Cat Scan'!E19,2)</f>
        <v>6.06</v>
      </c>
      <c r="F24" s="7">
        <f t="shared" si="0"/>
        <v>69044.88</v>
      </c>
      <c r="G24" s="6">
        <f>ROUND(+'Cat Scan'!G119,0)</f>
        <v>422567</v>
      </c>
      <c r="H24" s="7">
        <f>ROUND(+'Cat Scan'!E119,0)</f>
        <v>6</v>
      </c>
      <c r="I24" s="7">
        <f t="shared" si="1"/>
        <v>70427.83</v>
      </c>
      <c r="J24" s="7"/>
      <c r="K24" s="8">
        <f t="shared" si="2"/>
        <v>0.02</v>
      </c>
    </row>
    <row r="25" spans="2:11" x14ac:dyDescent="0.2">
      <c r="B25">
        <f>+'Cat Scan'!A20</f>
        <v>39</v>
      </c>
      <c r="C25" t="str">
        <f>+'Cat Scan'!B20</f>
        <v>TRIOS HEALTH</v>
      </c>
      <c r="D25" s="6">
        <f>ROUND(+'Cat Scan'!G20,0)</f>
        <v>408005</v>
      </c>
      <c r="E25" s="7">
        <f>ROUND(+'Cat Scan'!E20,2)</f>
        <v>5</v>
      </c>
      <c r="F25" s="7">
        <f t="shared" si="0"/>
        <v>81601</v>
      </c>
      <c r="G25" s="6">
        <f>ROUND(+'Cat Scan'!G120,0)</f>
        <v>396451</v>
      </c>
      <c r="H25" s="7">
        <f>ROUND(+'Cat Scan'!E120,0)</f>
        <v>5</v>
      </c>
      <c r="I25" s="7">
        <f t="shared" si="1"/>
        <v>79290.2</v>
      </c>
      <c r="J25" s="7"/>
      <c r="K25" s="8">
        <f t="shared" si="2"/>
        <v>-2.8299999999999999E-2</v>
      </c>
    </row>
    <row r="26" spans="2:11" x14ac:dyDescent="0.2">
      <c r="B26">
        <f>+'Cat Scan'!A21</f>
        <v>43</v>
      </c>
      <c r="C26" t="str">
        <f>+'Cat Scan'!B21</f>
        <v>WALLA WALLA GENERAL HOSPITAL</v>
      </c>
      <c r="D26" s="6">
        <f>ROUND(+'Cat Scan'!G21,0)</f>
        <v>0</v>
      </c>
      <c r="E26" s="7">
        <f>ROUND(+'Cat Scan'!E21,2)</f>
        <v>0</v>
      </c>
      <c r="F26" s="7" t="str">
        <f t="shared" si="0"/>
        <v/>
      </c>
      <c r="G26" s="6">
        <f>ROUND(+'Cat Scan'!G121,0)</f>
        <v>0</v>
      </c>
      <c r="H26" s="7">
        <f>ROUND(+'Cat Scan'!E121,0)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+'Cat Scan'!A22</f>
        <v>45</v>
      </c>
      <c r="C27" t="str">
        <f>+'Cat Scan'!B22</f>
        <v>COLUMBIA BASIN HOSPITAL</v>
      </c>
      <c r="D27" s="6">
        <f>ROUND(+'Cat Scan'!G22,0)</f>
        <v>18008</v>
      </c>
      <c r="E27" s="7">
        <f>ROUND(+'Cat Scan'!E22,2)</f>
        <v>0.28999999999999998</v>
      </c>
      <c r="F27" s="7">
        <f t="shared" si="0"/>
        <v>62096.55</v>
      </c>
      <c r="G27" s="6">
        <f>ROUND(+'Cat Scan'!G122,0)</f>
        <v>17326</v>
      </c>
      <c r="H27" s="7">
        <f>ROUND(+'Cat Scan'!E122,0)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+'Cat Scan'!A23</f>
        <v>46</v>
      </c>
      <c r="C28" t="str">
        <f>+'Cat Scan'!B23</f>
        <v>PMH MEDICAL CENTER</v>
      </c>
      <c r="D28" s="6">
        <f>ROUND(+'Cat Scan'!G23,0)</f>
        <v>0</v>
      </c>
      <c r="E28" s="7">
        <f>ROUND(+'Cat Scan'!E23,2)</f>
        <v>0</v>
      </c>
      <c r="F28" s="7" t="str">
        <f t="shared" si="0"/>
        <v/>
      </c>
      <c r="G28" s="6">
        <f>ROUND(+'Cat Scan'!G123,0)</f>
        <v>0</v>
      </c>
      <c r="H28" s="7">
        <f>ROUND(+'Cat Scan'!E123,0)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+'Cat Scan'!A24</f>
        <v>50</v>
      </c>
      <c r="C29" t="str">
        <f>+'Cat Scan'!B24</f>
        <v>PROVIDENCE ST MARY MEDICAL CENTER</v>
      </c>
      <c r="D29" s="6">
        <f>ROUND(+'Cat Scan'!G24,0)</f>
        <v>389667</v>
      </c>
      <c r="E29" s="7">
        <f>ROUND(+'Cat Scan'!E24,2)</f>
        <v>4.96</v>
      </c>
      <c r="F29" s="7">
        <f t="shared" si="0"/>
        <v>78561.899999999994</v>
      </c>
      <c r="G29" s="6">
        <f>ROUND(+'Cat Scan'!G124,0)</f>
        <v>400427</v>
      </c>
      <c r="H29" s="7">
        <f>ROUND(+'Cat Scan'!E124,0)</f>
        <v>5</v>
      </c>
      <c r="I29" s="7">
        <f t="shared" si="1"/>
        <v>80085.399999999994</v>
      </c>
      <c r="J29" s="7"/>
      <c r="K29" s="8">
        <f t="shared" si="2"/>
        <v>1.9400000000000001E-2</v>
      </c>
    </row>
    <row r="30" spans="2:11" x14ac:dyDescent="0.2">
      <c r="B30">
        <f>+'Cat Scan'!A25</f>
        <v>54</v>
      </c>
      <c r="C30" t="str">
        <f>+'Cat Scan'!B25</f>
        <v>FORKS COMMUNITY HOSPITAL</v>
      </c>
      <c r="D30" s="6">
        <f>ROUND(+'Cat Scan'!G25,0)</f>
        <v>0</v>
      </c>
      <c r="E30" s="7">
        <f>ROUND(+'Cat Scan'!E25,2)</f>
        <v>0</v>
      </c>
      <c r="F30" s="7" t="str">
        <f t="shared" si="0"/>
        <v/>
      </c>
      <c r="G30" s="6">
        <f>ROUND(+'Cat Scan'!G125,0)</f>
        <v>0</v>
      </c>
      <c r="H30" s="7">
        <f>ROUND(+'Cat Scan'!E125,0)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+'Cat Scan'!A26</f>
        <v>56</v>
      </c>
      <c r="C31" t="str">
        <f>+'Cat Scan'!B26</f>
        <v>WILLAPA HARBOR HOSPITAL</v>
      </c>
      <c r="D31" s="6">
        <f>ROUND(+'Cat Scan'!G26,0)</f>
        <v>39702</v>
      </c>
      <c r="E31" s="7">
        <f>ROUND(+'Cat Scan'!E26,2)</f>
        <v>2.29</v>
      </c>
      <c r="F31" s="7">
        <f t="shared" si="0"/>
        <v>17337.12</v>
      </c>
      <c r="G31" s="6">
        <f>ROUND(+'Cat Scan'!G126,0)</f>
        <v>182004</v>
      </c>
      <c r="H31" s="7">
        <f>ROUND(+'Cat Scan'!E126,0)</f>
        <v>2</v>
      </c>
      <c r="I31" s="7">
        <f t="shared" si="1"/>
        <v>91002</v>
      </c>
      <c r="J31" s="7"/>
      <c r="K31" s="8">
        <f t="shared" si="2"/>
        <v>4.2489999999999997</v>
      </c>
    </row>
    <row r="32" spans="2:11" x14ac:dyDescent="0.2">
      <c r="B32">
        <f>+'Cat Scan'!A27</f>
        <v>58</v>
      </c>
      <c r="C32" t="str">
        <f>+'Cat Scan'!B27</f>
        <v>YAKIMA VALLEY MEMORIAL HOSPITAL</v>
      </c>
      <c r="D32" s="6">
        <f>ROUND(+'Cat Scan'!G27,0)</f>
        <v>484542</v>
      </c>
      <c r="E32" s="7">
        <f>ROUND(+'Cat Scan'!E27,2)</f>
        <v>8.06</v>
      </c>
      <c r="F32" s="7">
        <f t="shared" si="0"/>
        <v>60116.87</v>
      </c>
      <c r="G32" s="6">
        <f>ROUND(+'Cat Scan'!G127,0)</f>
        <v>467658</v>
      </c>
      <c r="H32" s="7">
        <f>ROUND(+'Cat Scan'!E127,0)</f>
        <v>8</v>
      </c>
      <c r="I32" s="7">
        <f t="shared" si="1"/>
        <v>58457.25</v>
      </c>
      <c r="J32" s="7"/>
      <c r="K32" s="8">
        <f t="shared" si="2"/>
        <v>-2.76E-2</v>
      </c>
    </row>
    <row r="33" spans="2:11" x14ac:dyDescent="0.2">
      <c r="B33">
        <f>+'Cat Scan'!A28</f>
        <v>63</v>
      </c>
      <c r="C33" t="str">
        <f>+'Cat Scan'!B28</f>
        <v>GRAYS HARBOR COMMUNITY HOSPITAL</v>
      </c>
      <c r="D33" s="6">
        <f>ROUND(+'Cat Scan'!G28,0)</f>
        <v>588608</v>
      </c>
      <c r="E33" s="7">
        <f>ROUND(+'Cat Scan'!E28,2)</f>
        <v>6.77</v>
      </c>
      <c r="F33" s="7">
        <f t="shared" si="0"/>
        <v>86943.57</v>
      </c>
      <c r="G33" s="6">
        <f>ROUND(+'Cat Scan'!G128,0)</f>
        <v>571930</v>
      </c>
      <c r="H33" s="7">
        <f>ROUND(+'Cat Scan'!E128,0)</f>
        <v>7</v>
      </c>
      <c r="I33" s="7">
        <f t="shared" si="1"/>
        <v>81704.289999999994</v>
      </c>
      <c r="J33" s="7"/>
      <c r="K33" s="8">
        <f t="shared" si="2"/>
        <v>-6.0299999999999999E-2</v>
      </c>
    </row>
    <row r="34" spans="2:11" x14ac:dyDescent="0.2">
      <c r="B34">
        <f>+'Cat Scan'!A29</f>
        <v>78</v>
      </c>
      <c r="C34" t="str">
        <f>+'Cat Scan'!B29</f>
        <v>SAMARITAN HEALTHCARE</v>
      </c>
      <c r="D34" s="6">
        <f>ROUND(+'Cat Scan'!G29,0)</f>
        <v>157729</v>
      </c>
      <c r="E34" s="7">
        <f>ROUND(+'Cat Scan'!E29,2)</f>
        <v>1.95</v>
      </c>
      <c r="F34" s="7">
        <f t="shared" si="0"/>
        <v>80886.67</v>
      </c>
      <c r="G34" s="6">
        <f>ROUND(+'Cat Scan'!G129,0)</f>
        <v>122251</v>
      </c>
      <c r="H34" s="7">
        <f>ROUND(+'Cat Scan'!E129,0)</f>
        <v>1</v>
      </c>
      <c r="I34" s="7">
        <f t="shared" si="1"/>
        <v>122251</v>
      </c>
      <c r="J34" s="7"/>
      <c r="K34" s="8">
        <f t="shared" si="2"/>
        <v>0.51139999999999997</v>
      </c>
    </row>
    <row r="35" spans="2:11" x14ac:dyDescent="0.2">
      <c r="B35">
        <f>+'Cat Scan'!A30</f>
        <v>79</v>
      </c>
      <c r="C35" t="str">
        <f>+'Cat Scan'!B30</f>
        <v>OCEAN BEACH HOSPITAL</v>
      </c>
      <c r="D35" s="6">
        <f>ROUND(+'Cat Scan'!G30,0)</f>
        <v>0</v>
      </c>
      <c r="E35" s="7">
        <f>ROUND(+'Cat Scan'!E30,2)</f>
        <v>0</v>
      </c>
      <c r="F35" s="7" t="str">
        <f t="shared" si="0"/>
        <v/>
      </c>
      <c r="G35" s="6">
        <f>ROUND(+'Cat Scan'!G130,0)</f>
        <v>0</v>
      </c>
      <c r="H35" s="7">
        <f>ROUND(+'Cat Scan'!E130,0)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+'Cat Scan'!A31</f>
        <v>80</v>
      </c>
      <c r="C36" t="str">
        <f>+'Cat Scan'!B31</f>
        <v>ODESSA MEMORIAL HEALTHCARE CENTER</v>
      </c>
      <c r="D36" s="6">
        <f>ROUND(+'Cat Scan'!G31,0)</f>
        <v>0</v>
      </c>
      <c r="E36" s="7">
        <f>ROUND(+'Cat Scan'!E31,2)</f>
        <v>0</v>
      </c>
      <c r="F36" s="7" t="str">
        <f t="shared" si="0"/>
        <v/>
      </c>
      <c r="G36" s="6">
        <f>ROUND(+'Cat Scan'!G131,0)</f>
        <v>0</v>
      </c>
      <c r="H36" s="7">
        <f>ROUND(+'Cat Scan'!E131,0)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+'Cat Scan'!A32</f>
        <v>81</v>
      </c>
      <c r="C37" t="str">
        <f>+'Cat Scan'!B32</f>
        <v>MULTICARE GOOD SAMARITAN</v>
      </c>
      <c r="D37" s="6">
        <f>ROUND(+'Cat Scan'!G32,0)</f>
        <v>1341595</v>
      </c>
      <c r="E37" s="7">
        <f>ROUND(+'Cat Scan'!E32,2)</f>
        <v>18.920000000000002</v>
      </c>
      <c r="F37" s="7">
        <f t="shared" si="0"/>
        <v>70908.83</v>
      </c>
      <c r="G37" s="6">
        <f>ROUND(+'Cat Scan'!G132,0)</f>
        <v>1369571</v>
      </c>
      <c r="H37" s="7">
        <f>ROUND(+'Cat Scan'!E132,0)</f>
        <v>20</v>
      </c>
      <c r="I37" s="7">
        <f t="shared" si="1"/>
        <v>68478.55</v>
      </c>
      <c r="J37" s="7"/>
      <c r="K37" s="8">
        <f t="shared" si="2"/>
        <v>-3.4299999999999997E-2</v>
      </c>
    </row>
    <row r="38" spans="2:11" x14ac:dyDescent="0.2">
      <c r="B38">
        <f>+'Cat Scan'!A33</f>
        <v>82</v>
      </c>
      <c r="C38" t="str">
        <f>+'Cat Scan'!B33</f>
        <v>GARFIELD COUNTY MEMORIAL HOSPITAL</v>
      </c>
      <c r="D38" s="6">
        <f>ROUND(+'Cat Scan'!G33,0)</f>
        <v>0</v>
      </c>
      <c r="E38" s="7">
        <f>ROUND(+'Cat Scan'!E33,2)</f>
        <v>0</v>
      </c>
      <c r="F38" s="7" t="str">
        <f t="shared" si="0"/>
        <v/>
      </c>
      <c r="G38" s="6">
        <f>ROUND(+'Cat Scan'!G133,0)</f>
        <v>0</v>
      </c>
      <c r="H38" s="7">
        <f>ROUND(+'Cat Scan'!E133,0)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+'Cat Scan'!A34</f>
        <v>84</v>
      </c>
      <c r="C39" t="str">
        <f>+'Cat Scan'!B34</f>
        <v>PROVIDENCE REGIONAL MEDICAL CENTER EVERETT</v>
      </c>
      <c r="D39" s="6">
        <f>ROUND(+'Cat Scan'!G34,0)</f>
        <v>1546147</v>
      </c>
      <c r="E39" s="7">
        <f>ROUND(+'Cat Scan'!E34,2)</f>
        <v>19.09</v>
      </c>
      <c r="F39" s="7">
        <f t="shared" si="0"/>
        <v>80992.509999999995</v>
      </c>
      <c r="G39" s="6">
        <f>ROUND(+'Cat Scan'!G134,0)</f>
        <v>1724032</v>
      </c>
      <c r="H39" s="7">
        <f>ROUND(+'Cat Scan'!E134,0)</f>
        <v>20</v>
      </c>
      <c r="I39" s="7">
        <f t="shared" si="1"/>
        <v>86201.600000000006</v>
      </c>
      <c r="J39" s="7"/>
      <c r="K39" s="8">
        <f t="shared" si="2"/>
        <v>6.4299999999999996E-2</v>
      </c>
    </row>
    <row r="40" spans="2:11" x14ac:dyDescent="0.2">
      <c r="B40">
        <f>+'Cat Scan'!A35</f>
        <v>85</v>
      </c>
      <c r="C40" t="str">
        <f>+'Cat Scan'!B35</f>
        <v>JEFFERSON HEALTHCARE</v>
      </c>
      <c r="D40" s="6">
        <f>ROUND(+'Cat Scan'!G35,0)</f>
        <v>99827</v>
      </c>
      <c r="E40" s="7">
        <f>ROUND(+'Cat Scan'!E35,2)</f>
        <v>1.33</v>
      </c>
      <c r="F40" s="7">
        <f t="shared" si="0"/>
        <v>75057.89</v>
      </c>
      <c r="G40" s="6">
        <f>ROUND(+'Cat Scan'!G135,0)</f>
        <v>74090</v>
      </c>
      <c r="H40" s="7">
        <f>ROUND(+'Cat Scan'!E135,0)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+'Cat Scan'!A36</f>
        <v>96</v>
      </c>
      <c r="C41" t="str">
        <f>+'Cat Scan'!B36</f>
        <v>SKYLINE HOSPITAL</v>
      </c>
      <c r="D41" s="6">
        <f>ROUND(+'Cat Scan'!G36,0)</f>
        <v>0</v>
      </c>
      <c r="E41" s="7">
        <f>ROUND(+'Cat Scan'!E36,2)</f>
        <v>0</v>
      </c>
      <c r="F41" s="7" t="str">
        <f t="shared" si="0"/>
        <v/>
      </c>
      <c r="G41" s="6">
        <f>ROUND(+'Cat Scan'!G136,0)</f>
        <v>0</v>
      </c>
      <c r="H41" s="7">
        <f>ROUND(+'Cat Scan'!E136,0)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+'Cat Scan'!A37</f>
        <v>102</v>
      </c>
      <c r="C42" t="str">
        <f>+'Cat Scan'!B37</f>
        <v>YAKIMA REGIONAL MEDICAL AND CARDIAC CENTER</v>
      </c>
      <c r="D42" s="6">
        <f>ROUND(+'Cat Scan'!G37,0)</f>
        <v>330399</v>
      </c>
      <c r="E42" s="7">
        <f>ROUND(+'Cat Scan'!E37,2)</f>
        <v>4.7</v>
      </c>
      <c r="F42" s="7">
        <f t="shared" si="0"/>
        <v>70297.66</v>
      </c>
      <c r="G42" s="6">
        <f>ROUND(+'Cat Scan'!G137,0)</f>
        <v>342403</v>
      </c>
      <c r="H42" s="7">
        <f>ROUND(+'Cat Scan'!E137,0)</f>
        <v>5</v>
      </c>
      <c r="I42" s="7">
        <f t="shared" si="1"/>
        <v>68480.600000000006</v>
      </c>
      <c r="J42" s="7"/>
      <c r="K42" s="8">
        <f t="shared" si="2"/>
        <v>-2.58E-2</v>
      </c>
    </row>
    <row r="43" spans="2:11" x14ac:dyDescent="0.2">
      <c r="B43">
        <f>+'Cat Scan'!A38</f>
        <v>104</v>
      </c>
      <c r="C43" t="str">
        <f>+'Cat Scan'!B38</f>
        <v>VALLEY GENERAL HOSPITAL</v>
      </c>
      <c r="D43" s="6">
        <f>ROUND(+'Cat Scan'!G38,0)</f>
        <v>0</v>
      </c>
      <c r="E43" s="7">
        <f>ROUND(+'Cat Scan'!E38,2)</f>
        <v>0</v>
      </c>
      <c r="F43" s="7" t="str">
        <f t="shared" si="0"/>
        <v/>
      </c>
      <c r="G43" s="6">
        <f>ROUND(+'Cat Scan'!G138,0)</f>
        <v>0</v>
      </c>
      <c r="H43" s="7">
        <f>ROUND(+'Cat Scan'!E138,0)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+'Cat Scan'!A39</f>
        <v>106</v>
      </c>
      <c r="C44" t="str">
        <f>+'Cat Scan'!B39</f>
        <v>CASCADE VALLEY HOSPITAL</v>
      </c>
      <c r="D44" s="6">
        <f>ROUND(+'Cat Scan'!G39,0)</f>
        <v>205982</v>
      </c>
      <c r="E44" s="7">
        <f>ROUND(+'Cat Scan'!E39,2)</f>
        <v>2.52</v>
      </c>
      <c r="F44" s="7">
        <f t="shared" si="0"/>
        <v>81738.89</v>
      </c>
      <c r="G44" s="6">
        <f>ROUND(+'Cat Scan'!G139,0)</f>
        <v>198782</v>
      </c>
      <c r="H44" s="7">
        <f>ROUND(+'Cat Scan'!E139,0)</f>
        <v>2</v>
      </c>
      <c r="I44" s="7">
        <f t="shared" si="1"/>
        <v>99391</v>
      </c>
      <c r="J44" s="7"/>
      <c r="K44" s="8">
        <f t="shared" si="2"/>
        <v>0.216</v>
      </c>
    </row>
    <row r="45" spans="2:11" x14ac:dyDescent="0.2">
      <c r="B45">
        <f>+'Cat Scan'!A40</f>
        <v>107</v>
      </c>
      <c r="C45" t="str">
        <f>+'Cat Scan'!B40</f>
        <v>NORTH VALLEY HOSPITAL</v>
      </c>
      <c r="D45" s="6">
        <f>ROUND(+'Cat Scan'!G40,0)</f>
        <v>0</v>
      </c>
      <c r="E45" s="7">
        <f>ROUND(+'Cat Scan'!E40,2)</f>
        <v>0</v>
      </c>
      <c r="F45" s="7" t="str">
        <f t="shared" si="0"/>
        <v/>
      </c>
      <c r="G45" s="6">
        <f>ROUND(+'Cat Scan'!G140,0)</f>
        <v>0</v>
      </c>
      <c r="H45" s="7">
        <f>ROUND(+'Cat Scan'!E140,0)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+'Cat Scan'!A41</f>
        <v>108</v>
      </c>
      <c r="C46" t="str">
        <f>+'Cat Scan'!B41</f>
        <v>TRI-STATE MEMORIAL HOSPITAL</v>
      </c>
      <c r="D46" s="6">
        <f>ROUND(+'Cat Scan'!G41,0)</f>
        <v>0</v>
      </c>
      <c r="E46" s="7">
        <f>ROUND(+'Cat Scan'!E41,2)</f>
        <v>0</v>
      </c>
      <c r="F46" s="7" t="str">
        <f t="shared" si="0"/>
        <v/>
      </c>
      <c r="G46" s="6">
        <f>ROUND(+'Cat Scan'!G141,0)</f>
        <v>0</v>
      </c>
      <c r="H46" s="7">
        <f>ROUND(+'Cat Scan'!E141,0)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+'Cat Scan'!A42</f>
        <v>111</v>
      </c>
      <c r="C47" t="str">
        <f>+'Cat Scan'!B42</f>
        <v>EAST ADAMS RURAL HEALTHCARE</v>
      </c>
      <c r="D47" s="6">
        <f>ROUND(+'Cat Scan'!G42,0)</f>
        <v>0</v>
      </c>
      <c r="E47" s="7">
        <f>ROUND(+'Cat Scan'!E42,2)</f>
        <v>0</v>
      </c>
      <c r="F47" s="7" t="str">
        <f t="shared" si="0"/>
        <v/>
      </c>
      <c r="G47" s="6">
        <f>ROUND(+'Cat Scan'!G142,0)</f>
        <v>0</v>
      </c>
      <c r="H47" s="7">
        <f>ROUND(+'Cat Scan'!E142,0)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+'Cat Scan'!A43</f>
        <v>125</v>
      </c>
      <c r="C48" t="str">
        <f>+'Cat Scan'!B43</f>
        <v>OTHELLO COMMUNITY HOSPITAL</v>
      </c>
      <c r="D48" s="6">
        <f>ROUND(+'Cat Scan'!G43,0)</f>
        <v>0</v>
      </c>
      <c r="E48" s="7">
        <f>ROUND(+'Cat Scan'!E43,2)</f>
        <v>0</v>
      </c>
      <c r="F48" s="7" t="str">
        <f t="shared" si="0"/>
        <v/>
      </c>
      <c r="G48" s="6">
        <f>ROUND(+'Cat Scan'!G143,0)</f>
        <v>0</v>
      </c>
      <c r="H48" s="7">
        <f>ROUND(+'Cat Scan'!E143,0)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+'Cat Scan'!A44</f>
        <v>126</v>
      </c>
      <c r="C49" t="str">
        <f>+'Cat Scan'!B44</f>
        <v>HIGHLINE MEDICAL CENTER</v>
      </c>
      <c r="D49" s="6">
        <f>ROUND(+'Cat Scan'!G44,0)</f>
        <v>721047</v>
      </c>
      <c r="E49" s="7">
        <f>ROUND(+'Cat Scan'!E44,2)</f>
        <v>10.220000000000001</v>
      </c>
      <c r="F49" s="7">
        <f t="shared" si="0"/>
        <v>70552.539999999994</v>
      </c>
      <c r="G49" s="6">
        <f>ROUND(+'Cat Scan'!G144,0)</f>
        <v>363499</v>
      </c>
      <c r="H49" s="7">
        <f>ROUND(+'Cat Scan'!E144,0)</f>
        <v>9</v>
      </c>
      <c r="I49" s="7">
        <f t="shared" si="1"/>
        <v>40388.78</v>
      </c>
      <c r="J49" s="7"/>
      <c r="K49" s="8">
        <f t="shared" si="2"/>
        <v>-0.42749999999999999</v>
      </c>
    </row>
    <row r="50" spans="2:11" x14ac:dyDescent="0.2">
      <c r="B50">
        <f>+'Cat Scan'!A45</f>
        <v>128</v>
      </c>
      <c r="C50" t="str">
        <f>+'Cat Scan'!B45</f>
        <v>UNIVERSITY OF WASHINGTON MEDICAL CENTER</v>
      </c>
      <c r="D50" s="6">
        <f>ROUND(+'Cat Scan'!G45,0)</f>
        <v>1742986</v>
      </c>
      <c r="E50" s="7">
        <f>ROUND(+'Cat Scan'!E45,2)</f>
        <v>20.97</v>
      </c>
      <c r="F50" s="7">
        <f t="shared" si="0"/>
        <v>83118.070000000007</v>
      </c>
      <c r="G50" s="6">
        <f>ROUND(+'Cat Scan'!G145,0)</f>
        <v>1829042</v>
      </c>
      <c r="H50" s="7">
        <f>ROUND(+'Cat Scan'!E145,0)</f>
        <v>22</v>
      </c>
      <c r="I50" s="7">
        <f t="shared" si="1"/>
        <v>83138.27</v>
      </c>
      <c r="J50" s="7"/>
      <c r="K50" s="8">
        <f t="shared" si="2"/>
        <v>2.0000000000000001E-4</v>
      </c>
    </row>
    <row r="51" spans="2:11" x14ac:dyDescent="0.2">
      <c r="B51">
        <f>+'Cat Scan'!A46</f>
        <v>129</v>
      </c>
      <c r="C51" t="str">
        <f>+'Cat Scan'!B46</f>
        <v>QUINCY VALLEY MEDICAL CENTER</v>
      </c>
      <c r="D51" s="6">
        <f>ROUND(+'Cat Scan'!G46,0)</f>
        <v>0</v>
      </c>
      <c r="E51" s="7">
        <f>ROUND(+'Cat Scan'!E46,2)</f>
        <v>0</v>
      </c>
      <c r="F51" s="7" t="str">
        <f t="shared" si="0"/>
        <v/>
      </c>
      <c r="G51" s="6">
        <f>ROUND(+'Cat Scan'!G146,0)</f>
        <v>0</v>
      </c>
      <c r="H51" s="7">
        <f>ROUND(+'Cat Scan'!E146,0)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+'Cat Scan'!A47</f>
        <v>130</v>
      </c>
      <c r="C52" t="str">
        <f>+'Cat Scan'!B47</f>
        <v>UW MEDICINE/NORTHWEST HOSPITAL</v>
      </c>
      <c r="D52" s="6">
        <f>ROUND(+'Cat Scan'!G47,0)</f>
        <v>926124</v>
      </c>
      <c r="E52" s="7">
        <f>ROUND(+'Cat Scan'!E47,2)</f>
        <v>12</v>
      </c>
      <c r="F52" s="7">
        <f t="shared" si="0"/>
        <v>77177</v>
      </c>
      <c r="G52" s="6">
        <f>ROUND(+'Cat Scan'!G147,0)</f>
        <v>794004</v>
      </c>
      <c r="H52" s="7">
        <f>ROUND(+'Cat Scan'!E147,0)</f>
        <v>10</v>
      </c>
      <c r="I52" s="7">
        <f t="shared" si="1"/>
        <v>79400.399999999994</v>
      </c>
      <c r="J52" s="7"/>
      <c r="K52" s="8">
        <f t="shared" si="2"/>
        <v>2.8799999999999999E-2</v>
      </c>
    </row>
    <row r="53" spans="2:11" x14ac:dyDescent="0.2">
      <c r="B53">
        <f>+'Cat Scan'!A48</f>
        <v>131</v>
      </c>
      <c r="C53" t="str">
        <f>+'Cat Scan'!B48</f>
        <v>OVERLAKE HOSPITAL MEDICAL CENTER</v>
      </c>
      <c r="D53" s="6">
        <f>ROUND(+'Cat Scan'!G48,0)</f>
        <v>932172</v>
      </c>
      <c r="E53" s="7">
        <f>ROUND(+'Cat Scan'!E48,2)</f>
        <v>11.52</v>
      </c>
      <c r="F53" s="7">
        <f t="shared" si="0"/>
        <v>80917.710000000006</v>
      </c>
      <c r="G53" s="6">
        <f>ROUND(+'Cat Scan'!G148,0)</f>
        <v>965768</v>
      </c>
      <c r="H53" s="7">
        <f>ROUND(+'Cat Scan'!E148,0)</f>
        <v>12</v>
      </c>
      <c r="I53" s="7">
        <f t="shared" si="1"/>
        <v>80480.67</v>
      </c>
      <c r="J53" s="7"/>
      <c r="K53" s="8">
        <f t="shared" si="2"/>
        <v>-5.4000000000000003E-3</v>
      </c>
    </row>
    <row r="54" spans="2:11" x14ac:dyDescent="0.2">
      <c r="B54">
        <f>+'Cat Scan'!A49</f>
        <v>132</v>
      </c>
      <c r="C54" t="str">
        <f>+'Cat Scan'!B49</f>
        <v>ST CLARE HOSPITAL</v>
      </c>
      <c r="D54" s="6">
        <f>ROUND(+'Cat Scan'!G49,0)</f>
        <v>327708</v>
      </c>
      <c r="E54" s="7">
        <f>ROUND(+'Cat Scan'!E49,2)</f>
        <v>5.64</v>
      </c>
      <c r="F54" s="7">
        <f t="shared" si="0"/>
        <v>58104.26</v>
      </c>
      <c r="G54" s="6">
        <f>ROUND(+'Cat Scan'!G149,0)</f>
        <v>428969</v>
      </c>
      <c r="H54" s="7">
        <f>ROUND(+'Cat Scan'!E149,0)</f>
        <v>5</v>
      </c>
      <c r="I54" s="7">
        <f t="shared" si="1"/>
        <v>85793.8</v>
      </c>
      <c r="J54" s="7"/>
      <c r="K54" s="8">
        <f t="shared" si="2"/>
        <v>0.47649999999999998</v>
      </c>
    </row>
    <row r="55" spans="2:11" x14ac:dyDescent="0.2">
      <c r="B55">
        <f>+'Cat Scan'!A50</f>
        <v>134</v>
      </c>
      <c r="C55" t="str">
        <f>+'Cat Scan'!B50</f>
        <v>ISLAND HOSPITAL</v>
      </c>
      <c r="D55" s="6">
        <f>ROUND(+'Cat Scan'!G50,0)</f>
        <v>230780</v>
      </c>
      <c r="E55" s="7">
        <f>ROUND(+'Cat Scan'!E50,2)</f>
        <v>3.5</v>
      </c>
      <c r="F55" s="7">
        <f t="shared" si="0"/>
        <v>65937.14</v>
      </c>
      <c r="G55" s="6">
        <f>ROUND(+'Cat Scan'!G150,0)</f>
        <v>193850</v>
      </c>
      <c r="H55" s="7">
        <f>ROUND(+'Cat Scan'!E150,0)</f>
        <v>3</v>
      </c>
      <c r="I55" s="7">
        <f t="shared" si="1"/>
        <v>64616.67</v>
      </c>
      <c r="J55" s="7"/>
      <c r="K55" s="8">
        <f t="shared" si="2"/>
        <v>-0.02</v>
      </c>
    </row>
    <row r="56" spans="2:11" x14ac:dyDescent="0.2">
      <c r="B56">
        <f>+'Cat Scan'!A51</f>
        <v>137</v>
      </c>
      <c r="C56" t="str">
        <f>+'Cat Scan'!B51</f>
        <v>LINCOLN HOSPITAL</v>
      </c>
      <c r="D56" s="6">
        <f>ROUND(+'Cat Scan'!G51,0)</f>
        <v>0</v>
      </c>
      <c r="E56" s="7">
        <f>ROUND(+'Cat Scan'!E51,2)</f>
        <v>0</v>
      </c>
      <c r="F56" s="7" t="str">
        <f t="shared" si="0"/>
        <v/>
      </c>
      <c r="G56" s="6">
        <f>ROUND(+'Cat Scan'!G151,0)</f>
        <v>0</v>
      </c>
      <c r="H56" s="7">
        <f>ROUND(+'Cat Scan'!E151,0)</f>
        <v>0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+'Cat Scan'!A52</f>
        <v>138</v>
      </c>
      <c r="C57" t="str">
        <f>+'Cat Scan'!B52</f>
        <v>SWEDISH EDMONDS</v>
      </c>
      <c r="D57" s="6">
        <f>ROUND(+'Cat Scan'!G52,0)</f>
        <v>610601</v>
      </c>
      <c r="E57" s="7">
        <f>ROUND(+'Cat Scan'!E52,2)</f>
        <v>7.63</v>
      </c>
      <c r="F57" s="7">
        <f t="shared" si="0"/>
        <v>80026.34</v>
      </c>
      <c r="G57" s="6">
        <f>ROUND(+'Cat Scan'!G152,0)</f>
        <v>615732</v>
      </c>
      <c r="H57" s="7">
        <f>ROUND(+'Cat Scan'!E152,0)</f>
        <v>7</v>
      </c>
      <c r="I57" s="7">
        <f t="shared" si="1"/>
        <v>87961.71</v>
      </c>
      <c r="J57" s="7"/>
      <c r="K57" s="8">
        <f t="shared" si="2"/>
        <v>9.9199999999999997E-2</v>
      </c>
    </row>
    <row r="58" spans="2:11" x14ac:dyDescent="0.2">
      <c r="B58">
        <f>+'Cat Scan'!A53</f>
        <v>139</v>
      </c>
      <c r="C58" t="str">
        <f>+'Cat Scan'!B53</f>
        <v>PROVIDENCE HOLY FAMILY HOSPITAL</v>
      </c>
      <c r="D58" s="6">
        <f>ROUND(+'Cat Scan'!G53,0)</f>
        <v>0</v>
      </c>
      <c r="E58" s="7">
        <f>ROUND(+'Cat Scan'!E53,2)</f>
        <v>0</v>
      </c>
      <c r="F58" s="7" t="str">
        <f t="shared" si="0"/>
        <v/>
      </c>
      <c r="G58" s="6">
        <f>ROUND(+'Cat Scan'!G153,0)</f>
        <v>0</v>
      </c>
      <c r="H58" s="7">
        <f>ROUND(+'Cat Scan'!E153,0)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+'Cat Scan'!A54</f>
        <v>140</v>
      </c>
      <c r="C59" t="str">
        <f>+'Cat Scan'!B54</f>
        <v>KITTITAS VALLEY HEALTHCARE</v>
      </c>
      <c r="D59" s="6">
        <f>ROUND(+'Cat Scan'!G54,0)</f>
        <v>0</v>
      </c>
      <c r="E59" s="7">
        <f>ROUND(+'Cat Scan'!E54,2)</f>
        <v>0</v>
      </c>
      <c r="F59" s="7" t="str">
        <f t="shared" si="0"/>
        <v/>
      </c>
      <c r="G59" s="6">
        <f>ROUND(+'Cat Scan'!G154,0)</f>
        <v>0</v>
      </c>
      <c r="H59" s="7">
        <f>ROUND(+'Cat Scan'!E154,0)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+'Cat Scan'!A55</f>
        <v>141</v>
      </c>
      <c r="C60" t="str">
        <f>+'Cat Scan'!B55</f>
        <v>DAYTON GENERAL HOSPITAL</v>
      </c>
      <c r="D60" s="6">
        <f>ROUND(+'Cat Scan'!G55,0)</f>
        <v>0</v>
      </c>
      <c r="E60" s="7">
        <f>ROUND(+'Cat Scan'!E55,2)</f>
        <v>0</v>
      </c>
      <c r="F60" s="7" t="str">
        <f t="shared" si="0"/>
        <v/>
      </c>
      <c r="G60" s="6">
        <f>ROUND(+'Cat Scan'!G155,0)</f>
        <v>0</v>
      </c>
      <c r="H60" s="7">
        <f>ROUND(+'Cat Scan'!E155,0)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+'Cat Scan'!A56</f>
        <v>142</v>
      </c>
      <c r="C61" t="str">
        <f>+'Cat Scan'!B56</f>
        <v>HARRISON MEDICAL CENTER</v>
      </c>
      <c r="D61" s="6">
        <f>ROUND(+'Cat Scan'!G56,0)</f>
        <v>649745</v>
      </c>
      <c r="E61" s="7">
        <f>ROUND(+'Cat Scan'!E56,2)</f>
        <v>8.8000000000000007</v>
      </c>
      <c r="F61" s="7">
        <f t="shared" si="0"/>
        <v>73834.66</v>
      </c>
      <c r="G61" s="6">
        <f>ROUND(+'Cat Scan'!G156,0)</f>
        <v>0</v>
      </c>
      <c r="H61" s="7">
        <f>ROUND(+'Cat Scan'!E156,0)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+'Cat Scan'!A57</f>
        <v>145</v>
      </c>
      <c r="C62" t="str">
        <f>+'Cat Scan'!B57</f>
        <v>PEACEHEALTH ST JOSEPH HOSPITAL</v>
      </c>
      <c r="D62" s="6">
        <f>ROUND(+'Cat Scan'!G57,0)</f>
        <v>632043</v>
      </c>
      <c r="E62" s="7">
        <f>ROUND(+'Cat Scan'!E57,2)</f>
        <v>8.56</v>
      </c>
      <c r="F62" s="7">
        <f t="shared" si="0"/>
        <v>73836.800000000003</v>
      </c>
      <c r="G62" s="6">
        <f>ROUND(+'Cat Scan'!G157,0)</f>
        <v>732865</v>
      </c>
      <c r="H62" s="7">
        <f>ROUND(+'Cat Scan'!E157,0)</f>
        <v>8</v>
      </c>
      <c r="I62" s="7">
        <f t="shared" si="1"/>
        <v>91608.13</v>
      </c>
      <c r="J62" s="7"/>
      <c r="K62" s="8">
        <f t="shared" si="2"/>
        <v>0.2407</v>
      </c>
    </row>
    <row r="63" spans="2:11" x14ac:dyDescent="0.2">
      <c r="B63">
        <f>+'Cat Scan'!A58</f>
        <v>147</v>
      </c>
      <c r="C63" t="str">
        <f>+'Cat Scan'!B58</f>
        <v>MID VALLEY HOSPITAL</v>
      </c>
      <c r="D63" s="6">
        <f>ROUND(+'Cat Scan'!G58,0)</f>
        <v>0</v>
      </c>
      <c r="E63" s="7">
        <f>ROUND(+'Cat Scan'!E58,2)</f>
        <v>0</v>
      </c>
      <c r="F63" s="7" t="str">
        <f t="shared" si="0"/>
        <v/>
      </c>
      <c r="G63" s="6">
        <f>ROUND(+'Cat Scan'!G158,0)</f>
        <v>0</v>
      </c>
      <c r="H63" s="7">
        <f>ROUND(+'Cat Scan'!E158,0)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+'Cat Scan'!A59</f>
        <v>148</v>
      </c>
      <c r="C64" t="str">
        <f>+'Cat Scan'!B59</f>
        <v>KINDRED HOSPITAL SEATTLE - NORTHGATE</v>
      </c>
      <c r="D64" s="6">
        <f>ROUND(+'Cat Scan'!G59,0)</f>
        <v>0</v>
      </c>
      <c r="E64" s="7">
        <f>ROUND(+'Cat Scan'!E59,2)</f>
        <v>0</v>
      </c>
      <c r="F64" s="7" t="str">
        <f t="shared" si="0"/>
        <v/>
      </c>
      <c r="G64" s="6">
        <f>ROUND(+'Cat Scan'!G159,0)</f>
        <v>0</v>
      </c>
      <c r="H64" s="7">
        <f>ROUND(+'Cat Scan'!E159,0)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+'Cat Scan'!A60</f>
        <v>150</v>
      </c>
      <c r="C65" t="str">
        <f>+'Cat Scan'!B60</f>
        <v>COULEE MEDICAL CENTER</v>
      </c>
      <c r="D65" s="6">
        <f>ROUND(+'Cat Scan'!G60,0)</f>
        <v>0</v>
      </c>
      <c r="E65" s="7">
        <f>ROUND(+'Cat Scan'!E60,2)</f>
        <v>0</v>
      </c>
      <c r="F65" s="7" t="str">
        <f t="shared" si="0"/>
        <v/>
      </c>
      <c r="G65" s="6">
        <f>ROUND(+'Cat Scan'!G160,0)</f>
        <v>0</v>
      </c>
      <c r="H65" s="7">
        <f>ROUND(+'Cat Scan'!E160,0)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+'Cat Scan'!A61</f>
        <v>152</v>
      </c>
      <c r="C66" t="str">
        <f>+'Cat Scan'!B61</f>
        <v>MASON GENERAL HOSPITAL</v>
      </c>
      <c r="D66" s="6">
        <f>ROUND(+'Cat Scan'!G61,0)</f>
        <v>359127</v>
      </c>
      <c r="E66" s="7">
        <f>ROUND(+'Cat Scan'!E61,2)</f>
        <v>4.46</v>
      </c>
      <c r="F66" s="7">
        <f t="shared" si="0"/>
        <v>80521.75</v>
      </c>
      <c r="G66" s="6">
        <f>ROUND(+'Cat Scan'!G161,0)</f>
        <v>393823</v>
      </c>
      <c r="H66" s="7">
        <f>ROUND(+'Cat Scan'!E161,0)</f>
        <v>5</v>
      </c>
      <c r="I66" s="7">
        <f t="shared" si="1"/>
        <v>78764.600000000006</v>
      </c>
      <c r="J66" s="7"/>
      <c r="K66" s="8">
        <f t="shared" si="2"/>
        <v>-2.18E-2</v>
      </c>
    </row>
    <row r="67" spans="2:11" x14ac:dyDescent="0.2">
      <c r="B67">
        <f>+'Cat Scan'!A62</f>
        <v>153</v>
      </c>
      <c r="C67" t="str">
        <f>+'Cat Scan'!B62</f>
        <v>WHITMAN HOSPITAL AND MEDICAL CENTER</v>
      </c>
      <c r="D67" s="6">
        <f>ROUND(+'Cat Scan'!G62,0)</f>
        <v>0</v>
      </c>
      <c r="E67" s="7">
        <f>ROUND(+'Cat Scan'!E62,2)</f>
        <v>0</v>
      </c>
      <c r="F67" s="7" t="str">
        <f t="shared" si="0"/>
        <v/>
      </c>
      <c r="G67" s="6">
        <f>ROUND(+'Cat Scan'!G162,0)</f>
        <v>0</v>
      </c>
      <c r="H67" s="7">
        <f>ROUND(+'Cat Scan'!E162,0)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+'Cat Scan'!A63</f>
        <v>155</v>
      </c>
      <c r="C68" t="str">
        <f>+'Cat Scan'!B63</f>
        <v>UW MEDICINE/VALLEY MEDICAL CENTER</v>
      </c>
      <c r="D68" s="6">
        <f>ROUND(+'Cat Scan'!G63,0)</f>
        <v>622284</v>
      </c>
      <c r="E68" s="7">
        <f>ROUND(+'Cat Scan'!E63,2)</f>
        <v>17.39</v>
      </c>
      <c r="F68" s="7">
        <f t="shared" si="0"/>
        <v>35784.01</v>
      </c>
      <c r="G68" s="6">
        <f>ROUND(+'Cat Scan'!G163,0)</f>
        <v>1505912</v>
      </c>
      <c r="H68" s="7">
        <f>ROUND(+'Cat Scan'!E163,0)</f>
        <v>13</v>
      </c>
      <c r="I68" s="7">
        <f t="shared" si="1"/>
        <v>115839.38</v>
      </c>
      <c r="J68" s="7"/>
      <c r="K68" s="8">
        <f t="shared" si="2"/>
        <v>2.2372000000000001</v>
      </c>
    </row>
    <row r="69" spans="2:11" x14ac:dyDescent="0.2">
      <c r="B69">
        <f>+'Cat Scan'!A64</f>
        <v>156</v>
      </c>
      <c r="C69" t="str">
        <f>+'Cat Scan'!B64</f>
        <v>WHIDBEY GENERAL HOSPITAL</v>
      </c>
      <c r="D69" s="6">
        <f>ROUND(+'Cat Scan'!G64,0)</f>
        <v>207405</v>
      </c>
      <c r="E69" s="7">
        <f>ROUND(+'Cat Scan'!E64,2)</f>
        <v>2.36</v>
      </c>
      <c r="F69" s="7">
        <f t="shared" si="0"/>
        <v>87883.47</v>
      </c>
      <c r="G69" s="6">
        <f>ROUND(+'Cat Scan'!G164,0)</f>
        <v>0</v>
      </c>
      <c r="H69" s="7">
        <f>ROUND(+'Cat Scan'!E164,0)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+'Cat Scan'!A65</f>
        <v>157</v>
      </c>
      <c r="C70" t="str">
        <f>+'Cat Scan'!B65</f>
        <v>ST LUKES REHABILIATION INSTITUTE</v>
      </c>
      <c r="D70" s="6">
        <f>ROUND(+'Cat Scan'!G65,0)</f>
        <v>0</v>
      </c>
      <c r="E70" s="7">
        <f>ROUND(+'Cat Scan'!E65,2)</f>
        <v>0</v>
      </c>
      <c r="F70" s="7" t="str">
        <f t="shared" si="0"/>
        <v/>
      </c>
      <c r="G70" s="6">
        <f>ROUND(+'Cat Scan'!G165,0)</f>
        <v>0</v>
      </c>
      <c r="H70" s="7">
        <f>ROUND(+'Cat Scan'!E165,0)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+'Cat Scan'!A66</f>
        <v>158</v>
      </c>
      <c r="C71" t="str">
        <f>+'Cat Scan'!B66</f>
        <v>CASCADE MEDICAL CENTER</v>
      </c>
      <c r="D71" s="6">
        <f>ROUND(+'Cat Scan'!G66,0)</f>
        <v>18247</v>
      </c>
      <c r="E71" s="7">
        <f>ROUND(+'Cat Scan'!E66,2)</f>
        <v>0.28999999999999998</v>
      </c>
      <c r="F71" s="7">
        <f t="shared" si="0"/>
        <v>62920.69</v>
      </c>
      <c r="G71" s="6">
        <f>ROUND(+'Cat Scan'!G166,0)</f>
        <v>18811</v>
      </c>
      <c r="H71" s="7">
        <f>ROUND(+'Cat Scan'!E166,0)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+'Cat Scan'!A67</f>
        <v>159</v>
      </c>
      <c r="C72" t="str">
        <f>+'Cat Scan'!B67</f>
        <v>PROVIDENCE ST PETER HOSPITAL</v>
      </c>
      <c r="D72" s="6">
        <f>ROUND(+'Cat Scan'!G67,0)</f>
        <v>1222175</v>
      </c>
      <c r="E72" s="7">
        <f>ROUND(+'Cat Scan'!E67,2)</f>
        <v>15</v>
      </c>
      <c r="F72" s="7">
        <f t="shared" si="0"/>
        <v>81478.33</v>
      </c>
      <c r="G72" s="6">
        <f>ROUND(+'Cat Scan'!G167,0)</f>
        <v>1148980</v>
      </c>
      <c r="H72" s="7">
        <f>ROUND(+'Cat Scan'!E167,0)</f>
        <v>15</v>
      </c>
      <c r="I72" s="7">
        <f t="shared" si="1"/>
        <v>76598.67</v>
      </c>
      <c r="J72" s="7"/>
      <c r="K72" s="8">
        <f t="shared" si="2"/>
        <v>-5.9900000000000002E-2</v>
      </c>
    </row>
    <row r="73" spans="2:11" x14ac:dyDescent="0.2">
      <c r="B73">
        <f>+'Cat Scan'!A68</f>
        <v>161</v>
      </c>
      <c r="C73" t="str">
        <f>+'Cat Scan'!B68</f>
        <v>KADLEC REGIONAL MEDICAL CENTER</v>
      </c>
      <c r="D73" s="6">
        <f>ROUND(+'Cat Scan'!G68,0)</f>
        <v>942875</v>
      </c>
      <c r="E73" s="7">
        <f>ROUND(+'Cat Scan'!E68,2)</f>
        <v>12.39</v>
      </c>
      <c r="F73" s="7">
        <f t="shared" si="0"/>
        <v>76099.679999999993</v>
      </c>
      <c r="G73" s="6">
        <f>ROUND(+'Cat Scan'!G168,0)</f>
        <v>919554</v>
      </c>
      <c r="H73" s="7">
        <f>ROUND(+'Cat Scan'!E168,0)</f>
        <v>12</v>
      </c>
      <c r="I73" s="7">
        <f t="shared" si="1"/>
        <v>76629.5</v>
      </c>
      <c r="J73" s="7"/>
      <c r="K73" s="8">
        <f t="shared" si="2"/>
        <v>7.0000000000000001E-3</v>
      </c>
    </row>
    <row r="74" spans="2:11" x14ac:dyDescent="0.2">
      <c r="B74">
        <f>+'Cat Scan'!A69</f>
        <v>162</v>
      </c>
      <c r="C74" t="str">
        <f>+'Cat Scan'!B69</f>
        <v>PROVIDENCE SACRED HEART MEDICAL CENTER</v>
      </c>
      <c r="D74" s="6">
        <f>ROUND(+'Cat Scan'!G69,0)</f>
        <v>945224</v>
      </c>
      <c r="E74" s="7">
        <f>ROUND(+'Cat Scan'!E69,2)</f>
        <v>13.37</v>
      </c>
      <c r="F74" s="7">
        <f t="shared" si="0"/>
        <v>70697.38</v>
      </c>
      <c r="G74" s="6">
        <f>ROUND(+'Cat Scan'!G169,0)</f>
        <v>1008251</v>
      </c>
      <c r="H74" s="7">
        <f>ROUND(+'Cat Scan'!E169,0)</f>
        <v>14</v>
      </c>
      <c r="I74" s="7">
        <f t="shared" si="1"/>
        <v>72017.929999999993</v>
      </c>
      <c r="J74" s="7"/>
      <c r="K74" s="8">
        <f t="shared" si="2"/>
        <v>1.8700000000000001E-2</v>
      </c>
    </row>
    <row r="75" spans="2:11" x14ac:dyDescent="0.2">
      <c r="B75">
        <f>+'Cat Scan'!A70</f>
        <v>164</v>
      </c>
      <c r="C75" t="str">
        <f>+'Cat Scan'!B70</f>
        <v>EVERGREENHEALTH MEDICAL CENTER</v>
      </c>
      <c r="D75" s="6">
        <f>ROUND(+'Cat Scan'!G70,0)</f>
        <v>958585</v>
      </c>
      <c r="E75" s="7">
        <f>ROUND(+'Cat Scan'!E70,2)</f>
        <v>13.45</v>
      </c>
      <c r="F75" s="7">
        <f t="shared" ref="F75:F107" si="3">IF(D75=0,"",IF(E75=0,"",ROUND(D75/E75,2)))</f>
        <v>71270.259999999995</v>
      </c>
      <c r="G75" s="6">
        <f>ROUND(+'Cat Scan'!G170,0)</f>
        <v>967918</v>
      </c>
      <c r="H75" s="7">
        <f>ROUND(+'Cat Scan'!E170,0)</f>
        <v>13</v>
      </c>
      <c r="I75" s="7">
        <f t="shared" ref="I75:I107" si="4">IF(G75=0,"",IF(H75=0,"",ROUND(G75/H75,2)))</f>
        <v>74455.23</v>
      </c>
      <c r="J75" s="7"/>
      <c r="K75" s="8">
        <f t="shared" ref="K75:K107" si="5">IF(D75=0,"",IF(E75=0,"",IF(G75=0,"",IF(H75=0,"",ROUND(I75/F75-1,4)))))</f>
        <v>4.4699999999999997E-2</v>
      </c>
    </row>
    <row r="76" spans="2:11" x14ac:dyDescent="0.2">
      <c r="B76">
        <f>+'Cat Scan'!A71</f>
        <v>165</v>
      </c>
      <c r="C76" t="str">
        <f>+'Cat Scan'!B71</f>
        <v>LAKE CHELAN COMMUNITY HOSPITAL</v>
      </c>
      <c r="D76" s="6">
        <f>ROUND(+'Cat Scan'!G71,0)</f>
        <v>0</v>
      </c>
      <c r="E76" s="7">
        <f>ROUND(+'Cat Scan'!E71,2)</f>
        <v>0</v>
      </c>
      <c r="F76" s="7" t="str">
        <f t="shared" si="3"/>
        <v/>
      </c>
      <c r="G76" s="6">
        <f>ROUND(+'Cat Scan'!G171,0)</f>
        <v>0</v>
      </c>
      <c r="H76" s="7">
        <f>ROUND(+'Cat Scan'!E171,0)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+'Cat Scan'!A72</f>
        <v>167</v>
      </c>
      <c r="C77" t="str">
        <f>+'Cat Scan'!B72</f>
        <v>FERRY COUNTY MEMORIAL HOSPITAL</v>
      </c>
      <c r="D77" s="6">
        <f>ROUND(+'Cat Scan'!G72,0)</f>
        <v>0</v>
      </c>
      <c r="E77" s="7">
        <f>ROUND(+'Cat Scan'!E72,2)</f>
        <v>0</v>
      </c>
      <c r="F77" s="7" t="str">
        <f t="shared" si="3"/>
        <v/>
      </c>
      <c r="G77" s="6">
        <f>ROUND(+'Cat Scan'!G172,0)</f>
        <v>0</v>
      </c>
      <c r="H77" s="7">
        <f>ROUND(+'Cat Scan'!E172,0)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+'Cat Scan'!A73</f>
        <v>168</v>
      </c>
      <c r="C78" t="str">
        <f>+'Cat Scan'!B73</f>
        <v>CENTRAL WASHINGTON HOSPITAL</v>
      </c>
      <c r="D78" s="6">
        <f>ROUND(+'Cat Scan'!G73,0)</f>
        <v>572288</v>
      </c>
      <c r="E78" s="7">
        <f>ROUND(+'Cat Scan'!E73,2)</f>
        <v>7.77</v>
      </c>
      <c r="F78" s="7">
        <f t="shared" si="3"/>
        <v>73653.539999999994</v>
      </c>
      <c r="G78" s="6">
        <f>ROUND(+'Cat Scan'!G173,0)</f>
        <v>535819</v>
      </c>
      <c r="H78" s="7">
        <f>ROUND(+'Cat Scan'!E173,0)</f>
        <v>7</v>
      </c>
      <c r="I78" s="7">
        <f t="shared" si="4"/>
        <v>76545.570000000007</v>
      </c>
      <c r="J78" s="7"/>
      <c r="K78" s="8">
        <f t="shared" si="5"/>
        <v>3.9300000000000002E-2</v>
      </c>
    </row>
    <row r="79" spans="2:11" x14ac:dyDescent="0.2">
      <c r="B79">
        <f>+'Cat Scan'!A74</f>
        <v>170</v>
      </c>
      <c r="C79" t="str">
        <f>+'Cat Scan'!B74</f>
        <v>PEACEHEALTH SOUTHWEST MEDICAL CENTER</v>
      </c>
      <c r="D79" s="6">
        <f>ROUND(+'Cat Scan'!G74,0)</f>
        <v>1024792</v>
      </c>
      <c r="E79" s="7">
        <f>ROUND(+'Cat Scan'!E74,2)</f>
        <v>13.67</v>
      </c>
      <c r="F79" s="7">
        <f t="shared" si="3"/>
        <v>74966.5</v>
      </c>
      <c r="G79" s="6">
        <f>ROUND(+'Cat Scan'!G174,0)</f>
        <v>993409</v>
      </c>
      <c r="H79" s="7">
        <f>ROUND(+'Cat Scan'!E174,0)</f>
        <v>13</v>
      </c>
      <c r="I79" s="7">
        <f t="shared" si="4"/>
        <v>76416.08</v>
      </c>
      <c r="J79" s="7"/>
      <c r="K79" s="8">
        <f t="shared" si="5"/>
        <v>1.9300000000000001E-2</v>
      </c>
    </row>
    <row r="80" spans="2:11" x14ac:dyDescent="0.2">
      <c r="B80">
        <f>+'Cat Scan'!A75</f>
        <v>172</v>
      </c>
      <c r="C80" t="str">
        <f>+'Cat Scan'!B75</f>
        <v>PULLMAN REGIONAL HOSPITAL</v>
      </c>
      <c r="D80" s="6">
        <f>ROUND(+'Cat Scan'!G75,0)</f>
        <v>187707</v>
      </c>
      <c r="E80" s="7">
        <f>ROUND(+'Cat Scan'!E75,2)</f>
        <v>3.02</v>
      </c>
      <c r="F80" s="7">
        <f t="shared" si="3"/>
        <v>62154.64</v>
      </c>
      <c r="G80" s="6">
        <f>ROUND(+'Cat Scan'!G175,0)</f>
        <v>136304</v>
      </c>
      <c r="H80" s="7">
        <f>ROUND(+'Cat Scan'!E175,0)</f>
        <v>2</v>
      </c>
      <c r="I80" s="7">
        <f t="shared" si="4"/>
        <v>68152</v>
      </c>
      <c r="J80" s="7"/>
      <c r="K80" s="8">
        <f t="shared" si="5"/>
        <v>9.6500000000000002E-2</v>
      </c>
    </row>
    <row r="81" spans="2:11" x14ac:dyDescent="0.2">
      <c r="B81">
        <f>+'Cat Scan'!A76</f>
        <v>173</v>
      </c>
      <c r="C81" t="str">
        <f>+'Cat Scan'!B76</f>
        <v>MORTON GENERAL HOSPITAL</v>
      </c>
      <c r="D81" s="6">
        <f>ROUND(+'Cat Scan'!G76,0)</f>
        <v>0</v>
      </c>
      <c r="E81" s="7">
        <f>ROUND(+'Cat Scan'!E76,2)</f>
        <v>0</v>
      </c>
      <c r="F81" s="7" t="str">
        <f t="shared" si="3"/>
        <v/>
      </c>
      <c r="G81" s="6">
        <f>ROUND(+'Cat Scan'!G176,0)</f>
        <v>0</v>
      </c>
      <c r="H81" s="7">
        <f>ROUND(+'Cat Scan'!E176,0)</f>
        <v>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+'Cat Scan'!A77</f>
        <v>175</v>
      </c>
      <c r="C82" t="str">
        <f>+'Cat Scan'!B77</f>
        <v>MARY BRIDGE CHILDRENS HEALTH CENTER</v>
      </c>
      <c r="D82" s="6">
        <f>ROUND(+'Cat Scan'!G77,0)</f>
        <v>31469</v>
      </c>
      <c r="E82" s="7">
        <f>ROUND(+'Cat Scan'!E77,2)</f>
        <v>0.46</v>
      </c>
      <c r="F82" s="7">
        <f t="shared" si="3"/>
        <v>68410.87</v>
      </c>
      <c r="G82" s="6">
        <f>ROUND(+'Cat Scan'!G177,0)</f>
        <v>39027</v>
      </c>
      <c r="H82" s="7">
        <f>ROUND(+'Cat Scan'!E177,0)</f>
        <v>1</v>
      </c>
      <c r="I82" s="7">
        <f t="shared" si="4"/>
        <v>39027</v>
      </c>
      <c r="J82" s="7"/>
      <c r="K82" s="8">
        <f t="shared" si="5"/>
        <v>-0.42949999999999999</v>
      </c>
    </row>
    <row r="83" spans="2:11" x14ac:dyDescent="0.2">
      <c r="B83">
        <f>+'Cat Scan'!A78</f>
        <v>176</v>
      </c>
      <c r="C83" t="str">
        <f>+'Cat Scan'!B78</f>
        <v>TACOMA GENERAL/ALLENMORE HOSPITAL</v>
      </c>
      <c r="D83" s="6">
        <f>ROUND(+'Cat Scan'!G78,0)</f>
        <v>2456491</v>
      </c>
      <c r="E83" s="7">
        <f>ROUND(+'Cat Scan'!E78,2)</f>
        <v>30.75</v>
      </c>
      <c r="F83" s="7">
        <f t="shared" si="3"/>
        <v>79885.89</v>
      </c>
      <c r="G83" s="6">
        <f>ROUND(+'Cat Scan'!G178,0)</f>
        <v>2276089</v>
      </c>
      <c r="H83" s="7">
        <f>ROUND(+'Cat Scan'!E178,0)</f>
        <v>27</v>
      </c>
      <c r="I83" s="7">
        <f t="shared" si="4"/>
        <v>84299.59</v>
      </c>
      <c r="J83" s="7"/>
      <c r="K83" s="8">
        <f t="shared" si="5"/>
        <v>5.5300000000000002E-2</v>
      </c>
    </row>
    <row r="84" spans="2:11" x14ac:dyDescent="0.2">
      <c r="B84">
        <f>+'Cat Scan'!A79</f>
        <v>180</v>
      </c>
      <c r="C84" t="str">
        <f>+'Cat Scan'!B79</f>
        <v>VALLEY HOSPITAL</v>
      </c>
      <c r="D84" s="6">
        <f>ROUND(+'Cat Scan'!G79,0)</f>
        <v>308815</v>
      </c>
      <c r="E84" s="7">
        <f>ROUND(+'Cat Scan'!E79,2)</f>
        <v>4.4400000000000004</v>
      </c>
      <c r="F84" s="7">
        <f t="shared" si="3"/>
        <v>69552.929999999993</v>
      </c>
      <c r="G84" s="6">
        <f>ROUND(+'Cat Scan'!G179,0)</f>
        <v>349530</v>
      </c>
      <c r="H84" s="7">
        <f>ROUND(+'Cat Scan'!E179,0)</f>
        <v>5</v>
      </c>
      <c r="I84" s="7">
        <f t="shared" si="4"/>
        <v>69906</v>
      </c>
      <c r="J84" s="7"/>
      <c r="K84" s="8">
        <f t="shared" si="5"/>
        <v>5.1000000000000004E-3</v>
      </c>
    </row>
    <row r="85" spans="2:11" x14ac:dyDescent="0.2">
      <c r="B85">
        <f>+'Cat Scan'!A80</f>
        <v>183</v>
      </c>
      <c r="C85" t="str">
        <f>+'Cat Scan'!B80</f>
        <v>MULTICARE AUBURN MEDICAL CENTER</v>
      </c>
      <c r="D85" s="6">
        <f>ROUND(+'Cat Scan'!G80,0)</f>
        <v>590287</v>
      </c>
      <c r="E85" s="7">
        <f>ROUND(+'Cat Scan'!E80,2)</f>
        <v>5.0599999999999996</v>
      </c>
      <c r="F85" s="7">
        <f t="shared" si="3"/>
        <v>116657.51</v>
      </c>
      <c r="G85" s="6">
        <f>ROUND(+'Cat Scan'!G180,0)</f>
        <v>900960</v>
      </c>
      <c r="H85" s="7">
        <f>ROUND(+'Cat Scan'!E180,0)</f>
        <v>10</v>
      </c>
      <c r="I85" s="7">
        <f t="shared" si="4"/>
        <v>90096</v>
      </c>
      <c r="J85" s="7"/>
      <c r="K85" s="8">
        <f t="shared" si="5"/>
        <v>-0.22770000000000001</v>
      </c>
    </row>
    <row r="86" spans="2:11" x14ac:dyDescent="0.2">
      <c r="B86">
        <f>+'Cat Scan'!A81</f>
        <v>186</v>
      </c>
      <c r="C86" t="str">
        <f>+'Cat Scan'!B81</f>
        <v>SUMMIT PACIFIC MEDICAL CENTER</v>
      </c>
      <c r="D86" s="6">
        <f>ROUND(+'Cat Scan'!G81,0)</f>
        <v>42693</v>
      </c>
      <c r="E86" s="7">
        <f>ROUND(+'Cat Scan'!E81,2)</f>
        <v>0.56000000000000005</v>
      </c>
      <c r="F86" s="7">
        <f t="shared" si="3"/>
        <v>76237.5</v>
      </c>
      <c r="G86" s="6">
        <f>ROUND(+'Cat Scan'!G181,0)</f>
        <v>49625</v>
      </c>
      <c r="H86" s="7">
        <f>ROUND(+'Cat Scan'!E181,0)</f>
        <v>1</v>
      </c>
      <c r="I86" s="7">
        <f t="shared" si="4"/>
        <v>49625</v>
      </c>
      <c r="J86" s="7"/>
      <c r="K86" s="8">
        <f t="shared" si="5"/>
        <v>-0.34910000000000002</v>
      </c>
    </row>
    <row r="87" spans="2:11" x14ac:dyDescent="0.2">
      <c r="B87">
        <f>+'Cat Scan'!A82</f>
        <v>191</v>
      </c>
      <c r="C87" t="str">
        <f>+'Cat Scan'!B82</f>
        <v>PROVIDENCE CENTRALIA HOSPITAL</v>
      </c>
      <c r="D87" s="6">
        <f>ROUND(+'Cat Scan'!G82,0)</f>
        <v>2085</v>
      </c>
      <c r="E87" s="7">
        <f>ROUND(+'Cat Scan'!E82,2)</f>
        <v>0</v>
      </c>
      <c r="F87" s="7" t="str">
        <f t="shared" si="3"/>
        <v/>
      </c>
      <c r="G87" s="6">
        <f>ROUND(+'Cat Scan'!G182,0)</f>
        <v>0</v>
      </c>
      <c r="H87" s="7">
        <f>ROUND(+'Cat Scan'!E182,0)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+'Cat Scan'!A83</f>
        <v>193</v>
      </c>
      <c r="C88" t="str">
        <f>+'Cat Scan'!B83</f>
        <v>PROVIDENCE MOUNT CARMEL HOSPITAL</v>
      </c>
      <c r="D88" s="6">
        <f>ROUND(+'Cat Scan'!G83,0)</f>
        <v>0</v>
      </c>
      <c r="E88" s="7">
        <f>ROUND(+'Cat Scan'!E83,2)</f>
        <v>0</v>
      </c>
      <c r="F88" s="7" t="str">
        <f t="shared" si="3"/>
        <v/>
      </c>
      <c r="G88" s="6">
        <f>ROUND(+'Cat Scan'!G183,0)</f>
        <v>0</v>
      </c>
      <c r="H88" s="7">
        <f>ROUND(+'Cat Scan'!E183,0)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+'Cat Scan'!A84</f>
        <v>194</v>
      </c>
      <c r="C89" t="str">
        <f>+'Cat Scan'!B84</f>
        <v>PROVIDENCE ST JOSEPHS HOSPITAL</v>
      </c>
      <c r="D89" s="6">
        <f>ROUND(+'Cat Scan'!G84,0)</f>
        <v>0</v>
      </c>
      <c r="E89" s="7">
        <f>ROUND(+'Cat Scan'!E84,2)</f>
        <v>0</v>
      </c>
      <c r="F89" s="7" t="str">
        <f t="shared" si="3"/>
        <v/>
      </c>
      <c r="G89" s="6">
        <f>ROUND(+'Cat Scan'!G184,0)</f>
        <v>0</v>
      </c>
      <c r="H89" s="7">
        <f>ROUND(+'Cat Scan'!E184,0)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+'Cat Scan'!A85</f>
        <v>195</v>
      </c>
      <c r="C90" t="str">
        <f>+'Cat Scan'!B85</f>
        <v>SNOQUALMIE VALLEY HOSPITAL</v>
      </c>
      <c r="D90" s="6">
        <f>ROUND(+'Cat Scan'!G85,0)</f>
        <v>0</v>
      </c>
      <c r="E90" s="7">
        <f>ROUND(+'Cat Scan'!E85,2)</f>
        <v>0</v>
      </c>
      <c r="F90" s="7" t="str">
        <f t="shared" si="3"/>
        <v/>
      </c>
      <c r="G90" s="6">
        <f>ROUND(+'Cat Scan'!G185,0)</f>
        <v>0</v>
      </c>
      <c r="H90" s="7">
        <f>ROUND(+'Cat Scan'!E185,0)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+'Cat Scan'!A86</f>
        <v>197</v>
      </c>
      <c r="C91" t="str">
        <f>+'Cat Scan'!B86</f>
        <v>CAPITAL MEDICAL CENTER</v>
      </c>
      <c r="D91" s="6">
        <f>ROUND(+'Cat Scan'!G86,0)</f>
        <v>316783</v>
      </c>
      <c r="E91" s="7">
        <f>ROUND(+'Cat Scan'!E86,2)</f>
        <v>3.48</v>
      </c>
      <c r="F91" s="7">
        <f t="shared" si="3"/>
        <v>91029.6</v>
      </c>
      <c r="G91" s="6">
        <f>ROUND(+'Cat Scan'!G186,0)</f>
        <v>191402</v>
      </c>
      <c r="H91" s="7">
        <f>ROUND(+'Cat Scan'!E186,0)</f>
        <v>2</v>
      </c>
      <c r="I91" s="7">
        <f t="shared" si="4"/>
        <v>95701</v>
      </c>
      <c r="J91" s="7"/>
      <c r="K91" s="8">
        <f t="shared" si="5"/>
        <v>5.1299999999999998E-2</v>
      </c>
    </row>
    <row r="92" spans="2:11" x14ac:dyDescent="0.2">
      <c r="B92">
        <f>+'Cat Scan'!A87</f>
        <v>198</v>
      </c>
      <c r="C92" t="str">
        <f>+'Cat Scan'!B87</f>
        <v>SUNNYSIDE COMMUNITY HOSPITAL</v>
      </c>
      <c r="D92" s="6">
        <f>ROUND(+'Cat Scan'!G87,0)</f>
        <v>165324</v>
      </c>
      <c r="E92" s="7">
        <f>ROUND(+'Cat Scan'!E87,2)</f>
        <v>2.4</v>
      </c>
      <c r="F92" s="7">
        <f t="shared" si="3"/>
        <v>68885</v>
      </c>
      <c r="G92" s="6">
        <f>ROUND(+'Cat Scan'!G187,0)</f>
        <v>0</v>
      </c>
      <c r="H92" s="7">
        <f>ROUND(+'Cat Scan'!E187,0)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+'Cat Scan'!A88</f>
        <v>199</v>
      </c>
      <c r="C93" t="str">
        <f>+'Cat Scan'!B88</f>
        <v>TOPPENISH COMMUNITY HOSPITAL</v>
      </c>
      <c r="D93" s="6">
        <f>ROUND(+'Cat Scan'!G88,0)</f>
        <v>14335</v>
      </c>
      <c r="E93" s="7">
        <f>ROUND(+'Cat Scan'!E88,2)</f>
        <v>0.2</v>
      </c>
      <c r="F93" s="7">
        <f t="shared" si="3"/>
        <v>71675</v>
      </c>
      <c r="G93" s="6">
        <f>ROUND(+'Cat Scan'!G188,0)</f>
        <v>86130</v>
      </c>
      <c r="H93" s="7">
        <f>ROUND(+'Cat Scan'!E188,0)</f>
        <v>1</v>
      </c>
      <c r="I93" s="7">
        <f t="shared" si="4"/>
        <v>86130</v>
      </c>
      <c r="J93" s="7"/>
      <c r="K93" s="8">
        <f t="shared" si="5"/>
        <v>0.20169999999999999</v>
      </c>
    </row>
    <row r="94" spans="2:11" x14ac:dyDescent="0.2">
      <c r="B94">
        <f>+'Cat Scan'!A89</f>
        <v>201</v>
      </c>
      <c r="C94" t="str">
        <f>+'Cat Scan'!B89</f>
        <v>ST FRANCIS COMMUNITY HOSPITAL</v>
      </c>
      <c r="D94" s="6">
        <f>ROUND(+'Cat Scan'!G89,0)</f>
        <v>472303</v>
      </c>
      <c r="E94" s="7">
        <f>ROUND(+'Cat Scan'!E89,2)</f>
        <v>5.6</v>
      </c>
      <c r="F94" s="7">
        <f t="shared" si="3"/>
        <v>84339.82</v>
      </c>
      <c r="G94" s="6">
        <f>ROUND(+'Cat Scan'!G189,0)</f>
        <v>477839</v>
      </c>
      <c r="H94" s="7">
        <f>ROUND(+'Cat Scan'!E189,0)</f>
        <v>6</v>
      </c>
      <c r="I94" s="7">
        <f t="shared" si="4"/>
        <v>79639.83</v>
      </c>
      <c r="J94" s="7"/>
      <c r="K94" s="8">
        <f t="shared" si="5"/>
        <v>-5.57E-2</v>
      </c>
    </row>
    <row r="95" spans="2:11" x14ac:dyDescent="0.2">
      <c r="B95">
        <f>+'Cat Scan'!A90</f>
        <v>202</v>
      </c>
      <c r="C95" t="str">
        <f>+'Cat Scan'!B90</f>
        <v>REGIONAL HOSPITAL</v>
      </c>
      <c r="D95" s="6">
        <f>ROUND(+'Cat Scan'!G90,0)</f>
        <v>0</v>
      </c>
      <c r="E95" s="7">
        <f>ROUND(+'Cat Scan'!E90,2)</f>
        <v>0</v>
      </c>
      <c r="F95" s="7" t="str">
        <f t="shared" si="3"/>
        <v/>
      </c>
      <c r="G95" s="6">
        <f>ROUND(+'Cat Scan'!G190,0)</f>
        <v>0</v>
      </c>
      <c r="H95" s="7">
        <f>ROUND(+'Cat Scan'!E190,0)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+'Cat Scan'!A91</f>
        <v>204</v>
      </c>
      <c r="C96" t="str">
        <f>+'Cat Scan'!B91</f>
        <v>SEATTLE CANCER CARE ALLIANCE</v>
      </c>
      <c r="D96" s="6">
        <f>ROUND(+'Cat Scan'!G91,0)</f>
        <v>417336</v>
      </c>
      <c r="E96" s="7">
        <f>ROUND(+'Cat Scan'!E91,2)</f>
        <v>5.17</v>
      </c>
      <c r="F96" s="7">
        <f t="shared" si="3"/>
        <v>80722.63</v>
      </c>
      <c r="G96" s="6">
        <f>ROUND(+'Cat Scan'!G191,0)</f>
        <v>448120</v>
      </c>
      <c r="H96" s="7">
        <f>ROUND(+'Cat Scan'!E191,0)</f>
        <v>5</v>
      </c>
      <c r="I96" s="7">
        <f t="shared" si="4"/>
        <v>89624</v>
      </c>
      <c r="J96" s="7"/>
      <c r="K96" s="8">
        <f t="shared" si="5"/>
        <v>0.1103</v>
      </c>
    </row>
    <row r="97" spans="2:11" x14ac:dyDescent="0.2">
      <c r="B97">
        <f>+'Cat Scan'!A92</f>
        <v>205</v>
      </c>
      <c r="C97" t="str">
        <f>+'Cat Scan'!B92</f>
        <v>WENATCHEE VALLEY HOSPITAL</v>
      </c>
      <c r="D97" s="6">
        <f>ROUND(+'Cat Scan'!G92,0)</f>
        <v>0</v>
      </c>
      <c r="E97" s="7">
        <f>ROUND(+'Cat Scan'!E92,2)</f>
        <v>0</v>
      </c>
      <c r="F97" s="7" t="str">
        <f t="shared" si="3"/>
        <v/>
      </c>
      <c r="G97" s="6">
        <f>ROUND(+'Cat Scan'!G192,0)</f>
        <v>0</v>
      </c>
      <c r="H97" s="7">
        <f>ROUND(+'Cat Scan'!E192,0)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+'Cat Scan'!A93</f>
        <v>206</v>
      </c>
      <c r="C98" t="str">
        <f>+'Cat Scan'!B93</f>
        <v>PEACEHEALTH UNITED GENERAL MEDICAL CENTER</v>
      </c>
      <c r="D98" s="6">
        <f>ROUND(+'Cat Scan'!G93,0)</f>
        <v>194478</v>
      </c>
      <c r="E98" s="7">
        <f>ROUND(+'Cat Scan'!E93,2)</f>
        <v>2.36</v>
      </c>
      <c r="F98" s="7">
        <f t="shared" si="3"/>
        <v>82405.929999999993</v>
      </c>
      <c r="G98" s="6">
        <f>ROUND(+'Cat Scan'!G193,0)</f>
        <v>168579</v>
      </c>
      <c r="H98" s="7">
        <f>ROUND(+'Cat Scan'!E193,0)</f>
        <v>2</v>
      </c>
      <c r="I98" s="7">
        <f t="shared" si="4"/>
        <v>84289.5</v>
      </c>
      <c r="J98" s="7"/>
      <c r="K98" s="8">
        <f t="shared" si="5"/>
        <v>2.29E-2</v>
      </c>
    </row>
    <row r="99" spans="2:11" x14ac:dyDescent="0.2">
      <c r="B99">
        <f>+'Cat Scan'!A94</f>
        <v>207</v>
      </c>
      <c r="C99" t="str">
        <f>+'Cat Scan'!B94</f>
        <v>SKAGIT VALLEY HOSPITAL</v>
      </c>
      <c r="D99" s="6">
        <f>ROUND(+'Cat Scan'!G94,0)</f>
        <v>0</v>
      </c>
      <c r="E99" s="7">
        <f>ROUND(+'Cat Scan'!E94,2)</f>
        <v>7.49</v>
      </c>
      <c r="F99" s="7" t="str">
        <f t="shared" si="3"/>
        <v/>
      </c>
      <c r="G99" s="6">
        <f>ROUND(+'Cat Scan'!G194,0)</f>
        <v>0</v>
      </c>
      <c r="H99" s="7">
        <f>ROUND(+'Cat Scan'!E194,0)</f>
        <v>8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+'Cat Scan'!A95</f>
        <v>208</v>
      </c>
      <c r="C100" t="str">
        <f>+'Cat Scan'!B95</f>
        <v>LEGACY SALMON CREEK HOSPITAL</v>
      </c>
      <c r="D100" s="6">
        <f>ROUND(+'Cat Scan'!G95,0)</f>
        <v>597695</v>
      </c>
      <c r="E100" s="7">
        <f>ROUND(+'Cat Scan'!E95,2)</f>
        <v>7.5</v>
      </c>
      <c r="F100" s="7">
        <f t="shared" si="3"/>
        <v>79692.67</v>
      </c>
      <c r="G100" s="6">
        <f>ROUND(+'Cat Scan'!G195,0)</f>
        <v>611483</v>
      </c>
      <c r="H100" s="7">
        <f>ROUND(+'Cat Scan'!E195,0)</f>
        <v>7</v>
      </c>
      <c r="I100" s="7">
        <f t="shared" si="4"/>
        <v>87354.71</v>
      </c>
      <c r="J100" s="7"/>
      <c r="K100" s="8">
        <f t="shared" si="5"/>
        <v>9.6100000000000005E-2</v>
      </c>
    </row>
    <row r="101" spans="2:11" x14ac:dyDescent="0.2">
      <c r="B101">
        <f>+'Cat Scan'!A96</f>
        <v>209</v>
      </c>
      <c r="C101" t="str">
        <f>+'Cat Scan'!B96</f>
        <v>ST ANTHONY HOSPITAL</v>
      </c>
      <c r="D101" s="6">
        <f>ROUND(+'Cat Scan'!G96,0)</f>
        <v>465406</v>
      </c>
      <c r="E101" s="7">
        <f>ROUND(+'Cat Scan'!E96,2)</f>
        <v>5.75</v>
      </c>
      <c r="F101" s="7">
        <f t="shared" si="3"/>
        <v>80940.17</v>
      </c>
      <c r="G101" s="6">
        <f>ROUND(+'Cat Scan'!G196,0)</f>
        <v>467634</v>
      </c>
      <c r="H101" s="7">
        <f>ROUND(+'Cat Scan'!E196,0)</f>
        <v>6</v>
      </c>
      <c r="I101" s="7">
        <f t="shared" si="4"/>
        <v>77939</v>
      </c>
      <c r="J101" s="7"/>
      <c r="K101" s="8">
        <f t="shared" si="5"/>
        <v>-3.7100000000000001E-2</v>
      </c>
    </row>
    <row r="102" spans="2:11" x14ac:dyDescent="0.2">
      <c r="B102">
        <f>+'Cat Scan'!A97</f>
        <v>210</v>
      </c>
      <c r="C102" t="str">
        <f>+'Cat Scan'!B97</f>
        <v>SWEDISH MEDICAL CENTER - ISSAQUAH CAMPUS</v>
      </c>
      <c r="D102" s="6">
        <f>ROUND(+'Cat Scan'!G97,0)</f>
        <v>1084103</v>
      </c>
      <c r="E102" s="7">
        <f>ROUND(+'Cat Scan'!E97,2)</f>
        <v>129</v>
      </c>
      <c r="F102" s="7">
        <f t="shared" si="3"/>
        <v>8403.9</v>
      </c>
      <c r="G102" s="6">
        <f>ROUND(+'Cat Scan'!G197,0)</f>
        <v>1292140</v>
      </c>
      <c r="H102" s="7">
        <f>ROUND(+'Cat Scan'!E197,0)</f>
        <v>14</v>
      </c>
      <c r="I102" s="7">
        <f t="shared" si="4"/>
        <v>92295.71</v>
      </c>
      <c r="J102" s="7"/>
      <c r="K102" s="8">
        <f t="shared" si="5"/>
        <v>9.9824999999999999</v>
      </c>
    </row>
    <row r="103" spans="2:11" x14ac:dyDescent="0.2">
      <c r="B103">
        <f>+'Cat Scan'!A98</f>
        <v>211</v>
      </c>
      <c r="C103" t="str">
        <f>+'Cat Scan'!B98</f>
        <v>PEACEHEALTH PEACE ISLAND MEDICAL CENTER</v>
      </c>
      <c r="D103" s="6">
        <f>ROUND(+'Cat Scan'!G98,0)</f>
        <v>0</v>
      </c>
      <c r="E103" s="7">
        <f>ROUND(+'Cat Scan'!E98,2)</f>
        <v>0</v>
      </c>
      <c r="F103" s="7" t="str">
        <f t="shared" si="3"/>
        <v/>
      </c>
      <c r="G103" s="6">
        <f>ROUND(+'Cat Scan'!G198,0)</f>
        <v>0</v>
      </c>
      <c r="H103" s="7">
        <f>ROUND(+'Cat Scan'!E198,0)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+'Cat Scan'!A99</f>
        <v>904</v>
      </c>
      <c r="C104" t="str">
        <f>+'Cat Scan'!B99</f>
        <v>BHC FAIRFAX HOSPITAL</v>
      </c>
      <c r="D104" s="6">
        <f>ROUND(+'Cat Scan'!G99,0)</f>
        <v>0</v>
      </c>
      <c r="E104" s="7">
        <f>ROUND(+'Cat Scan'!E99,2)</f>
        <v>0</v>
      </c>
      <c r="F104" s="7" t="str">
        <f t="shared" si="3"/>
        <v/>
      </c>
      <c r="G104" s="6">
        <f>ROUND(+'Cat Scan'!G199,0)</f>
        <v>0</v>
      </c>
      <c r="H104" s="7">
        <f>ROUND(+'Cat Scan'!E199,0)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+'Cat Scan'!A100</f>
        <v>915</v>
      </c>
      <c r="C105" t="str">
        <f>+'Cat Scan'!B100</f>
        <v>LOURDES COUNSELING CENTER</v>
      </c>
      <c r="D105" s="6">
        <f>ROUND(+'Cat Scan'!G100,0)</f>
        <v>0</v>
      </c>
      <c r="E105" s="7">
        <f>ROUND(+'Cat Scan'!E100,2)</f>
        <v>0</v>
      </c>
      <c r="F105" s="7" t="str">
        <f t="shared" si="3"/>
        <v/>
      </c>
      <c r="G105" s="6">
        <f>ROUND(+'Cat Scan'!G200,0)</f>
        <v>0</v>
      </c>
      <c r="H105" s="7">
        <f>ROUND(+'Cat Scan'!E200,0)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+'Cat Scan'!A101</f>
        <v>919</v>
      </c>
      <c r="C106" t="str">
        <f>+'Cat Scan'!B101</f>
        <v>NAVOS</v>
      </c>
      <c r="D106" s="6">
        <f>ROUND(+'Cat Scan'!G101,0)</f>
        <v>0</v>
      </c>
      <c r="E106" s="7">
        <f>ROUND(+'Cat Scan'!E101,2)</f>
        <v>0</v>
      </c>
      <c r="F106" s="7" t="str">
        <f t="shared" si="3"/>
        <v/>
      </c>
      <c r="G106" s="6">
        <f>ROUND(+'Cat Scan'!G201,0)</f>
        <v>0</v>
      </c>
      <c r="H106" s="7">
        <f>ROUND(+'Cat Scan'!E201,0)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+'Cat Scan'!A102</f>
        <v>921</v>
      </c>
      <c r="C107" t="str">
        <f>+'Cat Scan'!B102</f>
        <v>Cascade Behavioral Health</v>
      </c>
      <c r="D107" s="6">
        <f>ROUND(+'Cat Scan'!G102,0)</f>
        <v>0</v>
      </c>
      <c r="E107" s="7">
        <f>ROUND(+'Cat Scan'!E102,2)</f>
        <v>0</v>
      </c>
      <c r="F107" s="7" t="str">
        <f t="shared" si="3"/>
        <v/>
      </c>
      <c r="G107" s="6">
        <f>ROUND(+'Cat Scan'!G202,0)</f>
        <v>0</v>
      </c>
      <c r="H107" s="7">
        <f>ROUND(+'Cat Scan'!E202,0)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opLeftCell="A61" zoomScale="75" workbookViewId="0">
      <selection activeCell="H21" sqref="H2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9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  <col min="11" max="11" width="10" bestFit="1" customWidth="1"/>
  </cols>
  <sheetData>
    <row r="1" spans="1:11" x14ac:dyDescent="0.2">
      <c r="A1" s="3" t="s">
        <v>29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33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252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47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6">
        <f>ROUND(+'Cat Scan'!D5,0)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11</v>
      </c>
      <c r="F8" s="1" t="s">
        <v>2</v>
      </c>
      <c r="G8" s="1" t="s">
        <v>11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34</v>
      </c>
      <c r="C9" s="2" t="s">
        <v>35</v>
      </c>
      <c r="D9" s="1" t="s">
        <v>12</v>
      </c>
      <c r="E9" s="1" t="s">
        <v>27</v>
      </c>
      <c r="F9" s="1" t="s">
        <v>28</v>
      </c>
      <c r="G9" s="1" t="s">
        <v>12</v>
      </c>
      <c r="H9" s="1" t="s">
        <v>27</v>
      </c>
      <c r="I9" s="1" t="s">
        <v>28</v>
      </c>
      <c r="J9" s="1"/>
      <c r="K9" s="2" t="s">
        <v>69</v>
      </c>
    </row>
    <row r="10" spans="1:11" x14ac:dyDescent="0.2">
      <c r="B10">
        <f>+'Cat Scan'!A5</f>
        <v>1</v>
      </c>
      <c r="C10" t="str">
        <f>+'Cat Scan'!B5</f>
        <v>SWEDISH MEDICAL CENTER - FIRST HILL</v>
      </c>
      <c r="D10" s="6">
        <f>ROUND(+'Cat Scan'!H5,0)</f>
        <v>173401</v>
      </c>
      <c r="E10" s="7">
        <f>ROUND(+'Cat Scan'!E5,2)</f>
        <v>22.08</v>
      </c>
      <c r="F10" s="7">
        <f>IF(D10=0,"",IF(E10=0,"",ROUND(D10/E10,2)))</f>
        <v>7853.31</v>
      </c>
      <c r="G10" s="6">
        <f>ROUND(+'Cat Scan'!H105,0)</f>
        <v>438105</v>
      </c>
      <c r="H10" s="7">
        <f>ROUND(+'Cat Scan'!E105,2)</f>
        <v>21.62</v>
      </c>
      <c r="I10" s="7">
        <f>IF(G10=0,"",IF(H10=0,"",ROUND(G10/H10,2)))</f>
        <v>20263.88</v>
      </c>
      <c r="J10" s="7"/>
      <c r="K10" s="8">
        <f>IF(D10=0,"",IF(E10=0,"",IF(G10=0,"",IF(H10=0,"",ROUND(I10/F10-1,4)))))</f>
        <v>1.5803</v>
      </c>
    </row>
    <row r="11" spans="1:11" x14ac:dyDescent="0.2">
      <c r="B11">
        <f>+'Cat Scan'!A6</f>
        <v>3</v>
      </c>
      <c r="C11" t="str">
        <f>+'Cat Scan'!B6</f>
        <v>SWEDISH MEDICAL CENTER - CHERRY HILL</v>
      </c>
      <c r="D11" s="6">
        <f>ROUND(+'Cat Scan'!H6,0)</f>
        <v>315194</v>
      </c>
      <c r="E11" s="7">
        <f>ROUND(+'Cat Scan'!E6,2)</f>
        <v>9</v>
      </c>
      <c r="F11" s="7">
        <f t="shared" ref="F11:F74" si="0">IF(D11=0,"",IF(E11=0,"",ROUND(D11/E11,2)))</f>
        <v>35021.56</v>
      </c>
      <c r="G11" s="6">
        <f>ROUND(+'Cat Scan'!H106,0)</f>
        <v>182447</v>
      </c>
      <c r="H11" s="7">
        <f>ROUND(+'Cat Scan'!E106,2)</f>
        <v>9.25</v>
      </c>
      <c r="I11" s="7">
        <f t="shared" ref="I11:I74" si="1">IF(G11=0,"",IF(H11=0,"",ROUND(G11/H11,2)))</f>
        <v>19724</v>
      </c>
      <c r="J11" s="7"/>
      <c r="K11" s="8">
        <f t="shared" ref="K11:K74" si="2">IF(D11=0,"",IF(E11=0,"",IF(G11=0,"",IF(H11=0,"",ROUND(I11/F11-1,4)))))</f>
        <v>-0.43680000000000002</v>
      </c>
    </row>
    <row r="12" spans="1:11" x14ac:dyDescent="0.2">
      <c r="B12">
        <f>+'Cat Scan'!A7</f>
        <v>8</v>
      </c>
      <c r="C12" t="str">
        <f>+'Cat Scan'!B7</f>
        <v>KLICKITAT VALLEY HEALTH</v>
      </c>
      <c r="D12" s="6">
        <f>ROUND(+'Cat Scan'!H7,0)</f>
        <v>0</v>
      </c>
      <c r="E12" s="7">
        <f>ROUND(+'Cat Scan'!E7,2)</f>
        <v>0.65</v>
      </c>
      <c r="F12" s="7" t="str">
        <f t="shared" si="0"/>
        <v/>
      </c>
      <c r="G12" s="6">
        <f>ROUND(+'Cat Scan'!H107,0)</f>
        <v>0</v>
      </c>
      <c r="H12" s="7">
        <f>ROUND(+'Cat Scan'!E107,2)</f>
        <v>0.81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+'Cat Scan'!A8</f>
        <v>10</v>
      </c>
      <c r="C13" t="str">
        <f>+'Cat Scan'!B8</f>
        <v>VIRGINIA MASON MEDICAL CENTER</v>
      </c>
      <c r="D13" s="6">
        <f>ROUND(+'Cat Scan'!H8,0)</f>
        <v>1048260</v>
      </c>
      <c r="E13" s="7">
        <f>ROUND(+'Cat Scan'!E8,2)</f>
        <v>19.84</v>
      </c>
      <c r="F13" s="7">
        <f t="shared" si="0"/>
        <v>52835.69</v>
      </c>
      <c r="G13" s="6">
        <f>ROUND(+'Cat Scan'!H108,0)</f>
        <v>1022352</v>
      </c>
      <c r="H13" s="7">
        <f>ROUND(+'Cat Scan'!E108,2)</f>
        <v>20.41</v>
      </c>
      <c r="I13" s="7">
        <f t="shared" si="1"/>
        <v>50090.74</v>
      </c>
      <c r="J13" s="7"/>
      <c r="K13" s="8">
        <f t="shared" si="2"/>
        <v>-5.1999999999999998E-2</v>
      </c>
    </row>
    <row r="14" spans="1:11" x14ac:dyDescent="0.2">
      <c r="B14">
        <f>+'Cat Scan'!A9</f>
        <v>14</v>
      </c>
      <c r="C14" t="str">
        <f>+'Cat Scan'!B9</f>
        <v>SEATTLE CHILDRENS HOSPITAL</v>
      </c>
      <c r="D14" s="6">
        <f>ROUND(+'Cat Scan'!H9,0)</f>
        <v>222788</v>
      </c>
      <c r="E14" s="7">
        <f>ROUND(+'Cat Scan'!E9,2)</f>
        <v>7.46</v>
      </c>
      <c r="F14" s="7">
        <f t="shared" si="0"/>
        <v>29864.34</v>
      </c>
      <c r="G14" s="6">
        <f>ROUND(+'Cat Scan'!H109,0)</f>
        <v>233912</v>
      </c>
      <c r="H14" s="7">
        <f>ROUND(+'Cat Scan'!E109,2)</f>
        <v>7.4</v>
      </c>
      <c r="I14" s="7">
        <f t="shared" si="1"/>
        <v>31609.73</v>
      </c>
      <c r="J14" s="7"/>
      <c r="K14" s="8">
        <f t="shared" si="2"/>
        <v>5.8400000000000001E-2</v>
      </c>
    </row>
    <row r="15" spans="1:11" x14ac:dyDescent="0.2">
      <c r="B15">
        <f>+'Cat Scan'!A10</f>
        <v>20</v>
      </c>
      <c r="C15" t="str">
        <f>+'Cat Scan'!B10</f>
        <v>GROUP HEALTH CENTRAL HOSPITAL</v>
      </c>
      <c r="D15" s="6">
        <f>ROUND(+'Cat Scan'!H10,0)</f>
        <v>0</v>
      </c>
      <c r="E15" s="7">
        <f>ROUND(+'Cat Scan'!E10,2)</f>
        <v>0</v>
      </c>
      <c r="F15" s="7" t="str">
        <f t="shared" si="0"/>
        <v/>
      </c>
      <c r="G15" s="6">
        <f>ROUND(+'Cat Scan'!H110,0)</f>
        <v>0</v>
      </c>
      <c r="H15" s="7">
        <f>ROUND(+'Cat Scan'!E110,2)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+'Cat Scan'!A11</f>
        <v>21</v>
      </c>
      <c r="C16" t="str">
        <f>+'Cat Scan'!B11</f>
        <v>NEWPORT HOSPITAL AND HEALTH SERVICES</v>
      </c>
      <c r="D16" s="6">
        <f>ROUND(+'Cat Scan'!H11,0)</f>
        <v>0</v>
      </c>
      <c r="E16" s="7">
        <f>ROUND(+'Cat Scan'!E11,2)</f>
        <v>0</v>
      </c>
      <c r="F16" s="7" t="str">
        <f t="shared" si="0"/>
        <v/>
      </c>
      <c r="G16" s="6">
        <f>ROUND(+'Cat Scan'!H111,0)</f>
        <v>0</v>
      </c>
      <c r="H16" s="7">
        <f>ROUND(+'Cat Scan'!E111,2)</f>
        <v>0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+'Cat Scan'!A12</f>
        <v>22</v>
      </c>
      <c r="C17" t="str">
        <f>+'Cat Scan'!B12</f>
        <v>LOURDES MEDICAL CENTER</v>
      </c>
      <c r="D17" s="6">
        <f>ROUND(+'Cat Scan'!H12,0)</f>
        <v>52392</v>
      </c>
      <c r="E17" s="7">
        <f>ROUND(+'Cat Scan'!E12,2)</f>
        <v>2.77</v>
      </c>
      <c r="F17" s="7">
        <f t="shared" si="0"/>
        <v>18914.080000000002</v>
      </c>
      <c r="G17" s="6">
        <f>ROUND(+'Cat Scan'!H112,0)</f>
        <v>63590</v>
      </c>
      <c r="H17" s="7">
        <f>ROUND(+'Cat Scan'!E112,2)</f>
        <v>2.91</v>
      </c>
      <c r="I17" s="7">
        <f t="shared" si="1"/>
        <v>21852.23</v>
      </c>
      <c r="J17" s="7"/>
      <c r="K17" s="8">
        <f t="shared" si="2"/>
        <v>0.15529999999999999</v>
      </c>
    </row>
    <row r="18" spans="2:11" x14ac:dyDescent="0.2">
      <c r="B18">
        <f>+'Cat Scan'!A13</f>
        <v>23</v>
      </c>
      <c r="C18" t="str">
        <f>+'Cat Scan'!B13</f>
        <v>THREE RIVERS HOSPITAL</v>
      </c>
      <c r="D18" s="6">
        <f>ROUND(+'Cat Scan'!H13,0)</f>
        <v>10791</v>
      </c>
      <c r="E18" s="7">
        <f>ROUND(+'Cat Scan'!E13,2)</f>
        <v>0.74</v>
      </c>
      <c r="F18" s="7">
        <f t="shared" si="0"/>
        <v>14582.43</v>
      </c>
      <c r="G18" s="6">
        <f>ROUND(+'Cat Scan'!H113,0)</f>
        <v>10309</v>
      </c>
      <c r="H18" s="7">
        <f>ROUND(+'Cat Scan'!E113,2)</f>
        <v>0.69</v>
      </c>
      <c r="I18" s="7">
        <f t="shared" si="1"/>
        <v>14940.58</v>
      </c>
      <c r="J18" s="7"/>
      <c r="K18" s="8">
        <f t="shared" si="2"/>
        <v>2.46E-2</v>
      </c>
    </row>
    <row r="19" spans="2:11" x14ac:dyDescent="0.2">
      <c r="B19">
        <f>+'Cat Scan'!A14</f>
        <v>26</v>
      </c>
      <c r="C19" t="str">
        <f>+'Cat Scan'!B14</f>
        <v>PEACEHEALTH ST JOHN MEDICAL CENTER</v>
      </c>
      <c r="D19" s="6">
        <f>ROUND(+'Cat Scan'!H14,0)</f>
        <v>174964</v>
      </c>
      <c r="E19" s="7">
        <f>ROUND(+'Cat Scan'!E14,2)</f>
        <v>8.19</v>
      </c>
      <c r="F19" s="7">
        <f t="shared" si="0"/>
        <v>21363.13</v>
      </c>
      <c r="G19" s="6">
        <f>ROUND(+'Cat Scan'!H114,0)</f>
        <v>201823</v>
      </c>
      <c r="H19" s="7">
        <f>ROUND(+'Cat Scan'!E114,2)</f>
        <v>7.52</v>
      </c>
      <c r="I19" s="7">
        <f t="shared" si="1"/>
        <v>26838.16</v>
      </c>
      <c r="J19" s="7"/>
      <c r="K19" s="8">
        <f t="shared" si="2"/>
        <v>0.25629999999999997</v>
      </c>
    </row>
    <row r="20" spans="2:11" x14ac:dyDescent="0.2">
      <c r="B20">
        <f>+'Cat Scan'!A15</f>
        <v>29</v>
      </c>
      <c r="C20" t="str">
        <f>+'Cat Scan'!B15</f>
        <v>HARBORVIEW MEDICAL CENTER</v>
      </c>
      <c r="D20" s="6">
        <f>ROUND(+'Cat Scan'!H15,0)</f>
        <v>852112</v>
      </c>
      <c r="E20" s="7">
        <f>ROUND(+'Cat Scan'!E15,2)</f>
        <v>31.76</v>
      </c>
      <c r="F20" s="7">
        <f t="shared" si="0"/>
        <v>26829.72</v>
      </c>
      <c r="G20" s="6">
        <f>ROUND(+'Cat Scan'!H115,0)</f>
        <v>877501</v>
      </c>
      <c r="H20" s="7">
        <f>ROUND(+'Cat Scan'!E115,2)</f>
        <v>29.17</v>
      </c>
      <c r="I20" s="7">
        <f t="shared" si="1"/>
        <v>30082.31</v>
      </c>
      <c r="J20" s="7"/>
      <c r="K20" s="8">
        <f t="shared" si="2"/>
        <v>0.1212</v>
      </c>
    </row>
    <row r="21" spans="2:11" x14ac:dyDescent="0.2">
      <c r="B21">
        <f>+'Cat Scan'!A16</f>
        <v>32</v>
      </c>
      <c r="C21" t="str">
        <f>+'Cat Scan'!B16</f>
        <v>ST JOSEPH MEDICAL CENTER</v>
      </c>
      <c r="D21" s="6">
        <f>ROUND(+'Cat Scan'!H16,0)</f>
        <v>192026</v>
      </c>
      <c r="E21" s="7">
        <f>ROUND(+'Cat Scan'!E16,2)</f>
        <v>9.77</v>
      </c>
      <c r="F21" s="7">
        <f t="shared" si="0"/>
        <v>19654.66</v>
      </c>
      <c r="G21" s="6">
        <f>ROUND(+'Cat Scan'!H116,0)</f>
        <v>207600</v>
      </c>
      <c r="H21" s="7">
        <f>ROUND(+'Cat Scan'!E116,2)</f>
        <v>9.6199999999999992</v>
      </c>
      <c r="I21" s="7">
        <f t="shared" si="1"/>
        <v>21580.04</v>
      </c>
      <c r="J21" s="7"/>
      <c r="K21" s="8">
        <f t="shared" si="2"/>
        <v>9.8000000000000004E-2</v>
      </c>
    </row>
    <row r="22" spans="2:11" x14ac:dyDescent="0.2">
      <c r="B22">
        <f>+'Cat Scan'!A17</f>
        <v>35</v>
      </c>
      <c r="C22" t="str">
        <f>+'Cat Scan'!B17</f>
        <v>ST ELIZABETH HOSPITAL</v>
      </c>
      <c r="D22" s="6">
        <f>ROUND(+'Cat Scan'!H17,0)</f>
        <v>81943</v>
      </c>
      <c r="E22" s="7">
        <f>ROUND(+'Cat Scan'!E17,2)</f>
        <v>4.58</v>
      </c>
      <c r="F22" s="7">
        <f t="shared" si="0"/>
        <v>17891.48</v>
      </c>
      <c r="G22" s="6">
        <f>ROUND(+'Cat Scan'!H117,0)</f>
        <v>97771</v>
      </c>
      <c r="H22" s="7">
        <f>ROUND(+'Cat Scan'!E117,2)</f>
        <v>4.67</v>
      </c>
      <c r="I22" s="7">
        <f t="shared" si="1"/>
        <v>20935.97</v>
      </c>
      <c r="J22" s="7"/>
      <c r="K22" s="8">
        <f t="shared" si="2"/>
        <v>0.17019999999999999</v>
      </c>
    </row>
    <row r="23" spans="2:11" x14ac:dyDescent="0.2">
      <c r="B23">
        <f>+'Cat Scan'!A18</f>
        <v>37</v>
      </c>
      <c r="C23" t="str">
        <f>+'Cat Scan'!B18</f>
        <v>DEACONESS HOSPITAL</v>
      </c>
      <c r="D23" s="6">
        <f>ROUND(+'Cat Scan'!H18,0)</f>
        <v>173490</v>
      </c>
      <c r="E23" s="7">
        <f>ROUND(+'Cat Scan'!E18,2)</f>
        <v>8.42</v>
      </c>
      <c r="F23" s="7">
        <f t="shared" si="0"/>
        <v>20604.509999999998</v>
      </c>
      <c r="G23" s="6">
        <f>ROUND(+'Cat Scan'!H118,0)</f>
        <v>158767</v>
      </c>
      <c r="H23" s="7">
        <f>ROUND(+'Cat Scan'!E118,2)</f>
        <v>8.19</v>
      </c>
      <c r="I23" s="7">
        <f t="shared" si="1"/>
        <v>19385.47</v>
      </c>
      <c r="J23" s="7"/>
      <c r="K23" s="8">
        <f t="shared" si="2"/>
        <v>-5.9200000000000003E-2</v>
      </c>
    </row>
    <row r="24" spans="2:11" x14ac:dyDescent="0.2">
      <c r="B24">
        <f>+'Cat Scan'!A19</f>
        <v>38</v>
      </c>
      <c r="C24" t="str">
        <f>+'Cat Scan'!B19</f>
        <v>OLYMPIC MEDICAL CENTER</v>
      </c>
      <c r="D24" s="6">
        <f>ROUND(+'Cat Scan'!H19,0)</f>
        <v>120275</v>
      </c>
      <c r="E24" s="7">
        <f>ROUND(+'Cat Scan'!E19,2)</f>
        <v>6.06</v>
      </c>
      <c r="F24" s="7">
        <f t="shared" si="0"/>
        <v>19847.36</v>
      </c>
      <c r="G24" s="6">
        <f>ROUND(+'Cat Scan'!H119,0)</f>
        <v>120226</v>
      </c>
      <c r="H24" s="7">
        <f>ROUND(+'Cat Scan'!E119,2)</f>
        <v>6.1</v>
      </c>
      <c r="I24" s="7">
        <f t="shared" si="1"/>
        <v>19709.18</v>
      </c>
      <c r="J24" s="7"/>
      <c r="K24" s="8">
        <f t="shared" si="2"/>
        <v>-7.0000000000000001E-3</v>
      </c>
    </row>
    <row r="25" spans="2:11" x14ac:dyDescent="0.2">
      <c r="B25">
        <f>+'Cat Scan'!A20</f>
        <v>39</v>
      </c>
      <c r="C25" t="str">
        <f>+'Cat Scan'!B20</f>
        <v>TRIOS HEALTH</v>
      </c>
      <c r="D25" s="6">
        <f>ROUND(+'Cat Scan'!H20,0)</f>
        <v>92980</v>
      </c>
      <c r="E25" s="7">
        <f>ROUND(+'Cat Scan'!E20,2)</f>
        <v>5</v>
      </c>
      <c r="F25" s="7">
        <f t="shared" si="0"/>
        <v>18596</v>
      </c>
      <c r="G25" s="6">
        <f>ROUND(+'Cat Scan'!H120,0)</f>
        <v>95360</v>
      </c>
      <c r="H25" s="7">
        <f>ROUND(+'Cat Scan'!E120,2)</f>
        <v>5</v>
      </c>
      <c r="I25" s="7">
        <f t="shared" si="1"/>
        <v>19072</v>
      </c>
      <c r="J25" s="7"/>
      <c r="K25" s="8">
        <f t="shared" si="2"/>
        <v>2.5600000000000001E-2</v>
      </c>
    </row>
    <row r="26" spans="2:11" x14ac:dyDescent="0.2">
      <c r="B26">
        <f>+'Cat Scan'!A21</f>
        <v>43</v>
      </c>
      <c r="C26" t="str">
        <f>+'Cat Scan'!B21</f>
        <v>WALLA WALLA GENERAL HOSPITAL</v>
      </c>
      <c r="D26" s="6">
        <f>ROUND(+'Cat Scan'!H21,0)</f>
        <v>0</v>
      </c>
      <c r="E26" s="7">
        <f>ROUND(+'Cat Scan'!E21,2)</f>
        <v>0</v>
      </c>
      <c r="F26" s="7" t="str">
        <f t="shared" si="0"/>
        <v/>
      </c>
      <c r="G26" s="6">
        <f>ROUND(+'Cat Scan'!H121,0)</f>
        <v>0</v>
      </c>
      <c r="H26" s="7">
        <f>ROUND(+'Cat Scan'!E121,2)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+'Cat Scan'!A22</f>
        <v>45</v>
      </c>
      <c r="C27" t="str">
        <f>+'Cat Scan'!B22</f>
        <v>COLUMBIA BASIN HOSPITAL</v>
      </c>
      <c r="D27" s="6">
        <f>ROUND(+'Cat Scan'!H22,0)</f>
        <v>4759</v>
      </c>
      <c r="E27" s="7">
        <f>ROUND(+'Cat Scan'!E22,2)</f>
        <v>0.28999999999999998</v>
      </c>
      <c r="F27" s="7">
        <f t="shared" si="0"/>
        <v>16410.34</v>
      </c>
      <c r="G27" s="6">
        <f>ROUND(+'Cat Scan'!H122,0)</f>
        <v>4824</v>
      </c>
      <c r="H27" s="7">
        <f>ROUND(+'Cat Scan'!E122,2)</f>
        <v>0.27</v>
      </c>
      <c r="I27" s="7">
        <f t="shared" si="1"/>
        <v>17866.669999999998</v>
      </c>
      <c r="J27" s="7"/>
      <c r="K27" s="8">
        <f t="shared" si="2"/>
        <v>8.8700000000000001E-2</v>
      </c>
    </row>
    <row r="28" spans="2:11" x14ac:dyDescent="0.2">
      <c r="B28">
        <f>+'Cat Scan'!A23</f>
        <v>46</v>
      </c>
      <c r="C28" t="str">
        <f>+'Cat Scan'!B23</f>
        <v>PMH MEDICAL CENTER</v>
      </c>
      <c r="D28" s="6">
        <f>ROUND(+'Cat Scan'!H23,0)</f>
        <v>0</v>
      </c>
      <c r="E28" s="7">
        <f>ROUND(+'Cat Scan'!E23,2)</f>
        <v>0</v>
      </c>
      <c r="F28" s="7" t="str">
        <f t="shared" si="0"/>
        <v/>
      </c>
      <c r="G28" s="6">
        <f>ROUND(+'Cat Scan'!H123,0)</f>
        <v>0</v>
      </c>
      <c r="H28" s="7">
        <f>ROUND(+'Cat Scan'!E123,2)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+'Cat Scan'!A24</f>
        <v>50</v>
      </c>
      <c r="C29" t="str">
        <f>+'Cat Scan'!B24</f>
        <v>PROVIDENCE ST MARY MEDICAL CENTER</v>
      </c>
      <c r="D29" s="6">
        <f>ROUND(+'Cat Scan'!H24,0)</f>
        <v>116424</v>
      </c>
      <c r="E29" s="7">
        <f>ROUND(+'Cat Scan'!E24,2)</f>
        <v>4.96</v>
      </c>
      <c r="F29" s="7">
        <f t="shared" si="0"/>
        <v>23472.58</v>
      </c>
      <c r="G29" s="6">
        <f>ROUND(+'Cat Scan'!H124,0)</f>
        <v>116217</v>
      </c>
      <c r="H29" s="7">
        <f>ROUND(+'Cat Scan'!E124,2)</f>
        <v>4.91</v>
      </c>
      <c r="I29" s="7">
        <f t="shared" si="1"/>
        <v>23669.45</v>
      </c>
      <c r="J29" s="7"/>
      <c r="K29" s="8">
        <f t="shared" si="2"/>
        <v>8.3999999999999995E-3</v>
      </c>
    </row>
    <row r="30" spans="2:11" x14ac:dyDescent="0.2">
      <c r="B30">
        <f>+'Cat Scan'!A25</f>
        <v>54</v>
      </c>
      <c r="C30" t="str">
        <f>+'Cat Scan'!B25</f>
        <v>FORKS COMMUNITY HOSPITAL</v>
      </c>
      <c r="D30" s="6">
        <f>ROUND(+'Cat Scan'!H25,0)</f>
        <v>0</v>
      </c>
      <c r="E30" s="7">
        <f>ROUND(+'Cat Scan'!E25,2)</f>
        <v>0</v>
      </c>
      <c r="F30" s="7" t="str">
        <f t="shared" si="0"/>
        <v/>
      </c>
      <c r="G30" s="6">
        <f>ROUND(+'Cat Scan'!H125,0)</f>
        <v>0</v>
      </c>
      <c r="H30" s="7">
        <f>ROUND(+'Cat Scan'!E125,2)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+'Cat Scan'!A26</f>
        <v>56</v>
      </c>
      <c r="C31" t="str">
        <f>+'Cat Scan'!B26</f>
        <v>WILLAPA HARBOR HOSPITAL</v>
      </c>
      <c r="D31" s="6">
        <f>ROUND(+'Cat Scan'!H26,0)</f>
        <v>14558</v>
      </c>
      <c r="E31" s="7">
        <f>ROUND(+'Cat Scan'!E26,2)</f>
        <v>2.29</v>
      </c>
      <c r="F31" s="7">
        <f t="shared" si="0"/>
        <v>6357.21</v>
      </c>
      <c r="G31" s="6">
        <f>ROUND(+'Cat Scan'!H126,0)</f>
        <v>51795</v>
      </c>
      <c r="H31" s="7">
        <f>ROUND(+'Cat Scan'!E126,2)</f>
        <v>2.0099999999999998</v>
      </c>
      <c r="I31" s="7">
        <f t="shared" si="1"/>
        <v>25768.66</v>
      </c>
      <c r="J31" s="7"/>
      <c r="K31" s="8">
        <f t="shared" si="2"/>
        <v>3.0535000000000001</v>
      </c>
    </row>
    <row r="32" spans="2:11" x14ac:dyDescent="0.2">
      <c r="B32">
        <f>+'Cat Scan'!A27</f>
        <v>58</v>
      </c>
      <c r="C32" t="str">
        <f>+'Cat Scan'!B27</f>
        <v>YAKIMA VALLEY MEMORIAL HOSPITAL</v>
      </c>
      <c r="D32" s="6">
        <f>ROUND(+'Cat Scan'!H27,0)</f>
        <v>127676</v>
      </c>
      <c r="E32" s="7">
        <f>ROUND(+'Cat Scan'!E27,2)</f>
        <v>8.06</v>
      </c>
      <c r="F32" s="7">
        <f t="shared" si="0"/>
        <v>15840.69</v>
      </c>
      <c r="G32" s="6">
        <f>ROUND(+'Cat Scan'!H127,0)</f>
        <v>134121</v>
      </c>
      <c r="H32" s="7">
        <f>ROUND(+'Cat Scan'!E127,2)</f>
        <v>7.71</v>
      </c>
      <c r="I32" s="7">
        <f t="shared" si="1"/>
        <v>17395.72</v>
      </c>
      <c r="J32" s="7"/>
      <c r="K32" s="8">
        <f t="shared" si="2"/>
        <v>9.8199999999999996E-2</v>
      </c>
    </row>
    <row r="33" spans="2:11" x14ac:dyDescent="0.2">
      <c r="B33">
        <f>+'Cat Scan'!A28</f>
        <v>63</v>
      </c>
      <c r="C33" t="str">
        <f>+'Cat Scan'!B28</f>
        <v>GRAYS HARBOR COMMUNITY HOSPITAL</v>
      </c>
      <c r="D33" s="6">
        <f>ROUND(+'Cat Scan'!H28,0)</f>
        <v>246092</v>
      </c>
      <c r="E33" s="7">
        <f>ROUND(+'Cat Scan'!E28,2)</f>
        <v>6.77</v>
      </c>
      <c r="F33" s="7">
        <f t="shared" si="0"/>
        <v>36350.370000000003</v>
      </c>
      <c r="G33" s="6">
        <f>ROUND(+'Cat Scan'!H128,0)</f>
        <v>231004</v>
      </c>
      <c r="H33" s="7">
        <f>ROUND(+'Cat Scan'!E128,2)</f>
        <v>6.82</v>
      </c>
      <c r="I33" s="7">
        <f t="shared" si="1"/>
        <v>33871.550000000003</v>
      </c>
      <c r="J33" s="7"/>
      <c r="K33" s="8">
        <f t="shared" si="2"/>
        <v>-6.8199999999999997E-2</v>
      </c>
    </row>
    <row r="34" spans="2:11" x14ac:dyDescent="0.2">
      <c r="B34">
        <f>+'Cat Scan'!A29</f>
        <v>78</v>
      </c>
      <c r="C34" t="str">
        <f>+'Cat Scan'!B29</f>
        <v>SAMARITAN HEALTHCARE</v>
      </c>
      <c r="D34" s="6">
        <f>ROUND(+'Cat Scan'!H29,0)</f>
        <v>42006</v>
      </c>
      <c r="E34" s="7">
        <f>ROUND(+'Cat Scan'!E29,2)</f>
        <v>1.95</v>
      </c>
      <c r="F34" s="7">
        <f t="shared" si="0"/>
        <v>21541.54</v>
      </c>
      <c r="G34" s="6">
        <f>ROUND(+'Cat Scan'!H129,0)</f>
        <v>31141</v>
      </c>
      <c r="H34" s="7">
        <f>ROUND(+'Cat Scan'!E129,2)</f>
        <v>1.45</v>
      </c>
      <c r="I34" s="7">
        <f t="shared" si="1"/>
        <v>21476.55</v>
      </c>
      <c r="J34" s="7"/>
      <c r="K34" s="8">
        <f t="shared" si="2"/>
        <v>-3.0000000000000001E-3</v>
      </c>
    </row>
    <row r="35" spans="2:11" x14ac:dyDescent="0.2">
      <c r="B35">
        <f>+'Cat Scan'!A30</f>
        <v>79</v>
      </c>
      <c r="C35" t="str">
        <f>+'Cat Scan'!B30</f>
        <v>OCEAN BEACH HOSPITAL</v>
      </c>
      <c r="D35" s="6">
        <f>ROUND(+'Cat Scan'!H30,0)</f>
        <v>0</v>
      </c>
      <c r="E35" s="7">
        <f>ROUND(+'Cat Scan'!E30,2)</f>
        <v>0</v>
      </c>
      <c r="F35" s="7" t="str">
        <f t="shared" si="0"/>
        <v/>
      </c>
      <c r="G35" s="6">
        <f>ROUND(+'Cat Scan'!H130,0)</f>
        <v>0</v>
      </c>
      <c r="H35" s="7">
        <f>ROUND(+'Cat Scan'!E130,2)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+'Cat Scan'!A31</f>
        <v>80</v>
      </c>
      <c r="C36" t="str">
        <f>+'Cat Scan'!B31</f>
        <v>ODESSA MEMORIAL HEALTHCARE CENTER</v>
      </c>
      <c r="D36" s="6">
        <f>ROUND(+'Cat Scan'!H31,0)</f>
        <v>0</v>
      </c>
      <c r="E36" s="7">
        <f>ROUND(+'Cat Scan'!E31,2)</f>
        <v>0</v>
      </c>
      <c r="F36" s="7" t="str">
        <f t="shared" si="0"/>
        <v/>
      </c>
      <c r="G36" s="6">
        <f>ROUND(+'Cat Scan'!H131,0)</f>
        <v>0</v>
      </c>
      <c r="H36" s="7">
        <f>ROUND(+'Cat Scan'!E131,2)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+'Cat Scan'!A32</f>
        <v>81</v>
      </c>
      <c r="C37" t="str">
        <f>+'Cat Scan'!B32</f>
        <v>MULTICARE GOOD SAMARITAN</v>
      </c>
      <c r="D37" s="6">
        <f>ROUND(+'Cat Scan'!H32,0)</f>
        <v>425429</v>
      </c>
      <c r="E37" s="7">
        <f>ROUND(+'Cat Scan'!E32,2)</f>
        <v>18.920000000000002</v>
      </c>
      <c r="F37" s="7">
        <f t="shared" si="0"/>
        <v>22485.68</v>
      </c>
      <c r="G37" s="6">
        <f>ROUND(+'Cat Scan'!H132,0)</f>
        <v>476905</v>
      </c>
      <c r="H37" s="7">
        <f>ROUND(+'Cat Scan'!E132,2)</f>
        <v>20.45</v>
      </c>
      <c r="I37" s="7">
        <f t="shared" si="1"/>
        <v>23320.54</v>
      </c>
      <c r="J37" s="7"/>
      <c r="K37" s="8">
        <f t="shared" si="2"/>
        <v>3.7100000000000001E-2</v>
      </c>
    </row>
    <row r="38" spans="2:11" x14ac:dyDescent="0.2">
      <c r="B38">
        <f>+'Cat Scan'!A33</f>
        <v>82</v>
      </c>
      <c r="C38" t="str">
        <f>+'Cat Scan'!B33</f>
        <v>GARFIELD COUNTY MEMORIAL HOSPITAL</v>
      </c>
      <c r="D38" s="6">
        <f>ROUND(+'Cat Scan'!H33,0)</f>
        <v>0</v>
      </c>
      <c r="E38" s="7">
        <f>ROUND(+'Cat Scan'!E33,2)</f>
        <v>0</v>
      </c>
      <c r="F38" s="7" t="str">
        <f t="shared" si="0"/>
        <v/>
      </c>
      <c r="G38" s="6">
        <f>ROUND(+'Cat Scan'!H133,0)</f>
        <v>0</v>
      </c>
      <c r="H38" s="7">
        <f>ROUND(+'Cat Scan'!E133,2)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+'Cat Scan'!A34</f>
        <v>84</v>
      </c>
      <c r="C39" t="str">
        <f>+'Cat Scan'!B34</f>
        <v>PROVIDENCE REGIONAL MEDICAL CENTER EVERETT</v>
      </c>
      <c r="D39" s="6">
        <f>ROUND(+'Cat Scan'!H34,0)</f>
        <v>450895</v>
      </c>
      <c r="E39" s="7">
        <f>ROUND(+'Cat Scan'!E34,2)</f>
        <v>19.09</v>
      </c>
      <c r="F39" s="7">
        <f t="shared" si="0"/>
        <v>23619.43</v>
      </c>
      <c r="G39" s="6">
        <f>ROUND(+'Cat Scan'!H134,0)</f>
        <v>450694</v>
      </c>
      <c r="H39" s="7">
        <f>ROUND(+'Cat Scan'!E134,2)</f>
        <v>19.829999999999998</v>
      </c>
      <c r="I39" s="7">
        <f t="shared" si="1"/>
        <v>22727.89</v>
      </c>
      <c r="J39" s="7"/>
      <c r="K39" s="8">
        <f t="shared" si="2"/>
        <v>-3.7699999999999997E-2</v>
      </c>
    </row>
    <row r="40" spans="2:11" x14ac:dyDescent="0.2">
      <c r="B40">
        <f>+'Cat Scan'!A35</f>
        <v>85</v>
      </c>
      <c r="C40" t="str">
        <f>+'Cat Scan'!B35</f>
        <v>JEFFERSON HEALTHCARE</v>
      </c>
      <c r="D40" s="6">
        <f>ROUND(+'Cat Scan'!H35,0)</f>
        <v>27387</v>
      </c>
      <c r="E40" s="7">
        <f>ROUND(+'Cat Scan'!E35,2)</f>
        <v>1.33</v>
      </c>
      <c r="F40" s="7">
        <f t="shared" si="0"/>
        <v>20591.73</v>
      </c>
      <c r="G40" s="6">
        <f>ROUND(+'Cat Scan'!H135,0)</f>
        <v>18685</v>
      </c>
      <c r="H40" s="7">
        <f>ROUND(+'Cat Scan'!E135,2)</f>
        <v>0.44</v>
      </c>
      <c r="I40" s="7">
        <f t="shared" si="1"/>
        <v>42465.91</v>
      </c>
      <c r="J40" s="7"/>
      <c r="K40" s="8">
        <f t="shared" si="2"/>
        <v>1.0623</v>
      </c>
    </row>
    <row r="41" spans="2:11" x14ac:dyDescent="0.2">
      <c r="B41">
        <f>+'Cat Scan'!A36</f>
        <v>96</v>
      </c>
      <c r="C41" t="str">
        <f>+'Cat Scan'!B36</f>
        <v>SKYLINE HOSPITAL</v>
      </c>
      <c r="D41" s="6">
        <f>ROUND(+'Cat Scan'!H36,0)</f>
        <v>0</v>
      </c>
      <c r="E41" s="7">
        <f>ROUND(+'Cat Scan'!E36,2)</f>
        <v>0</v>
      </c>
      <c r="F41" s="7" t="str">
        <f t="shared" si="0"/>
        <v/>
      </c>
      <c r="G41" s="6">
        <f>ROUND(+'Cat Scan'!H136,0)</f>
        <v>0</v>
      </c>
      <c r="H41" s="7">
        <f>ROUND(+'Cat Scan'!E136,2)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+'Cat Scan'!A37</f>
        <v>102</v>
      </c>
      <c r="C42" t="str">
        <f>+'Cat Scan'!B37</f>
        <v>YAKIMA REGIONAL MEDICAL AND CARDIAC CENTER</v>
      </c>
      <c r="D42" s="6">
        <f>ROUND(+'Cat Scan'!H37,0)</f>
        <v>92299</v>
      </c>
      <c r="E42" s="7">
        <f>ROUND(+'Cat Scan'!E37,2)</f>
        <v>4.7</v>
      </c>
      <c r="F42" s="7">
        <f t="shared" si="0"/>
        <v>19638.09</v>
      </c>
      <c r="G42" s="6">
        <f>ROUND(+'Cat Scan'!H137,0)</f>
        <v>83991</v>
      </c>
      <c r="H42" s="7">
        <f>ROUND(+'Cat Scan'!E137,2)</f>
        <v>5</v>
      </c>
      <c r="I42" s="7">
        <f t="shared" si="1"/>
        <v>16798.2</v>
      </c>
      <c r="J42" s="7"/>
      <c r="K42" s="8">
        <f t="shared" si="2"/>
        <v>-0.14460000000000001</v>
      </c>
    </row>
    <row r="43" spans="2:11" x14ac:dyDescent="0.2">
      <c r="B43">
        <f>+'Cat Scan'!A38</f>
        <v>104</v>
      </c>
      <c r="C43" t="str">
        <f>+'Cat Scan'!B38</f>
        <v>VALLEY GENERAL HOSPITAL</v>
      </c>
      <c r="D43" s="6">
        <f>ROUND(+'Cat Scan'!H38,0)</f>
        <v>0</v>
      </c>
      <c r="E43" s="7">
        <f>ROUND(+'Cat Scan'!E38,2)</f>
        <v>0</v>
      </c>
      <c r="F43" s="7" t="str">
        <f t="shared" si="0"/>
        <v/>
      </c>
      <c r="G43" s="6">
        <f>ROUND(+'Cat Scan'!H138,0)</f>
        <v>0</v>
      </c>
      <c r="H43" s="7">
        <f>ROUND(+'Cat Scan'!E138,2)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+'Cat Scan'!A39</f>
        <v>106</v>
      </c>
      <c r="C44" t="str">
        <f>+'Cat Scan'!B39</f>
        <v>CASCADE VALLEY HOSPITAL</v>
      </c>
      <c r="D44" s="6">
        <f>ROUND(+'Cat Scan'!H39,0)</f>
        <v>46404</v>
      </c>
      <c r="E44" s="7">
        <f>ROUND(+'Cat Scan'!E39,2)</f>
        <v>2.52</v>
      </c>
      <c r="F44" s="7">
        <f t="shared" si="0"/>
        <v>18414.29</v>
      </c>
      <c r="G44" s="6">
        <f>ROUND(+'Cat Scan'!H139,0)</f>
        <v>46706</v>
      </c>
      <c r="H44" s="7">
        <f>ROUND(+'Cat Scan'!E139,2)</f>
        <v>2.36</v>
      </c>
      <c r="I44" s="7">
        <f t="shared" si="1"/>
        <v>19790.68</v>
      </c>
      <c r="J44" s="7"/>
      <c r="K44" s="8">
        <f t="shared" si="2"/>
        <v>7.4700000000000003E-2</v>
      </c>
    </row>
    <row r="45" spans="2:11" x14ac:dyDescent="0.2">
      <c r="B45">
        <f>+'Cat Scan'!A40</f>
        <v>107</v>
      </c>
      <c r="C45" t="str">
        <f>+'Cat Scan'!B40</f>
        <v>NORTH VALLEY HOSPITAL</v>
      </c>
      <c r="D45" s="6">
        <f>ROUND(+'Cat Scan'!H40,0)</f>
        <v>0</v>
      </c>
      <c r="E45" s="7">
        <f>ROUND(+'Cat Scan'!E40,2)</f>
        <v>0</v>
      </c>
      <c r="F45" s="7" t="str">
        <f t="shared" si="0"/>
        <v/>
      </c>
      <c r="G45" s="6">
        <f>ROUND(+'Cat Scan'!H140,0)</f>
        <v>0</v>
      </c>
      <c r="H45" s="7">
        <f>ROUND(+'Cat Scan'!E140,2)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+'Cat Scan'!A41</f>
        <v>108</v>
      </c>
      <c r="C46" t="str">
        <f>+'Cat Scan'!B41</f>
        <v>TRI-STATE MEMORIAL HOSPITAL</v>
      </c>
      <c r="D46" s="6">
        <f>ROUND(+'Cat Scan'!H41,0)</f>
        <v>0</v>
      </c>
      <c r="E46" s="7">
        <f>ROUND(+'Cat Scan'!E41,2)</f>
        <v>0</v>
      </c>
      <c r="F46" s="7" t="str">
        <f t="shared" si="0"/>
        <v/>
      </c>
      <c r="G46" s="6">
        <f>ROUND(+'Cat Scan'!H141,0)</f>
        <v>0</v>
      </c>
      <c r="H46" s="7">
        <f>ROUND(+'Cat Scan'!E141,2)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+'Cat Scan'!A42</f>
        <v>111</v>
      </c>
      <c r="C47" t="str">
        <f>+'Cat Scan'!B42</f>
        <v>EAST ADAMS RURAL HEALTHCARE</v>
      </c>
      <c r="D47" s="6">
        <f>ROUND(+'Cat Scan'!H42,0)</f>
        <v>0</v>
      </c>
      <c r="E47" s="7">
        <f>ROUND(+'Cat Scan'!E42,2)</f>
        <v>0</v>
      </c>
      <c r="F47" s="7" t="str">
        <f t="shared" si="0"/>
        <v/>
      </c>
      <c r="G47" s="6">
        <f>ROUND(+'Cat Scan'!H142,0)</f>
        <v>0</v>
      </c>
      <c r="H47" s="7">
        <f>ROUND(+'Cat Scan'!E142,2)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+'Cat Scan'!A43</f>
        <v>125</v>
      </c>
      <c r="C48" t="str">
        <f>+'Cat Scan'!B43</f>
        <v>OTHELLO COMMUNITY HOSPITAL</v>
      </c>
      <c r="D48" s="6">
        <f>ROUND(+'Cat Scan'!H43,0)</f>
        <v>0</v>
      </c>
      <c r="E48" s="7">
        <f>ROUND(+'Cat Scan'!E43,2)</f>
        <v>0</v>
      </c>
      <c r="F48" s="7" t="str">
        <f t="shared" si="0"/>
        <v/>
      </c>
      <c r="G48" s="6">
        <f>ROUND(+'Cat Scan'!H143,0)</f>
        <v>0</v>
      </c>
      <c r="H48" s="7">
        <f>ROUND(+'Cat Scan'!E143,2)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+'Cat Scan'!A44</f>
        <v>126</v>
      </c>
      <c r="C49" t="str">
        <f>+'Cat Scan'!B44</f>
        <v>HIGHLINE MEDICAL CENTER</v>
      </c>
      <c r="D49" s="6">
        <f>ROUND(+'Cat Scan'!H44,0)</f>
        <v>220799</v>
      </c>
      <c r="E49" s="7">
        <f>ROUND(+'Cat Scan'!E44,2)</f>
        <v>10.220000000000001</v>
      </c>
      <c r="F49" s="7">
        <f t="shared" si="0"/>
        <v>21604.6</v>
      </c>
      <c r="G49" s="6">
        <f>ROUND(+'Cat Scan'!H144,0)</f>
        <v>124678</v>
      </c>
      <c r="H49" s="7">
        <f>ROUND(+'Cat Scan'!E144,2)</f>
        <v>9.36</v>
      </c>
      <c r="I49" s="7">
        <f t="shared" si="1"/>
        <v>13320.3</v>
      </c>
      <c r="J49" s="7"/>
      <c r="K49" s="8">
        <f t="shared" si="2"/>
        <v>-0.38350000000000001</v>
      </c>
    </row>
    <row r="50" spans="2:11" x14ac:dyDescent="0.2">
      <c r="B50">
        <f>+'Cat Scan'!A45</f>
        <v>128</v>
      </c>
      <c r="C50" t="str">
        <f>+'Cat Scan'!B45</f>
        <v>UNIVERSITY OF WASHINGTON MEDICAL CENTER</v>
      </c>
      <c r="D50" s="6">
        <f>ROUND(+'Cat Scan'!H45,0)</f>
        <v>525634</v>
      </c>
      <c r="E50" s="7">
        <f>ROUND(+'Cat Scan'!E45,2)</f>
        <v>20.97</v>
      </c>
      <c r="F50" s="7">
        <f t="shared" si="0"/>
        <v>25066</v>
      </c>
      <c r="G50" s="6">
        <f>ROUND(+'Cat Scan'!H145,0)</f>
        <v>610751</v>
      </c>
      <c r="H50" s="7">
        <f>ROUND(+'Cat Scan'!E145,2)</f>
        <v>21.87</v>
      </c>
      <c r="I50" s="7">
        <f t="shared" si="1"/>
        <v>27926.43</v>
      </c>
      <c r="J50" s="7"/>
      <c r="K50" s="8">
        <f t="shared" si="2"/>
        <v>0.11409999999999999</v>
      </c>
    </row>
    <row r="51" spans="2:11" x14ac:dyDescent="0.2">
      <c r="B51">
        <f>+'Cat Scan'!A46</f>
        <v>129</v>
      </c>
      <c r="C51" t="str">
        <f>+'Cat Scan'!B46</f>
        <v>QUINCY VALLEY MEDICAL CENTER</v>
      </c>
      <c r="D51" s="6">
        <f>ROUND(+'Cat Scan'!H46,0)</f>
        <v>0</v>
      </c>
      <c r="E51" s="7">
        <f>ROUND(+'Cat Scan'!E46,2)</f>
        <v>0</v>
      </c>
      <c r="F51" s="7" t="str">
        <f t="shared" si="0"/>
        <v/>
      </c>
      <c r="G51" s="6">
        <f>ROUND(+'Cat Scan'!H146,0)</f>
        <v>0</v>
      </c>
      <c r="H51" s="7">
        <f>ROUND(+'Cat Scan'!E146,2)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+'Cat Scan'!A47</f>
        <v>130</v>
      </c>
      <c r="C52" t="str">
        <f>+'Cat Scan'!B47</f>
        <v>UW MEDICINE/NORTHWEST HOSPITAL</v>
      </c>
      <c r="D52" s="6">
        <f>ROUND(+'Cat Scan'!H47,0)</f>
        <v>209639</v>
      </c>
      <c r="E52" s="7">
        <f>ROUND(+'Cat Scan'!E47,2)</f>
        <v>12</v>
      </c>
      <c r="F52" s="7">
        <f t="shared" si="0"/>
        <v>17469.919999999998</v>
      </c>
      <c r="G52" s="6">
        <f>ROUND(+'Cat Scan'!H147,0)</f>
        <v>190682</v>
      </c>
      <c r="H52" s="7">
        <f>ROUND(+'Cat Scan'!E147,2)</f>
        <v>9.69</v>
      </c>
      <c r="I52" s="7">
        <f t="shared" si="1"/>
        <v>19678.22</v>
      </c>
      <c r="J52" s="7"/>
      <c r="K52" s="8">
        <f t="shared" si="2"/>
        <v>0.12640000000000001</v>
      </c>
    </row>
    <row r="53" spans="2:11" x14ac:dyDescent="0.2">
      <c r="B53">
        <f>+'Cat Scan'!A48</f>
        <v>131</v>
      </c>
      <c r="C53" t="str">
        <f>+'Cat Scan'!B48</f>
        <v>OVERLAKE HOSPITAL MEDICAL CENTER</v>
      </c>
      <c r="D53" s="6">
        <f>ROUND(+'Cat Scan'!H48,0)</f>
        <v>243767</v>
      </c>
      <c r="E53" s="7">
        <f>ROUND(+'Cat Scan'!E48,2)</f>
        <v>11.52</v>
      </c>
      <c r="F53" s="7">
        <f t="shared" si="0"/>
        <v>21160.33</v>
      </c>
      <c r="G53" s="6">
        <f>ROUND(+'Cat Scan'!H148,0)</f>
        <v>287538</v>
      </c>
      <c r="H53" s="7">
        <f>ROUND(+'Cat Scan'!E148,2)</f>
        <v>11.8</v>
      </c>
      <c r="I53" s="7">
        <f t="shared" si="1"/>
        <v>24367.63</v>
      </c>
      <c r="J53" s="7"/>
      <c r="K53" s="8">
        <f t="shared" si="2"/>
        <v>0.15160000000000001</v>
      </c>
    </row>
    <row r="54" spans="2:11" x14ac:dyDescent="0.2">
      <c r="B54">
        <f>+'Cat Scan'!A49</f>
        <v>132</v>
      </c>
      <c r="C54" t="str">
        <f>+'Cat Scan'!B49</f>
        <v>ST CLARE HOSPITAL</v>
      </c>
      <c r="D54" s="6">
        <f>ROUND(+'Cat Scan'!H49,0)</f>
        <v>100093</v>
      </c>
      <c r="E54" s="7">
        <f>ROUND(+'Cat Scan'!E49,2)</f>
        <v>5.64</v>
      </c>
      <c r="F54" s="7">
        <f t="shared" si="0"/>
        <v>17746.990000000002</v>
      </c>
      <c r="G54" s="6">
        <f>ROUND(+'Cat Scan'!H149,0)</f>
        <v>108689</v>
      </c>
      <c r="H54" s="7">
        <f>ROUND(+'Cat Scan'!E149,2)</f>
        <v>5.49</v>
      </c>
      <c r="I54" s="7">
        <f t="shared" si="1"/>
        <v>19797.63</v>
      </c>
      <c r="J54" s="7"/>
      <c r="K54" s="8">
        <f t="shared" si="2"/>
        <v>0.11550000000000001</v>
      </c>
    </row>
    <row r="55" spans="2:11" x14ac:dyDescent="0.2">
      <c r="B55">
        <f>+'Cat Scan'!A50</f>
        <v>134</v>
      </c>
      <c r="C55" t="str">
        <f>+'Cat Scan'!B50</f>
        <v>ISLAND HOSPITAL</v>
      </c>
      <c r="D55" s="6">
        <f>ROUND(+'Cat Scan'!H50,0)</f>
        <v>58708</v>
      </c>
      <c r="E55" s="7">
        <f>ROUND(+'Cat Scan'!E50,2)</f>
        <v>3.5</v>
      </c>
      <c r="F55" s="7">
        <f t="shared" si="0"/>
        <v>16773.71</v>
      </c>
      <c r="G55" s="6">
        <f>ROUND(+'Cat Scan'!H150,0)</f>
        <v>51113</v>
      </c>
      <c r="H55" s="7">
        <f>ROUND(+'Cat Scan'!E150,2)</f>
        <v>2.56</v>
      </c>
      <c r="I55" s="7">
        <f t="shared" si="1"/>
        <v>19966.02</v>
      </c>
      <c r="J55" s="7"/>
      <c r="K55" s="8">
        <f t="shared" si="2"/>
        <v>0.1903</v>
      </c>
    </row>
    <row r="56" spans="2:11" x14ac:dyDescent="0.2">
      <c r="B56">
        <f>+'Cat Scan'!A51</f>
        <v>137</v>
      </c>
      <c r="C56" t="str">
        <f>+'Cat Scan'!B51</f>
        <v>LINCOLN HOSPITAL</v>
      </c>
      <c r="D56" s="6">
        <f>ROUND(+'Cat Scan'!H51,0)</f>
        <v>0</v>
      </c>
      <c r="E56" s="7">
        <f>ROUND(+'Cat Scan'!E51,2)</f>
        <v>0</v>
      </c>
      <c r="F56" s="7" t="str">
        <f t="shared" si="0"/>
        <v/>
      </c>
      <c r="G56" s="6">
        <f>ROUND(+'Cat Scan'!H151,0)</f>
        <v>0</v>
      </c>
      <c r="H56" s="7">
        <f>ROUND(+'Cat Scan'!E151,2)</f>
        <v>0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+'Cat Scan'!A52</f>
        <v>138</v>
      </c>
      <c r="C57" t="str">
        <f>+'Cat Scan'!B52</f>
        <v>SWEDISH EDMONDS</v>
      </c>
      <c r="D57" s="6">
        <f>ROUND(+'Cat Scan'!H52,0)</f>
        <v>160351</v>
      </c>
      <c r="E57" s="7">
        <f>ROUND(+'Cat Scan'!E52,2)</f>
        <v>7.63</v>
      </c>
      <c r="F57" s="7">
        <f t="shared" si="0"/>
        <v>21015.86</v>
      </c>
      <c r="G57" s="6">
        <f>ROUND(+'Cat Scan'!H152,0)</f>
        <v>124725</v>
      </c>
      <c r="H57" s="7">
        <f>ROUND(+'Cat Scan'!E152,2)</f>
        <v>7.35</v>
      </c>
      <c r="I57" s="7">
        <f t="shared" si="1"/>
        <v>16969.39</v>
      </c>
      <c r="J57" s="7"/>
      <c r="K57" s="8">
        <f t="shared" si="2"/>
        <v>-0.1925</v>
      </c>
    </row>
    <row r="58" spans="2:11" x14ac:dyDescent="0.2">
      <c r="B58">
        <f>+'Cat Scan'!A53</f>
        <v>139</v>
      </c>
      <c r="C58" t="str">
        <f>+'Cat Scan'!B53</f>
        <v>PROVIDENCE HOLY FAMILY HOSPITAL</v>
      </c>
      <c r="D58" s="6">
        <f>ROUND(+'Cat Scan'!H53,0)</f>
        <v>0</v>
      </c>
      <c r="E58" s="7">
        <f>ROUND(+'Cat Scan'!E53,2)</f>
        <v>0</v>
      </c>
      <c r="F58" s="7" t="str">
        <f t="shared" si="0"/>
        <v/>
      </c>
      <c r="G58" s="6">
        <f>ROUND(+'Cat Scan'!H153,0)</f>
        <v>0</v>
      </c>
      <c r="H58" s="7">
        <f>ROUND(+'Cat Scan'!E153,2)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+'Cat Scan'!A54</f>
        <v>140</v>
      </c>
      <c r="C59" t="str">
        <f>+'Cat Scan'!B54</f>
        <v>KITTITAS VALLEY HEALTHCARE</v>
      </c>
      <c r="D59" s="6">
        <f>ROUND(+'Cat Scan'!H54,0)</f>
        <v>0</v>
      </c>
      <c r="E59" s="7">
        <f>ROUND(+'Cat Scan'!E54,2)</f>
        <v>0</v>
      </c>
      <c r="F59" s="7" t="str">
        <f t="shared" si="0"/>
        <v/>
      </c>
      <c r="G59" s="6">
        <f>ROUND(+'Cat Scan'!H154,0)</f>
        <v>0</v>
      </c>
      <c r="H59" s="7">
        <f>ROUND(+'Cat Scan'!E154,2)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+'Cat Scan'!A55</f>
        <v>141</v>
      </c>
      <c r="C60" t="str">
        <f>+'Cat Scan'!B55</f>
        <v>DAYTON GENERAL HOSPITAL</v>
      </c>
      <c r="D60" s="6">
        <f>ROUND(+'Cat Scan'!H55,0)</f>
        <v>0</v>
      </c>
      <c r="E60" s="7">
        <f>ROUND(+'Cat Scan'!E55,2)</f>
        <v>0</v>
      </c>
      <c r="F60" s="7" t="str">
        <f t="shared" si="0"/>
        <v/>
      </c>
      <c r="G60" s="6">
        <f>ROUND(+'Cat Scan'!H155,0)</f>
        <v>0</v>
      </c>
      <c r="H60" s="7">
        <f>ROUND(+'Cat Scan'!E155,2)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+'Cat Scan'!A56</f>
        <v>142</v>
      </c>
      <c r="C61" t="str">
        <f>+'Cat Scan'!B56</f>
        <v>HARRISON MEDICAL CENTER</v>
      </c>
      <c r="D61" s="6">
        <f>ROUND(+'Cat Scan'!H56,0)</f>
        <v>177255</v>
      </c>
      <c r="E61" s="7">
        <f>ROUND(+'Cat Scan'!E56,2)</f>
        <v>8.8000000000000007</v>
      </c>
      <c r="F61" s="7">
        <f t="shared" si="0"/>
        <v>20142.61</v>
      </c>
      <c r="G61" s="6">
        <f>ROUND(+'Cat Scan'!H156,0)</f>
        <v>0</v>
      </c>
      <c r="H61" s="7">
        <f>ROUND(+'Cat Scan'!E156,2)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+'Cat Scan'!A57</f>
        <v>145</v>
      </c>
      <c r="C62" t="str">
        <f>+'Cat Scan'!B57</f>
        <v>PEACEHEALTH ST JOSEPH HOSPITAL</v>
      </c>
      <c r="D62" s="6">
        <f>ROUND(+'Cat Scan'!H57,0)</f>
        <v>209232</v>
      </c>
      <c r="E62" s="7">
        <f>ROUND(+'Cat Scan'!E57,2)</f>
        <v>8.56</v>
      </c>
      <c r="F62" s="7">
        <f t="shared" si="0"/>
        <v>24442.99</v>
      </c>
      <c r="G62" s="6">
        <f>ROUND(+'Cat Scan'!H157,0)</f>
        <v>245223</v>
      </c>
      <c r="H62" s="7">
        <f>ROUND(+'Cat Scan'!E157,2)</f>
        <v>8.4600000000000009</v>
      </c>
      <c r="I62" s="7">
        <f t="shared" si="1"/>
        <v>28986.17</v>
      </c>
      <c r="J62" s="7"/>
      <c r="K62" s="8">
        <f t="shared" si="2"/>
        <v>0.18590000000000001</v>
      </c>
    </row>
    <row r="63" spans="2:11" x14ac:dyDescent="0.2">
      <c r="B63">
        <f>+'Cat Scan'!A58</f>
        <v>147</v>
      </c>
      <c r="C63" t="str">
        <f>+'Cat Scan'!B58</f>
        <v>MID VALLEY HOSPITAL</v>
      </c>
      <c r="D63" s="6">
        <f>ROUND(+'Cat Scan'!H58,0)</f>
        <v>0</v>
      </c>
      <c r="E63" s="7">
        <f>ROUND(+'Cat Scan'!E58,2)</f>
        <v>0</v>
      </c>
      <c r="F63" s="7" t="str">
        <f t="shared" si="0"/>
        <v/>
      </c>
      <c r="G63" s="6">
        <f>ROUND(+'Cat Scan'!H158,0)</f>
        <v>0</v>
      </c>
      <c r="H63" s="7">
        <f>ROUND(+'Cat Scan'!E158,2)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+'Cat Scan'!A59</f>
        <v>148</v>
      </c>
      <c r="C64" t="str">
        <f>+'Cat Scan'!B59</f>
        <v>KINDRED HOSPITAL SEATTLE - NORTHGATE</v>
      </c>
      <c r="D64" s="6">
        <f>ROUND(+'Cat Scan'!H59,0)</f>
        <v>0</v>
      </c>
      <c r="E64" s="7">
        <f>ROUND(+'Cat Scan'!E59,2)</f>
        <v>0</v>
      </c>
      <c r="F64" s="7" t="str">
        <f t="shared" si="0"/>
        <v/>
      </c>
      <c r="G64" s="6">
        <f>ROUND(+'Cat Scan'!H159,0)</f>
        <v>0</v>
      </c>
      <c r="H64" s="7">
        <f>ROUND(+'Cat Scan'!E159,2)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+'Cat Scan'!A60</f>
        <v>150</v>
      </c>
      <c r="C65" t="str">
        <f>+'Cat Scan'!B60</f>
        <v>COULEE MEDICAL CENTER</v>
      </c>
      <c r="D65" s="6">
        <f>ROUND(+'Cat Scan'!H60,0)</f>
        <v>0</v>
      </c>
      <c r="E65" s="7">
        <f>ROUND(+'Cat Scan'!E60,2)</f>
        <v>0</v>
      </c>
      <c r="F65" s="7" t="str">
        <f t="shared" si="0"/>
        <v/>
      </c>
      <c r="G65" s="6">
        <f>ROUND(+'Cat Scan'!H160,0)</f>
        <v>0</v>
      </c>
      <c r="H65" s="7">
        <f>ROUND(+'Cat Scan'!E160,2)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+'Cat Scan'!A61</f>
        <v>152</v>
      </c>
      <c r="C66" t="str">
        <f>+'Cat Scan'!B61</f>
        <v>MASON GENERAL HOSPITAL</v>
      </c>
      <c r="D66" s="6">
        <f>ROUND(+'Cat Scan'!H61,0)</f>
        <v>137756</v>
      </c>
      <c r="E66" s="7">
        <f>ROUND(+'Cat Scan'!E61,2)</f>
        <v>4.46</v>
      </c>
      <c r="F66" s="7">
        <f t="shared" si="0"/>
        <v>30887</v>
      </c>
      <c r="G66" s="6">
        <f>ROUND(+'Cat Scan'!H161,0)</f>
        <v>168013</v>
      </c>
      <c r="H66" s="7">
        <f>ROUND(+'Cat Scan'!E161,2)</f>
        <v>4.7300000000000004</v>
      </c>
      <c r="I66" s="7">
        <f t="shared" si="1"/>
        <v>35520.720000000001</v>
      </c>
      <c r="J66" s="7"/>
      <c r="K66" s="8">
        <f t="shared" si="2"/>
        <v>0.15</v>
      </c>
    </row>
    <row r="67" spans="2:11" x14ac:dyDescent="0.2">
      <c r="B67">
        <f>+'Cat Scan'!A62</f>
        <v>153</v>
      </c>
      <c r="C67" t="str">
        <f>+'Cat Scan'!B62</f>
        <v>WHITMAN HOSPITAL AND MEDICAL CENTER</v>
      </c>
      <c r="D67" s="6">
        <f>ROUND(+'Cat Scan'!H62,0)</f>
        <v>0</v>
      </c>
      <c r="E67" s="7">
        <f>ROUND(+'Cat Scan'!E62,2)</f>
        <v>0</v>
      </c>
      <c r="F67" s="7" t="str">
        <f t="shared" si="0"/>
        <v/>
      </c>
      <c r="G67" s="6">
        <f>ROUND(+'Cat Scan'!H162,0)</f>
        <v>0</v>
      </c>
      <c r="H67" s="7">
        <f>ROUND(+'Cat Scan'!E162,2)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+'Cat Scan'!A63</f>
        <v>155</v>
      </c>
      <c r="C68" t="str">
        <f>+'Cat Scan'!B63</f>
        <v>UW MEDICINE/VALLEY MEDICAL CENTER</v>
      </c>
      <c r="D68" s="6">
        <f>ROUND(+'Cat Scan'!H63,0)</f>
        <v>212223</v>
      </c>
      <c r="E68" s="7">
        <f>ROUND(+'Cat Scan'!E63,2)</f>
        <v>17.39</v>
      </c>
      <c r="F68" s="7">
        <f t="shared" si="0"/>
        <v>12203.74</v>
      </c>
      <c r="G68" s="6">
        <f>ROUND(+'Cat Scan'!H163,0)</f>
        <v>528075</v>
      </c>
      <c r="H68" s="7">
        <f>ROUND(+'Cat Scan'!E163,2)</f>
        <v>13</v>
      </c>
      <c r="I68" s="7">
        <f t="shared" si="1"/>
        <v>40621.15</v>
      </c>
      <c r="J68" s="7"/>
      <c r="K68" s="8">
        <f t="shared" si="2"/>
        <v>2.3285999999999998</v>
      </c>
    </row>
    <row r="69" spans="2:11" x14ac:dyDescent="0.2">
      <c r="B69">
        <f>+'Cat Scan'!A64</f>
        <v>156</v>
      </c>
      <c r="C69" t="str">
        <f>+'Cat Scan'!B64</f>
        <v>WHIDBEY GENERAL HOSPITAL</v>
      </c>
      <c r="D69" s="6">
        <f>ROUND(+'Cat Scan'!H64,0)</f>
        <v>43573</v>
      </c>
      <c r="E69" s="7">
        <f>ROUND(+'Cat Scan'!E64,2)</f>
        <v>2.36</v>
      </c>
      <c r="F69" s="7">
        <f t="shared" si="0"/>
        <v>18463.14</v>
      </c>
      <c r="G69" s="6">
        <f>ROUND(+'Cat Scan'!H164,0)</f>
        <v>0</v>
      </c>
      <c r="H69" s="7">
        <f>ROUND(+'Cat Scan'!E164,2)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+'Cat Scan'!A65</f>
        <v>157</v>
      </c>
      <c r="C70" t="str">
        <f>+'Cat Scan'!B65</f>
        <v>ST LUKES REHABILIATION INSTITUTE</v>
      </c>
      <c r="D70" s="6">
        <f>ROUND(+'Cat Scan'!H65,0)</f>
        <v>0</v>
      </c>
      <c r="E70" s="7">
        <f>ROUND(+'Cat Scan'!E65,2)</f>
        <v>0</v>
      </c>
      <c r="F70" s="7" t="str">
        <f t="shared" si="0"/>
        <v/>
      </c>
      <c r="G70" s="6">
        <f>ROUND(+'Cat Scan'!H165,0)</f>
        <v>0</v>
      </c>
      <c r="H70" s="7">
        <f>ROUND(+'Cat Scan'!E165,2)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+'Cat Scan'!A66</f>
        <v>158</v>
      </c>
      <c r="C71" t="str">
        <f>+'Cat Scan'!B66</f>
        <v>CASCADE MEDICAL CENTER</v>
      </c>
      <c r="D71" s="6">
        <f>ROUND(+'Cat Scan'!H66,0)</f>
        <v>4174</v>
      </c>
      <c r="E71" s="7">
        <f>ROUND(+'Cat Scan'!E66,2)</f>
        <v>0.28999999999999998</v>
      </c>
      <c r="F71" s="7">
        <f t="shared" si="0"/>
        <v>14393.1</v>
      </c>
      <c r="G71" s="6">
        <f>ROUND(+'Cat Scan'!H166,0)</f>
        <v>4272</v>
      </c>
      <c r="H71" s="7">
        <f>ROUND(+'Cat Scan'!E166,2)</f>
        <v>0.18</v>
      </c>
      <c r="I71" s="7">
        <f t="shared" si="1"/>
        <v>23733.33</v>
      </c>
      <c r="J71" s="7"/>
      <c r="K71" s="8">
        <f t="shared" si="2"/>
        <v>0.64890000000000003</v>
      </c>
    </row>
    <row r="72" spans="2:11" x14ac:dyDescent="0.2">
      <c r="B72">
        <f>+'Cat Scan'!A67</f>
        <v>159</v>
      </c>
      <c r="C72" t="str">
        <f>+'Cat Scan'!B67</f>
        <v>PROVIDENCE ST PETER HOSPITAL</v>
      </c>
      <c r="D72" s="6">
        <f>ROUND(+'Cat Scan'!H67,0)</f>
        <v>381392</v>
      </c>
      <c r="E72" s="7">
        <f>ROUND(+'Cat Scan'!E67,2)</f>
        <v>15</v>
      </c>
      <c r="F72" s="7">
        <f t="shared" si="0"/>
        <v>25426.13</v>
      </c>
      <c r="G72" s="6">
        <f>ROUND(+'Cat Scan'!H167,0)</f>
        <v>345821</v>
      </c>
      <c r="H72" s="7">
        <f>ROUND(+'Cat Scan'!E167,2)</f>
        <v>15</v>
      </c>
      <c r="I72" s="7">
        <f t="shared" si="1"/>
        <v>23054.73</v>
      </c>
      <c r="J72" s="7"/>
      <c r="K72" s="8">
        <f t="shared" si="2"/>
        <v>-9.3299999999999994E-2</v>
      </c>
    </row>
    <row r="73" spans="2:11" x14ac:dyDescent="0.2">
      <c r="B73">
        <f>+'Cat Scan'!A68</f>
        <v>161</v>
      </c>
      <c r="C73" t="str">
        <f>+'Cat Scan'!B68</f>
        <v>KADLEC REGIONAL MEDICAL CENTER</v>
      </c>
      <c r="D73" s="6">
        <f>ROUND(+'Cat Scan'!H68,0)</f>
        <v>239132</v>
      </c>
      <c r="E73" s="7">
        <f>ROUND(+'Cat Scan'!E68,2)</f>
        <v>12.39</v>
      </c>
      <c r="F73" s="7">
        <f t="shared" si="0"/>
        <v>19300.400000000001</v>
      </c>
      <c r="G73" s="6">
        <f>ROUND(+'Cat Scan'!H168,0)</f>
        <v>199732</v>
      </c>
      <c r="H73" s="7">
        <f>ROUND(+'Cat Scan'!E168,2)</f>
        <v>12</v>
      </c>
      <c r="I73" s="7">
        <f t="shared" si="1"/>
        <v>16644.330000000002</v>
      </c>
      <c r="J73" s="7"/>
      <c r="K73" s="8">
        <f t="shared" si="2"/>
        <v>-0.1376</v>
      </c>
    </row>
    <row r="74" spans="2:11" x14ac:dyDescent="0.2">
      <c r="B74">
        <f>+'Cat Scan'!A69</f>
        <v>162</v>
      </c>
      <c r="C74" t="str">
        <f>+'Cat Scan'!B69</f>
        <v>PROVIDENCE SACRED HEART MEDICAL CENTER</v>
      </c>
      <c r="D74" s="6">
        <f>ROUND(+'Cat Scan'!H69,0)</f>
        <v>294061</v>
      </c>
      <c r="E74" s="7">
        <f>ROUND(+'Cat Scan'!E69,2)</f>
        <v>13.37</v>
      </c>
      <c r="F74" s="7">
        <f t="shared" si="0"/>
        <v>21994.09</v>
      </c>
      <c r="G74" s="6">
        <f>ROUND(+'Cat Scan'!H169,0)</f>
        <v>287263</v>
      </c>
      <c r="H74" s="7">
        <f>ROUND(+'Cat Scan'!E169,2)</f>
        <v>13.52</v>
      </c>
      <c r="I74" s="7">
        <f t="shared" si="1"/>
        <v>21247.26</v>
      </c>
      <c r="J74" s="7"/>
      <c r="K74" s="8">
        <f t="shared" si="2"/>
        <v>-3.4000000000000002E-2</v>
      </c>
    </row>
    <row r="75" spans="2:11" x14ac:dyDescent="0.2">
      <c r="B75">
        <f>+'Cat Scan'!A70</f>
        <v>164</v>
      </c>
      <c r="C75" t="str">
        <f>+'Cat Scan'!B70</f>
        <v>EVERGREENHEALTH MEDICAL CENTER</v>
      </c>
      <c r="D75" s="6">
        <f>ROUND(+'Cat Scan'!H70,0)</f>
        <v>245657</v>
      </c>
      <c r="E75" s="7">
        <f>ROUND(+'Cat Scan'!E70,2)</f>
        <v>13.45</v>
      </c>
      <c r="F75" s="7">
        <f t="shared" ref="F75:F107" si="3">IF(D75=0,"",IF(E75=0,"",ROUND(D75/E75,2)))</f>
        <v>18264.46</v>
      </c>
      <c r="G75" s="6">
        <f>ROUND(+'Cat Scan'!H170,0)</f>
        <v>246814</v>
      </c>
      <c r="H75" s="7">
        <f>ROUND(+'Cat Scan'!E170,2)</f>
        <v>13.3</v>
      </c>
      <c r="I75" s="7">
        <f t="shared" ref="I75:I107" si="4">IF(G75=0,"",IF(H75=0,"",ROUND(G75/H75,2)))</f>
        <v>18557.439999999999</v>
      </c>
      <c r="J75" s="7"/>
      <c r="K75" s="8">
        <f t="shared" ref="K75:K107" si="5">IF(D75=0,"",IF(E75=0,"",IF(G75=0,"",IF(H75=0,"",ROUND(I75/F75-1,4)))))</f>
        <v>1.6E-2</v>
      </c>
    </row>
    <row r="76" spans="2:11" x14ac:dyDescent="0.2">
      <c r="B76">
        <f>+'Cat Scan'!A71</f>
        <v>165</v>
      </c>
      <c r="C76" t="str">
        <f>+'Cat Scan'!B71</f>
        <v>LAKE CHELAN COMMUNITY HOSPITAL</v>
      </c>
      <c r="D76" s="6">
        <f>ROUND(+'Cat Scan'!H71,0)</f>
        <v>0</v>
      </c>
      <c r="E76" s="7">
        <f>ROUND(+'Cat Scan'!E71,2)</f>
        <v>0</v>
      </c>
      <c r="F76" s="7" t="str">
        <f t="shared" si="3"/>
        <v/>
      </c>
      <c r="G76" s="6">
        <f>ROUND(+'Cat Scan'!H171,0)</f>
        <v>0</v>
      </c>
      <c r="H76" s="7">
        <f>ROUND(+'Cat Scan'!E171,2)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+'Cat Scan'!A72</f>
        <v>167</v>
      </c>
      <c r="C77" t="str">
        <f>+'Cat Scan'!B72</f>
        <v>FERRY COUNTY MEMORIAL HOSPITAL</v>
      </c>
      <c r="D77" s="6">
        <f>ROUND(+'Cat Scan'!H72,0)</f>
        <v>0</v>
      </c>
      <c r="E77" s="7">
        <f>ROUND(+'Cat Scan'!E72,2)</f>
        <v>0</v>
      </c>
      <c r="F77" s="7" t="str">
        <f t="shared" si="3"/>
        <v/>
      </c>
      <c r="G77" s="6">
        <f>ROUND(+'Cat Scan'!H172,0)</f>
        <v>0</v>
      </c>
      <c r="H77" s="7">
        <f>ROUND(+'Cat Scan'!E172,2)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+'Cat Scan'!A73</f>
        <v>168</v>
      </c>
      <c r="C78" t="str">
        <f>+'Cat Scan'!B73</f>
        <v>CENTRAL WASHINGTON HOSPITAL</v>
      </c>
      <c r="D78" s="6">
        <f>ROUND(+'Cat Scan'!H73,0)</f>
        <v>150110</v>
      </c>
      <c r="E78" s="7">
        <f>ROUND(+'Cat Scan'!E73,2)</f>
        <v>7.77</v>
      </c>
      <c r="F78" s="7">
        <f t="shared" si="3"/>
        <v>19319.18</v>
      </c>
      <c r="G78" s="6">
        <f>ROUND(+'Cat Scan'!H173,0)</f>
        <v>147211</v>
      </c>
      <c r="H78" s="7">
        <f>ROUND(+'Cat Scan'!E173,2)</f>
        <v>7.02</v>
      </c>
      <c r="I78" s="7">
        <f t="shared" si="4"/>
        <v>20970.23</v>
      </c>
      <c r="J78" s="7"/>
      <c r="K78" s="8">
        <f t="shared" si="5"/>
        <v>8.5500000000000007E-2</v>
      </c>
    </row>
    <row r="79" spans="2:11" x14ac:dyDescent="0.2">
      <c r="B79">
        <f>+'Cat Scan'!A74</f>
        <v>170</v>
      </c>
      <c r="C79" t="str">
        <f>+'Cat Scan'!B74</f>
        <v>PEACEHEALTH SOUTHWEST MEDICAL CENTER</v>
      </c>
      <c r="D79" s="6">
        <f>ROUND(+'Cat Scan'!H74,0)</f>
        <v>282051</v>
      </c>
      <c r="E79" s="7">
        <f>ROUND(+'Cat Scan'!E74,2)</f>
        <v>13.67</v>
      </c>
      <c r="F79" s="7">
        <f t="shared" si="3"/>
        <v>20632.849999999999</v>
      </c>
      <c r="G79" s="6">
        <f>ROUND(+'Cat Scan'!H174,0)</f>
        <v>324111</v>
      </c>
      <c r="H79" s="7">
        <f>ROUND(+'Cat Scan'!E174,2)</f>
        <v>13.45</v>
      </c>
      <c r="I79" s="7">
        <f t="shared" si="4"/>
        <v>24097.47</v>
      </c>
      <c r="J79" s="7"/>
      <c r="K79" s="8">
        <f t="shared" si="5"/>
        <v>0.16789999999999999</v>
      </c>
    </row>
    <row r="80" spans="2:11" x14ac:dyDescent="0.2">
      <c r="B80">
        <f>+'Cat Scan'!A75</f>
        <v>172</v>
      </c>
      <c r="C80" t="str">
        <f>+'Cat Scan'!B75</f>
        <v>PULLMAN REGIONAL HOSPITAL</v>
      </c>
      <c r="D80" s="6">
        <f>ROUND(+'Cat Scan'!H75,0)</f>
        <v>40967</v>
      </c>
      <c r="E80" s="7">
        <f>ROUND(+'Cat Scan'!E75,2)</f>
        <v>3.02</v>
      </c>
      <c r="F80" s="7">
        <f t="shared" si="3"/>
        <v>13565.23</v>
      </c>
      <c r="G80" s="6">
        <f>ROUND(+'Cat Scan'!H175,0)</f>
        <v>28406</v>
      </c>
      <c r="H80" s="7">
        <f>ROUND(+'Cat Scan'!E175,2)</f>
        <v>2.17</v>
      </c>
      <c r="I80" s="7">
        <f t="shared" si="4"/>
        <v>13090.32</v>
      </c>
      <c r="J80" s="7"/>
      <c r="K80" s="8">
        <f t="shared" si="5"/>
        <v>-3.5000000000000003E-2</v>
      </c>
    </row>
    <row r="81" spans="2:11" x14ac:dyDescent="0.2">
      <c r="B81">
        <f>+'Cat Scan'!A76</f>
        <v>173</v>
      </c>
      <c r="C81" t="str">
        <f>+'Cat Scan'!B76</f>
        <v>MORTON GENERAL HOSPITAL</v>
      </c>
      <c r="D81" s="6">
        <f>ROUND(+'Cat Scan'!H76,0)</f>
        <v>0</v>
      </c>
      <c r="E81" s="7">
        <f>ROUND(+'Cat Scan'!E76,2)</f>
        <v>0</v>
      </c>
      <c r="F81" s="7" t="str">
        <f t="shared" si="3"/>
        <v/>
      </c>
      <c r="G81" s="6">
        <f>ROUND(+'Cat Scan'!H176,0)</f>
        <v>0</v>
      </c>
      <c r="H81" s="7">
        <f>ROUND(+'Cat Scan'!E176,2)</f>
        <v>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+'Cat Scan'!A77</f>
        <v>175</v>
      </c>
      <c r="C82" t="str">
        <f>+'Cat Scan'!B77</f>
        <v>MARY BRIDGE CHILDRENS HEALTH CENTER</v>
      </c>
      <c r="D82" s="6">
        <f>ROUND(+'Cat Scan'!H77,0)</f>
        <v>10178</v>
      </c>
      <c r="E82" s="7">
        <f>ROUND(+'Cat Scan'!E77,2)</f>
        <v>0.46</v>
      </c>
      <c r="F82" s="7">
        <f t="shared" si="3"/>
        <v>22126.09</v>
      </c>
      <c r="G82" s="6">
        <f>ROUND(+'Cat Scan'!H177,0)</f>
        <v>13522</v>
      </c>
      <c r="H82" s="7">
        <f>ROUND(+'Cat Scan'!E177,2)</f>
        <v>0.61</v>
      </c>
      <c r="I82" s="7">
        <f t="shared" si="4"/>
        <v>22167.21</v>
      </c>
      <c r="J82" s="7"/>
      <c r="K82" s="8">
        <f t="shared" si="5"/>
        <v>1.9E-3</v>
      </c>
    </row>
    <row r="83" spans="2:11" x14ac:dyDescent="0.2">
      <c r="B83">
        <f>+'Cat Scan'!A78</f>
        <v>176</v>
      </c>
      <c r="C83" t="str">
        <f>+'Cat Scan'!B78</f>
        <v>TACOMA GENERAL/ALLENMORE HOSPITAL</v>
      </c>
      <c r="D83" s="6">
        <f>ROUND(+'Cat Scan'!H78,0)</f>
        <v>705786</v>
      </c>
      <c r="E83" s="7">
        <f>ROUND(+'Cat Scan'!E78,2)</f>
        <v>30.75</v>
      </c>
      <c r="F83" s="7">
        <f t="shared" si="3"/>
        <v>22952.39</v>
      </c>
      <c r="G83" s="6">
        <f>ROUND(+'Cat Scan'!H178,0)</f>
        <v>612602</v>
      </c>
      <c r="H83" s="7">
        <f>ROUND(+'Cat Scan'!E178,2)</f>
        <v>26.98</v>
      </c>
      <c r="I83" s="7">
        <f t="shared" si="4"/>
        <v>22705.78</v>
      </c>
      <c r="J83" s="7"/>
      <c r="K83" s="8">
        <f t="shared" si="5"/>
        <v>-1.0699999999999999E-2</v>
      </c>
    </row>
    <row r="84" spans="2:11" x14ac:dyDescent="0.2">
      <c r="B84">
        <f>+'Cat Scan'!A79</f>
        <v>180</v>
      </c>
      <c r="C84" t="str">
        <f>+'Cat Scan'!B79</f>
        <v>VALLEY HOSPITAL</v>
      </c>
      <c r="D84" s="6">
        <f>ROUND(+'Cat Scan'!H79,0)</f>
        <v>78166</v>
      </c>
      <c r="E84" s="7">
        <f>ROUND(+'Cat Scan'!E79,2)</f>
        <v>4.4400000000000004</v>
      </c>
      <c r="F84" s="7">
        <f t="shared" si="3"/>
        <v>17604.95</v>
      </c>
      <c r="G84" s="6">
        <f>ROUND(+'Cat Scan'!H179,0)</f>
        <v>93367</v>
      </c>
      <c r="H84" s="7">
        <f>ROUND(+'Cat Scan'!E179,2)</f>
        <v>4.8</v>
      </c>
      <c r="I84" s="7">
        <f t="shared" si="4"/>
        <v>19451.46</v>
      </c>
      <c r="J84" s="7"/>
      <c r="K84" s="8">
        <f t="shared" si="5"/>
        <v>0.10489999999999999</v>
      </c>
    </row>
    <row r="85" spans="2:11" x14ac:dyDescent="0.2">
      <c r="B85">
        <f>+'Cat Scan'!A80</f>
        <v>183</v>
      </c>
      <c r="C85" t="str">
        <f>+'Cat Scan'!B80</f>
        <v>MULTICARE AUBURN MEDICAL CENTER</v>
      </c>
      <c r="D85" s="6">
        <f>ROUND(+'Cat Scan'!H80,0)</f>
        <v>136390</v>
      </c>
      <c r="E85" s="7">
        <f>ROUND(+'Cat Scan'!E80,2)</f>
        <v>5.0599999999999996</v>
      </c>
      <c r="F85" s="7">
        <f t="shared" si="3"/>
        <v>26954.55</v>
      </c>
      <c r="G85" s="6">
        <f>ROUND(+'Cat Scan'!H180,0)</f>
        <v>233428</v>
      </c>
      <c r="H85" s="7">
        <f>ROUND(+'Cat Scan'!E180,2)</f>
        <v>10.4</v>
      </c>
      <c r="I85" s="7">
        <f t="shared" si="4"/>
        <v>22445</v>
      </c>
      <c r="J85" s="7"/>
      <c r="K85" s="8">
        <f t="shared" si="5"/>
        <v>-0.1673</v>
      </c>
    </row>
    <row r="86" spans="2:11" x14ac:dyDescent="0.2">
      <c r="B86">
        <f>+'Cat Scan'!A81</f>
        <v>186</v>
      </c>
      <c r="C86" t="str">
        <f>+'Cat Scan'!B81</f>
        <v>SUMMIT PACIFIC MEDICAL CENTER</v>
      </c>
      <c r="D86" s="6">
        <f>ROUND(+'Cat Scan'!H81,0)</f>
        <v>9045</v>
      </c>
      <c r="E86" s="7">
        <f>ROUND(+'Cat Scan'!E81,2)</f>
        <v>0.56000000000000005</v>
      </c>
      <c r="F86" s="7">
        <f t="shared" si="3"/>
        <v>16151.79</v>
      </c>
      <c r="G86" s="6">
        <f>ROUND(+'Cat Scan'!H181,0)</f>
        <v>9390</v>
      </c>
      <c r="H86" s="7">
        <f>ROUND(+'Cat Scan'!E181,2)</f>
        <v>1</v>
      </c>
      <c r="I86" s="7">
        <f t="shared" si="4"/>
        <v>9390</v>
      </c>
      <c r="J86" s="7"/>
      <c r="K86" s="8">
        <f t="shared" si="5"/>
        <v>-0.41860000000000003</v>
      </c>
    </row>
    <row r="87" spans="2:11" x14ac:dyDescent="0.2">
      <c r="B87">
        <f>+'Cat Scan'!A82</f>
        <v>191</v>
      </c>
      <c r="C87" t="str">
        <f>+'Cat Scan'!B82</f>
        <v>PROVIDENCE CENTRALIA HOSPITAL</v>
      </c>
      <c r="D87" s="6">
        <f>ROUND(+'Cat Scan'!H82,0)</f>
        <v>620</v>
      </c>
      <c r="E87" s="7">
        <f>ROUND(+'Cat Scan'!E82,2)</f>
        <v>0</v>
      </c>
      <c r="F87" s="7" t="str">
        <f t="shared" si="3"/>
        <v/>
      </c>
      <c r="G87" s="6">
        <f>ROUND(+'Cat Scan'!H182,0)</f>
        <v>0</v>
      </c>
      <c r="H87" s="7">
        <f>ROUND(+'Cat Scan'!E182,2)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+'Cat Scan'!A83</f>
        <v>193</v>
      </c>
      <c r="C88" t="str">
        <f>+'Cat Scan'!B83</f>
        <v>PROVIDENCE MOUNT CARMEL HOSPITAL</v>
      </c>
      <c r="D88" s="6">
        <f>ROUND(+'Cat Scan'!H83,0)</f>
        <v>0</v>
      </c>
      <c r="E88" s="7">
        <f>ROUND(+'Cat Scan'!E83,2)</f>
        <v>0</v>
      </c>
      <c r="F88" s="7" t="str">
        <f t="shared" si="3"/>
        <v/>
      </c>
      <c r="G88" s="6">
        <f>ROUND(+'Cat Scan'!H183,0)</f>
        <v>0</v>
      </c>
      <c r="H88" s="7">
        <f>ROUND(+'Cat Scan'!E183,2)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+'Cat Scan'!A84</f>
        <v>194</v>
      </c>
      <c r="C89" t="str">
        <f>+'Cat Scan'!B84</f>
        <v>PROVIDENCE ST JOSEPHS HOSPITAL</v>
      </c>
      <c r="D89" s="6">
        <f>ROUND(+'Cat Scan'!H84,0)</f>
        <v>0</v>
      </c>
      <c r="E89" s="7">
        <f>ROUND(+'Cat Scan'!E84,2)</f>
        <v>0</v>
      </c>
      <c r="F89" s="7" t="str">
        <f t="shared" si="3"/>
        <v/>
      </c>
      <c r="G89" s="6">
        <f>ROUND(+'Cat Scan'!H184,0)</f>
        <v>0</v>
      </c>
      <c r="H89" s="7">
        <f>ROUND(+'Cat Scan'!E184,2)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+'Cat Scan'!A85</f>
        <v>195</v>
      </c>
      <c r="C90" t="str">
        <f>+'Cat Scan'!B85</f>
        <v>SNOQUALMIE VALLEY HOSPITAL</v>
      </c>
      <c r="D90" s="6">
        <f>ROUND(+'Cat Scan'!H85,0)</f>
        <v>0</v>
      </c>
      <c r="E90" s="7">
        <f>ROUND(+'Cat Scan'!E85,2)</f>
        <v>0</v>
      </c>
      <c r="F90" s="7" t="str">
        <f t="shared" si="3"/>
        <v/>
      </c>
      <c r="G90" s="6">
        <f>ROUND(+'Cat Scan'!H185,0)</f>
        <v>0</v>
      </c>
      <c r="H90" s="7">
        <f>ROUND(+'Cat Scan'!E185,2)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+'Cat Scan'!A86</f>
        <v>197</v>
      </c>
      <c r="C91" t="str">
        <f>+'Cat Scan'!B86</f>
        <v>CAPITAL MEDICAL CENTER</v>
      </c>
      <c r="D91" s="6">
        <f>ROUND(+'Cat Scan'!H86,0)</f>
        <v>22818</v>
      </c>
      <c r="E91" s="7">
        <f>ROUND(+'Cat Scan'!E86,2)</f>
        <v>3.48</v>
      </c>
      <c r="F91" s="7">
        <f t="shared" si="3"/>
        <v>6556.9</v>
      </c>
      <c r="G91" s="6">
        <f>ROUND(+'Cat Scan'!H186,0)</f>
        <v>13811</v>
      </c>
      <c r="H91" s="7">
        <f>ROUND(+'Cat Scan'!E186,2)</f>
        <v>2.02</v>
      </c>
      <c r="I91" s="7">
        <f t="shared" si="4"/>
        <v>6837.13</v>
      </c>
      <c r="J91" s="7"/>
      <c r="K91" s="8">
        <f t="shared" si="5"/>
        <v>4.2700000000000002E-2</v>
      </c>
    </row>
    <row r="92" spans="2:11" x14ac:dyDescent="0.2">
      <c r="B92">
        <f>+'Cat Scan'!A87</f>
        <v>198</v>
      </c>
      <c r="C92" t="str">
        <f>+'Cat Scan'!B87</f>
        <v>SUNNYSIDE COMMUNITY HOSPITAL</v>
      </c>
      <c r="D92" s="6">
        <f>ROUND(+'Cat Scan'!H87,0)</f>
        <v>44466</v>
      </c>
      <c r="E92" s="7">
        <f>ROUND(+'Cat Scan'!E87,2)</f>
        <v>2.4</v>
      </c>
      <c r="F92" s="7">
        <f t="shared" si="3"/>
        <v>18527.5</v>
      </c>
      <c r="G92" s="6">
        <f>ROUND(+'Cat Scan'!H187,0)</f>
        <v>0</v>
      </c>
      <c r="H92" s="7">
        <f>ROUND(+'Cat Scan'!E187,2)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+'Cat Scan'!A88</f>
        <v>199</v>
      </c>
      <c r="C93" t="str">
        <f>+'Cat Scan'!B88</f>
        <v>TOPPENISH COMMUNITY HOSPITAL</v>
      </c>
      <c r="D93" s="6">
        <f>ROUND(+'Cat Scan'!H88,0)</f>
        <v>3545</v>
      </c>
      <c r="E93" s="7">
        <f>ROUND(+'Cat Scan'!E88,2)</f>
        <v>0.2</v>
      </c>
      <c r="F93" s="7">
        <f t="shared" si="3"/>
        <v>17725</v>
      </c>
      <c r="G93" s="6">
        <f>ROUND(+'Cat Scan'!H188,0)</f>
        <v>21362</v>
      </c>
      <c r="H93" s="7">
        <f>ROUND(+'Cat Scan'!E188,2)</f>
        <v>1.2</v>
      </c>
      <c r="I93" s="7">
        <f t="shared" si="4"/>
        <v>17801.669999999998</v>
      </c>
      <c r="J93" s="7"/>
      <c r="K93" s="8">
        <f t="shared" si="5"/>
        <v>4.3E-3</v>
      </c>
    </row>
    <row r="94" spans="2:11" x14ac:dyDescent="0.2">
      <c r="B94">
        <f>+'Cat Scan'!A89</f>
        <v>201</v>
      </c>
      <c r="C94" t="str">
        <f>+'Cat Scan'!B89</f>
        <v>ST FRANCIS COMMUNITY HOSPITAL</v>
      </c>
      <c r="D94" s="6">
        <f>ROUND(+'Cat Scan'!H89,0)</f>
        <v>110857</v>
      </c>
      <c r="E94" s="7">
        <f>ROUND(+'Cat Scan'!E89,2)</f>
        <v>5.6</v>
      </c>
      <c r="F94" s="7">
        <f t="shared" si="3"/>
        <v>19795.89</v>
      </c>
      <c r="G94" s="6">
        <f>ROUND(+'Cat Scan'!H189,0)</f>
        <v>117156</v>
      </c>
      <c r="H94" s="7">
        <f>ROUND(+'Cat Scan'!E189,2)</f>
        <v>5.63</v>
      </c>
      <c r="I94" s="7">
        <f t="shared" si="4"/>
        <v>20809.240000000002</v>
      </c>
      <c r="J94" s="7"/>
      <c r="K94" s="8">
        <f t="shared" si="5"/>
        <v>5.1200000000000002E-2</v>
      </c>
    </row>
    <row r="95" spans="2:11" x14ac:dyDescent="0.2">
      <c r="B95">
        <f>+'Cat Scan'!A90</f>
        <v>202</v>
      </c>
      <c r="C95" t="str">
        <f>+'Cat Scan'!B90</f>
        <v>REGIONAL HOSPITAL</v>
      </c>
      <c r="D95" s="6">
        <f>ROUND(+'Cat Scan'!H90,0)</f>
        <v>0</v>
      </c>
      <c r="E95" s="7">
        <f>ROUND(+'Cat Scan'!E90,2)</f>
        <v>0</v>
      </c>
      <c r="F95" s="7" t="str">
        <f t="shared" si="3"/>
        <v/>
      </c>
      <c r="G95" s="6">
        <f>ROUND(+'Cat Scan'!H190,0)</f>
        <v>0</v>
      </c>
      <c r="H95" s="7">
        <f>ROUND(+'Cat Scan'!E190,2)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+'Cat Scan'!A91</f>
        <v>204</v>
      </c>
      <c r="C96" t="str">
        <f>+'Cat Scan'!B91</f>
        <v>SEATTLE CANCER CARE ALLIANCE</v>
      </c>
      <c r="D96" s="6">
        <f>ROUND(+'Cat Scan'!H91,0)</f>
        <v>116043</v>
      </c>
      <c r="E96" s="7">
        <f>ROUND(+'Cat Scan'!E91,2)</f>
        <v>5.17</v>
      </c>
      <c r="F96" s="7">
        <f t="shared" si="3"/>
        <v>22445.45</v>
      </c>
      <c r="G96" s="6">
        <f>ROUND(+'Cat Scan'!H191,0)</f>
        <v>126339</v>
      </c>
      <c r="H96" s="7">
        <f>ROUND(+'Cat Scan'!E191,2)</f>
        <v>5.41</v>
      </c>
      <c r="I96" s="7">
        <f t="shared" si="4"/>
        <v>23352.87</v>
      </c>
      <c r="J96" s="7"/>
      <c r="K96" s="8">
        <f t="shared" si="5"/>
        <v>4.0399999999999998E-2</v>
      </c>
    </row>
    <row r="97" spans="2:11" x14ac:dyDescent="0.2">
      <c r="B97">
        <f>+'Cat Scan'!A92</f>
        <v>205</v>
      </c>
      <c r="C97" t="str">
        <f>+'Cat Scan'!B92</f>
        <v>WENATCHEE VALLEY HOSPITAL</v>
      </c>
      <c r="D97" s="6">
        <f>ROUND(+'Cat Scan'!H92,0)</f>
        <v>0</v>
      </c>
      <c r="E97" s="7">
        <f>ROUND(+'Cat Scan'!E92,2)</f>
        <v>0</v>
      </c>
      <c r="F97" s="7" t="str">
        <f t="shared" si="3"/>
        <v/>
      </c>
      <c r="G97" s="6">
        <f>ROUND(+'Cat Scan'!H192,0)</f>
        <v>0</v>
      </c>
      <c r="H97" s="7">
        <f>ROUND(+'Cat Scan'!E192,2)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+'Cat Scan'!A93</f>
        <v>206</v>
      </c>
      <c r="C98" t="str">
        <f>+'Cat Scan'!B93</f>
        <v>PEACEHEALTH UNITED GENERAL MEDICAL CENTER</v>
      </c>
      <c r="D98" s="6">
        <f>ROUND(+'Cat Scan'!H93,0)</f>
        <v>51575</v>
      </c>
      <c r="E98" s="7">
        <f>ROUND(+'Cat Scan'!E93,2)</f>
        <v>2.36</v>
      </c>
      <c r="F98" s="7">
        <f t="shared" si="3"/>
        <v>21853.81</v>
      </c>
      <c r="G98" s="6">
        <f>ROUND(+'Cat Scan'!H193,0)</f>
        <v>47035</v>
      </c>
      <c r="H98" s="7">
        <f>ROUND(+'Cat Scan'!E193,2)</f>
        <v>2.12</v>
      </c>
      <c r="I98" s="7">
        <f t="shared" si="4"/>
        <v>22186.32</v>
      </c>
      <c r="J98" s="7"/>
      <c r="K98" s="8">
        <f t="shared" si="5"/>
        <v>1.52E-2</v>
      </c>
    </row>
    <row r="99" spans="2:11" x14ac:dyDescent="0.2">
      <c r="B99">
        <f>+'Cat Scan'!A94</f>
        <v>207</v>
      </c>
      <c r="C99" t="str">
        <f>+'Cat Scan'!B94</f>
        <v>SKAGIT VALLEY HOSPITAL</v>
      </c>
      <c r="D99" s="6">
        <f>ROUND(+'Cat Scan'!H94,0)</f>
        <v>0</v>
      </c>
      <c r="E99" s="7">
        <f>ROUND(+'Cat Scan'!E94,2)</f>
        <v>7.49</v>
      </c>
      <c r="F99" s="7" t="str">
        <f t="shared" si="3"/>
        <v/>
      </c>
      <c r="G99" s="6">
        <f>ROUND(+'Cat Scan'!H194,0)</f>
        <v>0</v>
      </c>
      <c r="H99" s="7">
        <f>ROUND(+'Cat Scan'!E194,2)</f>
        <v>7.8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+'Cat Scan'!A95</f>
        <v>208</v>
      </c>
      <c r="C100" t="str">
        <f>+'Cat Scan'!B95</f>
        <v>LEGACY SALMON CREEK HOSPITAL</v>
      </c>
      <c r="D100" s="6">
        <f>ROUND(+'Cat Scan'!H95,0)</f>
        <v>152149</v>
      </c>
      <c r="E100" s="7">
        <f>ROUND(+'Cat Scan'!E95,2)</f>
        <v>7.5</v>
      </c>
      <c r="F100" s="7">
        <f t="shared" si="3"/>
        <v>20286.53</v>
      </c>
      <c r="G100" s="6">
        <f>ROUND(+'Cat Scan'!H195,0)</f>
        <v>148638</v>
      </c>
      <c r="H100" s="7">
        <f>ROUND(+'Cat Scan'!E195,2)</f>
        <v>7.34</v>
      </c>
      <c r="I100" s="7">
        <f t="shared" si="4"/>
        <v>20250.41</v>
      </c>
      <c r="J100" s="7"/>
      <c r="K100" s="8">
        <f t="shared" si="5"/>
        <v>-1.8E-3</v>
      </c>
    </row>
    <row r="101" spans="2:11" x14ac:dyDescent="0.2">
      <c r="B101">
        <f>+'Cat Scan'!A96</f>
        <v>209</v>
      </c>
      <c r="C101" t="str">
        <f>+'Cat Scan'!B96</f>
        <v>ST ANTHONY HOSPITAL</v>
      </c>
      <c r="D101" s="6">
        <f>ROUND(+'Cat Scan'!H96,0)</f>
        <v>103460</v>
      </c>
      <c r="E101" s="7">
        <f>ROUND(+'Cat Scan'!E96,2)</f>
        <v>5.75</v>
      </c>
      <c r="F101" s="7">
        <f t="shared" si="3"/>
        <v>17993.04</v>
      </c>
      <c r="G101" s="6">
        <f>ROUND(+'Cat Scan'!H196,0)</f>
        <v>113563</v>
      </c>
      <c r="H101" s="7">
        <f>ROUND(+'Cat Scan'!E196,2)</f>
        <v>5.81</v>
      </c>
      <c r="I101" s="7">
        <f t="shared" si="4"/>
        <v>19546.13</v>
      </c>
      <c r="J101" s="7"/>
      <c r="K101" s="8">
        <f t="shared" si="5"/>
        <v>8.6300000000000002E-2</v>
      </c>
    </row>
    <row r="102" spans="2:11" x14ac:dyDescent="0.2">
      <c r="B102">
        <f>+'Cat Scan'!A97</f>
        <v>210</v>
      </c>
      <c r="C102" t="str">
        <f>+'Cat Scan'!B97</f>
        <v>SWEDISH MEDICAL CENTER - ISSAQUAH CAMPUS</v>
      </c>
      <c r="D102" s="6">
        <f>ROUND(+'Cat Scan'!H97,0)</f>
        <v>4124</v>
      </c>
      <c r="E102" s="7">
        <f>ROUND(+'Cat Scan'!E97,2)</f>
        <v>129</v>
      </c>
      <c r="F102" s="7">
        <f t="shared" si="3"/>
        <v>31.97</v>
      </c>
      <c r="G102" s="6">
        <f>ROUND(+'Cat Scan'!H197,0)</f>
        <v>257087</v>
      </c>
      <c r="H102" s="7">
        <f>ROUND(+'Cat Scan'!E197,2)</f>
        <v>13.94</v>
      </c>
      <c r="I102" s="7">
        <f t="shared" si="4"/>
        <v>18442.400000000001</v>
      </c>
      <c r="J102" s="7"/>
      <c r="K102" s="8">
        <f t="shared" si="5"/>
        <v>575.86580000000004</v>
      </c>
    </row>
    <row r="103" spans="2:11" x14ac:dyDescent="0.2">
      <c r="B103">
        <f>+'Cat Scan'!A98</f>
        <v>211</v>
      </c>
      <c r="C103" t="str">
        <f>+'Cat Scan'!B98</f>
        <v>PEACEHEALTH PEACE ISLAND MEDICAL CENTER</v>
      </c>
      <c r="D103" s="6">
        <f>ROUND(+'Cat Scan'!H98,0)</f>
        <v>0</v>
      </c>
      <c r="E103" s="7">
        <f>ROUND(+'Cat Scan'!E98,2)</f>
        <v>0</v>
      </c>
      <c r="F103" s="7" t="str">
        <f t="shared" si="3"/>
        <v/>
      </c>
      <c r="G103" s="6">
        <f>ROUND(+'Cat Scan'!H198,0)</f>
        <v>0</v>
      </c>
      <c r="H103" s="7">
        <f>ROUND(+'Cat Scan'!E198,2)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+'Cat Scan'!A99</f>
        <v>904</v>
      </c>
      <c r="C104" t="str">
        <f>+'Cat Scan'!B99</f>
        <v>BHC FAIRFAX HOSPITAL</v>
      </c>
      <c r="D104" s="6">
        <f>ROUND(+'Cat Scan'!H99,0)</f>
        <v>0</v>
      </c>
      <c r="E104" s="7">
        <f>ROUND(+'Cat Scan'!E99,2)</f>
        <v>0</v>
      </c>
      <c r="F104" s="7" t="str">
        <f t="shared" si="3"/>
        <v/>
      </c>
      <c r="G104" s="6">
        <f>ROUND(+'Cat Scan'!H199,0)</f>
        <v>0</v>
      </c>
      <c r="H104" s="7">
        <f>ROUND(+'Cat Scan'!E199,2)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+'Cat Scan'!A100</f>
        <v>915</v>
      </c>
      <c r="C105" t="str">
        <f>+'Cat Scan'!B100</f>
        <v>LOURDES COUNSELING CENTER</v>
      </c>
      <c r="D105" s="6">
        <f>ROUND(+'Cat Scan'!H100,0)</f>
        <v>0</v>
      </c>
      <c r="E105" s="7">
        <f>ROUND(+'Cat Scan'!E100,2)</f>
        <v>0</v>
      </c>
      <c r="F105" s="7" t="str">
        <f t="shared" si="3"/>
        <v/>
      </c>
      <c r="G105" s="6">
        <f>ROUND(+'Cat Scan'!H200,0)</f>
        <v>0</v>
      </c>
      <c r="H105" s="7">
        <f>ROUND(+'Cat Scan'!E200,2)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+'Cat Scan'!A101</f>
        <v>919</v>
      </c>
      <c r="C106" t="str">
        <f>+'Cat Scan'!B101</f>
        <v>NAVOS</v>
      </c>
      <c r="D106" s="6">
        <f>ROUND(+'Cat Scan'!H101,0)</f>
        <v>0</v>
      </c>
      <c r="E106" s="7">
        <f>ROUND(+'Cat Scan'!E101,2)</f>
        <v>0</v>
      </c>
      <c r="F106" s="7" t="str">
        <f t="shared" si="3"/>
        <v/>
      </c>
      <c r="G106" s="6">
        <f>ROUND(+'Cat Scan'!H201,0)</f>
        <v>0</v>
      </c>
      <c r="H106" s="7">
        <f>ROUND(+'Cat Scan'!E201,2)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+'Cat Scan'!A102</f>
        <v>921</v>
      </c>
      <c r="C107" t="str">
        <f>+'Cat Scan'!B102</f>
        <v>Cascade Behavioral Health</v>
      </c>
      <c r="D107" s="6">
        <f>ROUND(+'Cat Scan'!H102,0)</f>
        <v>0</v>
      </c>
      <c r="E107" s="7">
        <f>ROUND(+'Cat Scan'!E102,2)</f>
        <v>0</v>
      </c>
      <c r="F107" s="7" t="str">
        <f t="shared" si="3"/>
        <v/>
      </c>
      <c r="G107" s="6">
        <f>ROUND(+'Cat Scan'!H202,0)</f>
        <v>0</v>
      </c>
      <c r="H107" s="7">
        <f>ROUND(+'Cat Scan'!E202,2)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H27" sqref="H2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6" width="6.88671875" bestFit="1" customWidth="1"/>
    <col min="7" max="7" width="9.88671875" bestFit="1" customWidth="1"/>
    <col min="8" max="8" width="7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30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33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254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48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6">
        <f>ROUND(+'Cat Scan'!D5,0)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31</v>
      </c>
      <c r="F8" s="1" t="s">
        <v>2</v>
      </c>
      <c r="G8" s="1" t="s">
        <v>31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34</v>
      </c>
      <c r="C9" s="2" t="s">
        <v>35</v>
      </c>
      <c r="D9" s="1" t="s">
        <v>32</v>
      </c>
      <c r="E9" s="1" t="s">
        <v>4</v>
      </c>
      <c r="F9" s="1" t="s">
        <v>4</v>
      </c>
      <c r="G9" s="1" t="s">
        <v>32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+'Cat Scan'!A5</f>
        <v>1</v>
      </c>
      <c r="C10" t="str">
        <f>+'Cat Scan'!B5</f>
        <v>SWEDISH MEDICAL CENTER - FIRST HILL</v>
      </c>
      <c r="D10" s="6">
        <f>ROUND(+'Cat Scan'!E5*2080,0)</f>
        <v>45926</v>
      </c>
      <c r="E10" s="6">
        <f>ROUND(+'Cat Scan'!F5,0)</f>
        <v>0</v>
      </c>
      <c r="F10" s="7" t="str">
        <f>IF(D10=0,"",IF(E10=0,"",ROUND(D10/E10,2)))</f>
        <v/>
      </c>
      <c r="G10" s="6">
        <f>ROUND(+'Cat Scan'!E105*2080,0)</f>
        <v>44970</v>
      </c>
      <c r="H10" s="6">
        <f>ROUND(+'Cat Scan'!F105,0)</f>
        <v>141046</v>
      </c>
      <c r="I10" s="7">
        <f>IF(G10=0,"",IF(H10=0,"",ROUND(G10/H10,2)))</f>
        <v>0.32</v>
      </c>
      <c r="J10" s="7"/>
      <c r="K10" s="8" t="str">
        <f>IF(D10=0,"",IF(E10=0,"",IF(G10=0,"",IF(H10=0,"",ROUND(I10/F10-1,4)))))</f>
        <v/>
      </c>
    </row>
    <row r="11" spans="1:11" x14ac:dyDescent="0.2">
      <c r="B11">
        <f>+'Cat Scan'!A6</f>
        <v>3</v>
      </c>
      <c r="C11" t="str">
        <f>+'Cat Scan'!B6</f>
        <v>SWEDISH MEDICAL CENTER - CHERRY HILL</v>
      </c>
      <c r="D11" s="6">
        <f>ROUND(+'Cat Scan'!E6*2080,0)</f>
        <v>18720</v>
      </c>
      <c r="E11" s="6">
        <f>ROUND(+'Cat Scan'!F6,0)</f>
        <v>83867</v>
      </c>
      <c r="F11" s="7">
        <f t="shared" ref="F11:F74" si="0">IF(D11=0,"",IF(E11=0,"",ROUND(D11/E11,2)))</f>
        <v>0.22</v>
      </c>
      <c r="G11" s="6">
        <f>ROUND(+'Cat Scan'!E106*2080,0)</f>
        <v>19240</v>
      </c>
      <c r="H11" s="6">
        <f>ROUND(+'Cat Scan'!F106,0)</f>
        <v>91208</v>
      </c>
      <c r="I11" s="7">
        <f t="shared" ref="I11:I74" si="1">IF(G11=0,"",IF(H11=0,"",ROUND(G11/H11,2)))</f>
        <v>0.21</v>
      </c>
      <c r="J11" s="7"/>
      <c r="K11" s="8">
        <f t="shared" ref="K11:K74" si="2">IF(D11=0,"",IF(E11=0,"",IF(G11=0,"",IF(H11=0,"",ROUND(I11/F11-1,4)))))</f>
        <v>-4.5499999999999999E-2</v>
      </c>
    </row>
    <row r="12" spans="1:11" x14ac:dyDescent="0.2">
      <c r="B12">
        <f>+'Cat Scan'!A7</f>
        <v>8</v>
      </c>
      <c r="C12" t="str">
        <f>+'Cat Scan'!B7</f>
        <v>KLICKITAT VALLEY HEALTH</v>
      </c>
      <c r="D12" s="6">
        <f>ROUND(+'Cat Scan'!E7*2080,0)</f>
        <v>1352</v>
      </c>
      <c r="E12" s="6">
        <f>ROUND(+'Cat Scan'!F7,0)</f>
        <v>1502</v>
      </c>
      <c r="F12" s="7">
        <f t="shared" si="0"/>
        <v>0.9</v>
      </c>
      <c r="G12" s="6">
        <f>ROUND(+'Cat Scan'!E107*2080,0)</f>
        <v>1685</v>
      </c>
      <c r="H12" s="6">
        <f>ROUND(+'Cat Scan'!F107,0)</f>
        <v>1468</v>
      </c>
      <c r="I12" s="7">
        <f t="shared" si="1"/>
        <v>1.1499999999999999</v>
      </c>
      <c r="J12" s="7"/>
      <c r="K12" s="8">
        <f t="shared" si="2"/>
        <v>0.27779999999999999</v>
      </c>
    </row>
    <row r="13" spans="1:11" x14ac:dyDescent="0.2">
      <c r="B13">
        <f>+'Cat Scan'!A8</f>
        <v>10</v>
      </c>
      <c r="C13" t="str">
        <f>+'Cat Scan'!B8</f>
        <v>VIRGINIA MASON MEDICAL CENTER</v>
      </c>
      <c r="D13" s="6">
        <f>ROUND(+'Cat Scan'!E8*2080,0)</f>
        <v>41267</v>
      </c>
      <c r="E13" s="6">
        <f>ROUND(+'Cat Scan'!F8,0)</f>
        <v>64528</v>
      </c>
      <c r="F13" s="7">
        <f t="shared" si="0"/>
        <v>0.64</v>
      </c>
      <c r="G13" s="6">
        <f>ROUND(+'Cat Scan'!E108*2080,0)</f>
        <v>42453</v>
      </c>
      <c r="H13" s="6">
        <f>ROUND(+'Cat Scan'!F108,0)</f>
        <v>67844</v>
      </c>
      <c r="I13" s="7">
        <f t="shared" si="1"/>
        <v>0.63</v>
      </c>
      <c r="J13" s="7"/>
      <c r="K13" s="8">
        <f t="shared" si="2"/>
        <v>-1.5599999999999999E-2</v>
      </c>
    </row>
    <row r="14" spans="1:11" x14ac:dyDescent="0.2">
      <c r="B14">
        <f>+'Cat Scan'!A9</f>
        <v>14</v>
      </c>
      <c r="C14" t="str">
        <f>+'Cat Scan'!B9</f>
        <v>SEATTLE CHILDRENS HOSPITAL</v>
      </c>
      <c r="D14" s="6">
        <f>ROUND(+'Cat Scan'!E9*2080,0)</f>
        <v>15517</v>
      </c>
      <c r="E14" s="6">
        <f>ROUND(+'Cat Scan'!F9,0)</f>
        <v>7886</v>
      </c>
      <c r="F14" s="7">
        <f t="shared" si="0"/>
        <v>1.97</v>
      </c>
      <c r="G14" s="6">
        <f>ROUND(+'Cat Scan'!E109*2080,0)</f>
        <v>15392</v>
      </c>
      <c r="H14" s="6">
        <f>ROUND(+'Cat Scan'!F109,0)</f>
        <v>7054</v>
      </c>
      <c r="I14" s="7">
        <f t="shared" si="1"/>
        <v>2.1800000000000002</v>
      </c>
      <c r="J14" s="7"/>
      <c r="K14" s="8">
        <f t="shared" si="2"/>
        <v>0.1066</v>
      </c>
    </row>
    <row r="15" spans="1:11" x14ac:dyDescent="0.2">
      <c r="B15">
        <f>+'Cat Scan'!A10</f>
        <v>20</v>
      </c>
      <c r="C15" t="str">
        <f>+'Cat Scan'!B10</f>
        <v>GROUP HEALTH CENTRAL HOSPITAL</v>
      </c>
      <c r="D15" s="6">
        <f>ROUND(+'Cat Scan'!E10*2080,0)</f>
        <v>0</v>
      </c>
      <c r="E15" s="6">
        <f>ROUND(+'Cat Scan'!F10,0)</f>
        <v>0</v>
      </c>
      <c r="F15" s="7" t="str">
        <f t="shared" si="0"/>
        <v/>
      </c>
      <c r="G15" s="6">
        <f>ROUND(+'Cat Scan'!E110*2080,0)</f>
        <v>0</v>
      </c>
      <c r="H15" s="6">
        <f>ROUND(+'Cat Scan'!F110,0)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+'Cat Scan'!A11</f>
        <v>21</v>
      </c>
      <c r="C16" t="str">
        <f>+'Cat Scan'!B11</f>
        <v>NEWPORT HOSPITAL AND HEALTH SERVICES</v>
      </c>
      <c r="D16" s="6">
        <f>ROUND(+'Cat Scan'!E11*2080,0)</f>
        <v>0</v>
      </c>
      <c r="E16" s="6">
        <f>ROUND(+'Cat Scan'!F11,0)</f>
        <v>9303</v>
      </c>
      <c r="F16" s="7" t="str">
        <f t="shared" si="0"/>
        <v/>
      </c>
      <c r="G16" s="6">
        <f>ROUND(+'Cat Scan'!E111*2080,0)</f>
        <v>0</v>
      </c>
      <c r="H16" s="6">
        <f>ROUND(+'Cat Scan'!F111,0)</f>
        <v>1648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+'Cat Scan'!A12</f>
        <v>22</v>
      </c>
      <c r="C17" t="str">
        <f>+'Cat Scan'!B12</f>
        <v>LOURDES MEDICAL CENTER</v>
      </c>
      <c r="D17" s="6">
        <f>ROUND(+'Cat Scan'!E12*2080,0)</f>
        <v>5762</v>
      </c>
      <c r="E17" s="6">
        <f>ROUND(+'Cat Scan'!F12,0)</f>
        <v>50698</v>
      </c>
      <c r="F17" s="7">
        <f t="shared" si="0"/>
        <v>0.11</v>
      </c>
      <c r="G17" s="6">
        <f>ROUND(+'Cat Scan'!E112*2080,0)</f>
        <v>6053</v>
      </c>
      <c r="H17" s="6">
        <f>ROUND(+'Cat Scan'!F112,0)</f>
        <v>50498</v>
      </c>
      <c r="I17" s="7">
        <f t="shared" si="1"/>
        <v>0.12</v>
      </c>
      <c r="J17" s="7"/>
      <c r="K17" s="8">
        <f t="shared" si="2"/>
        <v>9.0899999999999995E-2</v>
      </c>
    </row>
    <row r="18" spans="2:11" x14ac:dyDescent="0.2">
      <c r="B18">
        <f>+'Cat Scan'!A13</f>
        <v>23</v>
      </c>
      <c r="C18" t="str">
        <f>+'Cat Scan'!B13</f>
        <v>THREE RIVERS HOSPITAL</v>
      </c>
      <c r="D18" s="6">
        <f>ROUND(+'Cat Scan'!E13*2080,0)</f>
        <v>1539</v>
      </c>
      <c r="E18" s="6">
        <f>ROUND(+'Cat Scan'!F13,0)</f>
        <v>905</v>
      </c>
      <c r="F18" s="7">
        <f t="shared" si="0"/>
        <v>1.7</v>
      </c>
      <c r="G18" s="6">
        <f>ROUND(+'Cat Scan'!E113*2080,0)</f>
        <v>1435</v>
      </c>
      <c r="H18" s="6">
        <f>ROUND(+'Cat Scan'!F113,0)</f>
        <v>761</v>
      </c>
      <c r="I18" s="7">
        <f t="shared" si="1"/>
        <v>1.89</v>
      </c>
      <c r="J18" s="7"/>
      <c r="K18" s="8">
        <f t="shared" si="2"/>
        <v>0.1118</v>
      </c>
    </row>
    <row r="19" spans="2:11" x14ac:dyDescent="0.2">
      <c r="B19">
        <f>+'Cat Scan'!A14</f>
        <v>26</v>
      </c>
      <c r="C19" t="str">
        <f>+'Cat Scan'!B14</f>
        <v>PEACEHEALTH ST JOHN MEDICAL CENTER</v>
      </c>
      <c r="D19" s="6">
        <f>ROUND(+'Cat Scan'!E14*2080,0)</f>
        <v>17035</v>
      </c>
      <c r="E19" s="6">
        <f>ROUND(+'Cat Scan'!F14,0)</f>
        <v>425807</v>
      </c>
      <c r="F19" s="7">
        <f t="shared" si="0"/>
        <v>0.04</v>
      </c>
      <c r="G19" s="6">
        <f>ROUND(+'Cat Scan'!E114*2080,0)</f>
        <v>15642</v>
      </c>
      <c r="H19" s="6">
        <f>ROUND(+'Cat Scan'!F114,0)</f>
        <v>403539</v>
      </c>
      <c r="I19" s="7">
        <f t="shared" si="1"/>
        <v>0.04</v>
      </c>
      <c r="J19" s="7"/>
      <c r="K19" s="8">
        <f t="shared" si="2"/>
        <v>0</v>
      </c>
    </row>
    <row r="20" spans="2:11" x14ac:dyDescent="0.2">
      <c r="B20">
        <f>+'Cat Scan'!A15</f>
        <v>29</v>
      </c>
      <c r="C20" t="str">
        <f>+'Cat Scan'!B15</f>
        <v>HARBORVIEW MEDICAL CENTER</v>
      </c>
      <c r="D20" s="6">
        <f>ROUND(+'Cat Scan'!E15*2080,0)</f>
        <v>66061</v>
      </c>
      <c r="E20" s="6">
        <f>ROUND(+'Cat Scan'!F15,0)</f>
        <v>243062</v>
      </c>
      <c r="F20" s="7">
        <f t="shared" si="0"/>
        <v>0.27</v>
      </c>
      <c r="G20" s="6">
        <f>ROUND(+'Cat Scan'!E115*2080,0)</f>
        <v>60674</v>
      </c>
      <c r="H20" s="6">
        <f>ROUND(+'Cat Scan'!F115,0)</f>
        <v>248270</v>
      </c>
      <c r="I20" s="7">
        <f t="shared" si="1"/>
        <v>0.24</v>
      </c>
      <c r="J20" s="7"/>
      <c r="K20" s="8">
        <f t="shared" si="2"/>
        <v>-0.1111</v>
      </c>
    </row>
    <row r="21" spans="2:11" x14ac:dyDescent="0.2">
      <c r="B21">
        <f>+'Cat Scan'!A16</f>
        <v>32</v>
      </c>
      <c r="C21" t="str">
        <f>+'Cat Scan'!B16</f>
        <v>ST JOSEPH MEDICAL CENTER</v>
      </c>
      <c r="D21" s="6">
        <f>ROUND(+'Cat Scan'!E16*2080,0)</f>
        <v>20322</v>
      </c>
      <c r="E21" s="6">
        <f>ROUND(+'Cat Scan'!F16,0)</f>
        <v>240591</v>
      </c>
      <c r="F21" s="7">
        <f t="shared" si="0"/>
        <v>0.08</v>
      </c>
      <c r="G21" s="6">
        <f>ROUND(+'Cat Scan'!E116*2080,0)</f>
        <v>20010</v>
      </c>
      <c r="H21" s="6">
        <f>ROUND(+'Cat Scan'!F116,0)</f>
        <v>239685</v>
      </c>
      <c r="I21" s="7">
        <f t="shared" si="1"/>
        <v>0.08</v>
      </c>
      <c r="J21" s="7"/>
      <c r="K21" s="8">
        <f t="shared" si="2"/>
        <v>0</v>
      </c>
    </row>
    <row r="22" spans="2:11" x14ac:dyDescent="0.2">
      <c r="B22">
        <f>+'Cat Scan'!A17</f>
        <v>35</v>
      </c>
      <c r="C22" t="str">
        <f>+'Cat Scan'!B17</f>
        <v>ST ELIZABETH HOSPITAL</v>
      </c>
      <c r="D22" s="6">
        <f>ROUND(+'Cat Scan'!E17*2080,0)</f>
        <v>9526</v>
      </c>
      <c r="E22" s="6">
        <f>ROUND(+'Cat Scan'!F17,0)</f>
        <v>47094</v>
      </c>
      <c r="F22" s="7">
        <f t="shared" si="0"/>
        <v>0.2</v>
      </c>
      <c r="G22" s="6">
        <f>ROUND(+'Cat Scan'!E117*2080,0)</f>
        <v>9714</v>
      </c>
      <c r="H22" s="6">
        <f>ROUND(+'Cat Scan'!F117,0)</f>
        <v>46551</v>
      </c>
      <c r="I22" s="7">
        <f t="shared" si="1"/>
        <v>0.21</v>
      </c>
      <c r="J22" s="7"/>
      <c r="K22" s="8">
        <f t="shared" si="2"/>
        <v>0.05</v>
      </c>
    </row>
    <row r="23" spans="2:11" x14ac:dyDescent="0.2">
      <c r="B23">
        <f>+'Cat Scan'!A18</f>
        <v>37</v>
      </c>
      <c r="C23" t="str">
        <f>+'Cat Scan'!B18</f>
        <v>DEACONESS HOSPITAL</v>
      </c>
      <c r="D23" s="6">
        <f>ROUND(+'Cat Scan'!E18*2080,0)</f>
        <v>17514</v>
      </c>
      <c r="E23" s="6">
        <f>ROUND(+'Cat Scan'!F18,0)</f>
        <v>10854</v>
      </c>
      <c r="F23" s="7">
        <f t="shared" si="0"/>
        <v>1.61</v>
      </c>
      <c r="G23" s="6">
        <f>ROUND(+'Cat Scan'!E118*2080,0)</f>
        <v>17035</v>
      </c>
      <c r="H23" s="6">
        <f>ROUND(+'Cat Scan'!F118,0)</f>
        <v>10738</v>
      </c>
      <c r="I23" s="7">
        <f t="shared" si="1"/>
        <v>1.59</v>
      </c>
      <c r="J23" s="7"/>
      <c r="K23" s="8">
        <f t="shared" si="2"/>
        <v>-1.24E-2</v>
      </c>
    </row>
    <row r="24" spans="2:11" x14ac:dyDescent="0.2">
      <c r="B24">
        <f>+'Cat Scan'!A19</f>
        <v>38</v>
      </c>
      <c r="C24" t="str">
        <f>+'Cat Scan'!B19</f>
        <v>OLYMPIC MEDICAL CENTER</v>
      </c>
      <c r="D24" s="6">
        <f>ROUND(+'Cat Scan'!E19*2080,0)</f>
        <v>12605</v>
      </c>
      <c r="E24" s="6">
        <f>ROUND(+'Cat Scan'!F19,0)</f>
        <v>10387</v>
      </c>
      <c r="F24" s="7">
        <f t="shared" si="0"/>
        <v>1.21</v>
      </c>
      <c r="G24" s="6">
        <f>ROUND(+'Cat Scan'!E119*2080,0)</f>
        <v>12688</v>
      </c>
      <c r="H24" s="6">
        <f>ROUND(+'Cat Scan'!F119,0)</f>
        <v>10374</v>
      </c>
      <c r="I24" s="7">
        <f t="shared" si="1"/>
        <v>1.22</v>
      </c>
      <c r="J24" s="7"/>
      <c r="K24" s="8">
        <f t="shared" si="2"/>
        <v>8.3000000000000001E-3</v>
      </c>
    </row>
    <row r="25" spans="2:11" x14ac:dyDescent="0.2">
      <c r="B25">
        <f>+'Cat Scan'!A20</f>
        <v>39</v>
      </c>
      <c r="C25" t="str">
        <f>+'Cat Scan'!B20</f>
        <v>TRIOS HEALTH</v>
      </c>
      <c r="D25" s="6">
        <f>ROUND(+'Cat Scan'!E20*2080,0)</f>
        <v>10400</v>
      </c>
      <c r="E25" s="6">
        <f>ROUND(+'Cat Scan'!F20,0)</f>
        <v>69298</v>
      </c>
      <c r="F25" s="7">
        <f t="shared" si="0"/>
        <v>0.15</v>
      </c>
      <c r="G25" s="6">
        <f>ROUND(+'Cat Scan'!E120*2080,0)</f>
        <v>10400</v>
      </c>
      <c r="H25" s="6">
        <f>ROUND(+'Cat Scan'!F120,0)</f>
        <v>89212</v>
      </c>
      <c r="I25" s="7">
        <f t="shared" si="1"/>
        <v>0.12</v>
      </c>
      <c r="J25" s="7"/>
      <c r="K25" s="8">
        <f t="shared" si="2"/>
        <v>-0.2</v>
      </c>
    </row>
    <row r="26" spans="2:11" x14ac:dyDescent="0.2">
      <c r="B26">
        <f>+'Cat Scan'!A21</f>
        <v>43</v>
      </c>
      <c r="C26" t="str">
        <f>+'Cat Scan'!B21</f>
        <v>WALLA WALLA GENERAL HOSPITAL</v>
      </c>
      <c r="D26" s="6">
        <f>ROUND(+'Cat Scan'!E21*2080,0)</f>
        <v>0</v>
      </c>
      <c r="E26" s="6">
        <f>ROUND(+'Cat Scan'!F21,0)</f>
        <v>0</v>
      </c>
      <c r="F26" s="7" t="str">
        <f t="shared" si="0"/>
        <v/>
      </c>
      <c r="G26" s="6">
        <f>ROUND(+'Cat Scan'!E121*2080,0)</f>
        <v>0</v>
      </c>
      <c r="H26" s="6">
        <f>ROUND(+'Cat Scan'!F121,0)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+'Cat Scan'!A22</f>
        <v>45</v>
      </c>
      <c r="C27" t="str">
        <f>+'Cat Scan'!B22</f>
        <v>COLUMBIA BASIN HOSPITAL</v>
      </c>
      <c r="D27" s="6">
        <f>ROUND(+'Cat Scan'!E22*2080,0)</f>
        <v>603</v>
      </c>
      <c r="E27" s="6">
        <f>ROUND(+'Cat Scan'!F22,0)</f>
        <v>5870</v>
      </c>
      <c r="F27" s="7">
        <f t="shared" si="0"/>
        <v>0.1</v>
      </c>
      <c r="G27" s="6">
        <f>ROUND(+'Cat Scan'!E122*2080,0)</f>
        <v>562</v>
      </c>
      <c r="H27" s="6">
        <f>ROUND(+'Cat Scan'!F122,0)</f>
        <v>5971</v>
      </c>
      <c r="I27" s="7">
        <f t="shared" si="1"/>
        <v>0.09</v>
      </c>
      <c r="J27" s="7"/>
      <c r="K27" s="8">
        <f t="shared" si="2"/>
        <v>-0.1</v>
      </c>
    </row>
    <row r="28" spans="2:11" x14ac:dyDescent="0.2">
      <c r="B28">
        <f>+'Cat Scan'!A23</f>
        <v>46</v>
      </c>
      <c r="C28" t="str">
        <f>+'Cat Scan'!B23</f>
        <v>PMH MEDICAL CENTER</v>
      </c>
      <c r="D28" s="6">
        <f>ROUND(+'Cat Scan'!E23*2080,0)</f>
        <v>0</v>
      </c>
      <c r="E28" s="6">
        <f>ROUND(+'Cat Scan'!F23,0)</f>
        <v>0</v>
      </c>
      <c r="F28" s="7" t="str">
        <f t="shared" si="0"/>
        <v/>
      </c>
      <c r="G28" s="6">
        <f>ROUND(+'Cat Scan'!E123*2080,0)</f>
        <v>0</v>
      </c>
      <c r="H28" s="6">
        <f>ROUND(+'Cat Scan'!F123,0)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+'Cat Scan'!A24</f>
        <v>50</v>
      </c>
      <c r="C29" t="str">
        <f>+'Cat Scan'!B24</f>
        <v>PROVIDENCE ST MARY MEDICAL CENTER</v>
      </c>
      <c r="D29" s="6">
        <f>ROUND(+'Cat Scan'!E24*2080,0)</f>
        <v>10317</v>
      </c>
      <c r="E29" s="6">
        <f>ROUND(+'Cat Scan'!F24,0)</f>
        <v>52931</v>
      </c>
      <c r="F29" s="7">
        <f t="shared" si="0"/>
        <v>0.19</v>
      </c>
      <c r="G29" s="6">
        <f>ROUND(+'Cat Scan'!E124*2080,0)</f>
        <v>10213</v>
      </c>
      <c r="H29" s="6">
        <f>ROUND(+'Cat Scan'!F124,0)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+'Cat Scan'!A25</f>
        <v>54</v>
      </c>
      <c r="C30" t="str">
        <f>+'Cat Scan'!B25</f>
        <v>FORKS COMMUNITY HOSPITAL</v>
      </c>
      <c r="D30" s="6">
        <f>ROUND(+'Cat Scan'!E25*2080,0)</f>
        <v>0</v>
      </c>
      <c r="E30" s="6">
        <f>ROUND(+'Cat Scan'!F25,0)</f>
        <v>0</v>
      </c>
      <c r="F30" s="7" t="str">
        <f t="shared" si="0"/>
        <v/>
      </c>
      <c r="G30" s="6">
        <f>ROUND(+'Cat Scan'!E125*2080,0)</f>
        <v>0</v>
      </c>
      <c r="H30" s="6">
        <f>ROUND(+'Cat Scan'!F125,0)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+'Cat Scan'!A26</f>
        <v>56</v>
      </c>
      <c r="C31" t="str">
        <f>+'Cat Scan'!B26</f>
        <v>WILLAPA HARBOR HOSPITAL</v>
      </c>
      <c r="D31" s="6">
        <f>ROUND(+'Cat Scan'!E26*2080,0)</f>
        <v>4763</v>
      </c>
      <c r="E31" s="6">
        <f>ROUND(+'Cat Scan'!F26,0)</f>
        <v>1539</v>
      </c>
      <c r="F31" s="7">
        <f t="shared" si="0"/>
        <v>3.09</v>
      </c>
      <c r="G31" s="6">
        <f>ROUND(+'Cat Scan'!E126*2080,0)</f>
        <v>4181</v>
      </c>
      <c r="H31" s="6">
        <f>ROUND(+'Cat Scan'!F126,0)</f>
        <v>1327</v>
      </c>
      <c r="I31" s="7">
        <f t="shared" si="1"/>
        <v>3.15</v>
      </c>
      <c r="J31" s="7"/>
      <c r="K31" s="8">
        <f t="shared" si="2"/>
        <v>1.9400000000000001E-2</v>
      </c>
    </row>
    <row r="32" spans="2:11" x14ac:dyDescent="0.2">
      <c r="B32">
        <f>+'Cat Scan'!A27</f>
        <v>58</v>
      </c>
      <c r="C32" t="str">
        <f>+'Cat Scan'!B27</f>
        <v>YAKIMA VALLEY MEMORIAL HOSPITAL</v>
      </c>
      <c r="D32" s="6">
        <f>ROUND(+'Cat Scan'!E27*2080,0)</f>
        <v>16765</v>
      </c>
      <c r="E32" s="6">
        <f>ROUND(+'Cat Scan'!F27,0)</f>
        <v>75789</v>
      </c>
      <c r="F32" s="7">
        <f t="shared" si="0"/>
        <v>0.22</v>
      </c>
      <c r="G32" s="6">
        <f>ROUND(+'Cat Scan'!E127*2080,0)</f>
        <v>16037</v>
      </c>
      <c r="H32" s="6">
        <f>ROUND(+'Cat Scan'!F127,0)</f>
        <v>71649</v>
      </c>
      <c r="I32" s="7">
        <f t="shared" si="1"/>
        <v>0.22</v>
      </c>
      <c r="J32" s="7"/>
      <c r="K32" s="8">
        <f t="shared" si="2"/>
        <v>0</v>
      </c>
    </row>
    <row r="33" spans="2:11" x14ac:dyDescent="0.2">
      <c r="B33">
        <f>+'Cat Scan'!A28</f>
        <v>63</v>
      </c>
      <c r="C33" t="str">
        <f>+'Cat Scan'!B28</f>
        <v>GRAYS HARBOR COMMUNITY HOSPITAL</v>
      </c>
      <c r="D33" s="6">
        <f>ROUND(+'Cat Scan'!E28*2080,0)</f>
        <v>14082</v>
      </c>
      <c r="E33" s="6">
        <f>ROUND(+'Cat Scan'!F28,0)</f>
        <v>79434</v>
      </c>
      <c r="F33" s="7">
        <f t="shared" si="0"/>
        <v>0.18</v>
      </c>
      <c r="G33" s="6">
        <f>ROUND(+'Cat Scan'!E128*2080,0)</f>
        <v>14186</v>
      </c>
      <c r="H33" s="6">
        <f>ROUND(+'Cat Scan'!F128,0)</f>
        <v>71040</v>
      </c>
      <c r="I33" s="7">
        <f t="shared" si="1"/>
        <v>0.2</v>
      </c>
      <c r="J33" s="7"/>
      <c r="K33" s="8">
        <f t="shared" si="2"/>
        <v>0.1111</v>
      </c>
    </row>
    <row r="34" spans="2:11" x14ac:dyDescent="0.2">
      <c r="B34">
        <f>+'Cat Scan'!A29</f>
        <v>78</v>
      </c>
      <c r="C34" t="str">
        <f>+'Cat Scan'!B29</f>
        <v>SAMARITAN HEALTHCARE</v>
      </c>
      <c r="D34" s="6">
        <f>ROUND(+'Cat Scan'!E29*2080,0)</f>
        <v>4056</v>
      </c>
      <c r="E34" s="6">
        <f>ROUND(+'Cat Scan'!F29,0)</f>
        <v>5310</v>
      </c>
      <c r="F34" s="7">
        <f t="shared" si="0"/>
        <v>0.76</v>
      </c>
      <c r="G34" s="6">
        <f>ROUND(+'Cat Scan'!E129*2080,0)</f>
        <v>3016</v>
      </c>
      <c r="H34" s="6">
        <f>ROUND(+'Cat Scan'!F129,0)</f>
        <v>4037</v>
      </c>
      <c r="I34" s="7">
        <f t="shared" si="1"/>
        <v>0.75</v>
      </c>
      <c r="J34" s="7"/>
      <c r="K34" s="8">
        <f t="shared" si="2"/>
        <v>-1.32E-2</v>
      </c>
    </row>
    <row r="35" spans="2:11" x14ac:dyDescent="0.2">
      <c r="B35">
        <f>+'Cat Scan'!A30</f>
        <v>79</v>
      </c>
      <c r="C35" t="str">
        <f>+'Cat Scan'!B30</f>
        <v>OCEAN BEACH HOSPITAL</v>
      </c>
      <c r="D35" s="6">
        <f>ROUND(+'Cat Scan'!E30*2080,0)</f>
        <v>0</v>
      </c>
      <c r="E35" s="6">
        <f>ROUND(+'Cat Scan'!F30,0)</f>
        <v>0</v>
      </c>
      <c r="F35" s="7" t="str">
        <f t="shared" si="0"/>
        <v/>
      </c>
      <c r="G35" s="6">
        <f>ROUND(+'Cat Scan'!E130*2080,0)</f>
        <v>0</v>
      </c>
      <c r="H35" s="6">
        <f>ROUND(+'Cat Scan'!F130,0)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+'Cat Scan'!A31</f>
        <v>80</v>
      </c>
      <c r="C36" t="str">
        <f>+'Cat Scan'!B31</f>
        <v>ODESSA MEMORIAL HEALTHCARE CENTER</v>
      </c>
      <c r="D36" s="6">
        <f>ROUND(+'Cat Scan'!E31*2080,0)</f>
        <v>0</v>
      </c>
      <c r="E36" s="6">
        <f>ROUND(+'Cat Scan'!F31,0)</f>
        <v>0</v>
      </c>
      <c r="F36" s="7" t="str">
        <f t="shared" si="0"/>
        <v/>
      </c>
      <c r="G36" s="6">
        <f>ROUND(+'Cat Scan'!E131*2080,0)</f>
        <v>0</v>
      </c>
      <c r="H36" s="6">
        <f>ROUND(+'Cat Scan'!F131,0)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+'Cat Scan'!A32</f>
        <v>81</v>
      </c>
      <c r="C37" t="str">
        <f>+'Cat Scan'!B32</f>
        <v>MULTICARE GOOD SAMARITAN</v>
      </c>
      <c r="D37" s="6">
        <f>ROUND(+'Cat Scan'!E32*2080,0)</f>
        <v>39354</v>
      </c>
      <c r="E37" s="6">
        <f>ROUND(+'Cat Scan'!F32,0)</f>
        <v>2123</v>
      </c>
      <c r="F37" s="7">
        <f t="shared" si="0"/>
        <v>18.54</v>
      </c>
      <c r="G37" s="6">
        <f>ROUND(+'Cat Scan'!E132*2080,0)</f>
        <v>42536</v>
      </c>
      <c r="H37" s="6">
        <f>ROUND(+'Cat Scan'!F132,0)</f>
        <v>2398</v>
      </c>
      <c r="I37" s="7">
        <f t="shared" si="1"/>
        <v>17.739999999999998</v>
      </c>
      <c r="J37" s="7"/>
      <c r="K37" s="8">
        <f t="shared" si="2"/>
        <v>-4.3099999999999999E-2</v>
      </c>
    </row>
    <row r="38" spans="2:11" x14ac:dyDescent="0.2">
      <c r="B38">
        <f>+'Cat Scan'!A33</f>
        <v>82</v>
      </c>
      <c r="C38" t="str">
        <f>+'Cat Scan'!B33</f>
        <v>GARFIELD COUNTY MEMORIAL HOSPITAL</v>
      </c>
      <c r="D38" s="6">
        <f>ROUND(+'Cat Scan'!E33*2080,0)</f>
        <v>0</v>
      </c>
      <c r="E38" s="6">
        <f>ROUND(+'Cat Scan'!F33,0)</f>
        <v>0</v>
      </c>
      <c r="F38" s="7" t="str">
        <f t="shared" si="0"/>
        <v/>
      </c>
      <c r="G38" s="6">
        <f>ROUND(+'Cat Scan'!E133*2080,0)</f>
        <v>0</v>
      </c>
      <c r="H38" s="6">
        <f>ROUND(+'Cat Scan'!F133,0)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+'Cat Scan'!A34</f>
        <v>84</v>
      </c>
      <c r="C39" t="str">
        <f>+'Cat Scan'!B34</f>
        <v>PROVIDENCE REGIONAL MEDICAL CENTER EVERETT</v>
      </c>
      <c r="D39" s="6">
        <f>ROUND(+'Cat Scan'!E34*2080,0)</f>
        <v>39707</v>
      </c>
      <c r="E39" s="6">
        <f>ROUND(+'Cat Scan'!F34,0)</f>
        <v>38968</v>
      </c>
      <c r="F39" s="7">
        <f t="shared" si="0"/>
        <v>1.02</v>
      </c>
      <c r="G39" s="6">
        <f>ROUND(+'Cat Scan'!E134*2080,0)</f>
        <v>41246</v>
      </c>
      <c r="H39" s="6">
        <f>ROUND(+'Cat Scan'!F134,0)</f>
        <v>40313</v>
      </c>
      <c r="I39" s="7">
        <f t="shared" si="1"/>
        <v>1.02</v>
      </c>
      <c r="J39" s="7"/>
      <c r="K39" s="8">
        <f t="shared" si="2"/>
        <v>0</v>
      </c>
    </row>
    <row r="40" spans="2:11" x14ac:dyDescent="0.2">
      <c r="B40">
        <f>+'Cat Scan'!A35</f>
        <v>85</v>
      </c>
      <c r="C40" t="str">
        <f>+'Cat Scan'!B35</f>
        <v>JEFFERSON HEALTHCARE</v>
      </c>
      <c r="D40" s="6">
        <f>ROUND(+'Cat Scan'!E35*2080,0)</f>
        <v>2766</v>
      </c>
      <c r="E40" s="6">
        <f>ROUND(+'Cat Scan'!F35,0)</f>
        <v>0</v>
      </c>
      <c r="F40" s="7" t="str">
        <f t="shared" si="0"/>
        <v/>
      </c>
      <c r="G40" s="6">
        <f>ROUND(+'Cat Scan'!E135*2080,0)</f>
        <v>915</v>
      </c>
      <c r="H40" s="6">
        <f>ROUND(+'Cat Scan'!F135,0)</f>
        <v>4547</v>
      </c>
      <c r="I40" s="7">
        <f t="shared" si="1"/>
        <v>0.2</v>
      </c>
      <c r="J40" s="7"/>
      <c r="K40" s="8" t="str">
        <f t="shared" si="2"/>
        <v/>
      </c>
    </row>
    <row r="41" spans="2:11" x14ac:dyDescent="0.2">
      <c r="B41">
        <f>+'Cat Scan'!A36</f>
        <v>96</v>
      </c>
      <c r="C41" t="str">
        <f>+'Cat Scan'!B36</f>
        <v>SKYLINE HOSPITAL</v>
      </c>
      <c r="D41" s="6">
        <f>ROUND(+'Cat Scan'!E36*2080,0)</f>
        <v>0</v>
      </c>
      <c r="E41" s="6">
        <f>ROUND(+'Cat Scan'!F36,0)</f>
        <v>0</v>
      </c>
      <c r="F41" s="7" t="str">
        <f t="shared" si="0"/>
        <v/>
      </c>
      <c r="G41" s="6">
        <f>ROUND(+'Cat Scan'!E136*2080,0)</f>
        <v>0</v>
      </c>
      <c r="H41" s="6">
        <f>ROUND(+'Cat Scan'!F136,0)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+'Cat Scan'!A37</f>
        <v>102</v>
      </c>
      <c r="C42" t="str">
        <f>+'Cat Scan'!B37</f>
        <v>YAKIMA REGIONAL MEDICAL AND CARDIAC CENTER</v>
      </c>
      <c r="D42" s="6">
        <f>ROUND(+'Cat Scan'!E37*2080,0)</f>
        <v>9776</v>
      </c>
      <c r="E42" s="6">
        <f>ROUND(+'Cat Scan'!F37,0)</f>
        <v>14732</v>
      </c>
      <c r="F42" s="7">
        <f t="shared" si="0"/>
        <v>0.66</v>
      </c>
      <c r="G42" s="6">
        <f>ROUND(+'Cat Scan'!E137*2080,0)</f>
        <v>10400</v>
      </c>
      <c r="H42" s="6">
        <f>ROUND(+'Cat Scan'!F137,0)</f>
        <v>13838</v>
      </c>
      <c r="I42" s="7">
        <f t="shared" si="1"/>
        <v>0.75</v>
      </c>
      <c r="J42" s="7"/>
      <c r="K42" s="8">
        <f t="shared" si="2"/>
        <v>0.13639999999999999</v>
      </c>
    </row>
    <row r="43" spans="2:11" x14ac:dyDescent="0.2">
      <c r="B43">
        <f>+'Cat Scan'!A38</f>
        <v>104</v>
      </c>
      <c r="C43" t="str">
        <f>+'Cat Scan'!B38</f>
        <v>VALLEY GENERAL HOSPITAL</v>
      </c>
      <c r="D43" s="6">
        <f>ROUND(+'Cat Scan'!E38*2080,0)</f>
        <v>0</v>
      </c>
      <c r="E43" s="6">
        <f>ROUND(+'Cat Scan'!F38,0)</f>
        <v>0</v>
      </c>
      <c r="F43" s="7" t="str">
        <f t="shared" si="0"/>
        <v/>
      </c>
      <c r="G43" s="6">
        <f>ROUND(+'Cat Scan'!E138*2080,0)</f>
        <v>0</v>
      </c>
      <c r="H43" s="6">
        <f>ROUND(+'Cat Scan'!F138,0)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+'Cat Scan'!A39</f>
        <v>106</v>
      </c>
      <c r="C44" t="str">
        <f>+'Cat Scan'!B39</f>
        <v>CASCADE VALLEY HOSPITAL</v>
      </c>
      <c r="D44" s="6">
        <f>ROUND(+'Cat Scan'!E39*2080,0)</f>
        <v>5242</v>
      </c>
      <c r="E44" s="6">
        <f>ROUND(+'Cat Scan'!F39,0)</f>
        <v>11692</v>
      </c>
      <c r="F44" s="7">
        <f t="shared" si="0"/>
        <v>0.45</v>
      </c>
      <c r="G44" s="6">
        <f>ROUND(+'Cat Scan'!E139*2080,0)</f>
        <v>4909</v>
      </c>
      <c r="H44" s="6">
        <f>ROUND(+'Cat Scan'!F139,0)</f>
        <v>10382</v>
      </c>
      <c r="I44" s="7">
        <f t="shared" si="1"/>
        <v>0.47</v>
      </c>
      <c r="J44" s="7"/>
      <c r="K44" s="8">
        <f t="shared" si="2"/>
        <v>4.4400000000000002E-2</v>
      </c>
    </row>
    <row r="45" spans="2:11" x14ac:dyDescent="0.2">
      <c r="B45">
        <f>+'Cat Scan'!A40</f>
        <v>107</v>
      </c>
      <c r="C45" t="str">
        <f>+'Cat Scan'!B40</f>
        <v>NORTH VALLEY HOSPITAL</v>
      </c>
      <c r="D45" s="6">
        <f>ROUND(+'Cat Scan'!E40*2080,0)</f>
        <v>0</v>
      </c>
      <c r="E45" s="6">
        <f>ROUND(+'Cat Scan'!F40,0)</f>
        <v>0</v>
      </c>
      <c r="F45" s="7" t="str">
        <f t="shared" si="0"/>
        <v/>
      </c>
      <c r="G45" s="6">
        <f>ROUND(+'Cat Scan'!E140*2080,0)</f>
        <v>0</v>
      </c>
      <c r="H45" s="6">
        <f>ROUND(+'Cat Scan'!F140,0)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+'Cat Scan'!A41</f>
        <v>108</v>
      </c>
      <c r="C46" t="str">
        <f>+'Cat Scan'!B41</f>
        <v>TRI-STATE MEMORIAL HOSPITAL</v>
      </c>
      <c r="D46" s="6">
        <f>ROUND(+'Cat Scan'!E41*2080,0)</f>
        <v>0</v>
      </c>
      <c r="E46" s="6">
        <f>ROUND(+'Cat Scan'!F41,0)</f>
        <v>0</v>
      </c>
      <c r="F46" s="7" t="str">
        <f t="shared" si="0"/>
        <v/>
      </c>
      <c r="G46" s="6">
        <f>ROUND(+'Cat Scan'!E141*2080,0)</f>
        <v>0</v>
      </c>
      <c r="H46" s="6">
        <f>ROUND(+'Cat Scan'!F141,0)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+'Cat Scan'!A42</f>
        <v>111</v>
      </c>
      <c r="C47" t="str">
        <f>+'Cat Scan'!B42</f>
        <v>EAST ADAMS RURAL HEALTHCARE</v>
      </c>
      <c r="D47" s="6">
        <f>ROUND(+'Cat Scan'!E42*2080,0)</f>
        <v>0</v>
      </c>
      <c r="E47" s="6">
        <f>ROUND(+'Cat Scan'!F42,0)</f>
        <v>343</v>
      </c>
      <c r="F47" s="7" t="str">
        <f t="shared" si="0"/>
        <v/>
      </c>
      <c r="G47" s="6">
        <f>ROUND(+'Cat Scan'!E142*2080,0)</f>
        <v>0</v>
      </c>
      <c r="H47" s="6">
        <f>ROUND(+'Cat Scan'!F142,0)</f>
        <v>284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+'Cat Scan'!A43</f>
        <v>125</v>
      </c>
      <c r="C48" t="str">
        <f>+'Cat Scan'!B43</f>
        <v>OTHELLO COMMUNITY HOSPITAL</v>
      </c>
      <c r="D48" s="6">
        <f>ROUND(+'Cat Scan'!E43*2080,0)</f>
        <v>0</v>
      </c>
      <c r="E48" s="6">
        <f>ROUND(+'Cat Scan'!F43,0)</f>
        <v>0</v>
      </c>
      <c r="F48" s="7" t="str">
        <f t="shared" si="0"/>
        <v/>
      </c>
      <c r="G48" s="6">
        <f>ROUND(+'Cat Scan'!E143*2080,0)</f>
        <v>0</v>
      </c>
      <c r="H48" s="6">
        <f>ROUND(+'Cat Scan'!F143,0)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+'Cat Scan'!A44</f>
        <v>126</v>
      </c>
      <c r="C49" t="str">
        <f>+'Cat Scan'!B44</f>
        <v>HIGHLINE MEDICAL CENTER</v>
      </c>
      <c r="D49" s="6">
        <f>ROUND(+'Cat Scan'!E44*2080,0)</f>
        <v>21258</v>
      </c>
      <c r="E49" s="6">
        <f>ROUND(+'Cat Scan'!F44,0)</f>
        <v>92878</v>
      </c>
      <c r="F49" s="7">
        <f t="shared" si="0"/>
        <v>0.23</v>
      </c>
      <c r="G49" s="6">
        <f>ROUND(+'Cat Scan'!E144*2080,0)</f>
        <v>19469</v>
      </c>
      <c r="H49" s="6">
        <f>ROUND(+'Cat Scan'!F144,0)</f>
        <v>48104</v>
      </c>
      <c r="I49" s="7">
        <f t="shared" si="1"/>
        <v>0.4</v>
      </c>
      <c r="J49" s="7"/>
      <c r="K49" s="8">
        <f t="shared" si="2"/>
        <v>0.73909999999999998</v>
      </c>
    </row>
    <row r="50" spans="2:11" x14ac:dyDescent="0.2">
      <c r="B50">
        <f>+'Cat Scan'!A45</f>
        <v>128</v>
      </c>
      <c r="C50" t="str">
        <f>+'Cat Scan'!B45</f>
        <v>UNIVERSITY OF WASHINGTON MEDICAL CENTER</v>
      </c>
      <c r="D50" s="6">
        <f>ROUND(+'Cat Scan'!E45*2080,0)</f>
        <v>43618</v>
      </c>
      <c r="E50" s="6">
        <f>ROUND(+'Cat Scan'!F45,0)</f>
        <v>152508</v>
      </c>
      <c r="F50" s="7">
        <f t="shared" si="0"/>
        <v>0.28999999999999998</v>
      </c>
      <c r="G50" s="6">
        <f>ROUND(+'Cat Scan'!E145*2080,0)</f>
        <v>45490</v>
      </c>
      <c r="H50" s="6">
        <f>ROUND(+'Cat Scan'!F145,0)</f>
        <v>146488</v>
      </c>
      <c r="I50" s="7">
        <f t="shared" si="1"/>
        <v>0.31</v>
      </c>
      <c r="J50" s="7"/>
      <c r="K50" s="8">
        <f t="shared" si="2"/>
        <v>6.9000000000000006E-2</v>
      </c>
    </row>
    <row r="51" spans="2:11" x14ac:dyDescent="0.2">
      <c r="B51">
        <f>+'Cat Scan'!A46</f>
        <v>129</v>
      </c>
      <c r="C51" t="str">
        <f>+'Cat Scan'!B46</f>
        <v>QUINCY VALLEY MEDICAL CENTER</v>
      </c>
      <c r="D51" s="6">
        <f>ROUND(+'Cat Scan'!E46*2080,0)</f>
        <v>0</v>
      </c>
      <c r="E51" s="6">
        <f>ROUND(+'Cat Scan'!F46,0)</f>
        <v>0</v>
      </c>
      <c r="F51" s="7" t="str">
        <f t="shared" si="0"/>
        <v/>
      </c>
      <c r="G51" s="6">
        <f>ROUND(+'Cat Scan'!E146*2080,0)</f>
        <v>0</v>
      </c>
      <c r="H51" s="6">
        <f>ROUND(+'Cat Scan'!F146,0)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+'Cat Scan'!A47</f>
        <v>130</v>
      </c>
      <c r="C52" t="str">
        <f>+'Cat Scan'!B47</f>
        <v>UW MEDICINE/NORTHWEST HOSPITAL</v>
      </c>
      <c r="D52" s="6">
        <f>ROUND(+'Cat Scan'!E47*2080,0)</f>
        <v>24960</v>
      </c>
      <c r="E52" s="6">
        <f>ROUND(+'Cat Scan'!F47,0)</f>
        <v>14859</v>
      </c>
      <c r="F52" s="7">
        <f t="shared" si="0"/>
        <v>1.68</v>
      </c>
      <c r="G52" s="6">
        <f>ROUND(+'Cat Scan'!E147*2080,0)</f>
        <v>20155</v>
      </c>
      <c r="H52" s="6">
        <f>ROUND(+'Cat Scan'!F147,0)</f>
        <v>15391</v>
      </c>
      <c r="I52" s="7">
        <f t="shared" si="1"/>
        <v>1.31</v>
      </c>
      <c r="J52" s="7"/>
      <c r="K52" s="8">
        <f t="shared" si="2"/>
        <v>-0.22020000000000001</v>
      </c>
    </row>
    <row r="53" spans="2:11" x14ac:dyDescent="0.2">
      <c r="B53">
        <f>+'Cat Scan'!A48</f>
        <v>131</v>
      </c>
      <c r="C53" t="str">
        <f>+'Cat Scan'!B48</f>
        <v>OVERLAKE HOSPITAL MEDICAL CENTER</v>
      </c>
      <c r="D53" s="6">
        <f>ROUND(+'Cat Scan'!E48*2080,0)</f>
        <v>23962</v>
      </c>
      <c r="E53" s="6">
        <f>ROUND(+'Cat Scan'!F48,0)</f>
        <v>168804</v>
      </c>
      <c r="F53" s="7">
        <f t="shared" si="0"/>
        <v>0.14000000000000001</v>
      </c>
      <c r="G53" s="6">
        <f>ROUND(+'Cat Scan'!E148*2080,0)</f>
        <v>24544</v>
      </c>
      <c r="H53" s="6">
        <f>ROUND(+'Cat Scan'!F148,0)</f>
        <v>138430</v>
      </c>
      <c r="I53" s="7">
        <f t="shared" si="1"/>
        <v>0.18</v>
      </c>
      <c r="J53" s="7"/>
      <c r="K53" s="8">
        <f t="shared" si="2"/>
        <v>0.28570000000000001</v>
      </c>
    </row>
    <row r="54" spans="2:11" x14ac:dyDescent="0.2">
      <c r="B54">
        <f>+'Cat Scan'!A49</f>
        <v>132</v>
      </c>
      <c r="C54" t="str">
        <f>+'Cat Scan'!B49</f>
        <v>ST CLARE HOSPITAL</v>
      </c>
      <c r="D54" s="6">
        <f>ROUND(+'Cat Scan'!E49*2080,0)</f>
        <v>11731</v>
      </c>
      <c r="E54" s="6">
        <f>ROUND(+'Cat Scan'!F49,0)</f>
        <v>97178</v>
      </c>
      <c r="F54" s="7">
        <f t="shared" si="0"/>
        <v>0.12</v>
      </c>
      <c r="G54" s="6">
        <f>ROUND(+'Cat Scan'!E149*2080,0)</f>
        <v>11419</v>
      </c>
      <c r="H54" s="6">
        <f>ROUND(+'Cat Scan'!F149,0)</f>
        <v>91196</v>
      </c>
      <c r="I54" s="7">
        <f t="shared" si="1"/>
        <v>0.13</v>
      </c>
      <c r="J54" s="7"/>
      <c r="K54" s="8">
        <f t="shared" si="2"/>
        <v>8.3299999999999999E-2</v>
      </c>
    </row>
    <row r="55" spans="2:11" x14ac:dyDescent="0.2">
      <c r="B55">
        <f>+'Cat Scan'!A50</f>
        <v>134</v>
      </c>
      <c r="C55" t="str">
        <f>+'Cat Scan'!B50</f>
        <v>ISLAND HOSPITAL</v>
      </c>
      <c r="D55" s="6">
        <f>ROUND(+'Cat Scan'!E50*2080,0)</f>
        <v>7280</v>
      </c>
      <c r="E55" s="6">
        <f>ROUND(+'Cat Scan'!F50,0)</f>
        <v>7190</v>
      </c>
      <c r="F55" s="7">
        <f t="shared" si="0"/>
        <v>1.01</v>
      </c>
      <c r="G55" s="6">
        <f>ROUND(+'Cat Scan'!E150*2080,0)</f>
        <v>5325</v>
      </c>
      <c r="H55" s="6">
        <f>ROUND(+'Cat Scan'!F150,0)</f>
        <v>7073</v>
      </c>
      <c r="I55" s="7">
        <f t="shared" si="1"/>
        <v>0.75</v>
      </c>
      <c r="J55" s="7"/>
      <c r="K55" s="8">
        <f t="shared" si="2"/>
        <v>-0.25740000000000002</v>
      </c>
    </row>
    <row r="56" spans="2:11" x14ac:dyDescent="0.2">
      <c r="B56">
        <f>+'Cat Scan'!A51</f>
        <v>137</v>
      </c>
      <c r="C56" t="str">
        <f>+'Cat Scan'!B51</f>
        <v>LINCOLN HOSPITAL</v>
      </c>
      <c r="D56" s="6">
        <f>ROUND(+'Cat Scan'!E51*2080,0)</f>
        <v>0</v>
      </c>
      <c r="E56" s="6">
        <f>ROUND(+'Cat Scan'!F51,0)</f>
        <v>1050</v>
      </c>
      <c r="F56" s="7" t="str">
        <f t="shared" si="0"/>
        <v/>
      </c>
      <c r="G56" s="6">
        <f>ROUND(+'Cat Scan'!E151*2080,0)</f>
        <v>0</v>
      </c>
      <c r="H56" s="6">
        <f>ROUND(+'Cat Scan'!F151,0)</f>
        <v>1052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+'Cat Scan'!A52</f>
        <v>138</v>
      </c>
      <c r="C57" t="str">
        <f>+'Cat Scan'!B52</f>
        <v>SWEDISH EDMONDS</v>
      </c>
      <c r="D57" s="6">
        <f>ROUND(+'Cat Scan'!E52*2080,0)</f>
        <v>15870</v>
      </c>
      <c r="E57" s="6">
        <f>ROUND(+'Cat Scan'!F52,0)</f>
        <v>0</v>
      </c>
      <c r="F57" s="7" t="str">
        <f t="shared" si="0"/>
        <v/>
      </c>
      <c r="G57" s="6">
        <f>ROUND(+'Cat Scan'!E152*2080,0)</f>
        <v>15288</v>
      </c>
      <c r="H57" s="6">
        <f>ROUND(+'Cat Scan'!F152,0)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+'Cat Scan'!A53</f>
        <v>139</v>
      </c>
      <c r="C58" t="str">
        <f>+'Cat Scan'!B53</f>
        <v>PROVIDENCE HOLY FAMILY HOSPITAL</v>
      </c>
      <c r="D58" s="6">
        <f>ROUND(+'Cat Scan'!E53*2080,0)</f>
        <v>0</v>
      </c>
      <c r="E58" s="6">
        <f>ROUND(+'Cat Scan'!F53,0)</f>
        <v>0</v>
      </c>
      <c r="F58" s="7" t="str">
        <f t="shared" si="0"/>
        <v/>
      </c>
      <c r="G58" s="6">
        <f>ROUND(+'Cat Scan'!E153*2080,0)</f>
        <v>0</v>
      </c>
      <c r="H58" s="6">
        <f>ROUND(+'Cat Scan'!F153,0)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+'Cat Scan'!A54</f>
        <v>140</v>
      </c>
      <c r="C59" t="str">
        <f>+'Cat Scan'!B54</f>
        <v>KITTITAS VALLEY HEALTHCARE</v>
      </c>
      <c r="D59" s="6">
        <f>ROUND(+'Cat Scan'!E54*2080,0)</f>
        <v>0</v>
      </c>
      <c r="E59" s="6">
        <f>ROUND(+'Cat Scan'!F54,0)</f>
        <v>0</v>
      </c>
      <c r="F59" s="7" t="str">
        <f t="shared" si="0"/>
        <v/>
      </c>
      <c r="G59" s="6">
        <f>ROUND(+'Cat Scan'!E154*2080,0)</f>
        <v>0</v>
      </c>
      <c r="H59" s="6">
        <f>ROUND(+'Cat Scan'!F154,0)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+'Cat Scan'!A55</f>
        <v>141</v>
      </c>
      <c r="C60" t="str">
        <f>+'Cat Scan'!B55</f>
        <v>DAYTON GENERAL HOSPITAL</v>
      </c>
      <c r="D60" s="6">
        <f>ROUND(+'Cat Scan'!E55*2080,0)</f>
        <v>0</v>
      </c>
      <c r="E60" s="6">
        <f>ROUND(+'Cat Scan'!F55,0)</f>
        <v>370</v>
      </c>
      <c r="F60" s="7" t="str">
        <f t="shared" si="0"/>
        <v/>
      </c>
      <c r="G60" s="6">
        <f>ROUND(+'Cat Scan'!E155*2080,0)</f>
        <v>0</v>
      </c>
      <c r="H60" s="6">
        <f>ROUND(+'Cat Scan'!F155,0)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+'Cat Scan'!A56</f>
        <v>142</v>
      </c>
      <c r="C61" t="str">
        <f>+'Cat Scan'!B56</f>
        <v>HARRISON MEDICAL CENTER</v>
      </c>
      <c r="D61" s="6">
        <f>ROUND(+'Cat Scan'!E56*2080,0)</f>
        <v>18304</v>
      </c>
      <c r="E61" s="6">
        <f>ROUND(+'Cat Scan'!F56,0)</f>
        <v>133987</v>
      </c>
      <c r="F61" s="7">
        <f t="shared" si="0"/>
        <v>0.14000000000000001</v>
      </c>
      <c r="G61" s="6">
        <f>ROUND(+'Cat Scan'!E156*2080,0)</f>
        <v>0</v>
      </c>
      <c r="H61" s="6">
        <f>ROUND(+'Cat Scan'!F156,0)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+'Cat Scan'!A57</f>
        <v>145</v>
      </c>
      <c r="C62" t="str">
        <f>+'Cat Scan'!B57</f>
        <v>PEACEHEALTH ST JOSEPH HOSPITAL</v>
      </c>
      <c r="D62" s="6">
        <f>ROUND(+'Cat Scan'!E57*2080,0)</f>
        <v>17805</v>
      </c>
      <c r="E62" s="6">
        <f>ROUND(+'Cat Scan'!F57,0)</f>
        <v>94945</v>
      </c>
      <c r="F62" s="7">
        <f t="shared" si="0"/>
        <v>0.19</v>
      </c>
      <c r="G62" s="6">
        <f>ROUND(+'Cat Scan'!E157*2080,0)</f>
        <v>17597</v>
      </c>
      <c r="H62" s="6">
        <f>ROUND(+'Cat Scan'!F157,0)</f>
        <v>103950</v>
      </c>
      <c r="I62" s="7">
        <f t="shared" si="1"/>
        <v>0.17</v>
      </c>
      <c r="J62" s="7"/>
      <c r="K62" s="8">
        <f t="shared" si="2"/>
        <v>-0.1053</v>
      </c>
    </row>
    <row r="63" spans="2:11" x14ac:dyDescent="0.2">
      <c r="B63">
        <f>+'Cat Scan'!A58</f>
        <v>147</v>
      </c>
      <c r="C63" t="str">
        <f>+'Cat Scan'!B58</f>
        <v>MID VALLEY HOSPITAL</v>
      </c>
      <c r="D63" s="6">
        <f>ROUND(+'Cat Scan'!E58*2080,0)</f>
        <v>0</v>
      </c>
      <c r="E63" s="6">
        <f>ROUND(+'Cat Scan'!F58,0)</f>
        <v>0</v>
      </c>
      <c r="F63" s="7" t="str">
        <f t="shared" si="0"/>
        <v/>
      </c>
      <c r="G63" s="6">
        <f>ROUND(+'Cat Scan'!E158*2080,0)</f>
        <v>0</v>
      </c>
      <c r="H63" s="6">
        <f>ROUND(+'Cat Scan'!F158,0)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+'Cat Scan'!A59</f>
        <v>148</v>
      </c>
      <c r="C64" t="str">
        <f>+'Cat Scan'!B59</f>
        <v>KINDRED HOSPITAL SEATTLE - NORTHGATE</v>
      </c>
      <c r="D64" s="6">
        <f>ROUND(+'Cat Scan'!E59*2080,0)</f>
        <v>0</v>
      </c>
      <c r="E64" s="6">
        <f>ROUND(+'Cat Scan'!F59,0)</f>
        <v>250</v>
      </c>
      <c r="F64" s="7" t="str">
        <f t="shared" si="0"/>
        <v/>
      </c>
      <c r="G64" s="6">
        <f>ROUND(+'Cat Scan'!E159*2080,0)</f>
        <v>0</v>
      </c>
      <c r="H64" s="6">
        <f>ROUND(+'Cat Scan'!F159,0)</f>
        <v>285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+'Cat Scan'!A60</f>
        <v>150</v>
      </c>
      <c r="C65" t="str">
        <f>+'Cat Scan'!B60</f>
        <v>COULEE MEDICAL CENTER</v>
      </c>
      <c r="D65" s="6">
        <f>ROUND(+'Cat Scan'!E60*2080,0)</f>
        <v>0</v>
      </c>
      <c r="E65" s="6">
        <f>ROUND(+'Cat Scan'!F60,0)</f>
        <v>0</v>
      </c>
      <c r="F65" s="7" t="str">
        <f t="shared" si="0"/>
        <v/>
      </c>
      <c r="G65" s="6">
        <f>ROUND(+'Cat Scan'!E160*2080,0)</f>
        <v>0</v>
      </c>
      <c r="H65" s="6">
        <f>ROUND(+'Cat Scan'!F160,0)</f>
        <v>1164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+'Cat Scan'!A61</f>
        <v>152</v>
      </c>
      <c r="C66" t="str">
        <f>+'Cat Scan'!B61</f>
        <v>MASON GENERAL HOSPITAL</v>
      </c>
      <c r="D66" s="6">
        <f>ROUND(+'Cat Scan'!E61*2080,0)</f>
        <v>9277</v>
      </c>
      <c r="E66" s="6">
        <f>ROUND(+'Cat Scan'!F61,0)</f>
        <v>37155</v>
      </c>
      <c r="F66" s="7">
        <f t="shared" si="0"/>
        <v>0.25</v>
      </c>
      <c r="G66" s="6">
        <f>ROUND(+'Cat Scan'!E161*2080,0)</f>
        <v>9838</v>
      </c>
      <c r="H66" s="6">
        <f>ROUND(+'Cat Scan'!F161,0)</f>
        <v>33175</v>
      </c>
      <c r="I66" s="7">
        <f t="shared" si="1"/>
        <v>0.3</v>
      </c>
      <c r="J66" s="7"/>
      <c r="K66" s="8">
        <f t="shared" si="2"/>
        <v>0.2</v>
      </c>
    </row>
    <row r="67" spans="2:11" x14ac:dyDescent="0.2">
      <c r="B67">
        <f>+'Cat Scan'!A62</f>
        <v>153</v>
      </c>
      <c r="C67" t="str">
        <f>+'Cat Scan'!B62</f>
        <v>WHITMAN HOSPITAL AND MEDICAL CENTER</v>
      </c>
      <c r="D67" s="6">
        <f>ROUND(+'Cat Scan'!E62*2080,0)</f>
        <v>0</v>
      </c>
      <c r="E67" s="6">
        <f>ROUND(+'Cat Scan'!F62,0)</f>
        <v>0</v>
      </c>
      <c r="F67" s="7" t="str">
        <f t="shared" si="0"/>
        <v/>
      </c>
      <c r="G67" s="6">
        <f>ROUND(+'Cat Scan'!E162*2080,0)</f>
        <v>0</v>
      </c>
      <c r="H67" s="6">
        <f>ROUND(+'Cat Scan'!F162,0)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+'Cat Scan'!A63</f>
        <v>155</v>
      </c>
      <c r="C68" t="str">
        <f>+'Cat Scan'!B63</f>
        <v>UW MEDICINE/VALLEY MEDICAL CENTER</v>
      </c>
      <c r="D68" s="6">
        <f>ROUND(+'Cat Scan'!E63*2080,0)</f>
        <v>36171</v>
      </c>
      <c r="E68" s="6">
        <f>ROUND(+'Cat Scan'!F63,0)</f>
        <v>261298</v>
      </c>
      <c r="F68" s="7">
        <f t="shared" si="0"/>
        <v>0.14000000000000001</v>
      </c>
      <c r="G68" s="6">
        <f>ROUND(+'Cat Scan'!E163*2080,0)</f>
        <v>27040</v>
      </c>
      <c r="H68" s="6">
        <f>ROUND(+'Cat Scan'!F163,0)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+'Cat Scan'!A64</f>
        <v>156</v>
      </c>
      <c r="C69" t="str">
        <f>+'Cat Scan'!B64</f>
        <v>WHIDBEY GENERAL HOSPITAL</v>
      </c>
      <c r="D69" s="6">
        <f>ROUND(+'Cat Scan'!E64*2080,0)</f>
        <v>4909</v>
      </c>
      <c r="E69" s="6">
        <f>ROUND(+'Cat Scan'!F64,0)</f>
        <v>4526</v>
      </c>
      <c r="F69" s="7">
        <f t="shared" si="0"/>
        <v>1.08</v>
      </c>
      <c r="G69" s="6">
        <f>ROUND(+'Cat Scan'!E164*2080,0)</f>
        <v>0</v>
      </c>
      <c r="H69" s="6">
        <f>ROUND(+'Cat Scan'!F164,0)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+'Cat Scan'!A65</f>
        <v>157</v>
      </c>
      <c r="C70" t="str">
        <f>+'Cat Scan'!B65</f>
        <v>ST LUKES REHABILIATION INSTITUTE</v>
      </c>
      <c r="D70" s="6">
        <f>ROUND(+'Cat Scan'!E65*2080,0)</f>
        <v>0</v>
      </c>
      <c r="E70" s="6">
        <f>ROUND(+'Cat Scan'!F65,0)</f>
        <v>71</v>
      </c>
      <c r="F70" s="7" t="str">
        <f t="shared" si="0"/>
        <v/>
      </c>
      <c r="G70" s="6">
        <f>ROUND(+'Cat Scan'!E165*2080,0)</f>
        <v>0</v>
      </c>
      <c r="H70" s="6">
        <f>ROUND(+'Cat Scan'!F165,0)</f>
        <v>77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+'Cat Scan'!A66</f>
        <v>158</v>
      </c>
      <c r="C71" t="str">
        <f>+'Cat Scan'!B66</f>
        <v>CASCADE MEDICAL CENTER</v>
      </c>
      <c r="D71" s="6">
        <f>ROUND(+'Cat Scan'!E66*2080,0)</f>
        <v>603</v>
      </c>
      <c r="E71" s="6">
        <f>ROUND(+'Cat Scan'!F66,0)</f>
        <v>507</v>
      </c>
      <c r="F71" s="7">
        <f t="shared" si="0"/>
        <v>1.19</v>
      </c>
      <c r="G71" s="6">
        <f>ROUND(+'Cat Scan'!E166*2080,0)</f>
        <v>374</v>
      </c>
      <c r="H71" s="6">
        <f>ROUND(+'Cat Scan'!F166,0)</f>
        <v>563</v>
      </c>
      <c r="I71" s="7">
        <f t="shared" si="1"/>
        <v>0.66</v>
      </c>
      <c r="J71" s="7"/>
      <c r="K71" s="8">
        <f t="shared" si="2"/>
        <v>-0.44540000000000002</v>
      </c>
    </row>
    <row r="72" spans="2:11" x14ac:dyDescent="0.2">
      <c r="B72">
        <f>+'Cat Scan'!A67</f>
        <v>159</v>
      </c>
      <c r="C72" t="str">
        <f>+'Cat Scan'!B67</f>
        <v>PROVIDENCE ST PETER HOSPITAL</v>
      </c>
      <c r="D72" s="6">
        <f>ROUND(+'Cat Scan'!E67*2080,0)</f>
        <v>31200</v>
      </c>
      <c r="E72" s="6">
        <f>ROUND(+'Cat Scan'!F67,0)</f>
        <v>168286</v>
      </c>
      <c r="F72" s="7">
        <f t="shared" si="0"/>
        <v>0.19</v>
      </c>
      <c r="G72" s="6">
        <f>ROUND(+'Cat Scan'!E167*2080,0)</f>
        <v>31200</v>
      </c>
      <c r="H72" s="6">
        <f>ROUND(+'Cat Scan'!F167,0)</f>
        <v>128283</v>
      </c>
      <c r="I72" s="7">
        <f t="shared" si="1"/>
        <v>0.24</v>
      </c>
      <c r="J72" s="7"/>
      <c r="K72" s="8">
        <f t="shared" si="2"/>
        <v>0.26319999999999999</v>
      </c>
    </row>
    <row r="73" spans="2:11" x14ac:dyDescent="0.2">
      <c r="B73">
        <f>+'Cat Scan'!A68</f>
        <v>161</v>
      </c>
      <c r="C73" t="str">
        <f>+'Cat Scan'!B68</f>
        <v>KADLEC REGIONAL MEDICAL CENTER</v>
      </c>
      <c r="D73" s="6">
        <f>ROUND(+'Cat Scan'!E68*2080,0)</f>
        <v>25771</v>
      </c>
      <c r="E73" s="6">
        <f>ROUND(+'Cat Scan'!F68,0)</f>
        <v>26945</v>
      </c>
      <c r="F73" s="7">
        <f t="shared" si="0"/>
        <v>0.96</v>
      </c>
      <c r="G73" s="6">
        <f>ROUND(+'Cat Scan'!E168*2080,0)</f>
        <v>24960</v>
      </c>
      <c r="H73" s="6">
        <f>ROUND(+'Cat Scan'!F168,0)</f>
        <v>28001</v>
      </c>
      <c r="I73" s="7">
        <f t="shared" si="1"/>
        <v>0.89</v>
      </c>
      <c r="J73" s="7"/>
      <c r="K73" s="8">
        <f t="shared" si="2"/>
        <v>-7.2900000000000006E-2</v>
      </c>
    </row>
    <row r="74" spans="2:11" x14ac:dyDescent="0.2">
      <c r="B74">
        <f>+'Cat Scan'!A69</f>
        <v>162</v>
      </c>
      <c r="C74" t="str">
        <f>+'Cat Scan'!B69</f>
        <v>PROVIDENCE SACRED HEART MEDICAL CENTER</v>
      </c>
      <c r="D74" s="6">
        <f>ROUND(+'Cat Scan'!E69*2080,0)</f>
        <v>27810</v>
      </c>
      <c r="E74" s="6">
        <f>ROUND(+'Cat Scan'!F69,0)</f>
        <v>33766</v>
      </c>
      <c r="F74" s="7">
        <f t="shared" si="0"/>
        <v>0.82</v>
      </c>
      <c r="G74" s="6">
        <f>ROUND(+'Cat Scan'!E169*2080,0)</f>
        <v>28122</v>
      </c>
      <c r="H74" s="6">
        <f>ROUND(+'Cat Scan'!F169,0)</f>
        <v>32756</v>
      </c>
      <c r="I74" s="7">
        <f t="shared" si="1"/>
        <v>0.86</v>
      </c>
      <c r="J74" s="7"/>
      <c r="K74" s="8">
        <f t="shared" si="2"/>
        <v>4.8800000000000003E-2</v>
      </c>
    </row>
    <row r="75" spans="2:11" x14ac:dyDescent="0.2">
      <c r="B75">
        <f>+'Cat Scan'!A70</f>
        <v>164</v>
      </c>
      <c r="C75" t="str">
        <f>+'Cat Scan'!B70</f>
        <v>EVERGREENHEALTH MEDICAL CENTER</v>
      </c>
      <c r="D75" s="6">
        <f>ROUND(+'Cat Scan'!E70*2080,0)</f>
        <v>27976</v>
      </c>
      <c r="E75" s="6">
        <f>ROUND(+'Cat Scan'!F70,0)</f>
        <v>135405</v>
      </c>
      <c r="F75" s="7">
        <f t="shared" ref="F75:F107" si="3">IF(D75=0,"",IF(E75=0,"",ROUND(D75/E75,2)))</f>
        <v>0.21</v>
      </c>
      <c r="G75" s="6">
        <f>ROUND(+'Cat Scan'!E170*2080,0)</f>
        <v>27664</v>
      </c>
      <c r="H75" s="6">
        <f>ROUND(+'Cat Scan'!F170,0)</f>
        <v>131552</v>
      </c>
      <c r="I75" s="7">
        <f t="shared" ref="I75:I107" si="4">IF(G75=0,"",IF(H75=0,"",ROUND(G75/H75,2)))</f>
        <v>0.21</v>
      </c>
      <c r="J75" s="7"/>
      <c r="K75" s="8">
        <f t="shared" ref="K75:K107" si="5">IF(D75=0,"",IF(E75=0,"",IF(G75=0,"",IF(H75=0,"",ROUND(I75/F75-1,4)))))</f>
        <v>0</v>
      </c>
    </row>
    <row r="76" spans="2:11" x14ac:dyDescent="0.2">
      <c r="B76">
        <f>+'Cat Scan'!A71</f>
        <v>165</v>
      </c>
      <c r="C76" t="str">
        <f>+'Cat Scan'!B71</f>
        <v>LAKE CHELAN COMMUNITY HOSPITAL</v>
      </c>
      <c r="D76" s="6">
        <f>ROUND(+'Cat Scan'!E71*2080,0)</f>
        <v>0</v>
      </c>
      <c r="E76" s="6">
        <f>ROUND(+'Cat Scan'!F71,0)</f>
        <v>0</v>
      </c>
      <c r="F76" s="7" t="str">
        <f t="shared" si="3"/>
        <v/>
      </c>
      <c r="G76" s="6">
        <f>ROUND(+'Cat Scan'!E171*2080,0)</f>
        <v>0</v>
      </c>
      <c r="H76" s="6">
        <f>ROUND(+'Cat Scan'!F171,0)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+'Cat Scan'!A72</f>
        <v>167</v>
      </c>
      <c r="C77" t="str">
        <f>+'Cat Scan'!B72</f>
        <v>FERRY COUNTY MEMORIAL HOSPITAL</v>
      </c>
      <c r="D77" s="6">
        <f>ROUND(+'Cat Scan'!E72*2080,0)</f>
        <v>0</v>
      </c>
      <c r="E77" s="6">
        <f>ROUND(+'Cat Scan'!F72,0)</f>
        <v>0</v>
      </c>
      <c r="F77" s="7" t="str">
        <f t="shared" si="3"/>
        <v/>
      </c>
      <c r="G77" s="6">
        <f>ROUND(+'Cat Scan'!E172*2080,0)</f>
        <v>0</v>
      </c>
      <c r="H77" s="6">
        <f>ROUND(+'Cat Scan'!F172,0)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+'Cat Scan'!A73</f>
        <v>168</v>
      </c>
      <c r="C78" t="str">
        <f>+'Cat Scan'!B73</f>
        <v>CENTRAL WASHINGTON HOSPITAL</v>
      </c>
      <c r="D78" s="6">
        <f>ROUND(+'Cat Scan'!E73*2080,0)</f>
        <v>16162</v>
      </c>
      <c r="E78" s="6">
        <f>ROUND(+'Cat Scan'!F73,0)</f>
        <v>61981</v>
      </c>
      <c r="F78" s="7">
        <f t="shared" si="3"/>
        <v>0.26</v>
      </c>
      <c r="G78" s="6">
        <f>ROUND(+'Cat Scan'!E173*2080,0)</f>
        <v>14602</v>
      </c>
      <c r="H78" s="6">
        <f>ROUND(+'Cat Scan'!F173,0)</f>
        <v>63625</v>
      </c>
      <c r="I78" s="7">
        <f t="shared" si="4"/>
        <v>0.23</v>
      </c>
      <c r="J78" s="7"/>
      <c r="K78" s="8">
        <f t="shared" si="5"/>
        <v>-0.1154</v>
      </c>
    </row>
    <row r="79" spans="2:11" x14ac:dyDescent="0.2">
      <c r="B79">
        <f>+'Cat Scan'!A74</f>
        <v>170</v>
      </c>
      <c r="C79" t="str">
        <f>+'Cat Scan'!B74</f>
        <v>PEACEHEALTH SOUTHWEST MEDICAL CENTER</v>
      </c>
      <c r="D79" s="6">
        <f>ROUND(+'Cat Scan'!E74*2080,0)</f>
        <v>28434</v>
      </c>
      <c r="E79" s="6">
        <f>ROUND(+'Cat Scan'!F74,0)</f>
        <v>37564</v>
      </c>
      <c r="F79" s="7">
        <f t="shared" si="3"/>
        <v>0.76</v>
      </c>
      <c r="G79" s="6">
        <f>ROUND(+'Cat Scan'!E174*2080,0)</f>
        <v>27976</v>
      </c>
      <c r="H79" s="6">
        <f>ROUND(+'Cat Scan'!F174,0)</f>
        <v>35477</v>
      </c>
      <c r="I79" s="7">
        <f t="shared" si="4"/>
        <v>0.79</v>
      </c>
      <c r="J79" s="7"/>
      <c r="K79" s="8">
        <f t="shared" si="5"/>
        <v>3.95E-2</v>
      </c>
    </row>
    <row r="80" spans="2:11" x14ac:dyDescent="0.2">
      <c r="B80">
        <f>+'Cat Scan'!A75</f>
        <v>172</v>
      </c>
      <c r="C80" t="str">
        <f>+'Cat Scan'!B75</f>
        <v>PULLMAN REGIONAL HOSPITAL</v>
      </c>
      <c r="D80" s="6">
        <f>ROUND(+'Cat Scan'!E75*2080,0)</f>
        <v>6282</v>
      </c>
      <c r="E80" s="6">
        <f>ROUND(+'Cat Scan'!F75,0)</f>
        <v>3329</v>
      </c>
      <c r="F80" s="7">
        <f t="shared" si="3"/>
        <v>1.89</v>
      </c>
      <c r="G80" s="6">
        <f>ROUND(+'Cat Scan'!E175*2080,0)</f>
        <v>4514</v>
      </c>
      <c r="H80" s="6">
        <f>ROUND(+'Cat Scan'!F175,0)</f>
        <v>3416</v>
      </c>
      <c r="I80" s="7">
        <f t="shared" si="4"/>
        <v>1.32</v>
      </c>
      <c r="J80" s="7"/>
      <c r="K80" s="8">
        <f t="shared" si="5"/>
        <v>-0.30159999999999998</v>
      </c>
    </row>
    <row r="81" spans="2:11" x14ac:dyDescent="0.2">
      <c r="B81">
        <f>+'Cat Scan'!A76</f>
        <v>173</v>
      </c>
      <c r="C81" t="str">
        <f>+'Cat Scan'!B76</f>
        <v>MORTON GENERAL HOSPITAL</v>
      </c>
      <c r="D81" s="6">
        <f>ROUND(+'Cat Scan'!E76*2080,0)</f>
        <v>0</v>
      </c>
      <c r="E81" s="6">
        <f>ROUND(+'Cat Scan'!F76,0)</f>
        <v>0</v>
      </c>
      <c r="F81" s="7" t="str">
        <f t="shared" si="3"/>
        <v/>
      </c>
      <c r="G81" s="6">
        <f>ROUND(+'Cat Scan'!E176*2080,0)</f>
        <v>0</v>
      </c>
      <c r="H81" s="6">
        <f>ROUND(+'Cat Scan'!F176,0)</f>
        <v>1246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+'Cat Scan'!A77</f>
        <v>175</v>
      </c>
      <c r="C82" t="str">
        <f>+'Cat Scan'!B77</f>
        <v>MARY BRIDGE CHILDRENS HEALTH CENTER</v>
      </c>
      <c r="D82" s="6">
        <f>ROUND(+'Cat Scan'!E77*2080,0)</f>
        <v>957</v>
      </c>
      <c r="E82" s="6">
        <f>ROUND(+'Cat Scan'!F77,0)</f>
        <v>0</v>
      </c>
      <c r="F82" s="7" t="str">
        <f t="shared" si="3"/>
        <v/>
      </c>
      <c r="G82" s="6">
        <f>ROUND(+'Cat Scan'!E177*2080,0)</f>
        <v>1269</v>
      </c>
      <c r="H82" s="6">
        <f>ROUND(+'Cat Scan'!F177,0)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+'Cat Scan'!A78</f>
        <v>176</v>
      </c>
      <c r="C83" t="str">
        <f>+'Cat Scan'!B78</f>
        <v>TACOMA GENERAL/ALLENMORE HOSPITAL</v>
      </c>
      <c r="D83" s="6">
        <f>ROUND(+'Cat Scan'!E78*2080,0)</f>
        <v>63960</v>
      </c>
      <c r="E83" s="6">
        <f>ROUND(+'Cat Scan'!F78,0)</f>
        <v>0</v>
      </c>
      <c r="F83" s="7" t="str">
        <f t="shared" si="3"/>
        <v/>
      </c>
      <c r="G83" s="6">
        <f>ROUND(+'Cat Scan'!E178*2080,0)</f>
        <v>56118</v>
      </c>
      <c r="H83" s="6">
        <f>ROUND(+'Cat Scan'!F178,0)</f>
        <v>11288</v>
      </c>
      <c r="I83" s="7">
        <f t="shared" si="4"/>
        <v>4.97</v>
      </c>
      <c r="J83" s="7"/>
      <c r="K83" s="8" t="str">
        <f t="shared" si="5"/>
        <v/>
      </c>
    </row>
    <row r="84" spans="2:11" x14ac:dyDescent="0.2">
      <c r="B84">
        <f>+'Cat Scan'!A79</f>
        <v>180</v>
      </c>
      <c r="C84" t="str">
        <f>+'Cat Scan'!B79</f>
        <v>VALLEY HOSPITAL</v>
      </c>
      <c r="D84" s="6">
        <f>ROUND(+'Cat Scan'!E79*2080,0)</f>
        <v>9235</v>
      </c>
      <c r="E84" s="6">
        <f>ROUND(+'Cat Scan'!F79,0)</f>
        <v>11363</v>
      </c>
      <c r="F84" s="7">
        <f t="shared" si="3"/>
        <v>0.81</v>
      </c>
      <c r="G84" s="6">
        <f>ROUND(+'Cat Scan'!E179*2080,0)</f>
        <v>9984</v>
      </c>
      <c r="H84" s="6">
        <f>ROUND(+'Cat Scan'!F179,0)</f>
        <v>11686</v>
      </c>
      <c r="I84" s="7">
        <f t="shared" si="4"/>
        <v>0.85</v>
      </c>
      <c r="J84" s="7"/>
      <c r="K84" s="8">
        <f t="shared" si="5"/>
        <v>4.9399999999999999E-2</v>
      </c>
    </row>
    <row r="85" spans="2:11" x14ac:dyDescent="0.2">
      <c r="B85">
        <f>+'Cat Scan'!A80</f>
        <v>183</v>
      </c>
      <c r="C85" t="str">
        <f>+'Cat Scan'!B80</f>
        <v>MULTICARE AUBURN MEDICAL CENTER</v>
      </c>
      <c r="D85" s="6">
        <f>ROUND(+'Cat Scan'!E80*2080,0)</f>
        <v>10525</v>
      </c>
      <c r="E85" s="6">
        <f>ROUND(+'Cat Scan'!F80,0)</f>
        <v>29660</v>
      </c>
      <c r="F85" s="7">
        <f t="shared" si="3"/>
        <v>0.35</v>
      </c>
      <c r="G85" s="6">
        <f>ROUND(+'Cat Scan'!E180*2080,0)</f>
        <v>21632</v>
      </c>
      <c r="H85" s="6">
        <f>ROUND(+'Cat Scan'!F180,0)</f>
        <v>36482</v>
      </c>
      <c r="I85" s="7">
        <f t="shared" si="4"/>
        <v>0.59</v>
      </c>
      <c r="J85" s="7"/>
      <c r="K85" s="8">
        <f t="shared" si="5"/>
        <v>0.68569999999999998</v>
      </c>
    </row>
    <row r="86" spans="2:11" x14ac:dyDescent="0.2">
      <c r="B86">
        <f>+'Cat Scan'!A81</f>
        <v>186</v>
      </c>
      <c r="C86" t="str">
        <f>+'Cat Scan'!B81</f>
        <v>SUMMIT PACIFIC MEDICAL CENTER</v>
      </c>
      <c r="D86" s="6">
        <f>ROUND(+'Cat Scan'!E81*2080,0)</f>
        <v>1165</v>
      </c>
      <c r="E86" s="6">
        <f>ROUND(+'Cat Scan'!F81,0)</f>
        <v>1462</v>
      </c>
      <c r="F86" s="7">
        <f t="shared" si="3"/>
        <v>0.8</v>
      </c>
      <c r="G86" s="6">
        <f>ROUND(+'Cat Scan'!E181*2080,0)</f>
        <v>2080</v>
      </c>
      <c r="H86" s="6">
        <f>ROUND(+'Cat Scan'!F181,0)</f>
        <v>2132</v>
      </c>
      <c r="I86" s="7">
        <f t="shared" si="4"/>
        <v>0.98</v>
      </c>
      <c r="J86" s="7"/>
      <c r="K86" s="8">
        <f t="shared" si="5"/>
        <v>0.22500000000000001</v>
      </c>
    </row>
    <row r="87" spans="2:11" x14ac:dyDescent="0.2">
      <c r="B87">
        <f>+'Cat Scan'!A82</f>
        <v>191</v>
      </c>
      <c r="C87" t="str">
        <f>+'Cat Scan'!B82</f>
        <v>PROVIDENCE CENTRALIA HOSPITAL</v>
      </c>
      <c r="D87" s="6">
        <f>ROUND(+'Cat Scan'!E82*2080,0)</f>
        <v>0</v>
      </c>
      <c r="E87" s="6">
        <f>ROUND(+'Cat Scan'!F82,0)</f>
        <v>42276</v>
      </c>
      <c r="F87" s="7" t="str">
        <f t="shared" si="3"/>
        <v/>
      </c>
      <c r="G87" s="6">
        <f>ROUND(+'Cat Scan'!E182*2080,0)</f>
        <v>0</v>
      </c>
      <c r="H87" s="6">
        <f>ROUND(+'Cat Scan'!F182,0)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+'Cat Scan'!A83</f>
        <v>193</v>
      </c>
      <c r="C88" t="str">
        <f>+'Cat Scan'!B83</f>
        <v>PROVIDENCE MOUNT CARMEL HOSPITAL</v>
      </c>
      <c r="D88" s="6">
        <f>ROUND(+'Cat Scan'!E83*2080,0)</f>
        <v>0</v>
      </c>
      <c r="E88" s="6">
        <f>ROUND(+'Cat Scan'!F83,0)</f>
        <v>0</v>
      </c>
      <c r="F88" s="7" t="str">
        <f t="shared" si="3"/>
        <v/>
      </c>
      <c r="G88" s="6">
        <f>ROUND(+'Cat Scan'!E183*2080,0)</f>
        <v>0</v>
      </c>
      <c r="H88" s="6">
        <f>ROUND(+'Cat Scan'!F183,0)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+'Cat Scan'!A84</f>
        <v>194</v>
      </c>
      <c r="C89" t="str">
        <f>+'Cat Scan'!B84</f>
        <v>PROVIDENCE ST JOSEPHS HOSPITAL</v>
      </c>
      <c r="D89" s="6">
        <f>ROUND(+'Cat Scan'!E84*2080,0)</f>
        <v>0</v>
      </c>
      <c r="E89" s="6">
        <f>ROUND(+'Cat Scan'!F84,0)</f>
        <v>0</v>
      </c>
      <c r="F89" s="7" t="str">
        <f t="shared" si="3"/>
        <v/>
      </c>
      <c r="G89" s="6">
        <f>ROUND(+'Cat Scan'!E184*2080,0)</f>
        <v>0</v>
      </c>
      <c r="H89" s="6">
        <f>ROUND(+'Cat Scan'!F184,0)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+'Cat Scan'!A85</f>
        <v>195</v>
      </c>
      <c r="C90" t="str">
        <f>+'Cat Scan'!B85</f>
        <v>SNOQUALMIE VALLEY HOSPITAL</v>
      </c>
      <c r="D90" s="6">
        <f>ROUND(+'Cat Scan'!E85*2080,0)</f>
        <v>0</v>
      </c>
      <c r="E90" s="6">
        <f>ROUND(+'Cat Scan'!F85,0)</f>
        <v>0</v>
      </c>
      <c r="F90" s="7" t="str">
        <f t="shared" si="3"/>
        <v/>
      </c>
      <c r="G90" s="6">
        <f>ROUND(+'Cat Scan'!E185*2080,0)</f>
        <v>0</v>
      </c>
      <c r="H90" s="6">
        <f>ROUND(+'Cat Scan'!F185,0)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+'Cat Scan'!A86</f>
        <v>197</v>
      </c>
      <c r="C91" t="str">
        <f>+'Cat Scan'!B86</f>
        <v>CAPITAL MEDICAL CENTER</v>
      </c>
      <c r="D91" s="6">
        <f>ROUND(+'Cat Scan'!E86*2080,0)</f>
        <v>7238</v>
      </c>
      <c r="E91" s="6">
        <f>ROUND(+'Cat Scan'!F86,0)</f>
        <v>7390</v>
      </c>
      <c r="F91" s="7">
        <f t="shared" si="3"/>
        <v>0.98</v>
      </c>
      <c r="G91" s="6">
        <f>ROUND(+'Cat Scan'!E186*2080,0)</f>
        <v>4202</v>
      </c>
      <c r="H91" s="6">
        <f>ROUND(+'Cat Scan'!F186,0)</f>
        <v>4827</v>
      </c>
      <c r="I91" s="7">
        <f t="shared" si="4"/>
        <v>0.87</v>
      </c>
      <c r="J91" s="7"/>
      <c r="K91" s="8">
        <f t="shared" si="5"/>
        <v>-0.11219999999999999</v>
      </c>
    </row>
    <row r="92" spans="2:11" x14ac:dyDescent="0.2">
      <c r="B92">
        <f>+'Cat Scan'!A87</f>
        <v>198</v>
      </c>
      <c r="C92" t="str">
        <f>+'Cat Scan'!B87</f>
        <v>SUNNYSIDE COMMUNITY HOSPITAL</v>
      </c>
      <c r="D92" s="6">
        <f>ROUND(+'Cat Scan'!E87*2080,0)</f>
        <v>4992</v>
      </c>
      <c r="E92" s="6">
        <f>ROUND(+'Cat Scan'!F87,0)</f>
        <v>147267</v>
      </c>
      <c r="F92" s="7">
        <f t="shared" si="3"/>
        <v>0.03</v>
      </c>
      <c r="G92" s="6">
        <f>ROUND(+'Cat Scan'!E187*2080,0)</f>
        <v>0</v>
      </c>
      <c r="H92" s="6">
        <f>ROUND(+'Cat Scan'!F187,0)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+'Cat Scan'!A88</f>
        <v>199</v>
      </c>
      <c r="C93" t="str">
        <f>+'Cat Scan'!B88</f>
        <v>TOPPENISH COMMUNITY HOSPITAL</v>
      </c>
      <c r="D93" s="6">
        <f>ROUND(+'Cat Scan'!E88*2080,0)</f>
        <v>416</v>
      </c>
      <c r="E93" s="6">
        <f>ROUND(+'Cat Scan'!F88,0)</f>
        <v>4137</v>
      </c>
      <c r="F93" s="7">
        <f t="shared" si="3"/>
        <v>0.1</v>
      </c>
      <c r="G93" s="6">
        <f>ROUND(+'Cat Scan'!E188*2080,0)</f>
        <v>2496</v>
      </c>
      <c r="H93" s="6">
        <f>ROUND(+'Cat Scan'!F188,0)</f>
        <v>3446</v>
      </c>
      <c r="I93" s="7">
        <f t="shared" si="4"/>
        <v>0.72</v>
      </c>
      <c r="J93" s="7"/>
      <c r="K93" s="8">
        <f t="shared" si="5"/>
        <v>6.2</v>
      </c>
    </row>
    <row r="94" spans="2:11" x14ac:dyDescent="0.2">
      <c r="B94">
        <f>+'Cat Scan'!A89</f>
        <v>201</v>
      </c>
      <c r="C94" t="str">
        <f>+'Cat Scan'!B89</f>
        <v>ST FRANCIS COMMUNITY HOSPITAL</v>
      </c>
      <c r="D94" s="6">
        <f>ROUND(+'Cat Scan'!E89*2080,0)</f>
        <v>11648</v>
      </c>
      <c r="E94" s="6">
        <f>ROUND(+'Cat Scan'!F89,0)</f>
        <v>79512</v>
      </c>
      <c r="F94" s="7">
        <f t="shared" si="3"/>
        <v>0.15</v>
      </c>
      <c r="G94" s="6">
        <f>ROUND(+'Cat Scan'!E189*2080,0)</f>
        <v>11710</v>
      </c>
      <c r="H94" s="6">
        <f>ROUND(+'Cat Scan'!F189,0)</f>
        <v>84504</v>
      </c>
      <c r="I94" s="7">
        <f t="shared" si="4"/>
        <v>0.14000000000000001</v>
      </c>
      <c r="J94" s="7"/>
      <c r="K94" s="8">
        <f t="shared" si="5"/>
        <v>-6.6699999999999995E-2</v>
      </c>
    </row>
    <row r="95" spans="2:11" x14ac:dyDescent="0.2">
      <c r="B95">
        <f>+'Cat Scan'!A90</f>
        <v>202</v>
      </c>
      <c r="C95" t="str">
        <f>+'Cat Scan'!B90</f>
        <v>REGIONAL HOSPITAL</v>
      </c>
      <c r="D95" s="6">
        <f>ROUND(+'Cat Scan'!E90*2080,0)</f>
        <v>0</v>
      </c>
      <c r="E95" s="6">
        <f>ROUND(+'Cat Scan'!F90,0)</f>
        <v>0</v>
      </c>
      <c r="F95" s="7" t="str">
        <f t="shared" si="3"/>
        <v/>
      </c>
      <c r="G95" s="6">
        <f>ROUND(+'Cat Scan'!E190*2080,0)</f>
        <v>0</v>
      </c>
      <c r="H95" s="6">
        <f>ROUND(+'Cat Scan'!F190,0)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+'Cat Scan'!A91</f>
        <v>204</v>
      </c>
      <c r="C96" t="str">
        <f>+'Cat Scan'!B91</f>
        <v>SEATTLE CANCER CARE ALLIANCE</v>
      </c>
      <c r="D96" s="6">
        <f>ROUND(+'Cat Scan'!E91*2080,0)</f>
        <v>10754</v>
      </c>
      <c r="E96" s="6">
        <f>ROUND(+'Cat Scan'!F91,0)</f>
        <v>13604</v>
      </c>
      <c r="F96" s="7">
        <f t="shared" si="3"/>
        <v>0.79</v>
      </c>
      <c r="G96" s="6">
        <f>ROUND(+'Cat Scan'!E191*2080,0)</f>
        <v>11253</v>
      </c>
      <c r="H96" s="6">
        <f>ROUND(+'Cat Scan'!F191,0)</f>
        <v>14424</v>
      </c>
      <c r="I96" s="7">
        <f t="shared" si="4"/>
        <v>0.78</v>
      </c>
      <c r="J96" s="7"/>
      <c r="K96" s="8">
        <f t="shared" si="5"/>
        <v>-1.2699999999999999E-2</v>
      </c>
    </row>
    <row r="97" spans="2:11" x14ac:dyDescent="0.2">
      <c r="B97">
        <f>+'Cat Scan'!A92</f>
        <v>205</v>
      </c>
      <c r="C97" t="str">
        <f>+'Cat Scan'!B92</f>
        <v>WENATCHEE VALLEY HOSPITAL</v>
      </c>
      <c r="D97" s="6">
        <f>ROUND(+'Cat Scan'!E92*2080,0)</f>
        <v>0</v>
      </c>
      <c r="E97" s="6">
        <f>ROUND(+'Cat Scan'!F92,0)</f>
        <v>0</v>
      </c>
      <c r="F97" s="7" t="str">
        <f t="shared" si="3"/>
        <v/>
      </c>
      <c r="G97" s="6">
        <f>ROUND(+'Cat Scan'!E192*2080,0)</f>
        <v>0</v>
      </c>
      <c r="H97" s="6">
        <f>ROUND(+'Cat Scan'!F192,0)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+'Cat Scan'!A93</f>
        <v>206</v>
      </c>
      <c r="C98" t="str">
        <f>+'Cat Scan'!B93</f>
        <v>PEACEHEALTH UNITED GENERAL MEDICAL CENTER</v>
      </c>
      <c r="D98" s="6">
        <f>ROUND(+'Cat Scan'!E93*2080,0)</f>
        <v>4909</v>
      </c>
      <c r="E98" s="6">
        <f>ROUND(+'Cat Scan'!F93,0)</f>
        <v>27119</v>
      </c>
      <c r="F98" s="7">
        <f t="shared" si="3"/>
        <v>0.18</v>
      </c>
      <c r="G98" s="6">
        <f>ROUND(+'Cat Scan'!E193*2080,0)</f>
        <v>4410</v>
      </c>
      <c r="H98" s="6">
        <f>ROUND(+'Cat Scan'!F193,0)</f>
        <v>26006</v>
      </c>
      <c r="I98" s="7">
        <f t="shared" si="4"/>
        <v>0.17</v>
      </c>
      <c r="J98" s="7"/>
      <c r="K98" s="8">
        <f t="shared" si="5"/>
        <v>-5.5599999999999997E-2</v>
      </c>
    </row>
    <row r="99" spans="2:11" x14ac:dyDescent="0.2">
      <c r="B99">
        <f>+'Cat Scan'!A94</f>
        <v>207</v>
      </c>
      <c r="C99" t="str">
        <f>+'Cat Scan'!B94</f>
        <v>SKAGIT VALLEY HOSPITAL</v>
      </c>
      <c r="D99" s="6">
        <f>ROUND(+'Cat Scan'!E94*2080,0)</f>
        <v>15579</v>
      </c>
      <c r="E99" s="6">
        <f>ROUND(+'Cat Scan'!F94,0)</f>
        <v>15177</v>
      </c>
      <c r="F99" s="7">
        <f t="shared" si="3"/>
        <v>1.03</v>
      </c>
      <c r="G99" s="6">
        <f>ROUND(+'Cat Scan'!E194*2080,0)</f>
        <v>16224</v>
      </c>
      <c r="H99" s="6">
        <f>ROUND(+'Cat Scan'!F194,0)</f>
        <v>9450</v>
      </c>
      <c r="I99" s="7">
        <f t="shared" si="4"/>
        <v>1.72</v>
      </c>
      <c r="J99" s="7"/>
      <c r="K99" s="8">
        <f t="shared" si="5"/>
        <v>0.66990000000000005</v>
      </c>
    </row>
    <row r="100" spans="2:11" x14ac:dyDescent="0.2">
      <c r="B100">
        <f>+'Cat Scan'!A95</f>
        <v>208</v>
      </c>
      <c r="C100" t="str">
        <f>+'Cat Scan'!B95</f>
        <v>LEGACY SALMON CREEK HOSPITAL</v>
      </c>
      <c r="D100" s="6">
        <f>ROUND(+'Cat Scan'!E95*2080,0)</f>
        <v>15600</v>
      </c>
      <c r="E100" s="6">
        <f>ROUND(+'Cat Scan'!F95,0)</f>
        <v>0</v>
      </c>
      <c r="F100" s="7" t="str">
        <f t="shared" si="3"/>
        <v/>
      </c>
      <c r="G100" s="6">
        <f>ROUND(+'Cat Scan'!E195*2080,0)</f>
        <v>15267</v>
      </c>
      <c r="H100" s="6">
        <f>ROUND(+'Cat Scan'!F195,0)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+'Cat Scan'!A96</f>
        <v>209</v>
      </c>
      <c r="C101" t="str">
        <f>+'Cat Scan'!B96</f>
        <v>ST ANTHONY HOSPITAL</v>
      </c>
      <c r="D101" s="6">
        <f>ROUND(+'Cat Scan'!E96*2080,0)</f>
        <v>11960</v>
      </c>
      <c r="E101" s="6">
        <f>ROUND(+'Cat Scan'!F96,0)</f>
        <v>76178</v>
      </c>
      <c r="F101" s="7">
        <f t="shared" si="3"/>
        <v>0.16</v>
      </c>
      <c r="G101" s="6">
        <f>ROUND(+'Cat Scan'!E196*2080,0)</f>
        <v>12085</v>
      </c>
      <c r="H101" s="6">
        <f>ROUND(+'Cat Scan'!F196,0)</f>
        <v>76471</v>
      </c>
      <c r="I101" s="7">
        <f t="shared" si="4"/>
        <v>0.16</v>
      </c>
      <c r="J101" s="7"/>
      <c r="K101" s="8">
        <f t="shared" si="5"/>
        <v>0</v>
      </c>
    </row>
    <row r="102" spans="2:11" x14ac:dyDescent="0.2">
      <c r="B102">
        <f>+'Cat Scan'!A97</f>
        <v>210</v>
      </c>
      <c r="C102" t="str">
        <f>+'Cat Scan'!B97</f>
        <v>SWEDISH MEDICAL CENTER - ISSAQUAH CAMPUS</v>
      </c>
      <c r="D102" s="6">
        <f>ROUND(+'Cat Scan'!E97*2080,0)</f>
        <v>268320</v>
      </c>
      <c r="E102" s="6">
        <f>ROUND(+'Cat Scan'!F97,0)</f>
        <v>0</v>
      </c>
      <c r="F102" s="7" t="str">
        <f t="shared" si="3"/>
        <v/>
      </c>
      <c r="G102" s="6">
        <f>ROUND(+'Cat Scan'!E197*2080,0)</f>
        <v>28995</v>
      </c>
      <c r="H102" s="6">
        <f>ROUND(+'Cat Scan'!F197,0)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+'Cat Scan'!A98</f>
        <v>211</v>
      </c>
      <c r="C103" t="str">
        <f>+'Cat Scan'!B98</f>
        <v>PEACEHEALTH PEACE ISLAND MEDICAL CENTER</v>
      </c>
      <c r="D103" s="6">
        <f>ROUND(+'Cat Scan'!E98*2080,0)</f>
        <v>0</v>
      </c>
      <c r="E103" s="6">
        <f>ROUND(+'Cat Scan'!F98,0)</f>
        <v>0</v>
      </c>
      <c r="F103" s="7" t="str">
        <f t="shared" si="3"/>
        <v/>
      </c>
      <c r="G103" s="6">
        <f>ROUND(+'Cat Scan'!E198*2080,0)</f>
        <v>0</v>
      </c>
      <c r="H103" s="6">
        <f>ROUND(+'Cat Scan'!F198,0)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+'Cat Scan'!A99</f>
        <v>904</v>
      </c>
      <c r="C104" t="str">
        <f>+'Cat Scan'!B99</f>
        <v>BHC FAIRFAX HOSPITAL</v>
      </c>
      <c r="D104" s="6">
        <f>ROUND(+'Cat Scan'!E99*2080,0)</f>
        <v>0</v>
      </c>
      <c r="E104" s="6">
        <f>ROUND(+'Cat Scan'!F99,0)</f>
        <v>0</v>
      </c>
      <c r="F104" s="7" t="str">
        <f t="shared" si="3"/>
        <v/>
      </c>
      <c r="G104" s="6">
        <f>ROUND(+'Cat Scan'!E199*2080,0)</f>
        <v>0</v>
      </c>
      <c r="H104" s="6">
        <f>ROUND(+'Cat Scan'!F199,0)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+'Cat Scan'!A100</f>
        <v>915</v>
      </c>
      <c r="C105" t="str">
        <f>+'Cat Scan'!B100</f>
        <v>LOURDES COUNSELING CENTER</v>
      </c>
      <c r="D105" s="6">
        <f>ROUND(+'Cat Scan'!E100*2080,0)</f>
        <v>0</v>
      </c>
      <c r="E105" s="6">
        <f>ROUND(+'Cat Scan'!F100,0)</f>
        <v>0</v>
      </c>
      <c r="F105" s="7" t="str">
        <f t="shared" si="3"/>
        <v/>
      </c>
      <c r="G105" s="6">
        <f>ROUND(+'Cat Scan'!E200*2080,0)</f>
        <v>0</v>
      </c>
      <c r="H105" s="6">
        <f>ROUND(+'Cat Scan'!F200,0)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+'Cat Scan'!A101</f>
        <v>919</v>
      </c>
      <c r="C106" t="str">
        <f>+'Cat Scan'!B101</f>
        <v>NAVOS</v>
      </c>
      <c r="D106" s="6">
        <f>ROUND(+'Cat Scan'!E101*2080,0)</f>
        <v>0</v>
      </c>
      <c r="E106" s="6">
        <f>ROUND(+'Cat Scan'!F101,0)</f>
        <v>0</v>
      </c>
      <c r="F106" s="7" t="str">
        <f t="shared" si="3"/>
        <v/>
      </c>
      <c r="G106" s="6">
        <f>ROUND(+'Cat Scan'!E201*2080,0)</f>
        <v>0</v>
      </c>
      <c r="H106" s="6">
        <f>ROUND(+'Cat Scan'!F201,0)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+'Cat Scan'!A102</f>
        <v>921</v>
      </c>
      <c r="C107" t="str">
        <f>+'Cat Scan'!B102</f>
        <v>Cascade Behavioral Health</v>
      </c>
      <c r="D107" s="6">
        <f>ROUND(+'Cat Scan'!E102*2080,0)</f>
        <v>0</v>
      </c>
      <c r="E107" s="6">
        <f>ROUND(+'Cat Scan'!F102,0)</f>
        <v>0</v>
      </c>
      <c r="F107" s="7" t="str">
        <f t="shared" si="3"/>
        <v/>
      </c>
      <c r="G107" s="6">
        <f>ROUND(+'Cat Scan'!E202*2080,0)</f>
        <v>0</v>
      </c>
      <c r="H107" s="6">
        <f>ROUND(+'Cat Scan'!F202,0)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N255"/>
  <sheetViews>
    <sheetView topLeftCell="A80" zoomScale="75" workbookViewId="0">
      <selection activeCell="E94" sqref="E94"/>
    </sheetView>
  </sheetViews>
  <sheetFormatPr defaultColWidth="9" defaultRowHeight="13.2" x14ac:dyDescent="0.25"/>
  <cols>
    <col min="1" max="1" width="6.109375" style="10" bestFit="1" customWidth="1"/>
    <col min="2" max="2" width="42.21875" style="10" bestFit="1" customWidth="1"/>
    <col min="3" max="3" width="8.109375" style="10" bestFit="1" customWidth="1"/>
    <col min="4" max="4" width="5.6640625" style="10" bestFit="1" customWidth="1"/>
    <col min="5" max="5" width="6.109375" style="10" bestFit="1" customWidth="1"/>
    <col min="6" max="6" width="7.77734375" style="10" bestFit="1" customWidth="1"/>
    <col min="7" max="7" width="9" style="10" bestFit="1"/>
    <col min="8" max="8" width="7.88671875" style="10" bestFit="1" customWidth="1"/>
    <col min="9" max="9" width="7.77734375" style="10" bestFit="1" customWidth="1"/>
    <col min="10" max="10" width="9" style="10" bestFit="1"/>
    <col min="11" max="11" width="6.77734375" style="10" bestFit="1" customWidth="1"/>
    <col min="12" max="12" width="9" style="10" bestFit="1"/>
    <col min="13" max="13" width="7.77734375" style="10" bestFit="1" customWidth="1"/>
    <col min="14" max="14" width="7.88671875" style="10" bestFit="1" customWidth="1"/>
    <col min="15" max="16" width="7.77734375" style="10" bestFit="1" customWidth="1"/>
    <col min="17" max="18" width="9.21875" style="10" bestFit="1" customWidth="1"/>
    <col min="19" max="19" width="11.109375" style="10" bestFit="1" customWidth="1"/>
    <col min="20" max="20" width="10.21875" style="10" bestFit="1" customWidth="1"/>
    <col min="21" max="25" width="9" style="10"/>
    <col min="26" max="27" width="10.88671875" style="10" bestFit="1" customWidth="1"/>
    <col min="28" max="36" width="9.109375" style="10" bestFit="1" customWidth="1"/>
    <col min="37" max="38" width="10.88671875" style="10" bestFit="1" customWidth="1"/>
    <col min="39" max="40" width="11.88671875" style="10" bestFit="1" customWidth="1"/>
    <col min="41" max="16384" width="9" style="10"/>
  </cols>
  <sheetData>
    <row r="3" spans="1:38" x14ac:dyDescent="0.25">
      <c r="V3" s="9"/>
    </row>
    <row r="4" spans="1:38" x14ac:dyDescent="0.25">
      <c r="A4" s="11" t="s">
        <v>34</v>
      </c>
      <c r="B4" s="11" t="s">
        <v>49</v>
      </c>
      <c r="C4" s="11" t="s">
        <v>50</v>
      </c>
      <c r="D4" s="11" t="s">
        <v>51</v>
      </c>
      <c r="E4" s="11" t="s">
        <v>52</v>
      </c>
      <c r="F4" s="11" t="s">
        <v>53</v>
      </c>
      <c r="G4" s="11" t="s">
        <v>54</v>
      </c>
      <c r="H4" s="11" t="s">
        <v>55</v>
      </c>
      <c r="I4" s="11" t="s">
        <v>56</v>
      </c>
      <c r="J4" s="11" t="s">
        <v>57</v>
      </c>
      <c r="K4" s="11" t="s">
        <v>58</v>
      </c>
      <c r="L4" s="11" t="s">
        <v>59</v>
      </c>
      <c r="M4" s="11" t="s">
        <v>60</v>
      </c>
      <c r="N4" s="11" t="s">
        <v>61</v>
      </c>
      <c r="O4" s="11" t="s">
        <v>62</v>
      </c>
      <c r="P4" s="11" t="s">
        <v>63</v>
      </c>
      <c r="Q4" s="11" t="s">
        <v>64</v>
      </c>
      <c r="R4" s="11" t="s">
        <v>65</v>
      </c>
      <c r="S4" s="11" t="s">
        <v>66</v>
      </c>
      <c r="T4" s="11" t="s">
        <v>67</v>
      </c>
      <c r="U4" s="11"/>
    </row>
    <row r="5" spans="1:38" x14ac:dyDescent="0.25">
      <c r="A5">
        <v>1</v>
      </c>
      <c r="B5" t="s">
        <v>126</v>
      </c>
      <c r="C5">
        <v>7130</v>
      </c>
      <c r="D5">
        <v>2012</v>
      </c>
      <c r="E5">
        <v>22.08</v>
      </c>
      <c r="F5">
        <v>0</v>
      </c>
      <c r="G5">
        <v>1985819</v>
      </c>
      <c r="H5">
        <v>173401</v>
      </c>
      <c r="I5">
        <v>0</v>
      </c>
      <c r="J5">
        <v>377171</v>
      </c>
      <c r="K5">
        <v>3230</v>
      </c>
      <c r="L5">
        <v>1281536</v>
      </c>
      <c r="M5">
        <v>0</v>
      </c>
      <c r="N5">
        <v>32878</v>
      </c>
      <c r="O5">
        <v>5091</v>
      </c>
      <c r="P5">
        <v>908545</v>
      </c>
      <c r="Q5">
        <v>2950581</v>
      </c>
      <c r="R5">
        <v>3442646</v>
      </c>
      <c r="S5">
        <v>80545687</v>
      </c>
      <c r="T5">
        <v>30551761</v>
      </c>
      <c r="U5" s="12"/>
      <c r="V5"/>
      <c r="W5" s="14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</row>
    <row r="6" spans="1:38" x14ac:dyDescent="0.25">
      <c r="A6">
        <v>3</v>
      </c>
      <c r="B6" t="s">
        <v>127</v>
      </c>
      <c r="C6">
        <v>7130</v>
      </c>
      <c r="D6">
        <v>2012</v>
      </c>
      <c r="E6">
        <v>9</v>
      </c>
      <c r="F6">
        <v>83867</v>
      </c>
      <c r="G6">
        <v>847014</v>
      </c>
      <c r="H6">
        <v>315194</v>
      </c>
      <c r="I6">
        <v>0</v>
      </c>
      <c r="J6">
        <v>130380</v>
      </c>
      <c r="K6">
        <v>0</v>
      </c>
      <c r="L6">
        <v>243556</v>
      </c>
      <c r="M6">
        <v>0</v>
      </c>
      <c r="N6">
        <v>17873</v>
      </c>
      <c r="O6">
        <v>344</v>
      </c>
      <c r="P6">
        <v>1100</v>
      </c>
      <c r="Q6">
        <v>1553261</v>
      </c>
      <c r="R6">
        <v>963057</v>
      </c>
      <c r="S6">
        <v>38001433</v>
      </c>
      <c r="T6">
        <v>14467705</v>
      </c>
      <c r="U6" s="12"/>
      <c r="V6"/>
      <c r="W6" s="14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</row>
    <row r="7" spans="1:38" x14ac:dyDescent="0.25">
      <c r="A7">
        <v>8</v>
      </c>
      <c r="B7" t="s">
        <v>128</v>
      </c>
      <c r="C7">
        <v>7130</v>
      </c>
      <c r="D7">
        <v>2012</v>
      </c>
      <c r="E7">
        <v>0.65</v>
      </c>
      <c r="F7">
        <v>1502</v>
      </c>
      <c r="G7">
        <v>41338</v>
      </c>
      <c r="H7">
        <v>0</v>
      </c>
      <c r="I7">
        <v>103431</v>
      </c>
      <c r="J7">
        <v>13927</v>
      </c>
      <c r="K7">
        <v>785</v>
      </c>
      <c r="L7">
        <v>84803</v>
      </c>
      <c r="M7">
        <v>0</v>
      </c>
      <c r="N7">
        <v>0</v>
      </c>
      <c r="O7">
        <v>0</v>
      </c>
      <c r="P7">
        <v>0</v>
      </c>
      <c r="Q7">
        <v>244284</v>
      </c>
      <c r="R7">
        <v>237617</v>
      </c>
      <c r="S7">
        <v>2474936</v>
      </c>
      <c r="T7">
        <v>102041</v>
      </c>
      <c r="U7" s="12"/>
      <c r="V7"/>
      <c r="W7" s="14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</row>
    <row r="8" spans="1:38" x14ac:dyDescent="0.25">
      <c r="A8">
        <v>10</v>
      </c>
      <c r="B8" t="s">
        <v>82</v>
      </c>
      <c r="C8">
        <v>7130</v>
      </c>
      <c r="D8">
        <v>2012</v>
      </c>
      <c r="E8">
        <v>19.84</v>
      </c>
      <c r="F8">
        <v>64528</v>
      </c>
      <c r="G8">
        <v>3521789</v>
      </c>
      <c r="H8">
        <v>1048260</v>
      </c>
      <c r="I8">
        <v>0</v>
      </c>
      <c r="J8">
        <v>718783</v>
      </c>
      <c r="K8">
        <v>2945</v>
      </c>
      <c r="L8">
        <v>13690</v>
      </c>
      <c r="M8">
        <v>344</v>
      </c>
      <c r="N8">
        <v>963328</v>
      </c>
      <c r="O8">
        <v>721436</v>
      </c>
      <c r="P8">
        <v>0</v>
      </c>
      <c r="Q8">
        <v>6990575</v>
      </c>
      <c r="R8">
        <v>2439125</v>
      </c>
      <c r="S8">
        <v>28535340</v>
      </c>
      <c r="T8">
        <v>7330665</v>
      </c>
      <c r="U8" s="12"/>
      <c r="V8"/>
      <c r="W8" s="14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</row>
    <row r="9" spans="1:38" x14ac:dyDescent="0.25">
      <c r="A9">
        <v>14</v>
      </c>
      <c r="B9" t="s">
        <v>119</v>
      </c>
      <c r="C9">
        <v>7130</v>
      </c>
      <c r="D9">
        <v>2012</v>
      </c>
      <c r="E9">
        <v>7.46</v>
      </c>
      <c r="F9">
        <v>7886</v>
      </c>
      <c r="G9">
        <v>823531</v>
      </c>
      <c r="H9">
        <v>222788</v>
      </c>
      <c r="I9">
        <v>0</v>
      </c>
      <c r="J9">
        <v>48539</v>
      </c>
      <c r="K9">
        <v>0</v>
      </c>
      <c r="L9">
        <v>384723</v>
      </c>
      <c r="M9">
        <v>0</v>
      </c>
      <c r="N9">
        <v>127052</v>
      </c>
      <c r="O9">
        <v>83165</v>
      </c>
      <c r="P9">
        <v>0</v>
      </c>
      <c r="Q9">
        <v>1689798</v>
      </c>
      <c r="R9">
        <v>4880823</v>
      </c>
      <c r="S9">
        <v>20257234</v>
      </c>
      <c r="T9">
        <v>7530250</v>
      </c>
      <c r="U9" s="12"/>
      <c r="V9"/>
      <c r="W9" s="14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</row>
    <row r="10" spans="1:38" x14ac:dyDescent="0.25">
      <c r="A10">
        <v>20</v>
      </c>
      <c r="B10" t="s">
        <v>129</v>
      </c>
      <c r="C10">
        <v>7130</v>
      </c>
      <c r="D10">
        <v>2012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 s="12"/>
      <c r="V10"/>
      <c r="W10" s="14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</row>
    <row r="11" spans="1:38" x14ac:dyDescent="0.25">
      <c r="A11">
        <v>21</v>
      </c>
      <c r="B11" t="s">
        <v>130</v>
      </c>
      <c r="C11">
        <v>7130</v>
      </c>
      <c r="D11">
        <v>2012</v>
      </c>
      <c r="E11">
        <v>0</v>
      </c>
      <c r="F11">
        <v>9303</v>
      </c>
      <c r="G11">
        <v>0</v>
      </c>
      <c r="H11">
        <v>0</v>
      </c>
      <c r="I11">
        <v>0</v>
      </c>
      <c r="J11">
        <v>4554</v>
      </c>
      <c r="K11">
        <v>0</v>
      </c>
      <c r="L11">
        <v>88089</v>
      </c>
      <c r="M11">
        <v>0</v>
      </c>
      <c r="N11">
        <v>0</v>
      </c>
      <c r="O11">
        <v>0</v>
      </c>
      <c r="P11">
        <v>0</v>
      </c>
      <c r="Q11">
        <v>92643</v>
      </c>
      <c r="R11">
        <v>91411</v>
      </c>
      <c r="S11">
        <v>1432534</v>
      </c>
      <c r="T11">
        <v>109974</v>
      </c>
      <c r="U11" s="12"/>
      <c r="V11"/>
      <c r="W11" s="14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</row>
    <row r="12" spans="1:38" x14ac:dyDescent="0.25">
      <c r="A12">
        <v>22</v>
      </c>
      <c r="B12" t="s">
        <v>102</v>
      </c>
      <c r="C12">
        <v>7130</v>
      </c>
      <c r="D12">
        <v>2012</v>
      </c>
      <c r="E12">
        <v>2.77</v>
      </c>
      <c r="F12">
        <v>50698</v>
      </c>
      <c r="G12">
        <v>187787</v>
      </c>
      <c r="H12">
        <v>52392</v>
      </c>
      <c r="I12">
        <v>0</v>
      </c>
      <c r="J12">
        <v>36714</v>
      </c>
      <c r="K12">
        <v>34</v>
      </c>
      <c r="L12">
        <v>-3616</v>
      </c>
      <c r="M12">
        <v>179388</v>
      </c>
      <c r="N12">
        <v>0</v>
      </c>
      <c r="O12">
        <v>609</v>
      </c>
      <c r="P12">
        <v>0</v>
      </c>
      <c r="Q12">
        <v>453308</v>
      </c>
      <c r="R12">
        <v>394515</v>
      </c>
      <c r="S12">
        <v>7179192</v>
      </c>
      <c r="T12">
        <v>481908</v>
      </c>
      <c r="U12" s="12"/>
      <c r="V12"/>
      <c r="W12" s="14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</row>
    <row r="13" spans="1:38" x14ac:dyDescent="0.25">
      <c r="A13">
        <v>23</v>
      </c>
      <c r="B13" t="s">
        <v>131</v>
      </c>
      <c r="C13">
        <v>7130</v>
      </c>
      <c r="D13">
        <v>2012</v>
      </c>
      <c r="E13">
        <v>0.74</v>
      </c>
      <c r="F13">
        <v>905</v>
      </c>
      <c r="G13">
        <v>44709</v>
      </c>
      <c r="H13">
        <v>10791</v>
      </c>
      <c r="I13">
        <v>0</v>
      </c>
      <c r="J13">
        <v>3008</v>
      </c>
      <c r="K13">
        <v>447</v>
      </c>
      <c r="L13">
        <v>0</v>
      </c>
      <c r="M13">
        <v>0</v>
      </c>
      <c r="N13">
        <v>4382</v>
      </c>
      <c r="O13">
        <v>0</v>
      </c>
      <c r="P13">
        <v>0</v>
      </c>
      <c r="Q13">
        <v>63337</v>
      </c>
      <c r="R13">
        <v>79491</v>
      </c>
      <c r="S13">
        <v>774092</v>
      </c>
      <c r="T13">
        <v>27153</v>
      </c>
      <c r="U13" s="12"/>
      <c r="V13"/>
      <c r="W13" s="14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</row>
    <row r="14" spans="1:38" x14ac:dyDescent="0.25">
      <c r="A14">
        <v>26</v>
      </c>
      <c r="B14" t="s">
        <v>132</v>
      </c>
      <c r="C14">
        <v>7130</v>
      </c>
      <c r="D14">
        <v>2012</v>
      </c>
      <c r="E14">
        <v>8.19</v>
      </c>
      <c r="F14">
        <v>425807</v>
      </c>
      <c r="G14">
        <v>587081</v>
      </c>
      <c r="H14">
        <v>174964</v>
      </c>
      <c r="I14">
        <v>0</v>
      </c>
      <c r="J14">
        <v>148385</v>
      </c>
      <c r="K14">
        <v>0</v>
      </c>
      <c r="L14">
        <v>1700</v>
      </c>
      <c r="M14">
        <v>0</v>
      </c>
      <c r="N14">
        <v>146628</v>
      </c>
      <c r="O14">
        <v>459</v>
      </c>
      <c r="P14">
        <v>0</v>
      </c>
      <c r="Q14">
        <v>1059217</v>
      </c>
      <c r="R14">
        <v>1604030</v>
      </c>
      <c r="S14">
        <v>34176594</v>
      </c>
      <c r="T14">
        <v>7970214</v>
      </c>
      <c r="U14" s="12"/>
      <c r="V14"/>
      <c r="W14" s="14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</row>
    <row r="15" spans="1:38" x14ac:dyDescent="0.25">
      <c r="A15">
        <v>29</v>
      </c>
      <c r="B15" t="s">
        <v>74</v>
      </c>
      <c r="C15">
        <v>7130</v>
      </c>
      <c r="D15">
        <v>2012</v>
      </c>
      <c r="E15">
        <v>31.76</v>
      </c>
      <c r="F15">
        <v>243062</v>
      </c>
      <c r="G15">
        <v>2747049</v>
      </c>
      <c r="H15">
        <v>852112</v>
      </c>
      <c r="I15">
        <v>0</v>
      </c>
      <c r="J15">
        <v>374942</v>
      </c>
      <c r="K15">
        <v>802</v>
      </c>
      <c r="L15">
        <v>13687</v>
      </c>
      <c r="M15">
        <v>0</v>
      </c>
      <c r="N15">
        <v>142245</v>
      </c>
      <c r="O15">
        <v>675</v>
      </c>
      <c r="P15">
        <v>-343</v>
      </c>
      <c r="Q15">
        <v>4131855</v>
      </c>
      <c r="R15">
        <v>8830783</v>
      </c>
      <c r="S15">
        <v>74104400</v>
      </c>
      <c r="T15">
        <v>44171201</v>
      </c>
      <c r="U15" s="12"/>
      <c r="V15"/>
      <c r="W15" s="14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</row>
    <row r="16" spans="1:38" x14ac:dyDescent="0.25">
      <c r="A16">
        <v>32</v>
      </c>
      <c r="B16" t="s">
        <v>133</v>
      </c>
      <c r="C16">
        <v>7130</v>
      </c>
      <c r="D16">
        <v>2012</v>
      </c>
      <c r="E16">
        <v>9.77</v>
      </c>
      <c r="F16">
        <v>240591</v>
      </c>
      <c r="G16">
        <v>963567</v>
      </c>
      <c r="H16">
        <v>192026</v>
      </c>
      <c r="I16">
        <v>0</v>
      </c>
      <c r="J16">
        <v>240862</v>
      </c>
      <c r="K16">
        <v>0</v>
      </c>
      <c r="L16">
        <v>262727</v>
      </c>
      <c r="M16">
        <v>118</v>
      </c>
      <c r="N16">
        <v>121675</v>
      </c>
      <c r="O16">
        <v>758</v>
      </c>
      <c r="P16">
        <v>0</v>
      </c>
      <c r="Q16">
        <v>1781733</v>
      </c>
      <c r="R16">
        <v>2337260</v>
      </c>
      <c r="S16">
        <v>92016021</v>
      </c>
      <c r="T16">
        <v>45212794</v>
      </c>
      <c r="U16" s="12"/>
      <c r="V16"/>
      <c r="W16" s="14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</row>
    <row r="17" spans="1:38" x14ac:dyDescent="0.25">
      <c r="A17">
        <v>35</v>
      </c>
      <c r="B17" t="s">
        <v>134</v>
      </c>
      <c r="C17">
        <v>7130</v>
      </c>
      <c r="D17">
        <v>2012</v>
      </c>
      <c r="E17">
        <v>4.58</v>
      </c>
      <c r="F17">
        <v>47094</v>
      </c>
      <c r="G17">
        <v>434829</v>
      </c>
      <c r="H17">
        <v>81943</v>
      </c>
      <c r="I17">
        <v>17094</v>
      </c>
      <c r="J17">
        <v>64505</v>
      </c>
      <c r="K17">
        <v>0</v>
      </c>
      <c r="L17">
        <v>18460</v>
      </c>
      <c r="M17">
        <v>0</v>
      </c>
      <c r="N17">
        <v>23989</v>
      </c>
      <c r="O17">
        <v>68</v>
      </c>
      <c r="P17">
        <v>0</v>
      </c>
      <c r="Q17">
        <v>640888</v>
      </c>
      <c r="R17">
        <v>686431</v>
      </c>
      <c r="S17">
        <v>11750575</v>
      </c>
      <c r="T17">
        <v>1381465</v>
      </c>
      <c r="U17" s="12"/>
      <c r="V17"/>
      <c r="W17" s="14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</row>
    <row r="18" spans="1:38" x14ac:dyDescent="0.25">
      <c r="A18">
        <v>37</v>
      </c>
      <c r="B18" t="s">
        <v>135</v>
      </c>
      <c r="C18">
        <v>7130</v>
      </c>
      <c r="D18">
        <v>2012</v>
      </c>
      <c r="E18">
        <v>8.42</v>
      </c>
      <c r="F18">
        <v>10854</v>
      </c>
      <c r="G18">
        <v>636677</v>
      </c>
      <c r="H18">
        <v>173490</v>
      </c>
      <c r="I18">
        <v>0</v>
      </c>
      <c r="J18">
        <v>102077</v>
      </c>
      <c r="K18">
        <v>0</v>
      </c>
      <c r="L18">
        <v>3317</v>
      </c>
      <c r="M18">
        <v>259429</v>
      </c>
      <c r="N18">
        <v>89975</v>
      </c>
      <c r="O18">
        <v>214876</v>
      </c>
      <c r="P18">
        <v>0</v>
      </c>
      <c r="Q18">
        <v>1479841</v>
      </c>
      <c r="R18">
        <v>2536394</v>
      </c>
      <c r="S18">
        <v>44429889</v>
      </c>
      <c r="T18">
        <v>18132780</v>
      </c>
      <c r="U18" s="12"/>
      <c r="V18"/>
      <c r="W18" s="14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</row>
    <row r="19" spans="1:38" x14ac:dyDescent="0.25">
      <c r="A19">
        <v>38</v>
      </c>
      <c r="B19" t="s">
        <v>96</v>
      </c>
      <c r="C19">
        <v>7130</v>
      </c>
      <c r="D19">
        <v>2012</v>
      </c>
      <c r="E19">
        <v>6.06</v>
      </c>
      <c r="F19">
        <v>10387</v>
      </c>
      <c r="G19">
        <v>418412</v>
      </c>
      <c r="H19">
        <v>120275</v>
      </c>
      <c r="I19">
        <v>0</v>
      </c>
      <c r="J19">
        <v>129224</v>
      </c>
      <c r="K19">
        <v>0</v>
      </c>
      <c r="L19">
        <v>1858</v>
      </c>
      <c r="M19">
        <v>0</v>
      </c>
      <c r="N19">
        <v>25172</v>
      </c>
      <c r="O19">
        <v>231392</v>
      </c>
      <c r="P19">
        <v>0</v>
      </c>
      <c r="Q19">
        <v>926333</v>
      </c>
      <c r="R19">
        <v>1034408</v>
      </c>
      <c r="S19">
        <v>17574245</v>
      </c>
      <c r="T19">
        <v>3509695</v>
      </c>
      <c r="U19" s="12"/>
      <c r="V19"/>
      <c r="W19" s="14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</row>
    <row r="20" spans="1:38" x14ac:dyDescent="0.25">
      <c r="A20">
        <v>39</v>
      </c>
      <c r="B20" t="s">
        <v>136</v>
      </c>
      <c r="C20">
        <v>7130</v>
      </c>
      <c r="D20">
        <v>2012</v>
      </c>
      <c r="E20">
        <v>5</v>
      </c>
      <c r="F20">
        <v>69298</v>
      </c>
      <c r="G20">
        <v>408005</v>
      </c>
      <c r="H20">
        <v>92980</v>
      </c>
      <c r="I20">
        <v>0</v>
      </c>
      <c r="J20">
        <v>130657</v>
      </c>
      <c r="K20">
        <v>0</v>
      </c>
      <c r="L20">
        <v>59260</v>
      </c>
      <c r="M20">
        <v>78930</v>
      </c>
      <c r="N20">
        <v>20108</v>
      </c>
      <c r="O20">
        <v>969</v>
      </c>
      <c r="P20">
        <v>0</v>
      </c>
      <c r="Q20">
        <v>790909</v>
      </c>
      <c r="R20">
        <v>909901</v>
      </c>
      <c r="S20">
        <v>20231465</v>
      </c>
      <c r="T20">
        <v>4302406</v>
      </c>
      <c r="U20" s="12"/>
      <c r="V20"/>
      <c r="W20" s="14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</row>
    <row r="21" spans="1:38" x14ac:dyDescent="0.25">
      <c r="A21">
        <v>43</v>
      </c>
      <c r="B21" t="s">
        <v>83</v>
      </c>
      <c r="C21">
        <v>7130</v>
      </c>
      <c r="D21">
        <v>2012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 s="12"/>
      <c r="V21"/>
      <c r="W21" s="14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</row>
    <row r="22" spans="1:38" x14ac:dyDescent="0.25">
      <c r="A22">
        <v>45</v>
      </c>
      <c r="B22" t="s">
        <v>101</v>
      </c>
      <c r="C22">
        <v>7130</v>
      </c>
      <c r="D22">
        <v>2012</v>
      </c>
      <c r="E22">
        <v>0.28999999999999998</v>
      </c>
      <c r="F22">
        <v>5870</v>
      </c>
      <c r="G22">
        <v>18008</v>
      </c>
      <c r="H22">
        <v>4759</v>
      </c>
      <c r="I22">
        <v>0</v>
      </c>
      <c r="J22">
        <v>14748</v>
      </c>
      <c r="K22">
        <v>0</v>
      </c>
      <c r="L22">
        <v>80640</v>
      </c>
      <c r="M22">
        <v>0</v>
      </c>
      <c r="N22">
        <v>6075</v>
      </c>
      <c r="O22">
        <v>230</v>
      </c>
      <c r="P22">
        <v>0</v>
      </c>
      <c r="Q22">
        <v>124460</v>
      </c>
      <c r="R22">
        <v>133989</v>
      </c>
      <c r="S22">
        <v>972814</v>
      </c>
      <c r="T22">
        <v>43865</v>
      </c>
      <c r="U22" s="12"/>
      <c r="V22"/>
      <c r="W22" s="14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</row>
    <row r="23" spans="1:38" x14ac:dyDescent="0.25">
      <c r="A23">
        <v>46</v>
      </c>
      <c r="B23" t="s">
        <v>137</v>
      </c>
      <c r="C23">
        <v>7130</v>
      </c>
      <c r="D23">
        <v>2012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 s="12"/>
      <c r="V23"/>
      <c r="W23" s="14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</row>
    <row r="24" spans="1:38" x14ac:dyDescent="0.25">
      <c r="A24">
        <v>50</v>
      </c>
      <c r="B24" t="s">
        <v>138</v>
      </c>
      <c r="C24">
        <v>7130</v>
      </c>
      <c r="D24">
        <v>2012</v>
      </c>
      <c r="E24">
        <v>4.96</v>
      </c>
      <c r="F24">
        <v>52931</v>
      </c>
      <c r="G24">
        <v>389667</v>
      </c>
      <c r="H24">
        <v>116424</v>
      </c>
      <c r="I24">
        <v>0</v>
      </c>
      <c r="J24">
        <v>74395</v>
      </c>
      <c r="K24">
        <v>0</v>
      </c>
      <c r="L24">
        <v>333880</v>
      </c>
      <c r="M24">
        <v>0</v>
      </c>
      <c r="N24">
        <v>36146</v>
      </c>
      <c r="O24">
        <v>0</v>
      </c>
      <c r="P24">
        <v>0</v>
      </c>
      <c r="Q24">
        <v>950512</v>
      </c>
      <c r="R24">
        <v>765868</v>
      </c>
      <c r="S24">
        <v>17989206</v>
      </c>
      <c r="T24">
        <v>3445411</v>
      </c>
      <c r="U24" s="12"/>
      <c r="V24"/>
      <c r="W24" s="14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</row>
    <row r="25" spans="1:38" x14ac:dyDescent="0.25">
      <c r="A25">
        <v>54</v>
      </c>
      <c r="B25" t="s">
        <v>91</v>
      </c>
      <c r="C25">
        <v>7130</v>
      </c>
      <c r="D25">
        <v>2012</v>
      </c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 s="12"/>
      <c r="V25"/>
      <c r="W25" s="14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</row>
    <row r="26" spans="1:38" x14ac:dyDescent="0.25">
      <c r="A26">
        <v>56</v>
      </c>
      <c r="B26" t="s">
        <v>85</v>
      </c>
      <c r="C26">
        <v>7130</v>
      </c>
      <c r="D26">
        <v>2012</v>
      </c>
      <c r="E26">
        <v>2.29</v>
      </c>
      <c r="F26">
        <v>1539</v>
      </c>
      <c r="G26">
        <v>39702</v>
      </c>
      <c r="H26">
        <v>14558</v>
      </c>
      <c r="I26">
        <v>0</v>
      </c>
      <c r="J26">
        <v>11643</v>
      </c>
      <c r="K26">
        <v>0</v>
      </c>
      <c r="L26">
        <v>26210</v>
      </c>
      <c r="M26">
        <v>16025</v>
      </c>
      <c r="N26">
        <v>102056</v>
      </c>
      <c r="O26">
        <v>956</v>
      </c>
      <c r="P26">
        <v>0</v>
      </c>
      <c r="Q26">
        <v>211150</v>
      </c>
      <c r="R26">
        <v>538273</v>
      </c>
      <c r="S26">
        <v>3513816</v>
      </c>
      <c r="T26">
        <v>136112</v>
      </c>
      <c r="U26" s="12"/>
      <c r="V26"/>
      <c r="W26" s="14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</row>
    <row r="27" spans="1:38" x14ac:dyDescent="0.25">
      <c r="A27">
        <v>58</v>
      </c>
      <c r="B27" t="s">
        <v>86</v>
      </c>
      <c r="C27">
        <v>7130</v>
      </c>
      <c r="D27">
        <v>2012</v>
      </c>
      <c r="E27">
        <v>8.06</v>
      </c>
      <c r="F27">
        <v>75789</v>
      </c>
      <c r="G27">
        <v>484542</v>
      </c>
      <c r="H27">
        <v>127676</v>
      </c>
      <c r="I27">
        <v>0</v>
      </c>
      <c r="J27">
        <v>22560</v>
      </c>
      <c r="K27">
        <v>0</v>
      </c>
      <c r="L27">
        <v>236607</v>
      </c>
      <c r="M27">
        <v>0</v>
      </c>
      <c r="N27">
        <v>157782</v>
      </c>
      <c r="O27">
        <v>16</v>
      </c>
      <c r="P27">
        <v>6400</v>
      </c>
      <c r="Q27">
        <v>1022783</v>
      </c>
      <c r="R27">
        <v>1442342</v>
      </c>
      <c r="S27">
        <v>29771240</v>
      </c>
      <c r="T27">
        <v>11458108</v>
      </c>
      <c r="U27" s="12"/>
      <c r="V27"/>
      <c r="W27" s="14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</row>
    <row r="28" spans="1:38" x14ac:dyDescent="0.25">
      <c r="A28">
        <v>63</v>
      </c>
      <c r="B28" t="s">
        <v>73</v>
      </c>
      <c r="C28">
        <v>7130</v>
      </c>
      <c r="D28">
        <v>2012</v>
      </c>
      <c r="E28">
        <v>6.77</v>
      </c>
      <c r="F28">
        <v>79434</v>
      </c>
      <c r="G28">
        <v>588608</v>
      </c>
      <c r="H28">
        <v>246092</v>
      </c>
      <c r="I28">
        <v>0</v>
      </c>
      <c r="J28">
        <v>143801</v>
      </c>
      <c r="K28">
        <v>0</v>
      </c>
      <c r="L28">
        <v>302159</v>
      </c>
      <c r="M28">
        <v>218523</v>
      </c>
      <c r="N28">
        <v>31419</v>
      </c>
      <c r="O28">
        <v>-80</v>
      </c>
      <c r="P28">
        <v>0</v>
      </c>
      <c r="Q28">
        <v>1530522</v>
      </c>
      <c r="R28">
        <v>2228850</v>
      </c>
      <c r="S28">
        <v>31803751</v>
      </c>
      <c r="T28">
        <v>6071277</v>
      </c>
      <c r="U28" s="12"/>
    </row>
    <row r="29" spans="1:38" x14ac:dyDescent="0.25">
      <c r="A29">
        <v>78</v>
      </c>
      <c r="B29" t="s">
        <v>139</v>
      </c>
      <c r="C29">
        <v>7130</v>
      </c>
      <c r="D29">
        <v>2012</v>
      </c>
      <c r="E29">
        <v>1.95</v>
      </c>
      <c r="F29">
        <v>5310</v>
      </c>
      <c r="G29">
        <v>157729</v>
      </c>
      <c r="H29">
        <v>42006</v>
      </c>
      <c r="I29">
        <v>0</v>
      </c>
      <c r="J29">
        <v>17402</v>
      </c>
      <c r="K29">
        <v>0</v>
      </c>
      <c r="L29">
        <v>131386</v>
      </c>
      <c r="M29">
        <v>0</v>
      </c>
      <c r="N29">
        <v>0</v>
      </c>
      <c r="O29">
        <v>0</v>
      </c>
      <c r="P29">
        <v>0</v>
      </c>
      <c r="Q29">
        <v>348523</v>
      </c>
      <c r="R29">
        <v>654742</v>
      </c>
      <c r="S29">
        <v>10221729</v>
      </c>
      <c r="T29">
        <v>1523659</v>
      </c>
      <c r="U29" s="12"/>
      <c r="V29"/>
      <c r="W29" s="14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</row>
    <row r="30" spans="1:38" x14ac:dyDescent="0.25">
      <c r="A30">
        <v>79</v>
      </c>
      <c r="B30" t="s">
        <v>112</v>
      </c>
      <c r="C30">
        <v>7130</v>
      </c>
      <c r="D30">
        <v>2012</v>
      </c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 s="12"/>
      <c r="V30"/>
      <c r="W30" s="14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</row>
    <row r="31" spans="1:38" x14ac:dyDescent="0.25">
      <c r="A31">
        <v>80</v>
      </c>
      <c r="B31" t="s">
        <v>140</v>
      </c>
      <c r="C31">
        <v>7130</v>
      </c>
      <c r="D31">
        <v>2012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 s="12"/>
      <c r="V31"/>
      <c r="W31" s="14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</row>
    <row r="32" spans="1:38" x14ac:dyDescent="0.25">
      <c r="A32">
        <v>81</v>
      </c>
      <c r="B32" t="s">
        <v>141</v>
      </c>
      <c r="C32">
        <v>7130</v>
      </c>
      <c r="D32">
        <v>2012</v>
      </c>
      <c r="E32">
        <v>18.920000000000002</v>
      </c>
      <c r="F32">
        <v>2123</v>
      </c>
      <c r="G32">
        <v>1341595</v>
      </c>
      <c r="H32">
        <v>425429</v>
      </c>
      <c r="I32">
        <v>0</v>
      </c>
      <c r="J32">
        <v>251006</v>
      </c>
      <c r="K32">
        <v>0</v>
      </c>
      <c r="L32">
        <v>9049</v>
      </c>
      <c r="M32">
        <v>0</v>
      </c>
      <c r="N32">
        <v>512296</v>
      </c>
      <c r="O32">
        <v>37582</v>
      </c>
      <c r="P32">
        <v>0</v>
      </c>
      <c r="Q32">
        <v>2576957</v>
      </c>
      <c r="R32">
        <v>2585384</v>
      </c>
      <c r="S32">
        <v>115827852</v>
      </c>
      <c r="T32">
        <v>53302871</v>
      </c>
      <c r="U32" s="12"/>
      <c r="V32"/>
      <c r="W32" s="14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</row>
    <row r="33" spans="1:38" x14ac:dyDescent="0.25">
      <c r="A33">
        <v>82</v>
      </c>
      <c r="B33" t="s">
        <v>106</v>
      </c>
      <c r="C33">
        <v>7130</v>
      </c>
      <c r="D33">
        <v>2012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 s="12"/>
      <c r="V33"/>
      <c r="W33" s="14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</row>
    <row r="34" spans="1:38" x14ac:dyDescent="0.25">
      <c r="A34">
        <v>84</v>
      </c>
      <c r="B34" t="s">
        <v>116</v>
      </c>
      <c r="C34">
        <v>7130</v>
      </c>
      <c r="D34">
        <v>2012</v>
      </c>
      <c r="E34">
        <v>19.09</v>
      </c>
      <c r="F34">
        <v>38968</v>
      </c>
      <c r="G34">
        <v>1546147</v>
      </c>
      <c r="H34">
        <v>450895</v>
      </c>
      <c r="I34">
        <v>0</v>
      </c>
      <c r="J34">
        <v>478119</v>
      </c>
      <c r="K34">
        <v>0</v>
      </c>
      <c r="L34">
        <v>105760</v>
      </c>
      <c r="M34">
        <v>0</v>
      </c>
      <c r="N34">
        <v>1169616</v>
      </c>
      <c r="O34">
        <v>439</v>
      </c>
      <c r="P34">
        <v>658</v>
      </c>
      <c r="Q34">
        <v>3750318</v>
      </c>
      <c r="R34">
        <v>4940511</v>
      </c>
      <c r="S34">
        <v>100321911</v>
      </c>
      <c r="T34">
        <v>31813768</v>
      </c>
      <c r="U34" s="12"/>
      <c r="V34"/>
      <c r="W34" s="14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</row>
    <row r="35" spans="1:38" x14ac:dyDescent="0.25">
      <c r="A35">
        <v>85</v>
      </c>
      <c r="B35" t="s">
        <v>142</v>
      </c>
      <c r="C35">
        <v>7130</v>
      </c>
      <c r="D35">
        <v>2012</v>
      </c>
      <c r="E35">
        <v>1.33</v>
      </c>
      <c r="F35">
        <v>0</v>
      </c>
      <c r="G35">
        <v>99827</v>
      </c>
      <c r="H35">
        <v>27387</v>
      </c>
      <c r="I35">
        <v>0</v>
      </c>
      <c r="J35">
        <v>77970</v>
      </c>
      <c r="K35">
        <v>0</v>
      </c>
      <c r="L35">
        <v>13680</v>
      </c>
      <c r="M35">
        <v>0</v>
      </c>
      <c r="N35">
        <v>10381</v>
      </c>
      <c r="O35">
        <v>0</v>
      </c>
      <c r="P35">
        <v>0</v>
      </c>
      <c r="Q35">
        <v>229245</v>
      </c>
      <c r="R35">
        <v>569523</v>
      </c>
      <c r="S35">
        <v>10590279</v>
      </c>
      <c r="T35">
        <v>873892</v>
      </c>
      <c r="U35" s="12"/>
      <c r="V35"/>
      <c r="W35" s="14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</row>
    <row r="36" spans="1:38" x14ac:dyDescent="0.25">
      <c r="A36">
        <v>96</v>
      </c>
      <c r="B36" t="s">
        <v>120</v>
      </c>
      <c r="C36">
        <v>7130</v>
      </c>
      <c r="D36">
        <v>2012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 s="12"/>
      <c r="V36"/>
      <c r="W36" s="14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</row>
    <row r="37" spans="1:38" x14ac:dyDescent="0.25">
      <c r="A37">
        <v>102</v>
      </c>
      <c r="B37" t="s">
        <v>122</v>
      </c>
      <c r="C37">
        <v>7130</v>
      </c>
      <c r="D37">
        <v>2012</v>
      </c>
      <c r="E37">
        <v>4.7</v>
      </c>
      <c r="F37">
        <v>14732</v>
      </c>
      <c r="G37">
        <v>330399</v>
      </c>
      <c r="H37">
        <v>92299</v>
      </c>
      <c r="I37">
        <v>0</v>
      </c>
      <c r="J37">
        <v>42118</v>
      </c>
      <c r="K37">
        <v>0</v>
      </c>
      <c r="L37">
        <v>54418</v>
      </c>
      <c r="M37">
        <v>53736</v>
      </c>
      <c r="N37">
        <v>14842</v>
      </c>
      <c r="O37">
        <v>191462</v>
      </c>
      <c r="P37">
        <v>0</v>
      </c>
      <c r="Q37">
        <v>779274</v>
      </c>
      <c r="R37">
        <v>1114834</v>
      </c>
      <c r="S37">
        <v>38083503</v>
      </c>
      <c r="T37">
        <v>11556306</v>
      </c>
      <c r="U37" s="12"/>
      <c r="V37"/>
      <c r="W37" s="14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</row>
    <row r="38" spans="1:38" x14ac:dyDescent="0.25">
      <c r="A38">
        <v>104</v>
      </c>
      <c r="B38" t="s">
        <v>81</v>
      </c>
      <c r="C38">
        <v>7130</v>
      </c>
      <c r="D38">
        <v>2012</v>
      </c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 s="12"/>
      <c r="V38"/>
      <c r="W38" s="14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</row>
    <row r="39" spans="1:38" x14ac:dyDescent="0.25">
      <c r="A39">
        <v>106</v>
      </c>
      <c r="B39" t="s">
        <v>71</v>
      </c>
      <c r="C39">
        <v>7130</v>
      </c>
      <c r="D39">
        <v>2012</v>
      </c>
      <c r="E39">
        <v>2.52</v>
      </c>
      <c r="F39">
        <v>11692</v>
      </c>
      <c r="G39">
        <v>205982</v>
      </c>
      <c r="H39">
        <v>46404</v>
      </c>
      <c r="I39">
        <v>0</v>
      </c>
      <c r="J39">
        <v>57472</v>
      </c>
      <c r="K39">
        <v>0</v>
      </c>
      <c r="L39">
        <v>260479</v>
      </c>
      <c r="M39">
        <v>0</v>
      </c>
      <c r="N39">
        <v>45064</v>
      </c>
      <c r="O39">
        <v>131</v>
      </c>
      <c r="P39">
        <v>0</v>
      </c>
      <c r="Q39">
        <v>615532</v>
      </c>
      <c r="R39">
        <v>797827</v>
      </c>
      <c r="S39">
        <v>9823616</v>
      </c>
      <c r="T39">
        <v>1520750</v>
      </c>
      <c r="U39" s="12"/>
    </row>
    <row r="40" spans="1:38" x14ac:dyDescent="0.25">
      <c r="A40">
        <v>107</v>
      </c>
      <c r="B40" t="s">
        <v>111</v>
      </c>
      <c r="C40">
        <v>7130</v>
      </c>
      <c r="D40">
        <v>2012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 s="12"/>
      <c r="V40"/>
      <c r="W40" s="14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</row>
    <row r="41" spans="1:38" x14ac:dyDescent="0.25">
      <c r="A41">
        <v>108</v>
      </c>
      <c r="B41" t="s">
        <v>121</v>
      </c>
      <c r="C41">
        <v>7130</v>
      </c>
      <c r="D41">
        <v>2012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 s="12"/>
      <c r="V41"/>
      <c r="W41" s="14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</row>
    <row r="42" spans="1:38" x14ac:dyDescent="0.25">
      <c r="A42">
        <v>111</v>
      </c>
      <c r="B42" t="s">
        <v>143</v>
      </c>
      <c r="C42">
        <v>7130</v>
      </c>
      <c r="D42">
        <v>2012</v>
      </c>
      <c r="E42">
        <v>0</v>
      </c>
      <c r="F42">
        <v>343</v>
      </c>
      <c r="G42">
        <v>0</v>
      </c>
      <c r="H42">
        <v>0</v>
      </c>
      <c r="I42">
        <v>0</v>
      </c>
      <c r="J42">
        <v>425</v>
      </c>
      <c r="K42">
        <v>0</v>
      </c>
      <c r="L42">
        <v>35002</v>
      </c>
      <c r="M42">
        <v>-327</v>
      </c>
      <c r="N42">
        <v>2583</v>
      </c>
      <c r="O42">
        <v>28883</v>
      </c>
      <c r="P42">
        <v>0</v>
      </c>
      <c r="Q42">
        <v>66566</v>
      </c>
      <c r="R42">
        <v>99664</v>
      </c>
      <c r="S42">
        <v>622879</v>
      </c>
      <c r="T42">
        <v>28869</v>
      </c>
      <c r="U42" s="12"/>
      <c r="V42"/>
      <c r="W42" s="14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</row>
    <row r="43" spans="1:38" x14ac:dyDescent="0.25">
      <c r="A43">
        <v>125</v>
      </c>
      <c r="B43" t="s">
        <v>113</v>
      </c>
      <c r="C43">
        <v>7130</v>
      </c>
      <c r="D43">
        <v>2012</v>
      </c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 s="12"/>
      <c r="V43"/>
      <c r="W43" s="14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</row>
    <row r="44" spans="1:38" x14ac:dyDescent="0.25">
      <c r="A44">
        <v>126</v>
      </c>
      <c r="B44" t="s">
        <v>93</v>
      </c>
      <c r="C44">
        <v>7130</v>
      </c>
      <c r="D44">
        <v>2012</v>
      </c>
      <c r="E44">
        <v>10.220000000000001</v>
      </c>
      <c r="F44">
        <v>92878</v>
      </c>
      <c r="G44">
        <v>721047</v>
      </c>
      <c r="H44">
        <v>220799</v>
      </c>
      <c r="I44">
        <v>-14084</v>
      </c>
      <c r="J44">
        <v>141547</v>
      </c>
      <c r="K44">
        <v>77</v>
      </c>
      <c r="L44">
        <v>471092</v>
      </c>
      <c r="M44">
        <v>712</v>
      </c>
      <c r="N44">
        <v>64595</v>
      </c>
      <c r="O44">
        <v>0</v>
      </c>
      <c r="P44">
        <v>49745</v>
      </c>
      <c r="Q44">
        <v>1556040</v>
      </c>
      <c r="R44">
        <v>1312908</v>
      </c>
      <c r="S44">
        <v>22407748</v>
      </c>
      <c r="T44">
        <v>6303230</v>
      </c>
      <c r="U44" s="12"/>
      <c r="V44"/>
      <c r="W44" s="14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</row>
    <row r="45" spans="1:38" x14ac:dyDescent="0.25">
      <c r="A45">
        <v>128</v>
      </c>
      <c r="B45" t="s">
        <v>99</v>
      </c>
      <c r="C45">
        <v>7130</v>
      </c>
      <c r="D45">
        <v>2012</v>
      </c>
      <c r="E45">
        <v>20.97</v>
      </c>
      <c r="F45">
        <v>152508</v>
      </c>
      <c r="G45">
        <v>1742986</v>
      </c>
      <c r="H45">
        <v>525634</v>
      </c>
      <c r="I45">
        <v>0</v>
      </c>
      <c r="J45">
        <v>477226</v>
      </c>
      <c r="K45">
        <v>44</v>
      </c>
      <c r="L45">
        <v>776856</v>
      </c>
      <c r="M45">
        <v>2344</v>
      </c>
      <c r="N45">
        <v>783867</v>
      </c>
      <c r="O45">
        <v>6589</v>
      </c>
      <c r="P45">
        <v>627</v>
      </c>
      <c r="Q45">
        <v>4314919</v>
      </c>
      <c r="R45">
        <v>5775722</v>
      </c>
      <c r="S45">
        <v>56010516</v>
      </c>
      <c r="T45">
        <v>17732155</v>
      </c>
      <c r="U45" s="12"/>
    </row>
    <row r="46" spans="1:38" x14ac:dyDescent="0.25">
      <c r="A46">
        <v>129</v>
      </c>
      <c r="B46" t="s">
        <v>118</v>
      </c>
      <c r="C46">
        <v>7130</v>
      </c>
      <c r="D46">
        <v>2012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 s="12"/>
      <c r="V46"/>
      <c r="W46" s="14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</row>
    <row r="47" spans="1:38" x14ac:dyDescent="0.25">
      <c r="A47">
        <v>130</v>
      </c>
      <c r="B47" t="s">
        <v>144</v>
      </c>
      <c r="C47">
        <v>7130</v>
      </c>
      <c r="D47">
        <v>2012</v>
      </c>
      <c r="E47">
        <v>12</v>
      </c>
      <c r="F47">
        <v>14859</v>
      </c>
      <c r="G47">
        <v>926124</v>
      </c>
      <c r="H47">
        <v>209639</v>
      </c>
      <c r="I47">
        <v>0</v>
      </c>
      <c r="J47">
        <v>370768</v>
      </c>
      <c r="K47">
        <v>0</v>
      </c>
      <c r="L47">
        <v>414649</v>
      </c>
      <c r="M47">
        <v>701</v>
      </c>
      <c r="N47">
        <v>472272</v>
      </c>
      <c r="O47">
        <v>525</v>
      </c>
      <c r="P47">
        <v>0</v>
      </c>
      <c r="Q47">
        <v>2394678</v>
      </c>
      <c r="R47">
        <v>1897938</v>
      </c>
      <c r="S47">
        <v>30853472</v>
      </c>
      <c r="T47">
        <v>7124531</v>
      </c>
      <c r="U47" s="12"/>
      <c r="V47"/>
      <c r="W47" s="14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</row>
    <row r="48" spans="1:38" x14ac:dyDescent="0.25">
      <c r="A48">
        <v>131</v>
      </c>
      <c r="B48" t="s">
        <v>78</v>
      </c>
      <c r="C48">
        <v>7130</v>
      </c>
      <c r="D48">
        <v>2012</v>
      </c>
      <c r="E48">
        <v>11.52</v>
      </c>
      <c r="F48">
        <v>168804</v>
      </c>
      <c r="G48">
        <v>932172</v>
      </c>
      <c r="H48">
        <v>243767</v>
      </c>
      <c r="I48">
        <v>0</v>
      </c>
      <c r="J48">
        <v>237459</v>
      </c>
      <c r="K48">
        <v>0</v>
      </c>
      <c r="L48">
        <v>527280</v>
      </c>
      <c r="M48">
        <v>0</v>
      </c>
      <c r="N48">
        <v>412849</v>
      </c>
      <c r="O48">
        <v>746</v>
      </c>
      <c r="P48">
        <v>0</v>
      </c>
      <c r="Q48">
        <v>2354273</v>
      </c>
      <c r="R48">
        <v>2412426</v>
      </c>
      <c r="S48">
        <v>47698569</v>
      </c>
      <c r="T48">
        <v>13201396</v>
      </c>
      <c r="U48" s="12"/>
      <c r="V48"/>
      <c r="W48" s="14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</row>
    <row r="49" spans="1:38" x14ac:dyDescent="0.25">
      <c r="A49">
        <v>132</v>
      </c>
      <c r="B49" t="s">
        <v>145</v>
      </c>
      <c r="C49">
        <v>7130</v>
      </c>
      <c r="D49">
        <v>2012</v>
      </c>
      <c r="E49">
        <v>5.64</v>
      </c>
      <c r="F49">
        <v>97178</v>
      </c>
      <c r="G49">
        <v>327708</v>
      </c>
      <c r="H49">
        <v>100093</v>
      </c>
      <c r="I49">
        <v>0</v>
      </c>
      <c r="J49">
        <v>196521</v>
      </c>
      <c r="K49">
        <v>0</v>
      </c>
      <c r="L49">
        <v>110433</v>
      </c>
      <c r="M49">
        <v>0</v>
      </c>
      <c r="N49">
        <v>7215</v>
      </c>
      <c r="O49">
        <v>58</v>
      </c>
      <c r="P49">
        <v>0</v>
      </c>
      <c r="Q49">
        <v>742028</v>
      </c>
      <c r="R49">
        <v>1320024</v>
      </c>
      <c r="S49">
        <v>62186276</v>
      </c>
      <c r="T49">
        <v>22627007</v>
      </c>
      <c r="U49" s="12"/>
      <c r="V49"/>
      <c r="W49" s="14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</row>
    <row r="50" spans="1:38" x14ac:dyDescent="0.25">
      <c r="A50">
        <v>134</v>
      </c>
      <c r="B50" t="s">
        <v>75</v>
      </c>
      <c r="C50">
        <v>7130</v>
      </c>
      <c r="D50">
        <v>2012</v>
      </c>
      <c r="E50">
        <v>3.5</v>
      </c>
      <c r="F50">
        <v>7190</v>
      </c>
      <c r="G50">
        <v>230780</v>
      </c>
      <c r="H50">
        <v>58708</v>
      </c>
      <c r="I50">
        <v>1087679</v>
      </c>
      <c r="J50">
        <v>103655</v>
      </c>
      <c r="K50">
        <v>959</v>
      </c>
      <c r="L50">
        <v>112559</v>
      </c>
      <c r="M50">
        <v>0</v>
      </c>
      <c r="N50">
        <v>4056</v>
      </c>
      <c r="O50">
        <v>1017</v>
      </c>
      <c r="P50">
        <v>0</v>
      </c>
      <c r="Q50">
        <v>1599413</v>
      </c>
      <c r="R50">
        <v>664752</v>
      </c>
      <c r="S50">
        <v>11790039</v>
      </c>
      <c r="T50">
        <v>2422064</v>
      </c>
      <c r="U50" s="12"/>
      <c r="V50"/>
      <c r="W50" s="14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</row>
    <row r="51" spans="1:38" x14ac:dyDescent="0.25">
      <c r="A51">
        <v>137</v>
      </c>
      <c r="B51" t="s">
        <v>76</v>
      </c>
      <c r="C51">
        <v>7130</v>
      </c>
      <c r="D51">
        <v>2012</v>
      </c>
      <c r="E51">
        <v>0</v>
      </c>
      <c r="F51">
        <v>1050</v>
      </c>
      <c r="G51">
        <v>0</v>
      </c>
      <c r="H51">
        <v>0</v>
      </c>
      <c r="I51">
        <v>315283</v>
      </c>
      <c r="J51">
        <v>12118</v>
      </c>
      <c r="K51">
        <v>0</v>
      </c>
      <c r="L51">
        <v>20786</v>
      </c>
      <c r="M51">
        <v>0</v>
      </c>
      <c r="N51">
        <v>3590</v>
      </c>
      <c r="O51">
        <v>0</v>
      </c>
      <c r="P51">
        <v>0</v>
      </c>
      <c r="Q51">
        <v>351777</v>
      </c>
      <c r="R51">
        <v>150063</v>
      </c>
      <c r="S51">
        <v>1367875</v>
      </c>
      <c r="T51">
        <v>159613</v>
      </c>
      <c r="U51" s="12"/>
      <c r="V51"/>
      <c r="W51" s="14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</row>
    <row r="52" spans="1:38" x14ac:dyDescent="0.25">
      <c r="A52">
        <v>138</v>
      </c>
      <c r="B52" t="s">
        <v>125</v>
      </c>
      <c r="C52">
        <v>7130</v>
      </c>
      <c r="D52">
        <v>2012</v>
      </c>
      <c r="E52">
        <v>7.63</v>
      </c>
      <c r="F52">
        <v>0</v>
      </c>
      <c r="G52">
        <v>610601</v>
      </c>
      <c r="H52">
        <v>160351</v>
      </c>
      <c r="I52">
        <v>0</v>
      </c>
      <c r="J52">
        <v>255063</v>
      </c>
      <c r="K52">
        <v>0</v>
      </c>
      <c r="L52">
        <v>13651</v>
      </c>
      <c r="M52">
        <v>439675</v>
      </c>
      <c r="N52">
        <v>15905</v>
      </c>
      <c r="O52">
        <v>271</v>
      </c>
      <c r="P52">
        <v>0</v>
      </c>
      <c r="Q52">
        <v>1495517</v>
      </c>
      <c r="R52">
        <v>2388182</v>
      </c>
      <c r="S52">
        <v>39986779</v>
      </c>
      <c r="T52">
        <v>10725583</v>
      </c>
      <c r="U52" s="12"/>
      <c r="V52"/>
      <c r="W52" s="14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</row>
    <row r="53" spans="1:38" x14ac:dyDescent="0.25">
      <c r="A53">
        <v>139</v>
      </c>
      <c r="B53" t="s">
        <v>114</v>
      </c>
      <c r="C53">
        <v>7130</v>
      </c>
      <c r="D53">
        <v>2012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 s="12"/>
      <c r="V53"/>
      <c r="W53" s="14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</row>
    <row r="54" spans="1:38" x14ac:dyDescent="0.25">
      <c r="A54">
        <v>140</v>
      </c>
      <c r="B54" t="s">
        <v>146</v>
      </c>
      <c r="C54">
        <v>7130</v>
      </c>
      <c r="D54">
        <v>2012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 s="12"/>
      <c r="V54"/>
      <c r="W54" s="14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</row>
    <row r="55" spans="1:38" x14ac:dyDescent="0.25">
      <c r="A55">
        <v>141</v>
      </c>
      <c r="B55" t="s">
        <v>105</v>
      </c>
      <c r="C55">
        <v>7130</v>
      </c>
      <c r="D55">
        <v>2012</v>
      </c>
      <c r="E55">
        <v>0</v>
      </c>
      <c r="F55">
        <v>370</v>
      </c>
      <c r="G55">
        <v>0</v>
      </c>
      <c r="H55">
        <v>0</v>
      </c>
      <c r="I55">
        <v>0</v>
      </c>
      <c r="J55">
        <v>610</v>
      </c>
      <c r="K55">
        <v>0</v>
      </c>
      <c r="L55">
        <v>54905</v>
      </c>
      <c r="M55">
        <v>0</v>
      </c>
      <c r="N55">
        <v>8387</v>
      </c>
      <c r="O55">
        <v>0</v>
      </c>
      <c r="P55">
        <v>0</v>
      </c>
      <c r="Q55">
        <v>63902</v>
      </c>
      <c r="R55">
        <v>42801</v>
      </c>
      <c r="S55">
        <v>258670</v>
      </c>
      <c r="T55">
        <v>10711</v>
      </c>
      <c r="U55" s="12"/>
      <c r="V55"/>
      <c r="W55" s="14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</row>
    <row r="56" spans="1:38" x14ac:dyDescent="0.25">
      <c r="A56">
        <v>142</v>
      </c>
      <c r="B56" t="s">
        <v>92</v>
      </c>
      <c r="C56">
        <v>7130</v>
      </c>
      <c r="D56">
        <v>2012</v>
      </c>
      <c r="E56">
        <v>8.8000000000000007</v>
      </c>
      <c r="F56">
        <v>133987</v>
      </c>
      <c r="G56">
        <v>649745</v>
      </c>
      <c r="H56">
        <v>177255</v>
      </c>
      <c r="I56">
        <v>0</v>
      </c>
      <c r="J56">
        <v>87014</v>
      </c>
      <c r="K56">
        <v>0</v>
      </c>
      <c r="L56">
        <v>350717</v>
      </c>
      <c r="M56">
        <v>123272</v>
      </c>
      <c r="N56">
        <v>144388</v>
      </c>
      <c r="O56">
        <v>238</v>
      </c>
      <c r="P56">
        <v>1265</v>
      </c>
      <c r="Q56">
        <v>1531364</v>
      </c>
      <c r="R56">
        <v>2214620</v>
      </c>
      <c r="S56">
        <v>49847841</v>
      </c>
      <c r="T56">
        <v>19728200</v>
      </c>
      <c r="U56" s="12"/>
      <c r="V56"/>
      <c r="W56" s="14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</row>
    <row r="57" spans="1:38" x14ac:dyDescent="0.25">
      <c r="A57">
        <v>145</v>
      </c>
      <c r="B57" t="s">
        <v>147</v>
      </c>
      <c r="C57">
        <v>7130</v>
      </c>
      <c r="D57">
        <v>2012</v>
      </c>
      <c r="E57">
        <v>8.56</v>
      </c>
      <c r="F57">
        <v>94945</v>
      </c>
      <c r="G57">
        <v>632043</v>
      </c>
      <c r="H57">
        <v>209232</v>
      </c>
      <c r="I57">
        <v>0</v>
      </c>
      <c r="J57">
        <v>233971</v>
      </c>
      <c r="K57">
        <v>0</v>
      </c>
      <c r="L57">
        <v>6765</v>
      </c>
      <c r="M57">
        <v>0</v>
      </c>
      <c r="N57">
        <v>31115</v>
      </c>
      <c r="O57">
        <v>438</v>
      </c>
      <c r="P57">
        <v>0</v>
      </c>
      <c r="Q57">
        <v>1113564</v>
      </c>
      <c r="R57">
        <v>2358482</v>
      </c>
      <c r="S57">
        <v>42894683</v>
      </c>
      <c r="T57">
        <v>16400002</v>
      </c>
      <c r="U57" s="12"/>
      <c r="V57"/>
      <c r="W57" s="14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</row>
    <row r="58" spans="1:38" x14ac:dyDescent="0.25">
      <c r="A58">
        <v>147</v>
      </c>
      <c r="B58" t="s">
        <v>110</v>
      </c>
      <c r="C58">
        <v>7130</v>
      </c>
      <c r="D58">
        <v>2012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 s="12"/>
      <c r="V58"/>
      <c r="W58" s="14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</row>
    <row r="59" spans="1:38" x14ac:dyDescent="0.25">
      <c r="A59">
        <v>148</v>
      </c>
      <c r="B59" t="s">
        <v>148</v>
      </c>
      <c r="C59">
        <v>7130</v>
      </c>
      <c r="D59">
        <v>2012</v>
      </c>
      <c r="E59">
        <v>0</v>
      </c>
      <c r="F59">
        <v>250</v>
      </c>
      <c r="G59">
        <v>0</v>
      </c>
      <c r="H59">
        <v>0</v>
      </c>
      <c r="I59">
        <v>0</v>
      </c>
      <c r="J59">
        <v>0</v>
      </c>
      <c r="K59">
        <v>0</v>
      </c>
      <c r="L59">
        <v>237602</v>
      </c>
      <c r="M59">
        <v>0</v>
      </c>
      <c r="N59">
        <v>0</v>
      </c>
      <c r="O59">
        <v>0</v>
      </c>
      <c r="P59">
        <v>0</v>
      </c>
      <c r="Q59">
        <v>237602</v>
      </c>
      <c r="R59">
        <v>80903</v>
      </c>
      <c r="S59">
        <v>454165</v>
      </c>
      <c r="T59">
        <v>454165</v>
      </c>
      <c r="U59" s="12"/>
      <c r="V59"/>
      <c r="W59" s="14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</row>
    <row r="60" spans="1:38" x14ac:dyDescent="0.25">
      <c r="A60">
        <v>150</v>
      </c>
      <c r="B60" t="s">
        <v>149</v>
      </c>
      <c r="C60">
        <v>7130</v>
      </c>
      <c r="D60">
        <v>2012</v>
      </c>
      <c r="E60">
        <v>0</v>
      </c>
      <c r="F60">
        <v>0</v>
      </c>
      <c r="G60">
        <v>0</v>
      </c>
      <c r="H60">
        <v>0</v>
      </c>
      <c r="I60">
        <v>81980</v>
      </c>
      <c r="J60">
        <v>14869</v>
      </c>
      <c r="K60">
        <v>0</v>
      </c>
      <c r="L60">
        <v>1280</v>
      </c>
      <c r="M60">
        <v>0</v>
      </c>
      <c r="N60">
        <v>115669</v>
      </c>
      <c r="O60">
        <v>0</v>
      </c>
      <c r="P60">
        <v>0</v>
      </c>
      <c r="Q60">
        <v>213798</v>
      </c>
      <c r="R60">
        <v>394137</v>
      </c>
      <c r="S60">
        <v>3135101</v>
      </c>
      <c r="T60">
        <v>259975</v>
      </c>
      <c r="U60" s="12"/>
      <c r="V60"/>
      <c r="W60" s="14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</row>
    <row r="61" spans="1:38" x14ac:dyDescent="0.25">
      <c r="A61">
        <v>152</v>
      </c>
      <c r="B61" t="s">
        <v>77</v>
      </c>
      <c r="C61">
        <v>7130</v>
      </c>
      <c r="D61">
        <v>2012</v>
      </c>
      <c r="E61">
        <v>4.46</v>
      </c>
      <c r="F61">
        <v>37155</v>
      </c>
      <c r="G61">
        <v>359127</v>
      </c>
      <c r="H61">
        <v>137756</v>
      </c>
      <c r="I61">
        <v>0</v>
      </c>
      <c r="J61">
        <v>54654</v>
      </c>
      <c r="K61">
        <v>0</v>
      </c>
      <c r="L61">
        <v>127517</v>
      </c>
      <c r="M61">
        <v>0</v>
      </c>
      <c r="N61">
        <v>17226</v>
      </c>
      <c r="O61">
        <v>0</v>
      </c>
      <c r="P61">
        <v>0</v>
      </c>
      <c r="Q61">
        <v>696280</v>
      </c>
      <c r="R61">
        <v>1194494</v>
      </c>
      <c r="S61">
        <v>13998779</v>
      </c>
      <c r="T61">
        <v>1270696</v>
      </c>
      <c r="U61" s="12"/>
      <c r="V61"/>
      <c r="W61" s="14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</row>
    <row r="62" spans="1:38" x14ac:dyDescent="0.25">
      <c r="A62">
        <v>153</v>
      </c>
      <c r="B62" t="s">
        <v>100</v>
      </c>
      <c r="C62">
        <v>7130</v>
      </c>
      <c r="D62">
        <v>2012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 s="12"/>
      <c r="V62"/>
      <c r="W62" s="14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</row>
    <row r="63" spans="1:38" x14ac:dyDescent="0.25">
      <c r="A63">
        <v>155</v>
      </c>
      <c r="B63" t="s">
        <v>150</v>
      </c>
      <c r="C63">
        <v>7130</v>
      </c>
      <c r="D63">
        <v>2012</v>
      </c>
      <c r="E63">
        <v>17.39</v>
      </c>
      <c r="F63">
        <v>261298</v>
      </c>
      <c r="G63">
        <v>622284</v>
      </c>
      <c r="H63">
        <v>212223</v>
      </c>
      <c r="I63">
        <v>0</v>
      </c>
      <c r="J63">
        <v>191674</v>
      </c>
      <c r="K63">
        <v>0</v>
      </c>
      <c r="L63">
        <v>0</v>
      </c>
      <c r="M63">
        <v>5774</v>
      </c>
      <c r="N63">
        <v>23082</v>
      </c>
      <c r="O63">
        <v>495</v>
      </c>
      <c r="P63">
        <v>0</v>
      </c>
      <c r="Q63">
        <v>1055532</v>
      </c>
      <c r="R63">
        <v>2421113</v>
      </c>
      <c r="S63">
        <v>33899172</v>
      </c>
      <c r="T63">
        <v>11099764</v>
      </c>
      <c r="U63" s="12"/>
      <c r="V63"/>
      <c r="W63" s="14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</row>
    <row r="64" spans="1:38" x14ac:dyDescent="0.25">
      <c r="A64">
        <v>156</v>
      </c>
      <c r="B64" t="s">
        <v>84</v>
      </c>
      <c r="C64">
        <v>7130</v>
      </c>
      <c r="D64">
        <v>2012</v>
      </c>
      <c r="E64">
        <v>2.36</v>
      </c>
      <c r="F64">
        <v>4526</v>
      </c>
      <c r="G64">
        <v>207405</v>
      </c>
      <c r="H64">
        <v>43573</v>
      </c>
      <c r="I64">
        <v>0</v>
      </c>
      <c r="J64">
        <v>38542</v>
      </c>
      <c r="K64">
        <v>0</v>
      </c>
      <c r="L64">
        <v>112644</v>
      </c>
      <c r="M64">
        <v>0</v>
      </c>
      <c r="N64">
        <v>0</v>
      </c>
      <c r="O64">
        <v>471</v>
      </c>
      <c r="P64">
        <v>0</v>
      </c>
      <c r="Q64">
        <v>402635</v>
      </c>
      <c r="R64">
        <v>920442</v>
      </c>
      <c r="S64">
        <v>13882402</v>
      </c>
      <c r="T64">
        <v>1084794</v>
      </c>
      <c r="U64" s="12"/>
      <c r="V64"/>
      <c r="W64" s="14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</row>
    <row r="65" spans="1:38" x14ac:dyDescent="0.25">
      <c r="A65">
        <v>157</v>
      </c>
      <c r="B65" t="s">
        <v>151</v>
      </c>
      <c r="C65">
        <v>7130</v>
      </c>
      <c r="D65">
        <v>2012</v>
      </c>
      <c r="E65">
        <v>0</v>
      </c>
      <c r="F65">
        <v>71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6550</v>
      </c>
      <c r="S65">
        <v>94865</v>
      </c>
      <c r="T65">
        <v>94865</v>
      </c>
      <c r="U65" s="12"/>
      <c r="V65"/>
      <c r="W65" s="14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</row>
    <row r="66" spans="1:38" x14ac:dyDescent="0.25">
      <c r="A66">
        <v>158</v>
      </c>
      <c r="B66" t="s">
        <v>104</v>
      </c>
      <c r="C66">
        <v>7130</v>
      </c>
      <c r="D66">
        <v>2012</v>
      </c>
      <c r="E66">
        <v>0.28999999999999998</v>
      </c>
      <c r="F66">
        <v>507</v>
      </c>
      <c r="G66">
        <v>18247</v>
      </c>
      <c r="H66">
        <v>4174</v>
      </c>
      <c r="I66">
        <v>25376</v>
      </c>
      <c r="J66">
        <v>6851</v>
      </c>
      <c r="K66">
        <v>0</v>
      </c>
      <c r="L66">
        <v>161</v>
      </c>
      <c r="M66">
        <v>0</v>
      </c>
      <c r="N66">
        <v>20657</v>
      </c>
      <c r="O66">
        <v>76139</v>
      </c>
      <c r="P66">
        <v>0</v>
      </c>
      <c r="Q66">
        <v>151605</v>
      </c>
      <c r="R66">
        <v>171512</v>
      </c>
      <c r="S66">
        <v>828587</v>
      </c>
      <c r="T66">
        <v>51755</v>
      </c>
      <c r="U66" s="12"/>
      <c r="V66"/>
      <c r="W66" s="14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</row>
    <row r="67" spans="1:38" x14ac:dyDescent="0.25">
      <c r="A67">
        <v>159</v>
      </c>
      <c r="B67" t="s">
        <v>152</v>
      </c>
      <c r="C67">
        <v>7130</v>
      </c>
      <c r="D67">
        <v>2012</v>
      </c>
      <c r="E67">
        <v>15</v>
      </c>
      <c r="F67">
        <v>168286</v>
      </c>
      <c r="G67">
        <v>1222175</v>
      </c>
      <c r="H67">
        <v>381392</v>
      </c>
      <c r="I67">
        <v>0</v>
      </c>
      <c r="J67">
        <v>330482</v>
      </c>
      <c r="K67">
        <v>264</v>
      </c>
      <c r="L67">
        <v>63825</v>
      </c>
      <c r="M67">
        <v>0</v>
      </c>
      <c r="N67">
        <v>29755</v>
      </c>
      <c r="O67">
        <v>2210</v>
      </c>
      <c r="P67">
        <v>0</v>
      </c>
      <c r="Q67">
        <v>2030103</v>
      </c>
      <c r="R67">
        <v>1801966</v>
      </c>
      <c r="S67">
        <v>50369965</v>
      </c>
      <c r="T67">
        <v>21152626</v>
      </c>
      <c r="U67" s="12"/>
      <c r="V67"/>
      <c r="W67" s="14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</row>
    <row r="68" spans="1:38" x14ac:dyDescent="0.25">
      <c r="A68">
        <v>161</v>
      </c>
      <c r="B68" t="s">
        <v>123</v>
      </c>
      <c r="C68">
        <v>7130</v>
      </c>
      <c r="D68">
        <v>2012</v>
      </c>
      <c r="E68">
        <v>12.39</v>
      </c>
      <c r="F68">
        <v>26945</v>
      </c>
      <c r="G68">
        <v>942875</v>
      </c>
      <c r="H68">
        <v>239132</v>
      </c>
      <c r="I68">
        <v>0</v>
      </c>
      <c r="J68">
        <v>302428</v>
      </c>
      <c r="K68">
        <v>0</v>
      </c>
      <c r="L68">
        <v>298303</v>
      </c>
      <c r="M68">
        <v>412373</v>
      </c>
      <c r="N68">
        <v>12019</v>
      </c>
      <c r="O68">
        <v>1016</v>
      </c>
      <c r="P68">
        <v>0</v>
      </c>
      <c r="Q68">
        <v>2208146</v>
      </c>
      <c r="R68">
        <v>4116137</v>
      </c>
      <c r="S68">
        <v>63107251</v>
      </c>
      <c r="T68">
        <v>16546210</v>
      </c>
      <c r="U68" s="12"/>
      <c r="V68"/>
      <c r="W68" s="14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</row>
    <row r="69" spans="1:38" x14ac:dyDescent="0.25">
      <c r="A69">
        <v>162</v>
      </c>
      <c r="B69" t="s">
        <v>117</v>
      </c>
      <c r="C69">
        <v>7130</v>
      </c>
      <c r="D69">
        <v>2012</v>
      </c>
      <c r="E69">
        <v>13.37</v>
      </c>
      <c r="F69">
        <v>33766</v>
      </c>
      <c r="G69">
        <v>945224</v>
      </c>
      <c r="H69">
        <v>294061</v>
      </c>
      <c r="I69">
        <v>0</v>
      </c>
      <c r="J69">
        <v>271948</v>
      </c>
      <c r="K69">
        <v>0</v>
      </c>
      <c r="L69">
        <v>538519</v>
      </c>
      <c r="M69">
        <v>0</v>
      </c>
      <c r="N69">
        <v>96355</v>
      </c>
      <c r="O69">
        <v>2961</v>
      </c>
      <c r="P69">
        <v>0</v>
      </c>
      <c r="Q69">
        <v>2149068</v>
      </c>
      <c r="R69">
        <v>2301413</v>
      </c>
      <c r="S69">
        <v>80759623</v>
      </c>
      <c r="T69">
        <v>38767719</v>
      </c>
      <c r="U69" s="12"/>
      <c r="V69"/>
      <c r="W69" s="14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</row>
    <row r="70" spans="1:38" x14ac:dyDescent="0.25">
      <c r="A70">
        <v>164</v>
      </c>
      <c r="B70" t="s">
        <v>153</v>
      </c>
      <c r="C70">
        <v>7130</v>
      </c>
      <c r="D70">
        <v>2012</v>
      </c>
      <c r="E70">
        <v>13.45</v>
      </c>
      <c r="F70">
        <v>135405</v>
      </c>
      <c r="G70">
        <v>958585</v>
      </c>
      <c r="H70">
        <v>245657</v>
      </c>
      <c r="I70">
        <v>0</v>
      </c>
      <c r="J70">
        <v>280563</v>
      </c>
      <c r="K70">
        <v>0</v>
      </c>
      <c r="L70">
        <v>503308</v>
      </c>
      <c r="M70">
        <v>0</v>
      </c>
      <c r="N70">
        <v>342566</v>
      </c>
      <c r="O70">
        <v>787</v>
      </c>
      <c r="P70">
        <v>0</v>
      </c>
      <c r="Q70">
        <v>2331466</v>
      </c>
      <c r="R70">
        <v>2467182</v>
      </c>
      <c r="S70">
        <v>37846226</v>
      </c>
      <c r="T70">
        <v>11980601</v>
      </c>
      <c r="U70" s="12"/>
      <c r="V70"/>
      <c r="W70" s="14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</row>
    <row r="71" spans="1:38" x14ac:dyDescent="0.25">
      <c r="A71">
        <v>165</v>
      </c>
      <c r="B71" t="s">
        <v>107</v>
      </c>
      <c r="C71">
        <v>7130</v>
      </c>
      <c r="D71">
        <v>2012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 s="12"/>
      <c r="V71"/>
      <c r="W71" s="14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</row>
    <row r="72" spans="1:38" x14ac:dyDescent="0.25">
      <c r="A72">
        <v>167</v>
      </c>
      <c r="B72" t="s">
        <v>90</v>
      </c>
      <c r="C72">
        <v>7130</v>
      </c>
      <c r="D72">
        <v>2012</v>
      </c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 s="12"/>
      <c r="V72"/>
      <c r="W72" s="14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</row>
    <row r="73" spans="1:38" x14ac:dyDescent="0.25">
      <c r="A73">
        <v>168</v>
      </c>
      <c r="B73" t="s">
        <v>72</v>
      </c>
      <c r="C73">
        <v>7130</v>
      </c>
      <c r="D73">
        <v>2012</v>
      </c>
      <c r="E73">
        <v>7.77</v>
      </c>
      <c r="F73">
        <v>61981</v>
      </c>
      <c r="G73">
        <v>572288</v>
      </c>
      <c r="H73">
        <v>150110</v>
      </c>
      <c r="I73">
        <v>400</v>
      </c>
      <c r="J73">
        <v>51088</v>
      </c>
      <c r="K73">
        <v>0</v>
      </c>
      <c r="L73">
        <v>265183</v>
      </c>
      <c r="M73">
        <v>0</v>
      </c>
      <c r="N73">
        <v>382757</v>
      </c>
      <c r="O73">
        <v>865</v>
      </c>
      <c r="P73">
        <v>0</v>
      </c>
      <c r="Q73">
        <v>1422691</v>
      </c>
      <c r="R73">
        <v>1111064</v>
      </c>
      <c r="S73">
        <v>13181991</v>
      </c>
      <c r="T73">
        <v>6172763</v>
      </c>
      <c r="U73" s="12"/>
      <c r="V73"/>
      <c r="W73" s="14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</row>
    <row r="74" spans="1:38" x14ac:dyDescent="0.25">
      <c r="A74">
        <v>170</v>
      </c>
      <c r="B74" t="s">
        <v>154</v>
      </c>
      <c r="C74">
        <v>7130</v>
      </c>
      <c r="D74">
        <v>2012</v>
      </c>
      <c r="E74">
        <v>13.67</v>
      </c>
      <c r="F74">
        <v>37564</v>
      </c>
      <c r="G74">
        <v>1024792</v>
      </c>
      <c r="H74">
        <v>282051</v>
      </c>
      <c r="I74">
        <v>64250</v>
      </c>
      <c r="J74">
        <v>653730</v>
      </c>
      <c r="K74">
        <v>1130</v>
      </c>
      <c r="L74">
        <v>253876</v>
      </c>
      <c r="M74">
        <v>0</v>
      </c>
      <c r="N74">
        <v>90769</v>
      </c>
      <c r="O74">
        <v>3875</v>
      </c>
      <c r="P74">
        <v>324</v>
      </c>
      <c r="Q74">
        <v>2374149</v>
      </c>
      <c r="R74">
        <v>4888891</v>
      </c>
      <c r="S74">
        <v>99006790</v>
      </c>
      <c r="T74">
        <v>15196743</v>
      </c>
      <c r="U74" s="12"/>
      <c r="V74"/>
      <c r="W74" s="14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</row>
    <row r="75" spans="1:38" x14ac:dyDescent="0.25">
      <c r="A75">
        <v>172</v>
      </c>
      <c r="B75" t="s">
        <v>97</v>
      </c>
      <c r="C75">
        <v>7130</v>
      </c>
      <c r="D75">
        <v>2012</v>
      </c>
      <c r="E75">
        <v>3.02</v>
      </c>
      <c r="F75">
        <v>3329</v>
      </c>
      <c r="G75">
        <v>187707</v>
      </c>
      <c r="H75">
        <v>40967</v>
      </c>
      <c r="I75">
        <v>7673</v>
      </c>
      <c r="J75">
        <v>3196</v>
      </c>
      <c r="K75">
        <v>0</v>
      </c>
      <c r="L75">
        <v>130187</v>
      </c>
      <c r="M75">
        <v>0</v>
      </c>
      <c r="N75">
        <v>11020</v>
      </c>
      <c r="O75">
        <v>6834</v>
      </c>
      <c r="P75">
        <v>0</v>
      </c>
      <c r="Q75">
        <v>387584</v>
      </c>
      <c r="R75">
        <v>375112</v>
      </c>
      <c r="S75">
        <v>4500969</v>
      </c>
      <c r="T75">
        <v>227654</v>
      </c>
      <c r="U75" s="12"/>
      <c r="V75"/>
      <c r="W75" s="14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</row>
    <row r="76" spans="1:38" x14ac:dyDescent="0.25">
      <c r="A76">
        <v>173</v>
      </c>
      <c r="B76" t="s">
        <v>95</v>
      </c>
      <c r="C76">
        <v>7130</v>
      </c>
      <c r="D76">
        <v>2012</v>
      </c>
      <c r="E76">
        <v>0</v>
      </c>
      <c r="F76">
        <v>0</v>
      </c>
      <c r="G76">
        <v>0</v>
      </c>
      <c r="H76">
        <v>0</v>
      </c>
      <c r="I76">
        <v>5100</v>
      </c>
      <c r="J76">
        <v>27309</v>
      </c>
      <c r="K76">
        <v>0</v>
      </c>
      <c r="L76">
        <v>84810</v>
      </c>
      <c r="M76">
        <v>111494</v>
      </c>
      <c r="N76">
        <v>0</v>
      </c>
      <c r="O76">
        <v>0</v>
      </c>
      <c r="P76">
        <v>0</v>
      </c>
      <c r="Q76">
        <v>228713</v>
      </c>
      <c r="R76">
        <v>244448</v>
      </c>
      <c r="S76">
        <v>2377964</v>
      </c>
      <c r="T76">
        <v>231847</v>
      </c>
    </row>
    <row r="77" spans="1:38" x14ac:dyDescent="0.25">
      <c r="A77">
        <v>175</v>
      </c>
      <c r="B77" t="s">
        <v>109</v>
      </c>
      <c r="C77">
        <v>7130</v>
      </c>
      <c r="D77">
        <v>2012</v>
      </c>
      <c r="E77">
        <v>0.46</v>
      </c>
      <c r="F77">
        <v>0</v>
      </c>
      <c r="G77">
        <v>31469</v>
      </c>
      <c r="H77">
        <v>10178</v>
      </c>
      <c r="I77">
        <v>0</v>
      </c>
      <c r="J77">
        <v>405</v>
      </c>
      <c r="K77">
        <v>145</v>
      </c>
      <c r="L77">
        <v>204780</v>
      </c>
      <c r="M77">
        <v>0</v>
      </c>
      <c r="N77">
        <v>62</v>
      </c>
      <c r="O77">
        <v>3663</v>
      </c>
      <c r="P77">
        <v>0</v>
      </c>
      <c r="Q77">
        <v>250702</v>
      </c>
      <c r="R77">
        <v>99996</v>
      </c>
      <c r="S77">
        <v>10650919</v>
      </c>
      <c r="T77">
        <v>4740732</v>
      </c>
    </row>
    <row r="78" spans="1:38" x14ac:dyDescent="0.25">
      <c r="A78">
        <v>176</v>
      </c>
      <c r="B78" t="s">
        <v>155</v>
      </c>
      <c r="C78">
        <v>7130</v>
      </c>
      <c r="D78">
        <v>2012</v>
      </c>
      <c r="E78">
        <v>30.75</v>
      </c>
      <c r="F78">
        <v>0</v>
      </c>
      <c r="G78">
        <v>2456491</v>
      </c>
      <c r="H78">
        <v>705786</v>
      </c>
      <c r="I78">
        <v>0</v>
      </c>
      <c r="J78">
        <v>513909</v>
      </c>
      <c r="K78">
        <v>548</v>
      </c>
      <c r="L78">
        <v>-91955</v>
      </c>
      <c r="M78">
        <v>0</v>
      </c>
      <c r="N78">
        <v>1502297</v>
      </c>
      <c r="O78">
        <v>267860</v>
      </c>
      <c r="P78">
        <v>1000</v>
      </c>
      <c r="Q78">
        <v>5353936</v>
      </c>
      <c r="R78">
        <v>3304825</v>
      </c>
      <c r="S78">
        <v>150187798</v>
      </c>
      <c r="T78">
        <v>47344774</v>
      </c>
    </row>
    <row r="79" spans="1:38" x14ac:dyDescent="0.25">
      <c r="A79">
        <v>180</v>
      </c>
      <c r="B79" t="s">
        <v>156</v>
      </c>
      <c r="C79">
        <v>7130</v>
      </c>
      <c r="D79">
        <v>2012</v>
      </c>
      <c r="E79">
        <v>4.4400000000000004</v>
      </c>
      <c r="F79">
        <v>11363</v>
      </c>
      <c r="G79">
        <v>308815</v>
      </c>
      <c r="H79">
        <v>78166</v>
      </c>
      <c r="I79">
        <v>0</v>
      </c>
      <c r="J79">
        <v>68804</v>
      </c>
      <c r="K79">
        <v>0</v>
      </c>
      <c r="L79">
        <v>4380</v>
      </c>
      <c r="M79">
        <v>0</v>
      </c>
      <c r="N79">
        <v>9851</v>
      </c>
      <c r="O79">
        <v>106832</v>
      </c>
      <c r="P79">
        <v>0</v>
      </c>
      <c r="Q79">
        <v>576848</v>
      </c>
      <c r="R79">
        <v>1510327</v>
      </c>
      <c r="S79">
        <v>48176756</v>
      </c>
      <c r="T79">
        <v>16424903</v>
      </c>
    </row>
    <row r="80" spans="1:38" x14ac:dyDescent="0.25">
      <c r="A80">
        <v>183</v>
      </c>
      <c r="B80" t="s">
        <v>157</v>
      </c>
      <c r="C80">
        <v>7130</v>
      </c>
      <c r="D80">
        <v>2012</v>
      </c>
      <c r="E80">
        <v>5.0599999999999996</v>
      </c>
      <c r="F80">
        <v>29660</v>
      </c>
      <c r="G80">
        <v>590287</v>
      </c>
      <c r="H80">
        <v>136390</v>
      </c>
      <c r="I80">
        <v>0</v>
      </c>
      <c r="J80">
        <v>126428</v>
      </c>
      <c r="K80">
        <v>56</v>
      </c>
      <c r="L80">
        <v>81423</v>
      </c>
      <c r="M80">
        <v>0</v>
      </c>
      <c r="N80">
        <v>22397</v>
      </c>
      <c r="O80">
        <v>0</v>
      </c>
      <c r="P80">
        <v>0</v>
      </c>
      <c r="Q80">
        <v>956981</v>
      </c>
      <c r="R80">
        <v>1030975</v>
      </c>
      <c r="S80">
        <v>35767908</v>
      </c>
      <c r="T80">
        <v>12552730</v>
      </c>
    </row>
    <row r="81" spans="1:40" x14ac:dyDescent="0.25">
      <c r="A81">
        <v>186</v>
      </c>
      <c r="B81" t="s">
        <v>158</v>
      </c>
      <c r="C81">
        <v>7130</v>
      </c>
      <c r="D81">
        <v>2012</v>
      </c>
      <c r="E81">
        <v>0.56000000000000005</v>
      </c>
      <c r="F81">
        <v>1462</v>
      </c>
      <c r="G81">
        <v>42693</v>
      </c>
      <c r="H81">
        <v>9045</v>
      </c>
      <c r="I81">
        <v>0</v>
      </c>
      <c r="J81">
        <v>26991</v>
      </c>
      <c r="K81">
        <v>17203</v>
      </c>
      <c r="L81">
        <v>88529</v>
      </c>
      <c r="M81">
        <v>0</v>
      </c>
      <c r="N81">
        <v>0</v>
      </c>
      <c r="O81">
        <v>19579</v>
      </c>
      <c r="P81">
        <v>0</v>
      </c>
      <c r="Q81">
        <v>204040</v>
      </c>
      <c r="R81">
        <v>223874</v>
      </c>
      <c r="S81">
        <v>3599413</v>
      </c>
      <c r="T81">
        <v>133500</v>
      </c>
    </row>
    <row r="82" spans="1:40" x14ac:dyDescent="0.25">
      <c r="A82">
        <v>191</v>
      </c>
      <c r="B82" t="s">
        <v>79</v>
      </c>
      <c r="C82">
        <v>7130</v>
      </c>
      <c r="D82">
        <v>2012</v>
      </c>
      <c r="E82">
        <v>0</v>
      </c>
      <c r="F82">
        <v>42276</v>
      </c>
      <c r="G82">
        <v>2085</v>
      </c>
      <c r="H82">
        <v>620</v>
      </c>
      <c r="I82">
        <v>0</v>
      </c>
      <c r="J82">
        <v>31702</v>
      </c>
      <c r="K82">
        <v>0</v>
      </c>
      <c r="L82">
        <v>327445</v>
      </c>
      <c r="M82">
        <v>0</v>
      </c>
      <c r="N82">
        <v>12142</v>
      </c>
      <c r="O82">
        <v>0</v>
      </c>
      <c r="P82">
        <v>26660</v>
      </c>
      <c r="Q82">
        <v>347334</v>
      </c>
      <c r="R82">
        <v>429056</v>
      </c>
      <c r="S82">
        <v>21347354</v>
      </c>
      <c r="T82">
        <v>5631816</v>
      </c>
    </row>
    <row r="83" spans="1:40" x14ac:dyDescent="0.25">
      <c r="A83">
        <v>193</v>
      </c>
      <c r="B83" t="s">
        <v>115</v>
      </c>
      <c r="C83">
        <v>7130</v>
      </c>
      <c r="D83">
        <v>2012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1429</v>
      </c>
      <c r="P83">
        <v>0</v>
      </c>
      <c r="Q83">
        <v>1429</v>
      </c>
      <c r="R83">
        <v>285</v>
      </c>
      <c r="S83">
        <v>0</v>
      </c>
      <c r="T83">
        <v>0</v>
      </c>
    </row>
    <row r="84" spans="1:40" x14ac:dyDescent="0.25">
      <c r="A84">
        <v>194</v>
      </c>
      <c r="B84" t="s">
        <v>159</v>
      </c>
      <c r="C84">
        <v>7130</v>
      </c>
      <c r="D84">
        <v>2012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</row>
    <row r="85" spans="1:40" x14ac:dyDescent="0.25">
      <c r="A85">
        <v>195</v>
      </c>
      <c r="B85" t="s">
        <v>98</v>
      </c>
      <c r="C85">
        <v>7130</v>
      </c>
      <c r="D85">
        <v>2012</v>
      </c>
      <c r="E85">
        <v>0</v>
      </c>
      <c r="F85">
        <v>0</v>
      </c>
      <c r="G85">
        <v>0</v>
      </c>
      <c r="H85">
        <v>0</v>
      </c>
      <c r="I85">
        <v>40500</v>
      </c>
      <c r="J85">
        <v>0</v>
      </c>
      <c r="K85">
        <v>0</v>
      </c>
      <c r="L85">
        <v>0</v>
      </c>
      <c r="M85">
        <v>206580</v>
      </c>
      <c r="N85">
        <v>3515</v>
      </c>
      <c r="O85">
        <v>0</v>
      </c>
      <c r="P85">
        <v>0</v>
      </c>
      <c r="Q85">
        <v>250595</v>
      </c>
      <c r="R85">
        <v>179891</v>
      </c>
      <c r="S85">
        <v>1340028</v>
      </c>
      <c r="T85">
        <v>132802</v>
      </c>
    </row>
    <row r="86" spans="1:40" x14ac:dyDescent="0.25">
      <c r="A86">
        <v>197</v>
      </c>
      <c r="B86" t="s">
        <v>70</v>
      </c>
      <c r="C86">
        <v>7130</v>
      </c>
      <c r="D86">
        <v>2012</v>
      </c>
      <c r="E86">
        <v>3.48</v>
      </c>
      <c r="F86">
        <v>7390</v>
      </c>
      <c r="G86">
        <v>316783</v>
      </c>
      <c r="H86">
        <v>22818</v>
      </c>
      <c r="I86">
        <v>0</v>
      </c>
      <c r="J86">
        <v>8183</v>
      </c>
      <c r="K86">
        <v>199</v>
      </c>
      <c r="L86">
        <v>302864</v>
      </c>
      <c r="M86">
        <v>25272</v>
      </c>
      <c r="N86">
        <v>145879</v>
      </c>
      <c r="O86">
        <v>117512</v>
      </c>
      <c r="P86">
        <v>0</v>
      </c>
      <c r="Q86">
        <v>939510</v>
      </c>
      <c r="R86">
        <v>1661275</v>
      </c>
      <c r="S86">
        <v>25265155</v>
      </c>
      <c r="T86">
        <v>6286060</v>
      </c>
    </row>
    <row r="87" spans="1:40" x14ac:dyDescent="0.25">
      <c r="A87">
        <v>198</v>
      </c>
      <c r="B87" t="s">
        <v>80</v>
      </c>
      <c r="C87">
        <v>7130</v>
      </c>
      <c r="D87">
        <v>2012</v>
      </c>
      <c r="E87">
        <v>2.4</v>
      </c>
      <c r="F87">
        <v>147267</v>
      </c>
      <c r="G87">
        <v>165324</v>
      </c>
      <c r="H87">
        <v>44466</v>
      </c>
      <c r="I87">
        <v>0</v>
      </c>
      <c r="J87">
        <v>28940</v>
      </c>
      <c r="K87">
        <v>0</v>
      </c>
      <c r="L87">
        <v>0</v>
      </c>
      <c r="M87">
        <v>20743</v>
      </c>
      <c r="N87">
        <v>111869</v>
      </c>
      <c r="O87">
        <v>130099</v>
      </c>
      <c r="P87">
        <v>0</v>
      </c>
      <c r="Q87">
        <v>501441</v>
      </c>
      <c r="R87">
        <v>489726</v>
      </c>
      <c r="S87">
        <v>7087842</v>
      </c>
      <c r="T87">
        <v>420838</v>
      </c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</row>
    <row r="88" spans="1:40" x14ac:dyDescent="0.25">
      <c r="A88">
        <v>199</v>
      </c>
      <c r="B88" t="s">
        <v>88</v>
      </c>
      <c r="C88">
        <v>7130</v>
      </c>
      <c r="D88">
        <v>2012</v>
      </c>
      <c r="E88">
        <v>0.2</v>
      </c>
      <c r="F88">
        <v>4137</v>
      </c>
      <c r="G88">
        <v>14335</v>
      </c>
      <c r="H88">
        <v>3545</v>
      </c>
      <c r="I88">
        <v>0</v>
      </c>
      <c r="J88">
        <v>15294</v>
      </c>
      <c r="K88">
        <v>0</v>
      </c>
      <c r="L88">
        <v>0</v>
      </c>
      <c r="M88">
        <v>0</v>
      </c>
      <c r="N88">
        <v>0</v>
      </c>
      <c r="O88">
        <v>11294</v>
      </c>
      <c r="P88">
        <v>0</v>
      </c>
      <c r="Q88">
        <v>44468</v>
      </c>
      <c r="R88">
        <v>302617</v>
      </c>
      <c r="S88">
        <v>10140772</v>
      </c>
      <c r="T88">
        <v>2316642</v>
      </c>
      <c r="V88"/>
      <c r="W88"/>
      <c r="X88"/>
      <c r="Y88" s="14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</row>
    <row r="89" spans="1:40" x14ac:dyDescent="0.25">
      <c r="A89">
        <v>201</v>
      </c>
      <c r="B89" t="s">
        <v>160</v>
      </c>
      <c r="C89">
        <v>7130</v>
      </c>
      <c r="D89">
        <v>2012</v>
      </c>
      <c r="E89">
        <v>5.6</v>
      </c>
      <c r="F89">
        <v>79512</v>
      </c>
      <c r="G89">
        <v>472303</v>
      </c>
      <c r="H89">
        <v>110857</v>
      </c>
      <c r="I89">
        <v>0</v>
      </c>
      <c r="J89">
        <v>118409</v>
      </c>
      <c r="K89">
        <v>0</v>
      </c>
      <c r="L89">
        <v>82937</v>
      </c>
      <c r="M89">
        <v>0</v>
      </c>
      <c r="N89">
        <v>50152</v>
      </c>
      <c r="O89">
        <v>328</v>
      </c>
      <c r="P89">
        <v>0</v>
      </c>
      <c r="Q89">
        <v>834986</v>
      </c>
      <c r="R89">
        <v>1373426</v>
      </c>
      <c r="S89">
        <v>51072373</v>
      </c>
      <c r="T89">
        <v>17545147</v>
      </c>
    </row>
    <row r="90" spans="1:40" x14ac:dyDescent="0.25">
      <c r="A90">
        <v>202</v>
      </c>
      <c r="B90" t="s">
        <v>161</v>
      </c>
      <c r="C90">
        <v>7130</v>
      </c>
      <c r="D90">
        <v>2012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49745</v>
      </c>
      <c r="M90">
        <v>0</v>
      </c>
      <c r="N90">
        <v>0</v>
      </c>
      <c r="O90">
        <v>0</v>
      </c>
      <c r="P90">
        <v>0</v>
      </c>
      <c r="Q90">
        <v>49745</v>
      </c>
      <c r="R90">
        <v>19294</v>
      </c>
      <c r="S90">
        <v>198979</v>
      </c>
      <c r="T90">
        <v>198979</v>
      </c>
      <c r="V90"/>
      <c r="W90"/>
      <c r="X90"/>
      <c r="Y90" s="14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</row>
    <row r="91" spans="1:40" x14ac:dyDescent="0.25">
      <c r="A91">
        <v>204</v>
      </c>
      <c r="B91" t="s">
        <v>87</v>
      </c>
      <c r="C91">
        <v>7130</v>
      </c>
      <c r="D91">
        <v>2012</v>
      </c>
      <c r="E91">
        <v>5.17</v>
      </c>
      <c r="F91">
        <v>13604</v>
      </c>
      <c r="G91">
        <v>417336</v>
      </c>
      <c r="H91">
        <v>116043</v>
      </c>
      <c r="I91">
        <v>5122</v>
      </c>
      <c r="J91">
        <v>450580</v>
      </c>
      <c r="K91">
        <v>0</v>
      </c>
      <c r="L91">
        <v>63526</v>
      </c>
      <c r="M91">
        <v>0</v>
      </c>
      <c r="N91">
        <v>56053</v>
      </c>
      <c r="O91">
        <v>854892</v>
      </c>
      <c r="P91">
        <v>0</v>
      </c>
      <c r="Q91">
        <v>1963552</v>
      </c>
      <c r="R91">
        <v>2568378</v>
      </c>
      <c r="S91">
        <v>48769178</v>
      </c>
      <c r="T91">
        <v>89695</v>
      </c>
      <c r="V91"/>
      <c r="W91"/>
      <c r="X91"/>
      <c r="Y91" s="14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</row>
    <row r="92" spans="1:40" x14ac:dyDescent="0.25">
      <c r="A92">
        <v>205</v>
      </c>
      <c r="B92" t="s">
        <v>162</v>
      </c>
      <c r="C92">
        <v>7130</v>
      </c>
      <c r="D92">
        <v>2012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V92"/>
      <c r="W92"/>
      <c r="X92"/>
      <c r="Y92" s="14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</row>
    <row r="93" spans="1:40" x14ac:dyDescent="0.25">
      <c r="A93">
        <v>206</v>
      </c>
      <c r="B93" t="s">
        <v>163</v>
      </c>
      <c r="C93">
        <v>7130</v>
      </c>
      <c r="D93">
        <v>2012</v>
      </c>
      <c r="E93">
        <v>2.36</v>
      </c>
      <c r="F93">
        <v>27119</v>
      </c>
      <c r="G93">
        <v>194478</v>
      </c>
      <c r="H93">
        <v>51575</v>
      </c>
      <c r="I93">
        <v>27228</v>
      </c>
      <c r="J93">
        <v>75625</v>
      </c>
      <c r="K93">
        <v>0</v>
      </c>
      <c r="L93">
        <v>130667</v>
      </c>
      <c r="M93">
        <v>0</v>
      </c>
      <c r="N93">
        <v>10119</v>
      </c>
      <c r="O93">
        <v>1318</v>
      </c>
      <c r="P93">
        <v>0</v>
      </c>
      <c r="Q93">
        <v>491010</v>
      </c>
      <c r="R93">
        <v>702991</v>
      </c>
      <c r="S93">
        <v>7270941</v>
      </c>
      <c r="T93">
        <v>368452</v>
      </c>
      <c r="V93"/>
      <c r="W93"/>
      <c r="X93"/>
      <c r="Y93" s="14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</row>
    <row r="94" spans="1:40" x14ac:dyDescent="0.25">
      <c r="A94">
        <v>207</v>
      </c>
      <c r="B94" t="s">
        <v>89</v>
      </c>
      <c r="C94">
        <v>7130</v>
      </c>
      <c r="D94">
        <v>2012</v>
      </c>
      <c r="E94">
        <v>7.49</v>
      </c>
      <c r="F94">
        <v>15177</v>
      </c>
      <c r="G94">
        <v>0</v>
      </c>
      <c r="H94">
        <v>0</v>
      </c>
      <c r="I94">
        <v>0</v>
      </c>
      <c r="J94">
        <v>0</v>
      </c>
      <c r="K94">
        <v>0</v>
      </c>
      <c r="L94">
        <v>2967457</v>
      </c>
      <c r="M94">
        <v>0</v>
      </c>
      <c r="N94">
        <v>16415</v>
      </c>
      <c r="O94">
        <v>0</v>
      </c>
      <c r="P94">
        <v>0</v>
      </c>
      <c r="Q94">
        <v>2983872</v>
      </c>
      <c r="R94">
        <v>1998634</v>
      </c>
      <c r="S94">
        <v>39499785</v>
      </c>
      <c r="T94">
        <v>9255951</v>
      </c>
      <c r="V94"/>
      <c r="W94"/>
      <c r="X94"/>
      <c r="Y94" s="14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</row>
    <row r="95" spans="1:40" x14ac:dyDescent="0.25">
      <c r="A95">
        <v>208</v>
      </c>
      <c r="B95" t="s">
        <v>94</v>
      </c>
      <c r="C95">
        <v>7130</v>
      </c>
      <c r="D95">
        <v>2012</v>
      </c>
      <c r="E95">
        <v>7.5</v>
      </c>
      <c r="F95">
        <v>0</v>
      </c>
      <c r="G95">
        <v>597695</v>
      </c>
      <c r="H95">
        <v>152149</v>
      </c>
      <c r="I95">
        <v>0</v>
      </c>
      <c r="J95">
        <v>162189</v>
      </c>
      <c r="K95">
        <v>0</v>
      </c>
      <c r="L95">
        <v>34478</v>
      </c>
      <c r="M95">
        <v>0</v>
      </c>
      <c r="N95">
        <v>337455</v>
      </c>
      <c r="O95">
        <v>641</v>
      </c>
      <c r="P95">
        <v>0</v>
      </c>
      <c r="Q95">
        <v>1284607</v>
      </c>
      <c r="R95">
        <v>1583528</v>
      </c>
      <c r="S95">
        <v>21889037</v>
      </c>
      <c r="T95">
        <v>6608590</v>
      </c>
      <c r="V95"/>
      <c r="W95"/>
      <c r="X95"/>
      <c r="Y95" s="14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</row>
    <row r="96" spans="1:40" x14ac:dyDescent="0.25">
      <c r="A96">
        <v>209</v>
      </c>
      <c r="B96" t="s">
        <v>164</v>
      </c>
      <c r="C96">
        <v>7130</v>
      </c>
      <c r="D96">
        <v>2012</v>
      </c>
      <c r="E96">
        <v>5.75</v>
      </c>
      <c r="F96">
        <v>76178</v>
      </c>
      <c r="G96">
        <v>465406</v>
      </c>
      <c r="H96">
        <v>103460</v>
      </c>
      <c r="I96">
        <v>0</v>
      </c>
      <c r="J96">
        <v>71255</v>
      </c>
      <c r="K96">
        <v>0</v>
      </c>
      <c r="L96">
        <v>177472</v>
      </c>
      <c r="M96">
        <v>0</v>
      </c>
      <c r="N96">
        <v>0</v>
      </c>
      <c r="O96">
        <v>433</v>
      </c>
      <c r="P96">
        <v>0</v>
      </c>
      <c r="Q96">
        <v>818026</v>
      </c>
      <c r="R96">
        <v>1798930</v>
      </c>
      <c r="S96">
        <v>46389932</v>
      </c>
      <c r="T96">
        <v>13227571</v>
      </c>
      <c r="V96"/>
      <c r="W96"/>
      <c r="X96"/>
      <c r="Y96" s="14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</row>
    <row r="97" spans="1:40" x14ac:dyDescent="0.25">
      <c r="A97">
        <v>210</v>
      </c>
      <c r="B97" t="s">
        <v>165</v>
      </c>
      <c r="C97">
        <v>7130</v>
      </c>
      <c r="D97">
        <v>2012</v>
      </c>
      <c r="E97">
        <v>129</v>
      </c>
      <c r="F97">
        <v>0</v>
      </c>
      <c r="G97">
        <v>1084103</v>
      </c>
      <c r="H97">
        <v>4124</v>
      </c>
      <c r="I97">
        <v>0</v>
      </c>
      <c r="J97">
        <v>194534</v>
      </c>
      <c r="K97">
        <v>0</v>
      </c>
      <c r="L97">
        <v>232045</v>
      </c>
      <c r="M97">
        <v>0</v>
      </c>
      <c r="N97">
        <v>0</v>
      </c>
      <c r="O97">
        <v>1185</v>
      </c>
      <c r="P97">
        <v>0</v>
      </c>
      <c r="Q97">
        <v>1515991</v>
      </c>
      <c r="R97">
        <v>1556785</v>
      </c>
      <c r="S97">
        <v>34084683</v>
      </c>
      <c r="T97">
        <v>6692928</v>
      </c>
      <c r="V97"/>
      <c r="W97"/>
      <c r="X97"/>
      <c r="Y97" s="14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</row>
    <row r="98" spans="1:40" x14ac:dyDescent="0.25">
      <c r="A98">
        <v>211</v>
      </c>
      <c r="B98" t="s">
        <v>166</v>
      </c>
      <c r="C98">
        <v>7130</v>
      </c>
      <c r="D98">
        <v>2012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1556785</v>
      </c>
      <c r="S98">
        <v>0</v>
      </c>
      <c r="T98">
        <v>0</v>
      </c>
      <c r="V98"/>
      <c r="W98"/>
      <c r="X98"/>
      <c r="Y98" s="14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</row>
    <row r="99" spans="1:40" x14ac:dyDescent="0.25">
      <c r="A99">
        <v>904</v>
      </c>
      <c r="B99" t="s">
        <v>103</v>
      </c>
      <c r="C99">
        <v>7130</v>
      </c>
      <c r="D99">
        <v>2012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V99"/>
      <c r="W99"/>
      <c r="X99"/>
      <c r="Y99" s="14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</row>
    <row r="100" spans="1:40" x14ac:dyDescent="0.25">
      <c r="A100">
        <v>915</v>
      </c>
      <c r="B100" t="s">
        <v>108</v>
      </c>
      <c r="C100">
        <v>7130</v>
      </c>
      <c r="D100">
        <v>2012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V100"/>
      <c r="W100"/>
      <c r="X100"/>
      <c r="Y100" s="14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</row>
    <row r="101" spans="1:40" x14ac:dyDescent="0.25">
      <c r="A101">
        <v>919</v>
      </c>
      <c r="B101" t="s">
        <v>124</v>
      </c>
      <c r="C101" s="13">
        <v>7130</v>
      </c>
      <c r="D101" s="13">
        <v>2012</v>
      </c>
      <c r="E101" s="18">
        <v>0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19">
        <v>0</v>
      </c>
      <c r="P101" s="19">
        <v>0</v>
      </c>
      <c r="Q101" s="19">
        <v>0</v>
      </c>
      <c r="R101" s="19">
        <v>0</v>
      </c>
      <c r="S101" s="19">
        <v>0</v>
      </c>
      <c r="T101" s="19">
        <v>0</v>
      </c>
    </row>
    <row r="102" spans="1:40" x14ac:dyDescent="0.25">
      <c r="A102">
        <v>921</v>
      </c>
      <c r="B102" t="s">
        <v>167</v>
      </c>
      <c r="C102" s="13">
        <v>7130</v>
      </c>
      <c r="D102" s="13">
        <v>2012</v>
      </c>
      <c r="E102" s="18">
        <v>0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19">
        <v>0</v>
      </c>
      <c r="Q102" s="19">
        <v>0</v>
      </c>
      <c r="R102" s="19">
        <v>0</v>
      </c>
      <c r="S102" s="19">
        <v>0</v>
      </c>
      <c r="T102" s="19">
        <v>0</v>
      </c>
    </row>
    <row r="103" spans="1:40" x14ac:dyDescent="0.25">
      <c r="A103"/>
      <c r="B103"/>
      <c r="C103" s="13"/>
      <c r="D103" s="13"/>
      <c r="E103" s="18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V103"/>
      <c r="W103"/>
      <c r="X103"/>
      <c r="Y103" s="14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</row>
    <row r="104" spans="1:40" x14ac:dyDescent="0.25">
      <c r="A104" s="11" t="s">
        <v>34</v>
      </c>
      <c r="B104" s="11" t="s">
        <v>49</v>
      </c>
      <c r="C104" s="11" t="s">
        <v>50</v>
      </c>
      <c r="D104" s="11" t="s">
        <v>51</v>
      </c>
      <c r="E104" s="11" t="s">
        <v>52</v>
      </c>
      <c r="F104" s="11" t="s">
        <v>53</v>
      </c>
      <c r="G104" s="11" t="s">
        <v>54</v>
      </c>
      <c r="H104" s="11" t="s">
        <v>55</v>
      </c>
      <c r="I104" s="11" t="s">
        <v>56</v>
      </c>
      <c r="J104" s="11" t="s">
        <v>57</v>
      </c>
      <c r="K104" s="11" t="s">
        <v>58</v>
      </c>
      <c r="L104" s="11" t="s">
        <v>59</v>
      </c>
      <c r="M104" s="11" t="s">
        <v>60</v>
      </c>
      <c r="N104" s="11" t="s">
        <v>61</v>
      </c>
      <c r="O104" s="11" t="s">
        <v>62</v>
      </c>
      <c r="P104" s="11" t="s">
        <v>63</v>
      </c>
      <c r="Q104" s="11" t="s">
        <v>64</v>
      </c>
      <c r="R104" s="11" t="s">
        <v>65</v>
      </c>
      <c r="S104" s="11" t="s">
        <v>66</v>
      </c>
      <c r="T104" s="11" t="s">
        <v>67</v>
      </c>
      <c r="U104" s="11"/>
    </row>
    <row r="105" spans="1:40" x14ac:dyDescent="0.25">
      <c r="A105">
        <v>1</v>
      </c>
      <c r="B105" t="s">
        <v>126</v>
      </c>
      <c r="C105" s="13">
        <v>7130</v>
      </c>
      <c r="D105" s="13">
        <v>2013</v>
      </c>
      <c r="E105" s="18">
        <v>21.62</v>
      </c>
      <c r="F105" s="19">
        <v>141046</v>
      </c>
      <c r="G105" s="19">
        <v>1967463</v>
      </c>
      <c r="H105" s="19">
        <v>438105</v>
      </c>
      <c r="I105" s="19">
        <v>2975</v>
      </c>
      <c r="J105" s="19">
        <v>390295</v>
      </c>
      <c r="K105" s="19">
        <v>2352</v>
      </c>
      <c r="L105" s="19">
        <v>1242185</v>
      </c>
      <c r="M105" s="19">
        <v>0</v>
      </c>
      <c r="N105" s="19">
        <v>0</v>
      </c>
      <c r="O105" s="19">
        <v>11433</v>
      </c>
      <c r="P105" s="19">
        <v>1024314</v>
      </c>
      <c r="Q105" s="19">
        <v>3030494</v>
      </c>
      <c r="R105" s="19">
        <v>2259319</v>
      </c>
      <c r="S105" s="19">
        <v>81165238</v>
      </c>
      <c r="T105" s="19">
        <v>31565871</v>
      </c>
      <c r="V105"/>
      <c r="W105"/>
      <c r="X105"/>
      <c r="Y105" s="14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</row>
    <row r="106" spans="1:40" x14ac:dyDescent="0.25">
      <c r="A106">
        <v>3</v>
      </c>
      <c r="B106" t="s">
        <v>127</v>
      </c>
      <c r="C106" s="13">
        <v>7130</v>
      </c>
      <c r="D106" s="13">
        <v>2013</v>
      </c>
      <c r="E106" s="18">
        <v>9.25</v>
      </c>
      <c r="F106" s="19">
        <v>91208</v>
      </c>
      <c r="G106" s="19">
        <v>941434</v>
      </c>
      <c r="H106" s="19">
        <v>182447</v>
      </c>
      <c r="I106" s="19">
        <v>35221</v>
      </c>
      <c r="J106" s="19">
        <v>145311</v>
      </c>
      <c r="K106" s="19">
        <v>0</v>
      </c>
      <c r="L106" s="19">
        <v>344436</v>
      </c>
      <c r="M106" s="19">
        <v>0</v>
      </c>
      <c r="N106" s="19">
        <v>0</v>
      </c>
      <c r="O106" s="19">
        <v>12019</v>
      </c>
      <c r="P106" s="19">
        <v>1525</v>
      </c>
      <c r="Q106" s="19">
        <v>1659343</v>
      </c>
      <c r="R106" s="19">
        <v>1116756</v>
      </c>
      <c r="S106" s="19">
        <v>41613535</v>
      </c>
      <c r="T106" s="19">
        <v>17316458</v>
      </c>
      <c r="V106"/>
      <c r="W106"/>
      <c r="X106"/>
      <c r="Y106" s="14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</row>
    <row r="107" spans="1:40" x14ac:dyDescent="0.25">
      <c r="A107">
        <v>8</v>
      </c>
      <c r="B107" t="s">
        <v>128</v>
      </c>
      <c r="C107" s="13">
        <v>7130</v>
      </c>
      <c r="D107" s="13">
        <v>2013</v>
      </c>
      <c r="E107" s="20">
        <v>0.81</v>
      </c>
      <c r="F107" s="21">
        <v>1468</v>
      </c>
      <c r="G107" s="21">
        <v>54738</v>
      </c>
      <c r="H107" s="21">
        <v>0</v>
      </c>
      <c r="I107" s="21">
        <v>111679</v>
      </c>
      <c r="J107" s="21">
        <v>15080</v>
      </c>
      <c r="K107" s="21">
        <v>909</v>
      </c>
      <c r="L107" s="21">
        <v>79050</v>
      </c>
      <c r="M107" s="21">
        <v>0</v>
      </c>
      <c r="N107" s="21">
        <v>0</v>
      </c>
      <c r="O107" s="21">
        <v>4505</v>
      </c>
      <c r="P107" s="21">
        <v>0</v>
      </c>
      <c r="Q107" s="21">
        <v>265961</v>
      </c>
      <c r="R107" s="21">
        <v>272743</v>
      </c>
      <c r="S107" s="21">
        <v>3263522</v>
      </c>
      <c r="T107" s="21">
        <v>208179</v>
      </c>
      <c r="V107"/>
      <c r="W107"/>
      <c r="X107"/>
      <c r="Y107" s="14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</row>
    <row r="108" spans="1:40" x14ac:dyDescent="0.25">
      <c r="A108">
        <v>10</v>
      </c>
      <c r="B108" t="s">
        <v>82</v>
      </c>
      <c r="C108" s="13">
        <v>7130</v>
      </c>
      <c r="D108" s="13">
        <v>2013</v>
      </c>
      <c r="E108" s="18">
        <v>20.41</v>
      </c>
      <c r="F108" s="19">
        <v>67844</v>
      </c>
      <c r="G108" s="19">
        <v>3533061</v>
      </c>
      <c r="H108" s="19">
        <v>1022352</v>
      </c>
      <c r="I108" s="19">
        <v>0</v>
      </c>
      <c r="J108" s="19">
        <v>760191</v>
      </c>
      <c r="K108" s="19">
        <v>3265</v>
      </c>
      <c r="L108" s="19">
        <v>24402</v>
      </c>
      <c r="M108" s="19">
        <v>0</v>
      </c>
      <c r="N108" s="19">
        <v>1122063</v>
      </c>
      <c r="O108" s="19">
        <v>709038</v>
      </c>
      <c r="P108" s="19">
        <v>0</v>
      </c>
      <c r="Q108" s="19">
        <v>7174372</v>
      </c>
      <c r="R108" s="19">
        <v>2733011</v>
      </c>
      <c r="S108" s="19">
        <v>35005266</v>
      </c>
      <c r="T108" s="19">
        <v>9396503</v>
      </c>
    </row>
    <row r="109" spans="1:40" x14ac:dyDescent="0.25">
      <c r="A109">
        <v>14</v>
      </c>
      <c r="B109" t="s">
        <v>119</v>
      </c>
      <c r="C109" s="13">
        <v>7130</v>
      </c>
      <c r="D109" s="13">
        <v>2013</v>
      </c>
      <c r="E109" s="18">
        <v>7.4</v>
      </c>
      <c r="F109" s="19">
        <v>7054</v>
      </c>
      <c r="G109" s="19">
        <v>824994</v>
      </c>
      <c r="H109" s="19">
        <v>233912</v>
      </c>
      <c r="I109" s="19">
        <v>0</v>
      </c>
      <c r="J109" s="19">
        <v>50008</v>
      </c>
      <c r="K109" s="19">
        <v>0</v>
      </c>
      <c r="L109" s="19">
        <v>388535</v>
      </c>
      <c r="M109" s="19">
        <v>0</v>
      </c>
      <c r="N109" s="19">
        <v>173171</v>
      </c>
      <c r="O109" s="19">
        <v>76753</v>
      </c>
      <c r="P109" s="19">
        <v>0</v>
      </c>
      <c r="Q109" s="19">
        <v>1747373</v>
      </c>
      <c r="R109" s="19">
        <v>4556312</v>
      </c>
      <c r="S109" s="19">
        <v>17930071</v>
      </c>
      <c r="T109" s="19">
        <v>6487530</v>
      </c>
      <c r="V109"/>
      <c r="W109"/>
      <c r="X109"/>
      <c r="Y109" s="14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</row>
    <row r="110" spans="1:40" x14ac:dyDescent="0.25">
      <c r="A110">
        <v>20</v>
      </c>
      <c r="B110" t="s">
        <v>129</v>
      </c>
      <c r="C110" s="13">
        <v>7130</v>
      </c>
      <c r="D110" s="13">
        <v>2013</v>
      </c>
      <c r="E110" s="18">
        <v>0</v>
      </c>
      <c r="F110" s="19">
        <v>0</v>
      </c>
      <c r="G110" s="19">
        <v>0</v>
      </c>
      <c r="H110" s="19">
        <v>0</v>
      </c>
      <c r="I110" s="19">
        <v>0</v>
      </c>
      <c r="J110" s="19">
        <v>0</v>
      </c>
      <c r="K110" s="19">
        <v>0</v>
      </c>
      <c r="L110" s="19">
        <v>0</v>
      </c>
      <c r="M110" s="19">
        <v>0</v>
      </c>
      <c r="N110" s="19">
        <v>0</v>
      </c>
      <c r="O110" s="19">
        <v>0</v>
      </c>
      <c r="P110" s="19">
        <v>0</v>
      </c>
      <c r="Q110" s="19">
        <v>0</v>
      </c>
      <c r="R110" s="19">
        <v>0</v>
      </c>
      <c r="S110" s="19">
        <v>0</v>
      </c>
      <c r="T110" s="19">
        <v>0</v>
      </c>
    </row>
    <row r="111" spans="1:40" x14ac:dyDescent="0.25">
      <c r="A111">
        <v>21</v>
      </c>
      <c r="B111" t="s">
        <v>130</v>
      </c>
      <c r="C111" s="13">
        <v>7130</v>
      </c>
      <c r="D111" s="13">
        <v>2013</v>
      </c>
      <c r="E111" s="18">
        <v>0</v>
      </c>
      <c r="F111" s="19">
        <v>1648</v>
      </c>
      <c r="G111" s="19">
        <v>0</v>
      </c>
      <c r="H111" s="19">
        <v>0</v>
      </c>
      <c r="I111" s="19">
        <v>0</v>
      </c>
      <c r="J111" s="19">
        <v>5849</v>
      </c>
      <c r="K111" s="19">
        <v>0</v>
      </c>
      <c r="L111" s="19">
        <v>85703</v>
      </c>
      <c r="M111" s="19">
        <v>0</v>
      </c>
      <c r="N111" s="19">
        <v>0</v>
      </c>
      <c r="O111" s="19">
        <v>0</v>
      </c>
      <c r="P111" s="19">
        <v>0</v>
      </c>
      <c r="Q111" s="19">
        <v>91552</v>
      </c>
      <c r="R111" s="19">
        <v>89639</v>
      </c>
      <c r="S111" s="19">
        <v>1470764</v>
      </c>
      <c r="T111" s="19">
        <v>99443</v>
      </c>
      <c r="V111"/>
      <c r="W111"/>
      <c r="X111"/>
      <c r="Y111" s="14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</row>
    <row r="112" spans="1:40" x14ac:dyDescent="0.25">
      <c r="A112">
        <v>22</v>
      </c>
      <c r="B112" t="s">
        <v>102</v>
      </c>
      <c r="C112" s="13">
        <v>7130</v>
      </c>
      <c r="D112" s="13">
        <v>2013</v>
      </c>
      <c r="E112" s="18">
        <v>2.91</v>
      </c>
      <c r="F112" s="19">
        <v>50498</v>
      </c>
      <c r="G112" s="19">
        <v>207933</v>
      </c>
      <c r="H112" s="19">
        <v>63590</v>
      </c>
      <c r="I112" s="19">
        <v>0</v>
      </c>
      <c r="J112" s="19">
        <v>34344</v>
      </c>
      <c r="K112" s="19">
        <v>0</v>
      </c>
      <c r="L112" s="19">
        <v>36</v>
      </c>
      <c r="M112" s="19">
        <v>179388</v>
      </c>
      <c r="N112" s="19">
        <v>0</v>
      </c>
      <c r="O112" s="19">
        <v>15427</v>
      </c>
      <c r="P112" s="19">
        <v>12996</v>
      </c>
      <c r="Q112" s="19">
        <v>487722</v>
      </c>
      <c r="R112" s="19">
        <v>384705</v>
      </c>
      <c r="S112" s="19">
        <v>7135690</v>
      </c>
      <c r="T112" s="19">
        <v>378285</v>
      </c>
      <c r="V112"/>
      <c r="W112"/>
      <c r="X112"/>
      <c r="Y112" s="14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</row>
    <row r="113" spans="1:40" x14ac:dyDescent="0.25">
      <c r="A113">
        <v>23</v>
      </c>
      <c r="B113" t="s">
        <v>131</v>
      </c>
      <c r="C113" s="13">
        <v>7130</v>
      </c>
      <c r="D113" s="13">
        <v>2013</v>
      </c>
      <c r="E113" s="18">
        <v>0.69</v>
      </c>
      <c r="F113" s="19">
        <v>761</v>
      </c>
      <c r="G113" s="19">
        <v>43550</v>
      </c>
      <c r="H113" s="19">
        <v>10309</v>
      </c>
      <c r="I113" s="19">
        <v>0</v>
      </c>
      <c r="J113" s="19">
        <v>4275</v>
      </c>
      <c r="K113" s="19">
        <v>848</v>
      </c>
      <c r="L113" s="19">
        <v>0</v>
      </c>
      <c r="M113" s="19">
        <v>0</v>
      </c>
      <c r="N113" s="19">
        <v>3639</v>
      </c>
      <c r="O113" s="19">
        <v>37</v>
      </c>
      <c r="P113" s="19">
        <v>0</v>
      </c>
      <c r="Q113" s="19">
        <v>62658</v>
      </c>
      <c r="R113" s="19">
        <v>70965</v>
      </c>
      <c r="S113" s="19">
        <v>701137</v>
      </c>
      <c r="T113" s="19">
        <v>47913</v>
      </c>
      <c r="V113"/>
      <c r="W113"/>
      <c r="X113"/>
      <c r="Y113" s="14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</row>
    <row r="114" spans="1:40" x14ac:dyDescent="0.25">
      <c r="A114">
        <v>26</v>
      </c>
      <c r="B114" t="s">
        <v>132</v>
      </c>
      <c r="C114" s="13">
        <v>7130</v>
      </c>
      <c r="D114" s="13">
        <v>2013</v>
      </c>
      <c r="E114" s="18">
        <v>7.52</v>
      </c>
      <c r="F114" s="19">
        <v>403539</v>
      </c>
      <c r="G114" s="19">
        <v>603767</v>
      </c>
      <c r="H114" s="19">
        <v>201823</v>
      </c>
      <c r="I114" s="19">
        <v>0</v>
      </c>
      <c r="J114" s="19">
        <v>160171</v>
      </c>
      <c r="K114" s="19">
        <v>0</v>
      </c>
      <c r="L114" s="19">
        <v>3610</v>
      </c>
      <c r="M114" s="19">
        <v>0</v>
      </c>
      <c r="N114" s="19">
        <v>11863</v>
      </c>
      <c r="O114" s="19">
        <v>442</v>
      </c>
      <c r="P114" s="19">
        <v>0</v>
      </c>
      <c r="Q114" s="19">
        <v>981676</v>
      </c>
      <c r="R114" s="19">
        <v>1101583</v>
      </c>
      <c r="S114" s="19">
        <v>35137624</v>
      </c>
      <c r="T114" s="19">
        <v>7932844</v>
      </c>
      <c r="V114"/>
      <c r="W114"/>
      <c r="X114"/>
      <c r="Y114" s="14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</row>
    <row r="115" spans="1:40" x14ac:dyDescent="0.25">
      <c r="A115">
        <v>29</v>
      </c>
      <c r="B115" t="s">
        <v>74</v>
      </c>
      <c r="C115" s="13">
        <v>7130</v>
      </c>
      <c r="D115" s="13">
        <v>2013</v>
      </c>
      <c r="E115" s="18">
        <v>29.17</v>
      </c>
      <c r="F115" s="19">
        <v>248270</v>
      </c>
      <c r="G115" s="19">
        <v>2530526</v>
      </c>
      <c r="H115" s="19">
        <v>877501</v>
      </c>
      <c r="I115" s="19">
        <v>0</v>
      </c>
      <c r="J115" s="19">
        <v>362914</v>
      </c>
      <c r="K115" s="19">
        <v>728</v>
      </c>
      <c r="L115" s="19">
        <v>42243</v>
      </c>
      <c r="M115" s="19">
        <v>0</v>
      </c>
      <c r="N115" s="19">
        <v>155508</v>
      </c>
      <c r="O115" s="19">
        <v>2784</v>
      </c>
      <c r="P115" s="19">
        <v>0</v>
      </c>
      <c r="Q115" s="19">
        <v>3972204</v>
      </c>
      <c r="R115" s="19">
        <v>9799240</v>
      </c>
      <c r="S115" s="19">
        <v>76429355</v>
      </c>
      <c r="T115" s="19">
        <v>43075006</v>
      </c>
      <c r="V115"/>
      <c r="W115"/>
      <c r="X115"/>
      <c r="Y115" s="14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</row>
    <row r="116" spans="1:40" x14ac:dyDescent="0.25">
      <c r="A116">
        <v>32</v>
      </c>
      <c r="B116" t="s">
        <v>133</v>
      </c>
      <c r="C116" s="13">
        <v>7130</v>
      </c>
      <c r="D116" s="13">
        <v>2013</v>
      </c>
      <c r="E116" s="18">
        <v>9.6199999999999992</v>
      </c>
      <c r="F116" s="19">
        <v>239685</v>
      </c>
      <c r="G116" s="19">
        <v>790949</v>
      </c>
      <c r="H116" s="19">
        <v>207600</v>
      </c>
      <c r="I116" s="19">
        <v>0</v>
      </c>
      <c r="J116" s="19">
        <v>247922</v>
      </c>
      <c r="K116" s="19">
        <v>0</v>
      </c>
      <c r="L116" s="19">
        <v>216673</v>
      </c>
      <c r="M116" s="19">
        <v>0</v>
      </c>
      <c r="N116" s="19">
        <v>86305</v>
      </c>
      <c r="O116" s="19">
        <v>2557</v>
      </c>
      <c r="P116" s="19">
        <v>0</v>
      </c>
      <c r="Q116" s="19">
        <v>1552006</v>
      </c>
      <c r="R116" s="19">
        <v>2429057</v>
      </c>
      <c r="S116" s="19">
        <v>87223081</v>
      </c>
      <c r="T116" s="19">
        <v>43958474</v>
      </c>
      <c r="V116"/>
      <c r="W116"/>
      <c r="X116"/>
      <c r="Y116" s="14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</row>
    <row r="117" spans="1:40" x14ac:dyDescent="0.25">
      <c r="A117">
        <v>35</v>
      </c>
      <c r="B117" t="s">
        <v>134</v>
      </c>
      <c r="C117" s="13">
        <v>7130</v>
      </c>
      <c r="D117" s="13">
        <v>2013</v>
      </c>
      <c r="E117" s="18">
        <v>4.67</v>
      </c>
      <c r="F117" s="19">
        <v>46551</v>
      </c>
      <c r="G117" s="19">
        <v>405196</v>
      </c>
      <c r="H117" s="19">
        <v>97771</v>
      </c>
      <c r="I117" s="19">
        <v>0</v>
      </c>
      <c r="J117" s="19">
        <v>56697</v>
      </c>
      <c r="K117" s="19">
        <v>0</v>
      </c>
      <c r="L117" s="19">
        <v>56418</v>
      </c>
      <c r="M117" s="19">
        <v>0</v>
      </c>
      <c r="N117" s="19">
        <v>24479</v>
      </c>
      <c r="O117" s="19">
        <v>74</v>
      </c>
      <c r="P117" s="19">
        <v>0</v>
      </c>
      <c r="Q117" s="19">
        <v>640635</v>
      </c>
      <c r="R117" s="19">
        <v>594555</v>
      </c>
      <c r="S117" s="19">
        <v>9135431</v>
      </c>
      <c r="T117" s="19">
        <v>1074427</v>
      </c>
      <c r="V117"/>
      <c r="W117"/>
      <c r="X117"/>
      <c r="Y117" s="14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</row>
    <row r="118" spans="1:40" x14ac:dyDescent="0.25">
      <c r="A118">
        <v>37</v>
      </c>
      <c r="B118" t="s">
        <v>135</v>
      </c>
      <c r="C118" s="13">
        <v>7130</v>
      </c>
      <c r="D118" s="13">
        <v>2013</v>
      </c>
      <c r="E118" s="18">
        <v>8.19</v>
      </c>
      <c r="F118" s="19">
        <v>10738</v>
      </c>
      <c r="G118" s="19">
        <v>612702</v>
      </c>
      <c r="H118" s="19">
        <v>158767</v>
      </c>
      <c r="I118" s="19">
        <v>0</v>
      </c>
      <c r="J118" s="19">
        <v>111521</v>
      </c>
      <c r="K118" s="19">
        <v>0</v>
      </c>
      <c r="L118" s="19">
        <v>0</v>
      </c>
      <c r="M118" s="19">
        <v>221702</v>
      </c>
      <c r="N118" s="19">
        <v>104822</v>
      </c>
      <c r="O118" s="19">
        <v>252503</v>
      </c>
      <c r="P118" s="19">
        <v>0</v>
      </c>
      <c r="Q118" s="19">
        <v>1462017</v>
      </c>
      <c r="R118" s="19">
        <v>2263530</v>
      </c>
      <c r="S118" s="19">
        <v>48672093</v>
      </c>
      <c r="T118" s="19">
        <v>19590975</v>
      </c>
      <c r="V118"/>
      <c r="W118"/>
      <c r="X118"/>
      <c r="Y118" s="14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</row>
    <row r="119" spans="1:40" x14ac:dyDescent="0.25">
      <c r="A119">
        <v>38</v>
      </c>
      <c r="B119" t="s">
        <v>96</v>
      </c>
      <c r="C119" s="13">
        <v>7130</v>
      </c>
      <c r="D119" s="13">
        <v>2013</v>
      </c>
      <c r="E119" s="18">
        <v>6.1</v>
      </c>
      <c r="F119" s="19">
        <v>10374</v>
      </c>
      <c r="G119" s="19">
        <v>422567</v>
      </c>
      <c r="H119" s="19">
        <v>120226</v>
      </c>
      <c r="I119" s="19">
        <v>0</v>
      </c>
      <c r="J119" s="19">
        <v>95392</v>
      </c>
      <c r="K119" s="19">
        <v>0</v>
      </c>
      <c r="L119" s="19">
        <v>1750</v>
      </c>
      <c r="M119" s="19">
        <v>0</v>
      </c>
      <c r="N119" s="19">
        <v>26388</v>
      </c>
      <c r="O119" s="19">
        <v>211705</v>
      </c>
      <c r="P119" s="19">
        <v>0</v>
      </c>
      <c r="Q119" s="19">
        <v>878028</v>
      </c>
      <c r="R119" s="19">
        <v>1190343</v>
      </c>
      <c r="S119" s="19">
        <v>18058177</v>
      </c>
      <c r="T119" s="19">
        <v>3514131</v>
      </c>
      <c r="V119"/>
      <c r="W119"/>
      <c r="X119"/>
      <c r="Y119" s="14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</row>
    <row r="120" spans="1:40" x14ac:dyDescent="0.25">
      <c r="A120">
        <v>39</v>
      </c>
      <c r="B120" t="s">
        <v>136</v>
      </c>
      <c r="C120" s="13">
        <v>7130</v>
      </c>
      <c r="D120" s="13">
        <v>2013</v>
      </c>
      <c r="E120" s="18">
        <v>5</v>
      </c>
      <c r="F120" s="19">
        <v>89212</v>
      </c>
      <c r="G120" s="19">
        <v>396451</v>
      </c>
      <c r="H120" s="19">
        <v>95360</v>
      </c>
      <c r="I120" s="19">
        <v>0</v>
      </c>
      <c r="J120" s="19">
        <v>196484</v>
      </c>
      <c r="K120" s="19">
        <v>0</v>
      </c>
      <c r="L120" s="19">
        <v>15961</v>
      </c>
      <c r="M120" s="19">
        <v>123194</v>
      </c>
      <c r="N120" s="19">
        <v>19829</v>
      </c>
      <c r="O120" s="19">
        <v>0</v>
      </c>
      <c r="P120" s="19">
        <v>0</v>
      </c>
      <c r="Q120" s="19">
        <v>847279</v>
      </c>
      <c r="R120" s="19">
        <v>798243</v>
      </c>
      <c r="S120" s="19">
        <v>22485157</v>
      </c>
      <c r="T120" s="19">
        <v>4670097</v>
      </c>
      <c r="V120"/>
      <c r="W120"/>
      <c r="X120"/>
      <c r="Y120" s="14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</row>
    <row r="121" spans="1:40" x14ac:dyDescent="0.25">
      <c r="A121">
        <v>43</v>
      </c>
      <c r="B121" t="s">
        <v>83</v>
      </c>
      <c r="C121" s="13">
        <v>7130</v>
      </c>
      <c r="D121" s="13">
        <v>2013</v>
      </c>
      <c r="E121" s="18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V121"/>
      <c r="W121"/>
      <c r="X121"/>
      <c r="Y121" s="14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</row>
    <row r="122" spans="1:40" x14ac:dyDescent="0.25">
      <c r="A122">
        <v>45</v>
      </c>
      <c r="B122" t="s">
        <v>101</v>
      </c>
      <c r="C122" s="13">
        <v>7130</v>
      </c>
      <c r="D122" s="13">
        <v>2013</v>
      </c>
      <c r="E122" s="18">
        <v>0.27</v>
      </c>
      <c r="F122" s="19">
        <v>5971</v>
      </c>
      <c r="G122" s="19">
        <v>17326</v>
      </c>
      <c r="H122" s="19">
        <v>4824</v>
      </c>
      <c r="I122" s="19">
        <v>0</v>
      </c>
      <c r="J122" s="19">
        <v>11093</v>
      </c>
      <c r="K122" s="19">
        <v>0</v>
      </c>
      <c r="L122" s="19">
        <v>64447</v>
      </c>
      <c r="M122" s="19">
        <v>0</v>
      </c>
      <c r="N122" s="19">
        <v>6164</v>
      </c>
      <c r="O122" s="19">
        <v>0</v>
      </c>
      <c r="P122" s="19">
        <v>0</v>
      </c>
      <c r="Q122" s="19">
        <v>103854</v>
      </c>
      <c r="R122" s="19">
        <v>116630</v>
      </c>
      <c r="S122" s="19">
        <v>991819</v>
      </c>
      <c r="T122" s="19">
        <v>59144</v>
      </c>
      <c r="V122"/>
      <c r="W122"/>
      <c r="X122"/>
      <c r="Y122" s="14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</row>
    <row r="123" spans="1:40" x14ac:dyDescent="0.25">
      <c r="A123">
        <v>46</v>
      </c>
      <c r="B123" t="s">
        <v>137</v>
      </c>
      <c r="C123" s="13">
        <v>7130</v>
      </c>
      <c r="D123" s="13">
        <v>2013</v>
      </c>
      <c r="E123" s="18">
        <v>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19">
        <v>0</v>
      </c>
      <c r="R123" s="19">
        <v>0</v>
      </c>
      <c r="S123" s="19">
        <v>0</v>
      </c>
      <c r="T123" s="19">
        <v>0</v>
      </c>
      <c r="V123"/>
      <c r="W123"/>
      <c r="X123"/>
      <c r="Y123" s="14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</row>
    <row r="124" spans="1:40" x14ac:dyDescent="0.25">
      <c r="A124">
        <v>50</v>
      </c>
      <c r="B124" t="s">
        <v>138</v>
      </c>
      <c r="C124" s="13">
        <v>7130</v>
      </c>
      <c r="D124" s="13">
        <v>2013</v>
      </c>
      <c r="E124" s="18">
        <v>4.91</v>
      </c>
      <c r="F124" s="19">
        <v>0</v>
      </c>
      <c r="G124" s="19">
        <v>400427</v>
      </c>
      <c r="H124" s="19">
        <v>116217</v>
      </c>
      <c r="I124" s="19">
        <v>0</v>
      </c>
      <c r="J124" s="19">
        <v>17940</v>
      </c>
      <c r="K124" s="19">
        <v>0</v>
      </c>
      <c r="L124" s="19">
        <v>399639</v>
      </c>
      <c r="M124" s="19">
        <v>14152</v>
      </c>
      <c r="N124" s="19">
        <v>151224</v>
      </c>
      <c r="O124" s="19">
        <v>0</v>
      </c>
      <c r="P124" s="19">
        <v>0</v>
      </c>
      <c r="Q124" s="19">
        <v>1099599</v>
      </c>
      <c r="R124" s="19">
        <v>648468</v>
      </c>
      <c r="S124" s="19">
        <v>18983103</v>
      </c>
      <c r="T124" s="19">
        <v>3506320</v>
      </c>
      <c r="V124"/>
      <c r="W124"/>
      <c r="X124"/>
      <c r="Y124" s="14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</row>
    <row r="125" spans="1:40" x14ac:dyDescent="0.25">
      <c r="A125">
        <v>54</v>
      </c>
      <c r="B125" t="s">
        <v>91</v>
      </c>
      <c r="C125" s="13">
        <v>7130</v>
      </c>
      <c r="D125" s="13">
        <v>2013</v>
      </c>
      <c r="E125" s="18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V125"/>
      <c r="W125"/>
      <c r="X125"/>
      <c r="Y125" s="14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</row>
    <row r="126" spans="1:40" x14ac:dyDescent="0.25">
      <c r="A126">
        <v>56</v>
      </c>
      <c r="B126" t="s">
        <v>85</v>
      </c>
      <c r="C126" s="13">
        <v>7130</v>
      </c>
      <c r="D126" s="13">
        <v>2013</v>
      </c>
      <c r="E126" s="18">
        <v>2.0099999999999998</v>
      </c>
      <c r="F126" s="19">
        <v>1327</v>
      </c>
      <c r="G126" s="19">
        <v>182004</v>
      </c>
      <c r="H126" s="19">
        <v>51795</v>
      </c>
      <c r="I126" s="19">
        <v>0</v>
      </c>
      <c r="J126" s="19">
        <v>10888</v>
      </c>
      <c r="K126" s="19">
        <v>0</v>
      </c>
      <c r="L126" s="19">
        <v>100987</v>
      </c>
      <c r="M126" s="19">
        <v>0</v>
      </c>
      <c r="N126" s="19">
        <v>111334</v>
      </c>
      <c r="O126" s="19">
        <v>304</v>
      </c>
      <c r="P126" s="19">
        <v>0</v>
      </c>
      <c r="Q126" s="19">
        <v>457312</v>
      </c>
      <c r="R126" s="19">
        <v>380720</v>
      </c>
      <c r="S126" s="19">
        <v>3753980</v>
      </c>
      <c r="T126" s="19">
        <v>227108</v>
      </c>
      <c r="V126"/>
      <c r="W126"/>
      <c r="X126"/>
      <c r="Y126" s="14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</row>
    <row r="127" spans="1:40" x14ac:dyDescent="0.25">
      <c r="A127">
        <v>58</v>
      </c>
      <c r="B127" t="s">
        <v>86</v>
      </c>
      <c r="C127" s="13">
        <v>7130</v>
      </c>
      <c r="D127" s="13">
        <v>2013</v>
      </c>
      <c r="E127" s="20">
        <v>7.71</v>
      </c>
      <c r="F127" s="21">
        <v>71649</v>
      </c>
      <c r="G127" s="21">
        <v>467658</v>
      </c>
      <c r="H127" s="21">
        <v>134121</v>
      </c>
      <c r="I127" s="21">
        <v>0</v>
      </c>
      <c r="J127" s="21">
        <v>15190</v>
      </c>
      <c r="K127" s="21">
        <v>0</v>
      </c>
      <c r="L127" s="21">
        <v>241980</v>
      </c>
      <c r="M127" s="21">
        <v>0</v>
      </c>
      <c r="N127" s="21">
        <v>105845</v>
      </c>
      <c r="O127" s="21">
        <v>20</v>
      </c>
      <c r="P127" s="21">
        <v>5600</v>
      </c>
      <c r="Q127" s="21">
        <v>959214</v>
      </c>
      <c r="R127" s="21">
        <v>1209876</v>
      </c>
      <c r="S127" s="21">
        <v>28390426</v>
      </c>
      <c r="T127" s="21">
        <v>10038138</v>
      </c>
      <c r="V127"/>
      <c r="W127"/>
      <c r="X127"/>
      <c r="Y127" s="14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</row>
    <row r="128" spans="1:40" x14ac:dyDescent="0.25">
      <c r="A128">
        <v>63</v>
      </c>
      <c r="B128" t="s">
        <v>73</v>
      </c>
      <c r="C128" s="13">
        <v>7130</v>
      </c>
      <c r="D128" s="13">
        <v>2013</v>
      </c>
      <c r="E128" s="18">
        <v>6.82</v>
      </c>
      <c r="F128" s="19">
        <v>71040</v>
      </c>
      <c r="G128" s="19">
        <v>571930</v>
      </c>
      <c r="H128" s="19">
        <v>231004</v>
      </c>
      <c r="I128" s="19">
        <v>0</v>
      </c>
      <c r="J128" s="19">
        <v>90746</v>
      </c>
      <c r="K128" s="19">
        <v>0</v>
      </c>
      <c r="L128" s="19">
        <v>233634</v>
      </c>
      <c r="M128" s="19">
        <v>66769</v>
      </c>
      <c r="N128" s="19">
        <v>78615</v>
      </c>
      <c r="O128" s="19">
        <v>980</v>
      </c>
      <c r="P128" s="19">
        <v>0</v>
      </c>
      <c r="Q128" s="19">
        <v>1273678</v>
      </c>
      <c r="R128" s="19">
        <v>1461514</v>
      </c>
      <c r="S128" s="19">
        <v>33557088</v>
      </c>
      <c r="T128" s="19">
        <v>6306241</v>
      </c>
    </row>
    <row r="129" spans="1:40" x14ac:dyDescent="0.25">
      <c r="A129">
        <v>78</v>
      </c>
      <c r="B129" t="s">
        <v>139</v>
      </c>
      <c r="C129" s="13">
        <v>7130</v>
      </c>
      <c r="D129" s="13">
        <v>2013</v>
      </c>
      <c r="E129" s="18">
        <v>1.45</v>
      </c>
      <c r="F129" s="19">
        <v>4037</v>
      </c>
      <c r="G129" s="19">
        <v>122251</v>
      </c>
      <c r="H129" s="19">
        <v>31141</v>
      </c>
      <c r="I129" s="19">
        <v>0</v>
      </c>
      <c r="J129" s="19">
        <v>69738</v>
      </c>
      <c r="K129" s="19">
        <v>0</v>
      </c>
      <c r="L129" s="19">
        <v>158238</v>
      </c>
      <c r="M129" s="19">
        <v>0</v>
      </c>
      <c r="N129" s="19">
        <v>0</v>
      </c>
      <c r="O129" s="19">
        <v>0</v>
      </c>
      <c r="P129" s="19">
        <v>0</v>
      </c>
      <c r="Q129" s="19">
        <v>381368</v>
      </c>
      <c r="R129" s="19">
        <v>501151</v>
      </c>
      <c r="S129" s="19">
        <v>8458914</v>
      </c>
      <c r="T129" s="19">
        <v>1678722</v>
      </c>
      <c r="V129"/>
      <c r="W129"/>
      <c r="X129"/>
      <c r="Y129" s="14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</row>
    <row r="130" spans="1:40" x14ac:dyDescent="0.25">
      <c r="A130">
        <v>79</v>
      </c>
      <c r="B130" t="s">
        <v>112</v>
      </c>
      <c r="C130" s="13">
        <v>7130</v>
      </c>
      <c r="D130" s="13">
        <v>2013</v>
      </c>
      <c r="E130" s="18">
        <v>0</v>
      </c>
      <c r="F130" s="19">
        <v>0</v>
      </c>
      <c r="G130" s="19">
        <v>0</v>
      </c>
      <c r="H130" s="19">
        <v>0</v>
      </c>
      <c r="I130" s="19">
        <v>0</v>
      </c>
      <c r="J130" s="19">
        <v>87</v>
      </c>
      <c r="K130" s="19">
        <v>0</v>
      </c>
      <c r="L130" s="19">
        <v>0</v>
      </c>
      <c r="M130" s="19">
        <v>0</v>
      </c>
      <c r="N130" s="19">
        <v>0</v>
      </c>
      <c r="O130" s="19">
        <v>62926</v>
      </c>
      <c r="P130" s="19">
        <v>0</v>
      </c>
      <c r="Q130" s="19">
        <v>63013</v>
      </c>
      <c r="R130" s="19">
        <v>216415</v>
      </c>
      <c r="S130" s="19">
        <v>2086941</v>
      </c>
      <c r="T130" s="19">
        <v>196006</v>
      </c>
      <c r="V130"/>
      <c r="W130"/>
      <c r="X130"/>
      <c r="Y130" s="14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</row>
    <row r="131" spans="1:40" x14ac:dyDescent="0.25">
      <c r="A131">
        <v>80</v>
      </c>
      <c r="B131" t="s">
        <v>140</v>
      </c>
      <c r="C131" s="13">
        <v>7130</v>
      </c>
      <c r="D131" s="13">
        <v>2013</v>
      </c>
      <c r="E131" s="18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  <c r="M131" s="19">
        <v>0</v>
      </c>
      <c r="N131" s="19">
        <v>0</v>
      </c>
      <c r="O131" s="19">
        <v>0</v>
      </c>
      <c r="P131" s="19">
        <v>0</v>
      </c>
      <c r="Q131" s="19">
        <v>0</v>
      </c>
      <c r="R131" s="19">
        <v>0</v>
      </c>
      <c r="S131" s="19">
        <v>0</v>
      </c>
      <c r="T131" s="19">
        <v>0</v>
      </c>
      <c r="V131"/>
      <c r="W131"/>
      <c r="X131"/>
      <c r="Y131" s="14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</row>
    <row r="132" spans="1:40" x14ac:dyDescent="0.25">
      <c r="A132">
        <v>81</v>
      </c>
      <c r="B132" t="s">
        <v>141</v>
      </c>
      <c r="C132" s="13">
        <v>7130</v>
      </c>
      <c r="D132" s="13">
        <v>2013</v>
      </c>
      <c r="E132" s="18">
        <v>20.45</v>
      </c>
      <c r="F132" s="19">
        <v>2398</v>
      </c>
      <c r="G132" s="19">
        <v>1369571</v>
      </c>
      <c r="H132" s="19">
        <v>476905</v>
      </c>
      <c r="I132" s="19">
        <v>37750</v>
      </c>
      <c r="J132" s="19">
        <v>293041</v>
      </c>
      <c r="K132" s="19">
        <v>0</v>
      </c>
      <c r="L132" s="19">
        <v>30325</v>
      </c>
      <c r="M132" s="19">
        <v>0</v>
      </c>
      <c r="N132" s="19">
        <v>634084</v>
      </c>
      <c r="O132" s="19">
        <v>70286</v>
      </c>
      <c r="P132" s="19">
        <v>0</v>
      </c>
      <c r="Q132" s="19">
        <v>2911962</v>
      </c>
      <c r="R132" s="19">
        <v>2518607</v>
      </c>
      <c r="S132" s="19">
        <v>129876917</v>
      </c>
      <c r="T132" s="19">
        <v>55326567</v>
      </c>
      <c r="V132"/>
      <c r="W132"/>
      <c r="X132"/>
      <c r="Y132" s="14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</row>
    <row r="133" spans="1:40" x14ac:dyDescent="0.25">
      <c r="A133">
        <v>82</v>
      </c>
      <c r="B133" t="s">
        <v>106</v>
      </c>
      <c r="C133" s="13">
        <v>7130</v>
      </c>
      <c r="D133" s="13">
        <v>2013</v>
      </c>
      <c r="E133" s="18">
        <v>0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  <c r="M133" s="19">
        <v>0</v>
      </c>
      <c r="N133" s="19">
        <v>0</v>
      </c>
      <c r="O133" s="19">
        <v>0</v>
      </c>
      <c r="P133" s="19">
        <v>0</v>
      </c>
      <c r="Q133" s="19">
        <v>0</v>
      </c>
      <c r="R133" s="19">
        <v>0</v>
      </c>
      <c r="S133" s="19">
        <v>0</v>
      </c>
      <c r="T133" s="19">
        <v>0</v>
      </c>
      <c r="V133"/>
      <c r="W133"/>
      <c r="X133"/>
      <c r="Y133" s="14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</row>
    <row r="134" spans="1:40" x14ac:dyDescent="0.25">
      <c r="A134">
        <v>84</v>
      </c>
      <c r="B134" t="s">
        <v>116</v>
      </c>
      <c r="C134" s="13">
        <v>7130</v>
      </c>
      <c r="D134" s="13">
        <v>2013</v>
      </c>
      <c r="E134" s="20">
        <v>19.829999999999998</v>
      </c>
      <c r="F134" s="21">
        <v>40313</v>
      </c>
      <c r="G134" s="21">
        <v>1724032</v>
      </c>
      <c r="H134" s="21">
        <v>450694</v>
      </c>
      <c r="I134" s="21">
        <v>0</v>
      </c>
      <c r="J134" s="21">
        <v>782663</v>
      </c>
      <c r="K134" s="21">
        <v>0</v>
      </c>
      <c r="L134" s="21">
        <v>116748</v>
      </c>
      <c r="M134" s="21">
        <v>0</v>
      </c>
      <c r="N134" s="21">
        <v>1188580</v>
      </c>
      <c r="O134" s="21">
        <v>4592</v>
      </c>
      <c r="P134" s="21">
        <v>32644</v>
      </c>
      <c r="Q134" s="21">
        <v>4234665</v>
      </c>
      <c r="R134" s="21">
        <v>3791495</v>
      </c>
      <c r="S134" s="21">
        <v>70104779</v>
      </c>
      <c r="T134" s="21">
        <v>34991042</v>
      </c>
      <c r="V134"/>
      <c r="W134"/>
      <c r="X134"/>
      <c r="Y134" s="14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</row>
    <row r="135" spans="1:40" x14ac:dyDescent="0.25">
      <c r="A135">
        <v>85</v>
      </c>
      <c r="B135" t="s">
        <v>142</v>
      </c>
      <c r="C135" s="13">
        <v>7130</v>
      </c>
      <c r="D135" s="13">
        <v>2013</v>
      </c>
      <c r="E135" s="18">
        <v>0.44</v>
      </c>
      <c r="F135" s="19">
        <v>4547</v>
      </c>
      <c r="G135" s="19">
        <v>74090</v>
      </c>
      <c r="H135" s="19">
        <v>18685</v>
      </c>
      <c r="I135" s="19">
        <v>0</v>
      </c>
      <c r="J135" s="19">
        <v>57090</v>
      </c>
      <c r="K135" s="19">
        <v>0</v>
      </c>
      <c r="L135" s="19">
        <v>0</v>
      </c>
      <c r="M135" s="19">
        <v>0</v>
      </c>
      <c r="N135" s="19">
        <v>16144</v>
      </c>
      <c r="O135" s="19">
        <v>7177</v>
      </c>
      <c r="P135" s="19">
        <v>0</v>
      </c>
      <c r="Q135" s="19">
        <v>173186</v>
      </c>
      <c r="R135" s="19">
        <v>630926</v>
      </c>
      <c r="S135" s="19">
        <v>10885816</v>
      </c>
      <c r="T135" s="19">
        <v>1329227</v>
      </c>
      <c r="V135"/>
      <c r="W135"/>
      <c r="X135"/>
      <c r="Y135" s="14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</row>
    <row r="136" spans="1:40" x14ac:dyDescent="0.25">
      <c r="A136">
        <v>96</v>
      </c>
      <c r="B136" t="s">
        <v>120</v>
      </c>
      <c r="C136" s="13">
        <v>7130</v>
      </c>
      <c r="D136" s="13">
        <v>2013</v>
      </c>
      <c r="E136" s="18">
        <v>0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>
        <v>0</v>
      </c>
      <c r="L136" s="19">
        <v>0</v>
      </c>
      <c r="M136" s="19">
        <v>0</v>
      </c>
      <c r="N136" s="19">
        <v>0</v>
      </c>
      <c r="O136" s="19">
        <v>0</v>
      </c>
      <c r="P136" s="19">
        <v>0</v>
      </c>
      <c r="Q136" s="19">
        <v>0</v>
      </c>
      <c r="R136" s="19">
        <v>0</v>
      </c>
      <c r="S136" s="19">
        <v>0</v>
      </c>
      <c r="T136" s="19">
        <v>0</v>
      </c>
      <c r="V136"/>
      <c r="W136"/>
      <c r="X136"/>
      <c r="Y136" s="14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</row>
    <row r="137" spans="1:40" x14ac:dyDescent="0.25">
      <c r="A137">
        <v>102</v>
      </c>
      <c r="B137" t="s">
        <v>122</v>
      </c>
      <c r="C137" s="13">
        <v>7130</v>
      </c>
      <c r="D137" s="13">
        <v>2013</v>
      </c>
      <c r="E137" s="18">
        <v>5</v>
      </c>
      <c r="F137" s="19">
        <v>13838</v>
      </c>
      <c r="G137" s="19">
        <v>342403</v>
      </c>
      <c r="H137" s="19">
        <v>83991</v>
      </c>
      <c r="I137" s="19">
        <v>0</v>
      </c>
      <c r="J137" s="19">
        <v>40019</v>
      </c>
      <c r="K137" s="19">
        <v>0</v>
      </c>
      <c r="L137" s="19">
        <v>140886</v>
      </c>
      <c r="M137" s="19">
        <v>54812</v>
      </c>
      <c r="N137" s="19">
        <v>14252</v>
      </c>
      <c r="O137" s="19">
        <v>130395</v>
      </c>
      <c r="P137" s="19">
        <v>0</v>
      </c>
      <c r="Q137" s="19">
        <v>806758</v>
      </c>
      <c r="R137" s="19">
        <v>916923</v>
      </c>
      <c r="S137" s="19">
        <v>41045638</v>
      </c>
      <c r="T137" s="19">
        <v>11586764</v>
      </c>
      <c r="V137"/>
      <c r="W137"/>
      <c r="X137"/>
      <c r="Y137" s="14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</row>
    <row r="138" spans="1:40" x14ac:dyDescent="0.25">
      <c r="A138">
        <v>104</v>
      </c>
      <c r="B138" t="s">
        <v>81</v>
      </c>
      <c r="C138" s="13">
        <v>7130</v>
      </c>
      <c r="D138" s="13">
        <v>2013</v>
      </c>
      <c r="E138" s="18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V138"/>
      <c r="W138"/>
      <c r="X138"/>
      <c r="Y138" s="14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</row>
    <row r="139" spans="1:40" x14ac:dyDescent="0.25">
      <c r="A139">
        <v>106</v>
      </c>
      <c r="B139" t="s">
        <v>71</v>
      </c>
      <c r="C139" s="13">
        <v>7130</v>
      </c>
      <c r="D139" s="13">
        <v>2013</v>
      </c>
      <c r="E139" s="18">
        <v>2.36</v>
      </c>
      <c r="F139" s="19">
        <v>10382</v>
      </c>
      <c r="G139" s="19">
        <v>198782</v>
      </c>
      <c r="H139" s="19">
        <v>46706</v>
      </c>
      <c r="I139" s="19">
        <v>0</v>
      </c>
      <c r="J139" s="19">
        <v>51423</v>
      </c>
      <c r="K139" s="19">
        <v>0</v>
      </c>
      <c r="L139" s="19">
        <v>126371</v>
      </c>
      <c r="M139" s="19">
        <v>0</v>
      </c>
      <c r="N139" s="19">
        <v>45070</v>
      </c>
      <c r="O139" s="19">
        <v>346</v>
      </c>
      <c r="P139" s="19">
        <v>0</v>
      </c>
      <c r="Q139" s="19">
        <v>468698</v>
      </c>
      <c r="R139" s="19">
        <v>666788</v>
      </c>
      <c r="S139" s="19">
        <v>9667227</v>
      </c>
      <c r="T139" s="19">
        <v>1665086</v>
      </c>
      <c r="V139"/>
      <c r="W139"/>
      <c r="X139"/>
      <c r="Y139" s="14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</row>
    <row r="140" spans="1:40" x14ac:dyDescent="0.25">
      <c r="A140">
        <v>107</v>
      </c>
      <c r="B140" t="s">
        <v>111</v>
      </c>
      <c r="C140" s="13">
        <v>7130</v>
      </c>
      <c r="D140" s="13">
        <v>2013</v>
      </c>
      <c r="E140" s="20">
        <v>0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  <c r="Q140" s="22">
        <v>0</v>
      </c>
      <c r="R140" s="22">
        <v>0</v>
      </c>
      <c r="S140" s="22">
        <v>0</v>
      </c>
      <c r="T140" s="22">
        <v>0</v>
      </c>
      <c r="V140"/>
      <c r="W140"/>
      <c r="X140"/>
      <c r="Y140" s="14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</row>
    <row r="141" spans="1:40" x14ac:dyDescent="0.25">
      <c r="A141">
        <v>108</v>
      </c>
      <c r="B141" t="s">
        <v>121</v>
      </c>
      <c r="C141" s="13">
        <v>7130</v>
      </c>
      <c r="D141" s="13">
        <v>2013</v>
      </c>
      <c r="E141" s="18">
        <v>0</v>
      </c>
      <c r="F141" s="19">
        <v>0</v>
      </c>
      <c r="G141" s="19">
        <v>0</v>
      </c>
      <c r="H141" s="19">
        <v>0</v>
      </c>
      <c r="I141" s="19">
        <v>0</v>
      </c>
      <c r="J141" s="19">
        <v>0</v>
      </c>
      <c r="K141" s="19">
        <v>0</v>
      </c>
      <c r="L141" s="19">
        <v>0</v>
      </c>
      <c r="M141" s="19">
        <v>0</v>
      </c>
      <c r="N141" s="19">
        <v>0</v>
      </c>
      <c r="O141" s="19">
        <v>0</v>
      </c>
      <c r="P141" s="19">
        <v>0</v>
      </c>
      <c r="Q141" s="19">
        <v>0</v>
      </c>
      <c r="R141" s="19">
        <v>0</v>
      </c>
      <c r="S141" s="19">
        <v>0</v>
      </c>
      <c r="T141" s="19">
        <v>0</v>
      </c>
    </row>
    <row r="142" spans="1:40" x14ac:dyDescent="0.25">
      <c r="A142">
        <v>111</v>
      </c>
      <c r="B142" t="s">
        <v>143</v>
      </c>
      <c r="C142" s="13">
        <v>7130</v>
      </c>
      <c r="D142" s="13">
        <v>2013</v>
      </c>
      <c r="E142" s="18">
        <v>0</v>
      </c>
      <c r="F142" s="19">
        <v>284</v>
      </c>
      <c r="G142" s="19">
        <v>0</v>
      </c>
      <c r="H142" s="19">
        <v>0</v>
      </c>
      <c r="I142" s="19">
        <v>0</v>
      </c>
      <c r="J142" s="19">
        <v>0</v>
      </c>
      <c r="K142" s="19">
        <v>0</v>
      </c>
      <c r="L142" s="19">
        <v>12370</v>
      </c>
      <c r="M142" s="19">
        <v>0</v>
      </c>
      <c r="N142" s="19">
        <v>2844</v>
      </c>
      <c r="O142" s="19">
        <v>64836</v>
      </c>
      <c r="P142" s="19">
        <v>0</v>
      </c>
      <c r="Q142" s="19">
        <v>80050</v>
      </c>
      <c r="R142" s="19">
        <v>83809</v>
      </c>
      <c r="S142" s="19">
        <v>516753</v>
      </c>
      <c r="T142" s="19">
        <v>19141</v>
      </c>
      <c r="V142"/>
      <c r="W142"/>
      <c r="X142"/>
      <c r="Y142" s="14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</row>
    <row r="143" spans="1:40" x14ac:dyDescent="0.25">
      <c r="A143">
        <v>125</v>
      </c>
      <c r="B143" t="s">
        <v>113</v>
      </c>
      <c r="C143" s="13">
        <v>7130</v>
      </c>
      <c r="D143" s="13">
        <v>2013</v>
      </c>
      <c r="E143" s="18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V143"/>
      <c r="W143"/>
      <c r="X143"/>
      <c r="Y143" s="14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</row>
    <row r="144" spans="1:40" x14ac:dyDescent="0.25">
      <c r="A144">
        <v>126</v>
      </c>
      <c r="B144" t="s">
        <v>93</v>
      </c>
      <c r="C144" s="13">
        <v>7130</v>
      </c>
      <c r="D144" s="13">
        <v>2013</v>
      </c>
      <c r="E144" s="18">
        <v>9.36</v>
      </c>
      <c r="F144" s="19">
        <v>48104</v>
      </c>
      <c r="G144" s="19">
        <v>363499</v>
      </c>
      <c r="H144" s="19">
        <v>124678</v>
      </c>
      <c r="I144" s="19">
        <v>0</v>
      </c>
      <c r="J144" s="19">
        <v>84124</v>
      </c>
      <c r="K144" s="19">
        <v>0</v>
      </c>
      <c r="L144" s="19">
        <v>176075</v>
      </c>
      <c r="M144" s="19">
        <v>317</v>
      </c>
      <c r="N144" s="19">
        <v>25950</v>
      </c>
      <c r="O144" s="19">
        <v>524</v>
      </c>
      <c r="P144" s="19">
        <v>37892</v>
      </c>
      <c r="Q144" s="19">
        <v>737275</v>
      </c>
      <c r="R144" s="19">
        <v>578643</v>
      </c>
      <c r="S144" s="19">
        <v>13023214</v>
      </c>
      <c r="T144" s="19">
        <v>3573453</v>
      </c>
    </row>
    <row r="145" spans="1:40" x14ac:dyDescent="0.25">
      <c r="A145">
        <v>128</v>
      </c>
      <c r="B145" t="s">
        <v>99</v>
      </c>
      <c r="C145" s="13">
        <v>7130</v>
      </c>
      <c r="D145" s="13">
        <v>2013</v>
      </c>
      <c r="E145" s="18">
        <v>21.87</v>
      </c>
      <c r="F145" s="19">
        <v>146488</v>
      </c>
      <c r="G145" s="19">
        <v>1829042</v>
      </c>
      <c r="H145" s="19">
        <v>610751</v>
      </c>
      <c r="I145" s="19">
        <v>0</v>
      </c>
      <c r="J145" s="19">
        <v>496572</v>
      </c>
      <c r="K145" s="19">
        <v>59</v>
      </c>
      <c r="L145" s="19">
        <v>20415</v>
      </c>
      <c r="M145" s="19">
        <v>2246</v>
      </c>
      <c r="N145" s="19">
        <v>1342237</v>
      </c>
      <c r="O145" s="19">
        <v>14380</v>
      </c>
      <c r="P145" s="19">
        <v>0</v>
      </c>
      <c r="Q145" s="19">
        <v>4315702</v>
      </c>
      <c r="R145" s="19">
        <v>7313773</v>
      </c>
      <c r="S145" s="19">
        <v>61936605</v>
      </c>
      <c r="T145" s="19">
        <v>20058635</v>
      </c>
      <c r="V145"/>
      <c r="W145"/>
      <c r="X145"/>
      <c r="Y145" s="14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</row>
    <row r="146" spans="1:40" x14ac:dyDescent="0.25">
      <c r="A146">
        <v>129</v>
      </c>
      <c r="B146" t="s">
        <v>118</v>
      </c>
      <c r="C146" s="13">
        <v>7130</v>
      </c>
      <c r="D146" s="13">
        <v>2013</v>
      </c>
      <c r="E146" s="18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V146"/>
      <c r="W146"/>
      <c r="X146"/>
      <c r="Y146" s="14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</row>
    <row r="147" spans="1:40" x14ac:dyDescent="0.25">
      <c r="A147">
        <v>130</v>
      </c>
      <c r="B147" t="s">
        <v>144</v>
      </c>
      <c r="C147" s="13">
        <v>7130</v>
      </c>
      <c r="D147" s="13">
        <v>2013</v>
      </c>
      <c r="E147" s="18">
        <v>9.69</v>
      </c>
      <c r="F147" s="19">
        <v>15391</v>
      </c>
      <c r="G147" s="19">
        <v>794004</v>
      </c>
      <c r="H147" s="19">
        <v>190682</v>
      </c>
      <c r="I147" s="19">
        <v>0</v>
      </c>
      <c r="J147" s="19">
        <v>362227</v>
      </c>
      <c r="K147" s="19">
        <v>0</v>
      </c>
      <c r="L147" s="19">
        <v>349048</v>
      </c>
      <c r="M147" s="19">
        <v>705</v>
      </c>
      <c r="N147" s="19">
        <v>425076</v>
      </c>
      <c r="O147" s="19">
        <v>0</v>
      </c>
      <c r="P147" s="19">
        <v>0</v>
      </c>
      <c r="Q147" s="19">
        <v>2121742</v>
      </c>
      <c r="R147" s="19">
        <v>1912394</v>
      </c>
      <c r="S147" s="19">
        <v>34399388</v>
      </c>
      <c r="T147" s="19">
        <v>9465685</v>
      </c>
    </row>
    <row r="148" spans="1:40" x14ac:dyDescent="0.25">
      <c r="A148">
        <v>131</v>
      </c>
      <c r="B148" t="s">
        <v>78</v>
      </c>
      <c r="C148" s="13">
        <v>7130</v>
      </c>
      <c r="D148" s="13">
        <v>2013</v>
      </c>
      <c r="E148" s="18">
        <v>11.8</v>
      </c>
      <c r="F148" s="19">
        <v>138430</v>
      </c>
      <c r="G148" s="19">
        <v>965768</v>
      </c>
      <c r="H148" s="19">
        <v>287538</v>
      </c>
      <c r="I148" s="19">
        <v>0</v>
      </c>
      <c r="J148" s="19">
        <v>262974</v>
      </c>
      <c r="K148" s="19">
        <v>0</v>
      </c>
      <c r="L148" s="19">
        <v>622308</v>
      </c>
      <c r="M148" s="19">
        <v>0</v>
      </c>
      <c r="N148" s="19">
        <v>208560</v>
      </c>
      <c r="O148" s="19">
        <v>3299</v>
      </c>
      <c r="P148" s="19">
        <v>0</v>
      </c>
      <c r="Q148" s="19">
        <v>2350447</v>
      </c>
      <c r="R148" s="19">
        <v>2771392</v>
      </c>
      <c r="S148" s="19">
        <v>48880836</v>
      </c>
      <c r="T148" s="19">
        <v>13115284</v>
      </c>
      <c r="V148"/>
      <c r="W148"/>
      <c r="X148"/>
      <c r="Y148" s="14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</row>
    <row r="149" spans="1:40" x14ac:dyDescent="0.25">
      <c r="A149">
        <v>132</v>
      </c>
      <c r="B149" t="s">
        <v>145</v>
      </c>
      <c r="C149" s="13">
        <v>7130</v>
      </c>
      <c r="D149" s="13">
        <v>2013</v>
      </c>
      <c r="E149" s="18">
        <v>5.49</v>
      </c>
      <c r="F149" s="19">
        <v>91196</v>
      </c>
      <c r="G149" s="19">
        <v>428969</v>
      </c>
      <c r="H149" s="19">
        <v>108689</v>
      </c>
      <c r="I149" s="19">
        <v>0</v>
      </c>
      <c r="J149" s="19">
        <v>183359</v>
      </c>
      <c r="K149" s="19">
        <v>0</v>
      </c>
      <c r="L149" s="19">
        <v>90021</v>
      </c>
      <c r="M149" s="19">
        <v>0</v>
      </c>
      <c r="N149" s="19">
        <v>6812</v>
      </c>
      <c r="O149" s="19">
        <v>117</v>
      </c>
      <c r="P149" s="19">
        <v>0</v>
      </c>
      <c r="Q149" s="19">
        <v>817967</v>
      </c>
      <c r="R149" s="19">
        <v>1438645</v>
      </c>
      <c r="S149" s="19">
        <v>61820993</v>
      </c>
      <c r="T149" s="19">
        <v>22075980</v>
      </c>
      <c r="V149"/>
      <c r="W149"/>
      <c r="X149"/>
      <c r="Y149" s="14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</row>
    <row r="150" spans="1:40" x14ac:dyDescent="0.25">
      <c r="A150">
        <v>134</v>
      </c>
      <c r="B150" t="s">
        <v>75</v>
      </c>
      <c r="C150" s="13">
        <v>7130</v>
      </c>
      <c r="D150" s="13">
        <v>2013</v>
      </c>
      <c r="E150" s="18">
        <v>2.56</v>
      </c>
      <c r="F150" s="19">
        <v>7073</v>
      </c>
      <c r="G150" s="19">
        <v>193850</v>
      </c>
      <c r="H150" s="19">
        <v>51113</v>
      </c>
      <c r="I150" s="19">
        <v>1084681</v>
      </c>
      <c r="J150" s="19">
        <v>109129</v>
      </c>
      <c r="K150" s="19">
        <v>627</v>
      </c>
      <c r="L150" s="19">
        <v>124355</v>
      </c>
      <c r="M150" s="19">
        <v>0</v>
      </c>
      <c r="N150" s="19">
        <v>4056</v>
      </c>
      <c r="O150" s="19">
        <v>55</v>
      </c>
      <c r="P150" s="19">
        <v>0</v>
      </c>
      <c r="Q150" s="19">
        <v>1567866</v>
      </c>
      <c r="R150" s="19">
        <v>716280</v>
      </c>
      <c r="S150" s="19">
        <v>12780218</v>
      </c>
      <c r="T150" s="19">
        <v>2653301</v>
      </c>
      <c r="V150"/>
      <c r="W150"/>
      <c r="X150"/>
      <c r="Y150" s="14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</row>
    <row r="151" spans="1:40" x14ac:dyDescent="0.25">
      <c r="A151">
        <v>137</v>
      </c>
      <c r="B151" t="s">
        <v>76</v>
      </c>
      <c r="C151" s="13">
        <v>7130</v>
      </c>
      <c r="D151" s="13">
        <v>2013</v>
      </c>
      <c r="E151" s="18">
        <v>0</v>
      </c>
      <c r="F151" s="19">
        <v>1052</v>
      </c>
      <c r="G151" s="19">
        <v>0</v>
      </c>
      <c r="H151" s="19">
        <v>0</v>
      </c>
      <c r="I151" s="19">
        <v>3861</v>
      </c>
      <c r="J151" s="19">
        <v>14789</v>
      </c>
      <c r="K151" s="19">
        <v>0</v>
      </c>
      <c r="L151" s="19">
        <v>94631</v>
      </c>
      <c r="M151" s="19">
        <v>0</v>
      </c>
      <c r="N151" s="19">
        <v>0</v>
      </c>
      <c r="O151" s="19">
        <v>0</v>
      </c>
      <c r="P151" s="19">
        <v>0</v>
      </c>
      <c r="Q151" s="19">
        <v>113281</v>
      </c>
      <c r="R151" s="19">
        <v>123572</v>
      </c>
      <c r="S151" s="19">
        <v>1447656</v>
      </c>
      <c r="T151" s="19">
        <v>221299</v>
      </c>
      <c r="V151"/>
      <c r="W151"/>
      <c r="X151"/>
      <c r="Y151" s="14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</row>
    <row r="152" spans="1:40" x14ac:dyDescent="0.25">
      <c r="A152">
        <v>138</v>
      </c>
      <c r="B152" t="s">
        <v>125</v>
      </c>
      <c r="C152" s="13">
        <v>7130</v>
      </c>
      <c r="D152" s="13">
        <v>2013</v>
      </c>
      <c r="E152" s="18">
        <v>7.35</v>
      </c>
      <c r="F152" s="19">
        <v>0</v>
      </c>
      <c r="G152" s="19">
        <v>615732</v>
      </c>
      <c r="H152" s="19">
        <v>124725</v>
      </c>
      <c r="I152" s="19">
        <v>0</v>
      </c>
      <c r="J152" s="19">
        <v>283272</v>
      </c>
      <c r="K152" s="19">
        <v>0</v>
      </c>
      <c r="L152" s="19">
        <v>28282</v>
      </c>
      <c r="M152" s="19">
        <v>299495</v>
      </c>
      <c r="N152" s="19">
        <v>0</v>
      </c>
      <c r="O152" s="19">
        <v>4003</v>
      </c>
      <c r="P152" s="19">
        <v>0</v>
      </c>
      <c r="Q152" s="19">
        <v>1355509</v>
      </c>
      <c r="R152" s="19">
        <v>1575283</v>
      </c>
      <c r="S152" s="19">
        <v>41638144</v>
      </c>
      <c r="T152" s="19">
        <v>10949013</v>
      </c>
      <c r="V152"/>
      <c r="W152"/>
      <c r="X152"/>
      <c r="Y152" s="14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</row>
    <row r="153" spans="1:40" x14ac:dyDescent="0.25">
      <c r="A153">
        <v>139</v>
      </c>
      <c r="B153" t="s">
        <v>114</v>
      </c>
      <c r="C153" s="13">
        <v>7130</v>
      </c>
      <c r="D153" s="13">
        <v>2013</v>
      </c>
      <c r="E153" s="18">
        <v>0</v>
      </c>
      <c r="F153" s="19">
        <v>0</v>
      </c>
      <c r="G153" s="19">
        <v>0</v>
      </c>
      <c r="H153" s="19">
        <v>0</v>
      </c>
      <c r="I153" s="19">
        <v>0</v>
      </c>
      <c r="J153" s="19">
        <v>0</v>
      </c>
      <c r="K153" s="19">
        <v>0</v>
      </c>
      <c r="L153" s="19">
        <v>0</v>
      </c>
      <c r="M153" s="19">
        <v>0</v>
      </c>
      <c r="N153" s="19">
        <v>0</v>
      </c>
      <c r="O153" s="19">
        <v>0</v>
      </c>
      <c r="P153" s="19">
        <v>0</v>
      </c>
      <c r="Q153" s="19">
        <v>0</v>
      </c>
      <c r="R153" s="19">
        <v>0</v>
      </c>
      <c r="S153" s="19">
        <v>0</v>
      </c>
      <c r="T153" s="19">
        <v>0</v>
      </c>
      <c r="V153"/>
      <c r="W153"/>
      <c r="X153"/>
      <c r="Y153" s="14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</row>
    <row r="154" spans="1:40" x14ac:dyDescent="0.25">
      <c r="A154">
        <v>140</v>
      </c>
      <c r="B154" t="s">
        <v>146</v>
      </c>
      <c r="C154" s="13">
        <v>7130</v>
      </c>
      <c r="D154" s="13">
        <v>2013</v>
      </c>
      <c r="E154" s="14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15">
        <v>0</v>
      </c>
      <c r="Q154" s="15">
        <v>0</v>
      </c>
      <c r="R154" s="15">
        <v>0</v>
      </c>
      <c r="S154" s="15">
        <v>0</v>
      </c>
      <c r="T154" s="15">
        <v>0</v>
      </c>
      <c r="V154"/>
      <c r="W154"/>
      <c r="X154"/>
      <c r="Y154" s="14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</row>
    <row r="155" spans="1:40" x14ac:dyDescent="0.25">
      <c r="A155">
        <v>141</v>
      </c>
      <c r="B155" t="s">
        <v>105</v>
      </c>
      <c r="C155" s="13">
        <v>7130</v>
      </c>
      <c r="D155" s="13">
        <v>2013</v>
      </c>
      <c r="E155" s="18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V155"/>
      <c r="W155"/>
      <c r="X155"/>
      <c r="Y155" s="14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</row>
    <row r="156" spans="1:40" x14ac:dyDescent="0.25">
      <c r="A156">
        <v>142</v>
      </c>
      <c r="B156" t="s">
        <v>92</v>
      </c>
      <c r="C156" s="13">
        <v>7130</v>
      </c>
      <c r="D156" s="13">
        <v>2013</v>
      </c>
      <c r="E156" s="18">
        <v>0</v>
      </c>
      <c r="F156" s="19">
        <v>0</v>
      </c>
      <c r="G156" s="19">
        <v>0</v>
      </c>
      <c r="H156" s="19">
        <v>0</v>
      </c>
      <c r="I156" s="19">
        <v>0</v>
      </c>
      <c r="J156" s="19">
        <v>0</v>
      </c>
      <c r="K156" s="19">
        <v>0</v>
      </c>
      <c r="L156" s="19">
        <v>0</v>
      </c>
      <c r="M156" s="19">
        <v>0</v>
      </c>
      <c r="N156" s="19">
        <v>0</v>
      </c>
      <c r="O156" s="19">
        <v>0</v>
      </c>
      <c r="P156" s="19">
        <v>0</v>
      </c>
      <c r="Q156" s="19">
        <v>0</v>
      </c>
      <c r="R156" s="19">
        <v>0</v>
      </c>
      <c r="S156" s="19">
        <v>0</v>
      </c>
      <c r="T156" s="19">
        <v>0</v>
      </c>
      <c r="V156"/>
      <c r="W156"/>
      <c r="X156"/>
      <c r="Y156" s="14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</row>
    <row r="157" spans="1:40" x14ac:dyDescent="0.25">
      <c r="A157">
        <v>145</v>
      </c>
      <c r="B157" t="s">
        <v>147</v>
      </c>
      <c r="C157" s="13">
        <v>7130</v>
      </c>
      <c r="D157" s="13">
        <v>2013</v>
      </c>
      <c r="E157" s="18">
        <v>8.4600000000000009</v>
      </c>
      <c r="F157" s="19">
        <v>103950</v>
      </c>
      <c r="G157" s="19">
        <v>732865</v>
      </c>
      <c r="H157" s="19">
        <v>245223</v>
      </c>
      <c r="I157" s="19">
        <v>0</v>
      </c>
      <c r="J157" s="19">
        <v>225349</v>
      </c>
      <c r="K157" s="19">
        <v>0</v>
      </c>
      <c r="L157" s="19">
        <v>4930</v>
      </c>
      <c r="M157" s="19">
        <v>108597</v>
      </c>
      <c r="N157" s="19">
        <v>32363</v>
      </c>
      <c r="O157" s="19">
        <v>2024</v>
      </c>
      <c r="P157" s="19">
        <v>0</v>
      </c>
      <c r="Q157" s="19">
        <v>1351351</v>
      </c>
      <c r="R157" s="19">
        <v>2382458</v>
      </c>
      <c r="S157" s="19">
        <v>46090635</v>
      </c>
      <c r="T157" s="19">
        <v>18045348</v>
      </c>
    </row>
    <row r="158" spans="1:40" x14ac:dyDescent="0.25">
      <c r="A158">
        <v>147</v>
      </c>
      <c r="B158" t="s">
        <v>110</v>
      </c>
      <c r="C158" s="13">
        <v>7130</v>
      </c>
      <c r="D158" s="13">
        <v>2013</v>
      </c>
      <c r="E158" s="14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15">
        <v>0</v>
      </c>
      <c r="Q158" s="15">
        <v>0</v>
      </c>
      <c r="R158" s="15">
        <v>0</v>
      </c>
      <c r="S158" s="15">
        <v>0</v>
      </c>
      <c r="T158" s="15">
        <v>0</v>
      </c>
    </row>
    <row r="159" spans="1:40" x14ac:dyDescent="0.25">
      <c r="A159">
        <v>148</v>
      </c>
      <c r="B159" t="s">
        <v>148</v>
      </c>
      <c r="C159" s="13">
        <v>7130</v>
      </c>
      <c r="D159" s="13">
        <v>2013</v>
      </c>
      <c r="E159" s="14">
        <v>0</v>
      </c>
      <c r="F159" s="15">
        <v>285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321077</v>
      </c>
      <c r="M159" s="15">
        <v>0</v>
      </c>
      <c r="N159" s="15">
        <v>0</v>
      </c>
      <c r="O159" s="15">
        <v>0</v>
      </c>
      <c r="P159" s="15">
        <v>0</v>
      </c>
      <c r="Q159" s="15">
        <v>321077</v>
      </c>
      <c r="R159" s="15">
        <v>98451</v>
      </c>
      <c r="S159" s="15">
        <v>615532</v>
      </c>
      <c r="T159" s="15">
        <v>615532</v>
      </c>
    </row>
    <row r="160" spans="1:40" x14ac:dyDescent="0.25">
      <c r="A160">
        <v>150</v>
      </c>
      <c r="B160" t="s">
        <v>149</v>
      </c>
      <c r="C160" s="13">
        <v>7130</v>
      </c>
      <c r="D160" s="13">
        <v>2013</v>
      </c>
      <c r="E160" s="20">
        <v>0</v>
      </c>
      <c r="F160" s="21">
        <v>1164</v>
      </c>
      <c r="G160" s="21">
        <v>0</v>
      </c>
      <c r="H160" s="21">
        <v>0</v>
      </c>
      <c r="I160" s="21">
        <v>83800</v>
      </c>
      <c r="J160" s="21">
        <v>11781</v>
      </c>
      <c r="K160" s="21">
        <v>0</v>
      </c>
      <c r="L160" s="21">
        <v>5985</v>
      </c>
      <c r="M160" s="21">
        <v>0</v>
      </c>
      <c r="N160" s="21">
        <v>112980</v>
      </c>
      <c r="O160" s="21">
        <v>276</v>
      </c>
      <c r="P160" s="21">
        <v>0</v>
      </c>
      <c r="Q160" s="21">
        <v>214822</v>
      </c>
      <c r="R160" s="21">
        <v>357739</v>
      </c>
      <c r="S160" s="21">
        <v>2955884</v>
      </c>
      <c r="T160" s="21">
        <v>209247</v>
      </c>
    </row>
    <row r="161" spans="1:20" x14ac:dyDescent="0.25">
      <c r="A161">
        <v>152</v>
      </c>
      <c r="B161" t="s">
        <v>77</v>
      </c>
      <c r="C161" s="13">
        <v>7130</v>
      </c>
      <c r="D161" s="13">
        <v>2013</v>
      </c>
      <c r="E161" s="20">
        <v>4.7300000000000004</v>
      </c>
      <c r="F161" s="21">
        <v>33175</v>
      </c>
      <c r="G161" s="21">
        <v>393823</v>
      </c>
      <c r="H161" s="21">
        <v>168013</v>
      </c>
      <c r="I161" s="21">
        <v>0</v>
      </c>
      <c r="J161" s="21">
        <v>47579</v>
      </c>
      <c r="K161" s="21">
        <v>0</v>
      </c>
      <c r="L161" s="21">
        <v>138993</v>
      </c>
      <c r="M161" s="21">
        <v>0</v>
      </c>
      <c r="N161" s="21">
        <v>24897</v>
      </c>
      <c r="O161" s="21">
        <v>1012</v>
      </c>
      <c r="P161" s="21">
        <v>0</v>
      </c>
      <c r="Q161" s="21">
        <v>774317</v>
      </c>
      <c r="R161" s="21">
        <v>991903</v>
      </c>
      <c r="S161" s="21">
        <v>12652247</v>
      </c>
      <c r="T161" s="21">
        <v>982910</v>
      </c>
    </row>
    <row r="162" spans="1:20" x14ac:dyDescent="0.25">
      <c r="A162" s="17">
        <v>153</v>
      </c>
      <c r="B162" s="17" t="s">
        <v>100</v>
      </c>
      <c r="C162" s="17">
        <v>7130</v>
      </c>
      <c r="D162" s="17">
        <v>2013</v>
      </c>
      <c r="E162" s="18">
        <v>0</v>
      </c>
      <c r="F162" s="19">
        <v>0</v>
      </c>
      <c r="G162" s="19">
        <v>0</v>
      </c>
      <c r="H162" s="19">
        <v>0</v>
      </c>
      <c r="I162" s="19">
        <v>0</v>
      </c>
      <c r="J162" s="19">
        <v>0</v>
      </c>
      <c r="K162" s="19">
        <v>0</v>
      </c>
      <c r="L162" s="19">
        <v>0</v>
      </c>
      <c r="M162" s="19">
        <v>0</v>
      </c>
      <c r="N162" s="19">
        <v>0</v>
      </c>
      <c r="O162" s="19">
        <v>0</v>
      </c>
      <c r="P162" s="19">
        <v>0</v>
      </c>
      <c r="Q162" s="19">
        <v>0</v>
      </c>
      <c r="R162" s="19">
        <v>0</v>
      </c>
      <c r="S162" s="19">
        <v>0</v>
      </c>
      <c r="T162" s="19">
        <v>0</v>
      </c>
    </row>
    <row r="163" spans="1:20" x14ac:dyDescent="0.25">
      <c r="A163" s="17">
        <v>155</v>
      </c>
      <c r="B163" s="17" t="s">
        <v>150</v>
      </c>
      <c r="C163" s="17">
        <v>7130</v>
      </c>
      <c r="D163" s="17">
        <v>2013</v>
      </c>
      <c r="E163" s="18">
        <v>13</v>
      </c>
      <c r="F163" s="19">
        <v>0</v>
      </c>
      <c r="G163" s="19">
        <v>1505912</v>
      </c>
      <c r="H163" s="19">
        <v>528075</v>
      </c>
      <c r="I163" s="19">
        <v>0</v>
      </c>
      <c r="J163" s="19">
        <v>271856</v>
      </c>
      <c r="K163" s="19">
        <v>3554</v>
      </c>
      <c r="L163" s="19">
        <v>703364</v>
      </c>
      <c r="M163" s="19">
        <v>2500</v>
      </c>
      <c r="N163" s="19">
        <v>50526</v>
      </c>
      <c r="O163" s="19">
        <v>33808</v>
      </c>
      <c r="P163" s="19">
        <v>0</v>
      </c>
      <c r="Q163" s="19">
        <v>3099595</v>
      </c>
      <c r="R163" s="19">
        <v>4244381</v>
      </c>
      <c r="S163" s="19">
        <v>53775786</v>
      </c>
      <c r="T163" s="19">
        <v>17105851</v>
      </c>
    </row>
    <row r="164" spans="1:20" x14ac:dyDescent="0.25">
      <c r="A164" s="17">
        <v>156</v>
      </c>
      <c r="B164" s="17" t="s">
        <v>84</v>
      </c>
      <c r="C164" s="17">
        <v>7130</v>
      </c>
      <c r="D164" s="17">
        <v>2013</v>
      </c>
      <c r="E164" s="18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</row>
    <row r="165" spans="1:20" x14ac:dyDescent="0.25">
      <c r="A165" s="17">
        <v>157</v>
      </c>
      <c r="B165" s="17" t="s">
        <v>151</v>
      </c>
      <c r="C165" s="17">
        <v>7130</v>
      </c>
      <c r="D165" s="17">
        <v>2013</v>
      </c>
      <c r="E165" s="18">
        <v>0</v>
      </c>
      <c r="F165" s="19">
        <v>77</v>
      </c>
      <c r="G165" s="19">
        <v>0</v>
      </c>
      <c r="H165" s="19">
        <v>0</v>
      </c>
      <c r="I165" s="19">
        <v>0</v>
      </c>
      <c r="J165" s="19">
        <v>0</v>
      </c>
      <c r="K165" s="19">
        <v>0</v>
      </c>
      <c r="L165" s="19">
        <v>0</v>
      </c>
      <c r="M165" s="19">
        <v>0</v>
      </c>
      <c r="N165" s="19">
        <v>0</v>
      </c>
      <c r="O165" s="19">
        <v>0</v>
      </c>
      <c r="P165" s="19">
        <v>0</v>
      </c>
      <c r="Q165" s="19">
        <v>0</v>
      </c>
      <c r="R165" s="19">
        <v>6969</v>
      </c>
      <c r="S165" s="19">
        <v>95390</v>
      </c>
      <c r="T165" s="19">
        <v>95390</v>
      </c>
    </row>
    <row r="166" spans="1:20" x14ac:dyDescent="0.25">
      <c r="A166" s="17">
        <v>158</v>
      </c>
      <c r="B166" s="17" t="s">
        <v>104</v>
      </c>
      <c r="C166" s="17">
        <v>7130</v>
      </c>
      <c r="D166" s="17">
        <v>2013</v>
      </c>
      <c r="E166" s="18">
        <v>0.18</v>
      </c>
      <c r="F166" s="19">
        <v>563</v>
      </c>
      <c r="G166" s="19">
        <v>18811</v>
      </c>
      <c r="H166" s="19">
        <v>4272</v>
      </c>
      <c r="I166" s="19">
        <v>28023</v>
      </c>
      <c r="J166" s="19">
        <v>2622</v>
      </c>
      <c r="K166" s="19">
        <v>0</v>
      </c>
      <c r="L166" s="19">
        <v>0</v>
      </c>
      <c r="M166" s="19">
        <v>0</v>
      </c>
      <c r="N166" s="19">
        <v>20776</v>
      </c>
      <c r="O166" s="19">
        <v>73829</v>
      </c>
      <c r="P166" s="19">
        <v>0</v>
      </c>
      <c r="Q166" s="19">
        <v>148333</v>
      </c>
      <c r="R166" s="19">
        <v>180854</v>
      </c>
      <c r="S166" s="19">
        <v>991969</v>
      </c>
      <c r="T166" s="19">
        <v>47967</v>
      </c>
    </row>
    <row r="167" spans="1:20" x14ac:dyDescent="0.25">
      <c r="A167" s="17">
        <v>159</v>
      </c>
      <c r="B167" s="17" t="s">
        <v>152</v>
      </c>
      <c r="C167" s="17">
        <v>7130</v>
      </c>
      <c r="D167" s="17">
        <v>2013</v>
      </c>
      <c r="E167" s="18">
        <v>15</v>
      </c>
      <c r="F167" s="19">
        <v>128283</v>
      </c>
      <c r="G167" s="19">
        <v>1148980</v>
      </c>
      <c r="H167" s="19">
        <v>345821</v>
      </c>
      <c r="I167" s="19">
        <v>0</v>
      </c>
      <c r="J167" s="19">
        <v>344266</v>
      </c>
      <c r="K167" s="19">
        <v>7211</v>
      </c>
      <c r="L167" s="19">
        <v>22274</v>
      </c>
      <c r="M167" s="19">
        <v>0</v>
      </c>
      <c r="N167" s="19">
        <v>28142</v>
      </c>
      <c r="O167" s="19">
        <v>3619</v>
      </c>
      <c r="P167" s="19">
        <v>0</v>
      </c>
      <c r="Q167" s="19">
        <v>1900313</v>
      </c>
      <c r="R167" s="19">
        <v>1520534</v>
      </c>
      <c r="S167" s="19">
        <v>54070308</v>
      </c>
      <c r="T167" s="19">
        <v>22533496</v>
      </c>
    </row>
    <row r="168" spans="1:20" x14ac:dyDescent="0.25">
      <c r="A168" s="17">
        <v>161</v>
      </c>
      <c r="B168" s="17" t="s">
        <v>123</v>
      </c>
      <c r="C168" s="17">
        <v>7130</v>
      </c>
      <c r="D168" s="17">
        <v>2013</v>
      </c>
      <c r="E168" s="18">
        <v>12</v>
      </c>
      <c r="F168" s="19">
        <v>28001</v>
      </c>
      <c r="G168" s="19">
        <v>919554</v>
      </c>
      <c r="H168" s="19">
        <v>199732</v>
      </c>
      <c r="I168" s="19">
        <v>0</v>
      </c>
      <c r="J168" s="19">
        <v>272623</v>
      </c>
      <c r="K168" s="19">
        <v>0</v>
      </c>
      <c r="L168" s="19">
        <v>283909</v>
      </c>
      <c r="M168" s="19">
        <v>358544</v>
      </c>
      <c r="N168" s="19">
        <v>12936</v>
      </c>
      <c r="O168" s="19">
        <v>861</v>
      </c>
      <c r="P168" s="19">
        <v>0</v>
      </c>
      <c r="Q168" s="19">
        <v>2048159</v>
      </c>
      <c r="R168" s="19">
        <v>4155072</v>
      </c>
      <c r="S168" s="19">
        <v>76081780</v>
      </c>
      <c r="T168" s="19">
        <v>19402262</v>
      </c>
    </row>
    <row r="169" spans="1:20" x14ac:dyDescent="0.25">
      <c r="A169" s="17">
        <v>162</v>
      </c>
      <c r="B169" s="17" t="s">
        <v>117</v>
      </c>
      <c r="C169" s="17">
        <v>7130</v>
      </c>
      <c r="D169" s="17">
        <v>2013</v>
      </c>
      <c r="E169" s="18">
        <v>13.52</v>
      </c>
      <c r="F169" s="19">
        <v>32756</v>
      </c>
      <c r="G169" s="19">
        <v>1008251</v>
      </c>
      <c r="H169" s="19">
        <v>287263</v>
      </c>
      <c r="I169" s="19">
        <v>0</v>
      </c>
      <c r="J169" s="19">
        <v>307873</v>
      </c>
      <c r="K169" s="19">
        <v>0</v>
      </c>
      <c r="L169" s="19">
        <v>550047</v>
      </c>
      <c r="M169" s="19">
        <v>0</v>
      </c>
      <c r="N169" s="19">
        <v>49182</v>
      </c>
      <c r="O169" s="19">
        <v>481</v>
      </c>
      <c r="P169" s="19">
        <v>0</v>
      </c>
      <c r="Q169" s="19">
        <v>2203097</v>
      </c>
      <c r="R169" s="19">
        <v>2338232</v>
      </c>
      <c r="S169" s="19">
        <v>87456346</v>
      </c>
      <c r="T169" s="19">
        <v>42428451</v>
      </c>
    </row>
    <row r="170" spans="1:20" x14ac:dyDescent="0.25">
      <c r="A170" s="17">
        <v>164</v>
      </c>
      <c r="B170" s="17" t="s">
        <v>153</v>
      </c>
      <c r="C170" s="17">
        <v>7130</v>
      </c>
      <c r="D170" s="17">
        <v>2013</v>
      </c>
      <c r="E170" s="18">
        <v>13.3</v>
      </c>
      <c r="F170" s="19">
        <v>131552</v>
      </c>
      <c r="G170" s="19">
        <v>967918</v>
      </c>
      <c r="H170" s="19">
        <v>246814</v>
      </c>
      <c r="I170" s="19">
        <v>0</v>
      </c>
      <c r="J170" s="19">
        <v>271401</v>
      </c>
      <c r="K170" s="19">
        <v>0</v>
      </c>
      <c r="L170" s="19">
        <v>425110</v>
      </c>
      <c r="M170" s="19">
        <v>0</v>
      </c>
      <c r="N170" s="19">
        <v>219285</v>
      </c>
      <c r="O170" s="19">
        <v>600</v>
      </c>
      <c r="P170" s="19">
        <v>0</v>
      </c>
      <c r="Q170" s="19">
        <v>2131128</v>
      </c>
      <c r="R170" s="19">
        <v>2458652</v>
      </c>
      <c r="S170" s="19">
        <v>43140965</v>
      </c>
      <c r="T170" s="19">
        <v>13748335</v>
      </c>
    </row>
    <row r="171" spans="1:20" x14ac:dyDescent="0.25">
      <c r="A171" s="17">
        <v>165</v>
      </c>
      <c r="B171" s="17" t="s">
        <v>107</v>
      </c>
      <c r="C171" s="17">
        <v>7130</v>
      </c>
      <c r="D171" s="17">
        <v>2013</v>
      </c>
      <c r="E171" s="18">
        <v>0</v>
      </c>
      <c r="F171" s="19">
        <v>0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19">
        <v>0</v>
      </c>
      <c r="M171" s="19">
        <v>0</v>
      </c>
      <c r="N171" s="19">
        <v>0</v>
      </c>
      <c r="O171" s="19">
        <v>0</v>
      </c>
      <c r="P171" s="19">
        <v>0</v>
      </c>
      <c r="Q171" s="19">
        <v>0</v>
      </c>
      <c r="R171" s="19">
        <v>0</v>
      </c>
      <c r="S171" s="19">
        <v>0</v>
      </c>
      <c r="T171" s="19">
        <v>0</v>
      </c>
    </row>
    <row r="172" spans="1:20" x14ac:dyDescent="0.25">
      <c r="A172" s="17">
        <v>167</v>
      </c>
      <c r="B172" s="17" t="s">
        <v>90</v>
      </c>
      <c r="C172" s="17">
        <v>7130</v>
      </c>
      <c r="D172" s="17">
        <v>2013</v>
      </c>
      <c r="E172" s="18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</row>
    <row r="173" spans="1:20" x14ac:dyDescent="0.25">
      <c r="A173" s="17">
        <v>168</v>
      </c>
      <c r="B173" s="17" t="s">
        <v>72</v>
      </c>
      <c r="C173" s="17">
        <v>7130</v>
      </c>
      <c r="D173" s="17">
        <v>2013</v>
      </c>
      <c r="E173" s="18">
        <v>7.02</v>
      </c>
      <c r="F173" s="19">
        <v>63625</v>
      </c>
      <c r="G173" s="19">
        <v>535819</v>
      </c>
      <c r="H173" s="19">
        <v>147211</v>
      </c>
      <c r="I173" s="19">
        <v>0</v>
      </c>
      <c r="J173" s="19">
        <v>61125</v>
      </c>
      <c r="K173" s="19">
        <v>0</v>
      </c>
      <c r="L173" s="19">
        <v>182563</v>
      </c>
      <c r="M173" s="19">
        <v>2000</v>
      </c>
      <c r="N173" s="19">
        <v>382583</v>
      </c>
      <c r="O173" s="19">
        <v>1373</v>
      </c>
      <c r="P173" s="19">
        <v>0</v>
      </c>
      <c r="Q173" s="19">
        <v>1312674</v>
      </c>
      <c r="R173" s="19">
        <v>860145</v>
      </c>
      <c r="S173" s="19">
        <v>15355701</v>
      </c>
      <c r="T173" s="19">
        <v>6631819</v>
      </c>
    </row>
    <row r="174" spans="1:20" x14ac:dyDescent="0.25">
      <c r="A174" s="17">
        <v>170</v>
      </c>
      <c r="B174" s="17" t="s">
        <v>154</v>
      </c>
      <c r="C174" s="17">
        <v>7130</v>
      </c>
      <c r="D174" s="17">
        <v>2013</v>
      </c>
      <c r="E174" s="18">
        <v>13.45</v>
      </c>
      <c r="F174" s="19">
        <v>35477</v>
      </c>
      <c r="G174" s="19">
        <v>993409</v>
      </c>
      <c r="H174" s="19">
        <v>324111</v>
      </c>
      <c r="I174" s="19">
        <v>55875</v>
      </c>
      <c r="J174" s="19">
        <v>441602</v>
      </c>
      <c r="K174" s="19">
        <v>936</v>
      </c>
      <c r="L174" s="19">
        <v>211497</v>
      </c>
      <c r="M174" s="19">
        <v>0</v>
      </c>
      <c r="N174" s="19">
        <v>124114</v>
      </c>
      <c r="O174" s="19">
        <v>3427</v>
      </c>
      <c r="P174" s="19">
        <v>0</v>
      </c>
      <c r="Q174" s="19">
        <v>2154971</v>
      </c>
      <c r="R174" s="19">
        <v>4788912</v>
      </c>
      <c r="S174" s="19">
        <v>98237366</v>
      </c>
      <c r="T174" s="19">
        <v>16103805</v>
      </c>
    </row>
    <row r="175" spans="1:20" x14ac:dyDescent="0.25">
      <c r="A175" s="17">
        <v>172</v>
      </c>
      <c r="B175" s="17" t="s">
        <v>97</v>
      </c>
      <c r="C175" s="17">
        <v>7130</v>
      </c>
      <c r="D175" s="17">
        <v>2013</v>
      </c>
      <c r="E175" s="18">
        <v>2.17</v>
      </c>
      <c r="F175" s="19">
        <v>3416</v>
      </c>
      <c r="G175" s="19">
        <v>136304</v>
      </c>
      <c r="H175" s="19">
        <v>28406</v>
      </c>
      <c r="I175" s="19">
        <v>0</v>
      </c>
      <c r="J175" s="19">
        <v>12588</v>
      </c>
      <c r="K175" s="19">
        <v>0</v>
      </c>
      <c r="L175" s="19">
        <v>33147</v>
      </c>
      <c r="M175" s="19">
        <v>0</v>
      </c>
      <c r="N175" s="19">
        <v>11990</v>
      </c>
      <c r="O175" s="19">
        <v>4316</v>
      </c>
      <c r="P175" s="19">
        <v>0</v>
      </c>
      <c r="Q175" s="19">
        <v>226751</v>
      </c>
      <c r="R175" s="19">
        <v>393619</v>
      </c>
      <c r="S175" s="19">
        <v>4742682</v>
      </c>
      <c r="T175" s="19">
        <v>251347</v>
      </c>
    </row>
    <row r="176" spans="1:20" x14ac:dyDescent="0.25">
      <c r="A176" s="17">
        <v>173</v>
      </c>
      <c r="B176" s="17" t="s">
        <v>95</v>
      </c>
      <c r="C176" s="17">
        <v>7130</v>
      </c>
      <c r="D176" s="17">
        <v>2013</v>
      </c>
      <c r="E176" s="18">
        <v>0</v>
      </c>
      <c r="F176" s="19">
        <v>1246</v>
      </c>
      <c r="G176" s="19">
        <v>0</v>
      </c>
      <c r="H176" s="19">
        <v>0</v>
      </c>
      <c r="I176" s="19">
        <v>0</v>
      </c>
      <c r="J176" s="19">
        <v>25814</v>
      </c>
      <c r="K176" s="19">
        <v>0</v>
      </c>
      <c r="L176" s="19">
        <v>101734</v>
      </c>
      <c r="M176" s="19">
        <v>23143</v>
      </c>
      <c r="N176" s="19">
        <v>0</v>
      </c>
      <c r="O176" s="19">
        <v>0</v>
      </c>
      <c r="P176" s="19">
        <v>0</v>
      </c>
      <c r="Q176" s="19">
        <v>150691</v>
      </c>
      <c r="R176" s="19">
        <v>277671</v>
      </c>
      <c r="S176" s="19">
        <v>2616660</v>
      </c>
      <c r="T176" s="19">
        <v>184652</v>
      </c>
    </row>
    <row r="177" spans="1:20" x14ac:dyDescent="0.25">
      <c r="A177" s="17">
        <v>175</v>
      </c>
      <c r="B177" s="17" t="s">
        <v>109</v>
      </c>
      <c r="C177" s="17">
        <v>7130</v>
      </c>
      <c r="D177" s="17">
        <v>2013</v>
      </c>
      <c r="E177" s="18">
        <v>0.61</v>
      </c>
      <c r="F177" s="19">
        <v>0</v>
      </c>
      <c r="G177" s="19">
        <v>39027</v>
      </c>
      <c r="H177" s="19">
        <v>13522</v>
      </c>
      <c r="I177" s="19">
        <v>0</v>
      </c>
      <c r="J177" s="19">
        <v>604</v>
      </c>
      <c r="K177" s="19">
        <v>57</v>
      </c>
      <c r="L177" s="19">
        <v>165936</v>
      </c>
      <c r="M177" s="19">
        <v>0</v>
      </c>
      <c r="N177" s="19">
        <v>381</v>
      </c>
      <c r="O177" s="19">
        <v>6230</v>
      </c>
      <c r="P177" s="19">
        <v>0</v>
      </c>
      <c r="Q177" s="19">
        <v>225757</v>
      </c>
      <c r="R177" s="19">
        <v>111410</v>
      </c>
      <c r="S177" s="19">
        <v>9827787</v>
      </c>
      <c r="T177" s="19">
        <v>3957222</v>
      </c>
    </row>
    <row r="178" spans="1:20" x14ac:dyDescent="0.25">
      <c r="A178" s="17">
        <v>176</v>
      </c>
      <c r="B178" s="17" t="s">
        <v>155</v>
      </c>
      <c r="C178" s="17">
        <v>7130</v>
      </c>
      <c r="D178" s="17">
        <v>2013</v>
      </c>
      <c r="E178" s="18">
        <v>26.98</v>
      </c>
      <c r="F178" s="19">
        <v>11288</v>
      </c>
      <c r="G178" s="19">
        <v>2276089</v>
      </c>
      <c r="H178" s="19">
        <v>612602</v>
      </c>
      <c r="I178" s="19">
        <v>0</v>
      </c>
      <c r="J178" s="19">
        <v>409044</v>
      </c>
      <c r="K178" s="19">
        <v>744</v>
      </c>
      <c r="L178" s="19">
        <v>-68522</v>
      </c>
      <c r="M178" s="19">
        <v>0</v>
      </c>
      <c r="N178" s="19">
        <v>571059</v>
      </c>
      <c r="O178" s="19">
        <v>267011</v>
      </c>
      <c r="P178" s="19">
        <v>0</v>
      </c>
      <c r="Q178" s="19">
        <v>4068027</v>
      </c>
      <c r="R178" s="19">
        <v>2896242</v>
      </c>
      <c r="S178" s="19">
        <v>158025465</v>
      </c>
      <c r="T178" s="19">
        <v>49884801</v>
      </c>
    </row>
    <row r="179" spans="1:20" x14ac:dyDescent="0.25">
      <c r="A179" s="10">
        <v>180</v>
      </c>
      <c r="B179" s="10" t="s">
        <v>156</v>
      </c>
      <c r="C179" s="10">
        <v>7130</v>
      </c>
      <c r="D179" s="10">
        <v>2013</v>
      </c>
      <c r="E179" s="10">
        <v>4.8</v>
      </c>
      <c r="F179" s="10">
        <v>11686</v>
      </c>
      <c r="G179" s="10">
        <v>349530</v>
      </c>
      <c r="H179" s="10">
        <v>93367</v>
      </c>
      <c r="I179" s="10">
        <v>0</v>
      </c>
      <c r="J179" s="10">
        <v>79689</v>
      </c>
      <c r="K179" s="10">
        <v>0</v>
      </c>
      <c r="L179" s="10">
        <v>1659</v>
      </c>
      <c r="M179" s="10">
        <v>0</v>
      </c>
      <c r="N179" s="10">
        <v>9771</v>
      </c>
      <c r="O179" s="10">
        <v>91642</v>
      </c>
      <c r="P179" s="10">
        <v>0</v>
      </c>
      <c r="Q179" s="10">
        <v>625658</v>
      </c>
      <c r="R179" s="10">
        <v>1748898</v>
      </c>
      <c r="S179" s="10">
        <v>56832190</v>
      </c>
      <c r="T179" s="10">
        <v>19072024</v>
      </c>
    </row>
    <row r="180" spans="1:20" x14ac:dyDescent="0.25">
      <c r="A180" s="17">
        <v>183</v>
      </c>
      <c r="B180" s="17" t="s">
        <v>157</v>
      </c>
      <c r="C180" s="17">
        <v>7130</v>
      </c>
      <c r="D180" s="17">
        <v>2013</v>
      </c>
      <c r="E180" s="18">
        <v>10.4</v>
      </c>
      <c r="F180" s="19">
        <v>36482</v>
      </c>
      <c r="G180" s="19">
        <v>900960</v>
      </c>
      <c r="H180" s="19">
        <v>233428</v>
      </c>
      <c r="I180" s="19">
        <v>0</v>
      </c>
      <c r="J180" s="19">
        <v>64582</v>
      </c>
      <c r="K180" s="19">
        <v>372</v>
      </c>
      <c r="L180" s="19">
        <v>54028</v>
      </c>
      <c r="M180" s="19">
        <v>0</v>
      </c>
      <c r="N180" s="19">
        <v>176323</v>
      </c>
      <c r="O180" s="19">
        <v>39963</v>
      </c>
      <c r="P180" s="19">
        <v>0</v>
      </c>
      <c r="Q180" s="19">
        <v>1469656</v>
      </c>
      <c r="R180" s="19">
        <v>1314959</v>
      </c>
      <c r="S180" s="19">
        <v>43995061</v>
      </c>
      <c r="T180" s="19">
        <v>13796436</v>
      </c>
    </row>
    <row r="181" spans="1:20" x14ac:dyDescent="0.25">
      <c r="A181" s="17">
        <v>186</v>
      </c>
      <c r="B181" s="17" t="s">
        <v>158</v>
      </c>
      <c r="C181" s="17">
        <v>7130</v>
      </c>
      <c r="D181" s="17">
        <v>2013</v>
      </c>
      <c r="E181" s="18">
        <v>1</v>
      </c>
      <c r="F181" s="19">
        <v>2132</v>
      </c>
      <c r="G181" s="19">
        <v>49625</v>
      </c>
      <c r="H181" s="19">
        <v>9390</v>
      </c>
      <c r="I181" s="19">
        <v>0</v>
      </c>
      <c r="J181" s="19">
        <v>32961</v>
      </c>
      <c r="K181" s="19">
        <v>2406</v>
      </c>
      <c r="L181" s="19">
        <v>25606</v>
      </c>
      <c r="M181" s="19">
        <v>2021</v>
      </c>
      <c r="N181" s="19">
        <v>0</v>
      </c>
      <c r="O181" s="19">
        <v>0</v>
      </c>
      <c r="P181" s="19">
        <v>236</v>
      </c>
      <c r="Q181" s="19">
        <v>121773</v>
      </c>
      <c r="R181" s="19">
        <v>716188</v>
      </c>
      <c r="S181" s="19">
        <v>5271588</v>
      </c>
      <c r="T181" s="19">
        <v>0</v>
      </c>
    </row>
    <row r="182" spans="1:20" x14ac:dyDescent="0.25">
      <c r="A182" s="17">
        <v>191</v>
      </c>
      <c r="B182" s="17" t="s">
        <v>79</v>
      </c>
      <c r="C182" s="17">
        <v>7130</v>
      </c>
      <c r="D182" s="17">
        <v>2013</v>
      </c>
      <c r="E182" s="18">
        <v>0</v>
      </c>
      <c r="F182" s="19">
        <v>0</v>
      </c>
      <c r="G182" s="19">
        <v>0</v>
      </c>
      <c r="H182" s="19">
        <v>0</v>
      </c>
      <c r="I182" s="19">
        <v>0</v>
      </c>
      <c r="J182" s="19">
        <v>41272</v>
      </c>
      <c r="K182" s="19">
        <v>0</v>
      </c>
      <c r="L182" s="19">
        <v>41056</v>
      </c>
      <c r="M182" s="19">
        <v>0</v>
      </c>
      <c r="N182" s="19">
        <v>11628</v>
      </c>
      <c r="O182" s="19">
        <v>0</v>
      </c>
      <c r="P182" s="19">
        <v>0</v>
      </c>
      <c r="Q182" s="19">
        <v>93956</v>
      </c>
      <c r="R182" s="19">
        <v>328635</v>
      </c>
      <c r="S182" s="19">
        <v>26730838</v>
      </c>
      <c r="T182" s="19">
        <v>6978232</v>
      </c>
    </row>
    <row r="183" spans="1:20" x14ac:dyDescent="0.25">
      <c r="A183" s="17">
        <v>193</v>
      </c>
      <c r="B183" s="17" t="s">
        <v>115</v>
      </c>
      <c r="C183" s="17">
        <v>7130</v>
      </c>
      <c r="D183" s="17">
        <v>2013</v>
      </c>
      <c r="E183" s="18">
        <v>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  <c r="M183" s="19">
        <v>0</v>
      </c>
      <c r="N183" s="19">
        <v>0</v>
      </c>
      <c r="O183" s="19">
        <v>0</v>
      </c>
      <c r="P183" s="19">
        <v>0</v>
      </c>
      <c r="Q183" s="19">
        <v>0</v>
      </c>
      <c r="R183" s="19">
        <v>0</v>
      </c>
      <c r="S183" s="19">
        <v>0</v>
      </c>
      <c r="T183" s="19">
        <v>0</v>
      </c>
    </row>
    <row r="184" spans="1:20" x14ac:dyDescent="0.25">
      <c r="A184" s="17">
        <v>194</v>
      </c>
      <c r="B184" s="17" t="s">
        <v>159</v>
      </c>
      <c r="C184" s="17">
        <v>7130</v>
      </c>
      <c r="D184" s="17">
        <v>2013</v>
      </c>
      <c r="E184" s="18">
        <v>0</v>
      </c>
      <c r="F184" s="19">
        <v>0</v>
      </c>
      <c r="G184" s="19">
        <v>0</v>
      </c>
      <c r="H184" s="19">
        <v>0</v>
      </c>
      <c r="I184" s="19">
        <v>0</v>
      </c>
      <c r="J184" s="19">
        <v>0</v>
      </c>
      <c r="K184" s="19">
        <v>0</v>
      </c>
      <c r="L184" s="19">
        <v>0</v>
      </c>
      <c r="M184" s="19">
        <v>0</v>
      </c>
      <c r="N184" s="19">
        <v>0</v>
      </c>
      <c r="O184" s="19">
        <v>0</v>
      </c>
      <c r="P184" s="19">
        <v>0</v>
      </c>
      <c r="Q184" s="19">
        <v>0</v>
      </c>
      <c r="R184" s="19">
        <v>0</v>
      </c>
      <c r="S184" s="19">
        <v>0</v>
      </c>
      <c r="T184" s="19">
        <v>0</v>
      </c>
    </row>
    <row r="185" spans="1:20" x14ac:dyDescent="0.25">
      <c r="A185" s="17">
        <v>195</v>
      </c>
      <c r="B185" s="17" t="s">
        <v>98</v>
      </c>
      <c r="C185" s="17">
        <v>7130</v>
      </c>
      <c r="D185" s="17">
        <v>2013</v>
      </c>
      <c r="E185" s="18">
        <v>0</v>
      </c>
      <c r="F185" s="19">
        <v>0</v>
      </c>
      <c r="G185" s="19">
        <v>0</v>
      </c>
      <c r="H185" s="19">
        <v>0</v>
      </c>
      <c r="I185" s="19">
        <v>39350</v>
      </c>
      <c r="J185" s="19">
        <v>0</v>
      </c>
      <c r="K185" s="19">
        <v>0</v>
      </c>
      <c r="L185" s="19">
        <v>0</v>
      </c>
      <c r="M185" s="19">
        <v>157354</v>
      </c>
      <c r="N185" s="19">
        <v>4280</v>
      </c>
      <c r="O185" s="19">
        <v>162</v>
      </c>
      <c r="P185" s="19">
        <v>0</v>
      </c>
      <c r="Q185" s="19">
        <v>201146</v>
      </c>
      <c r="R185" s="19">
        <v>226933</v>
      </c>
      <c r="S185" s="19">
        <v>1644734</v>
      </c>
      <c r="T185" s="19">
        <v>192522</v>
      </c>
    </row>
    <row r="186" spans="1:20" x14ac:dyDescent="0.25">
      <c r="A186" s="17">
        <v>197</v>
      </c>
      <c r="B186" s="17" t="s">
        <v>70</v>
      </c>
      <c r="C186" s="17">
        <v>7130</v>
      </c>
      <c r="D186" s="17">
        <v>2013</v>
      </c>
      <c r="E186" s="18">
        <v>2.02</v>
      </c>
      <c r="F186" s="19">
        <v>4827</v>
      </c>
      <c r="G186" s="19">
        <v>191402</v>
      </c>
      <c r="H186" s="19">
        <v>13811</v>
      </c>
      <c r="I186" s="19">
        <v>0</v>
      </c>
      <c r="J186" s="19">
        <v>11943</v>
      </c>
      <c r="K186" s="19">
        <v>6</v>
      </c>
      <c r="L186" s="19">
        <v>236247</v>
      </c>
      <c r="M186" s="19">
        <v>0</v>
      </c>
      <c r="N186" s="19">
        <v>166929</v>
      </c>
      <c r="O186" s="19">
        <v>121219</v>
      </c>
      <c r="P186" s="19">
        <v>0</v>
      </c>
      <c r="Q186" s="19">
        <v>741557</v>
      </c>
      <c r="R186" s="19">
        <v>1059738</v>
      </c>
      <c r="S186" s="19">
        <v>17056218</v>
      </c>
      <c r="T186" s="19">
        <v>5568413</v>
      </c>
    </row>
    <row r="187" spans="1:20" x14ac:dyDescent="0.25">
      <c r="A187" s="17">
        <v>198</v>
      </c>
      <c r="B187" s="17" t="s">
        <v>80</v>
      </c>
      <c r="C187" s="17">
        <v>7130</v>
      </c>
      <c r="D187" s="17">
        <v>2013</v>
      </c>
      <c r="E187" s="18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</row>
    <row r="188" spans="1:20" x14ac:dyDescent="0.25">
      <c r="A188" s="17">
        <v>199</v>
      </c>
      <c r="B188" s="17" t="s">
        <v>88</v>
      </c>
      <c r="C188" s="17">
        <v>7130</v>
      </c>
      <c r="D188" s="17">
        <v>2013</v>
      </c>
      <c r="E188" s="18">
        <v>1.2</v>
      </c>
      <c r="F188" s="19">
        <v>3446</v>
      </c>
      <c r="G188" s="19">
        <v>86130</v>
      </c>
      <c r="H188" s="19">
        <v>21362</v>
      </c>
      <c r="I188" s="19">
        <v>0</v>
      </c>
      <c r="J188" s="19">
        <v>8455</v>
      </c>
      <c r="K188" s="19">
        <v>0</v>
      </c>
      <c r="L188" s="19">
        <v>0</v>
      </c>
      <c r="M188" s="19">
        <v>0</v>
      </c>
      <c r="N188" s="19">
        <v>0</v>
      </c>
      <c r="O188" s="19">
        <v>19721</v>
      </c>
      <c r="P188" s="19">
        <v>0</v>
      </c>
      <c r="Q188" s="19">
        <v>135668</v>
      </c>
      <c r="R188" s="19">
        <v>277560</v>
      </c>
      <c r="S188" s="19">
        <v>9436925</v>
      </c>
      <c r="T188" s="19">
        <v>1985567</v>
      </c>
    </row>
    <row r="189" spans="1:20" x14ac:dyDescent="0.25">
      <c r="A189" s="17">
        <v>201</v>
      </c>
      <c r="B189" s="17" t="s">
        <v>160</v>
      </c>
      <c r="C189" s="17">
        <v>7130</v>
      </c>
      <c r="D189" s="17">
        <v>2013</v>
      </c>
      <c r="E189" s="18">
        <v>5.63</v>
      </c>
      <c r="F189" s="19">
        <v>84504</v>
      </c>
      <c r="G189" s="19">
        <v>477839</v>
      </c>
      <c r="H189" s="19">
        <v>117156</v>
      </c>
      <c r="I189" s="19">
        <v>0</v>
      </c>
      <c r="J189" s="19">
        <v>116005</v>
      </c>
      <c r="K189" s="19">
        <v>0</v>
      </c>
      <c r="L189" s="19">
        <v>74430</v>
      </c>
      <c r="M189" s="19">
        <v>0</v>
      </c>
      <c r="N189" s="19">
        <v>47896</v>
      </c>
      <c r="O189" s="19">
        <v>307</v>
      </c>
      <c r="P189" s="19">
        <v>0</v>
      </c>
      <c r="Q189" s="19">
        <v>833633</v>
      </c>
      <c r="R189" s="19">
        <v>1383400</v>
      </c>
      <c r="S189" s="19">
        <v>48390770</v>
      </c>
      <c r="T189" s="19">
        <v>17351277</v>
      </c>
    </row>
    <row r="190" spans="1:20" x14ac:dyDescent="0.25">
      <c r="A190" s="17">
        <v>202</v>
      </c>
      <c r="B190" s="17" t="s">
        <v>161</v>
      </c>
      <c r="C190" s="17">
        <v>7130</v>
      </c>
      <c r="D190" s="17">
        <v>2013</v>
      </c>
      <c r="E190" s="18">
        <v>0</v>
      </c>
      <c r="F190" s="19">
        <v>0</v>
      </c>
      <c r="G190" s="19">
        <v>0</v>
      </c>
      <c r="H190" s="19">
        <v>0</v>
      </c>
      <c r="I190" s="19">
        <v>0</v>
      </c>
      <c r="J190" s="19">
        <v>0</v>
      </c>
      <c r="K190" s="19">
        <v>0</v>
      </c>
      <c r="L190" s="19">
        <v>83540</v>
      </c>
      <c r="M190" s="19">
        <v>0</v>
      </c>
      <c r="N190" s="19">
        <v>0</v>
      </c>
      <c r="O190" s="19">
        <v>0</v>
      </c>
      <c r="P190" s="19">
        <v>0</v>
      </c>
      <c r="Q190" s="19">
        <v>83540</v>
      </c>
      <c r="R190" s="19">
        <v>28326</v>
      </c>
      <c r="S190" s="19">
        <v>334159</v>
      </c>
      <c r="T190" s="19">
        <v>334159</v>
      </c>
    </row>
    <row r="191" spans="1:20" x14ac:dyDescent="0.25">
      <c r="A191" s="17">
        <v>204</v>
      </c>
      <c r="B191" s="17" t="s">
        <v>87</v>
      </c>
      <c r="C191" s="17">
        <v>7130</v>
      </c>
      <c r="D191" s="17">
        <v>2013</v>
      </c>
      <c r="E191" s="18">
        <v>5.41</v>
      </c>
      <c r="F191" s="19">
        <v>14424</v>
      </c>
      <c r="G191" s="19">
        <v>448120</v>
      </c>
      <c r="H191" s="19">
        <v>126339</v>
      </c>
      <c r="I191" s="19">
        <v>6640</v>
      </c>
      <c r="J191" s="19">
        <v>375856</v>
      </c>
      <c r="K191" s="19">
        <v>0</v>
      </c>
      <c r="L191" s="19">
        <v>74148</v>
      </c>
      <c r="M191" s="19">
        <v>0</v>
      </c>
      <c r="N191" s="19">
        <v>54746</v>
      </c>
      <c r="O191" s="19">
        <v>1055282</v>
      </c>
      <c r="P191" s="19">
        <v>0</v>
      </c>
      <c r="Q191" s="19">
        <v>2141131</v>
      </c>
      <c r="R191" s="19">
        <v>2798945</v>
      </c>
      <c r="S191" s="19">
        <v>54345069</v>
      </c>
      <c r="T191" s="19">
        <v>101061</v>
      </c>
    </row>
    <row r="192" spans="1:20" x14ac:dyDescent="0.25">
      <c r="A192" s="17">
        <v>205</v>
      </c>
      <c r="B192" s="17" t="s">
        <v>162</v>
      </c>
      <c r="C192" s="17">
        <v>7130</v>
      </c>
      <c r="D192" s="17">
        <v>2013</v>
      </c>
      <c r="E192" s="18">
        <v>0</v>
      </c>
      <c r="F192" s="19">
        <v>0</v>
      </c>
      <c r="G192" s="19">
        <v>0</v>
      </c>
      <c r="H192" s="19">
        <v>0</v>
      </c>
      <c r="I192" s="19">
        <v>0</v>
      </c>
      <c r="J192" s="19">
        <v>0</v>
      </c>
      <c r="K192" s="19">
        <v>0</v>
      </c>
      <c r="L192" s="19">
        <v>0</v>
      </c>
      <c r="M192" s="19">
        <v>0</v>
      </c>
      <c r="N192" s="19">
        <v>0</v>
      </c>
      <c r="O192" s="19">
        <v>0</v>
      </c>
      <c r="P192" s="19">
        <v>0</v>
      </c>
      <c r="Q192" s="19">
        <v>0</v>
      </c>
      <c r="R192" s="19">
        <v>0</v>
      </c>
      <c r="S192" s="19">
        <v>0</v>
      </c>
      <c r="T192" s="19">
        <v>0</v>
      </c>
    </row>
    <row r="193" spans="1:20" x14ac:dyDescent="0.25">
      <c r="A193" s="17">
        <v>206</v>
      </c>
      <c r="B193" s="17" t="s">
        <v>163</v>
      </c>
      <c r="C193" s="17">
        <v>7130</v>
      </c>
      <c r="D193" s="17">
        <v>2013</v>
      </c>
      <c r="E193" s="18">
        <v>2.12</v>
      </c>
      <c r="F193" s="19">
        <v>26006</v>
      </c>
      <c r="G193" s="19">
        <v>168579</v>
      </c>
      <c r="H193" s="19">
        <v>47035</v>
      </c>
      <c r="I193" s="19">
        <v>25459</v>
      </c>
      <c r="J193" s="19">
        <v>70890</v>
      </c>
      <c r="K193" s="19">
        <v>0</v>
      </c>
      <c r="L193" s="19">
        <v>146028</v>
      </c>
      <c r="M193" s="19">
        <v>32499</v>
      </c>
      <c r="N193" s="19">
        <v>8466</v>
      </c>
      <c r="O193" s="19">
        <v>344</v>
      </c>
      <c r="P193" s="19">
        <v>0</v>
      </c>
      <c r="Q193" s="19">
        <v>499300</v>
      </c>
      <c r="R193" s="19">
        <v>626991</v>
      </c>
      <c r="S193" s="19">
        <v>8024516</v>
      </c>
      <c r="T193" s="19">
        <v>372751</v>
      </c>
    </row>
    <row r="194" spans="1:20" x14ac:dyDescent="0.25">
      <c r="A194" s="17">
        <v>207</v>
      </c>
      <c r="B194" s="17" t="s">
        <v>89</v>
      </c>
      <c r="C194" s="17">
        <v>7130</v>
      </c>
      <c r="D194" s="17">
        <v>2013</v>
      </c>
      <c r="E194" s="18">
        <v>7.8</v>
      </c>
      <c r="F194" s="19">
        <v>9450</v>
      </c>
      <c r="G194" s="19">
        <v>0</v>
      </c>
      <c r="H194" s="19">
        <v>0</v>
      </c>
      <c r="I194" s="19">
        <v>0</v>
      </c>
      <c r="J194" s="19">
        <v>0</v>
      </c>
      <c r="K194" s="19">
        <v>0</v>
      </c>
      <c r="L194" s="19">
        <v>2995702</v>
      </c>
      <c r="M194" s="19">
        <v>0</v>
      </c>
      <c r="N194" s="19">
        <v>19618</v>
      </c>
      <c r="O194" s="19">
        <v>0</v>
      </c>
      <c r="P194" s="19">
        <v>0</v>
      </c>
      <c r="Q194" s="19">
        <v>3015320</v>
      </c>
      <c r="R194" s="19">
        <v>2369724</v>
      </c>
      <c r="S194" s="19">
        <v>39884498</v>
      </c>
      <c r="T194" s="19">
        <v>9216400</v>
      </c>
    </row>
    <row r="195" spans="1:20" x14ac:dyDescent="0.25">
      <c r="A195" s="17">
        <v>208</v>
      </c>
      <c r="B195" s="17" t="s">
        <v>94</v>
      </c>
      <c r="C195" s="17">
        <v>7130</v>
      </c>
      <c r="D195" s="17">
        <v>2013</v>
      </c>
      <c r="E195" s="18">
        <v>7.34</v>
      </c>
      <c r="F195" s="19">
        <v>0</v>
      </c>
      <c r="G195" s="19">
        <v>611483</v>
      </c>
      <c r="H195" s="19">
        <v>148638</v>
      </c>
      <c r="I195" s="19">
        <v>0</v>
      </c>
      <c r="J195" s="19">
        <v>169719</v>
      </c>
      <c r="K195" s="19">
        <v>0</v>
      </c>
      <c r="L195" s="19">
        <v>47153</v>
      </c>
      <c r="M195" s="19">
        <v>0</v>
      </c>
      <c r="N195" s="19">
        <v>458048</v>
      </c>
      <c r="O195" s="19">
        <v>7583</v>
      </c>
      <c r="P195" s="19">
        <v>0</v>
      </c>
      <c r="Q195" s="19">
        <v>1442624</v>
      </c>
      <c r="R195" s="19">
        <v>1652437</v>
      </c>
      <c r="S195" s="19">
        <v>23162756</v>
      </c>
      <c r="T195" s="19">
        <v>6794698</v>
      </c>
    </row>
    <row r="196" spans="1:20" x14ac:dyDescent="0.25">
      <c r="A196" s="17">
        <v>209</v>
      </c>
      <c r="B196" s="17" t="s">
        <v>164</v>
      </c>
      <c r="C196" s="17">
        <v>7130</v>
      </c>
      <c r="D196" s="17">
        <v>2013</v>
      </c>
      <c r="E196" s="18">
        <v>5.81</v>
      </c>
      <c r="F196" s="19">
        <v>76471</v>
      </c>
      <c r="G196" s="19">
        <v>467634</v>
      </c>
      <c r="H196" s="19">
        <v>113563</v>
      </c>
      <c r="I196" s="19">
        <v>0</v>
      </c>
      <c r="J196" s="19">
        <v>64771</v>
      </c>
      <c r="K196" s="19">
        <v>0</v>
      </c>
      <c r="L196" s="19">
        <v>205557</v>
      </c>
      <c r="M196" s="19">
        <v>0</v>
      </c>
      <c r="N196" s="19">
        <v>0</v>
      </c>
      <c r="O196" s="19">
        <v>0</v>
      </c>
      <c r="P196" s="19">
        <v>0</v>
      </c>
      <c r="Q196" s="19">
        <v>851525</v>
      </c>
      <c r="R196" s="19">
        <v>1958677</v>
      </c>
      <c r="S196" s="19">
        <v>47997269</v>
      </c>
      <c r="T196" s="19">
        <v>15461914</v>
      </c>
    </row>
    <row r="197" spans="1:20" x14ac:dyDescent="0.25">
      <c r="A197" s="17">
        <v>210</v>
      </c>
      <c r="B197" s="17" t="s">
        <v>165</v>
      </c>
      <c r="C197" s="17">
        <v>7130</v>
      </c>
      <c r="D197" s="17">
        <v>2013</v>
      </c>
      <c r="E197" s="18">
        <v>13.94</v>
      </c>
      <c r="F197" s="19">
        <v>0</v>
      </c>
      <c r="G197" s="19">
        <v>1292140</v>
      </c>
      <c r="H197" s="19">
        <v>257087</v>
      </c>
      <c r="I197" s="19">
        <v>0</v>
      </c>
      <c r="J197" s="19">
        <v>174043</v>
      </c>
      <c r="K197" s="19">
        <v>0</v>
      </c>
      <c r="L197" s="19">
        <v>362581</v>
      </c>
      <c r="M197" s="19">
        <v>0</v>
      </c>
      <c r="N197" s="19">
        <v>0</v>
      </c>
      <c r="O197" s="19">
        <v>988</v>
      </c>
      <c r="P197" s="19">
        <v>0</v>
      </c>
      <c r="Q197" s="19">
        <v>2086839</v>
      </c>
      <c r="R197" s="19">
        <v>1274126</v>
      </c>
      <c r="S197" s="19">
        <v>38238659</v>
      </c>
      <c r="T197" s="19">
        <v>7179644</v>
      </c>
    </row>
    <row r="198" spans="1:20" x14ac:dyDescent="0.25">
      <c r="A198" s="17">
        <v>211</v>
      </c>
      <c r="B198" s="17" t="s">
        <v>166</v>
      </c>
      <c r="C198" s="17">
        <v>7130</v>
      </c>
      <c r="D198" s="17">
        <v>2013</v>
      </c>
      <c r="E198" s="18">
        <v>0</v>
      </c>
      <c r="F198" s="19">
        <v>0</v>
      </c>
      <c r="G198" s="19">
        <v>0</v>
      </c>
      <c r="H198" s="19">
        <v>0</v>
      </c>
      <c r="I198" s="19">
        <v>0</v>
      </c>
      <c r="J198" s="19">
        <v>0</v>
      </c>
      <c r="K198" s="19">
        <v>0</v>
      </c>
      <c r="L198" s="19">
        <v>0</v>
      </c>
      <c r="M198" s="19">
        <v>0</v>
      </c>
      <c r="N198" s="19">
        <v>0</v>
      </c>
      <c r="O198" s="19">
        <v>0</v>
      </c>
      <c r="P198" s="19">
        <v>0</v>
      </c>
      <c r="Q198" s="19">
        <v>0</v>
      </c>
      <c r="R198" s="19">
        <v>0</v>
      </c>
      <c r="S198" s="19">
        <v>0</v>
      </c>
      <c r="T198" s="19">
        <v>0</v>
      </c>
    </row>
    <row r="199" spans="1:20" x14ac:dyDescent="0.25">
      <c r="A199" s="17">
        <v>904</v>
      </c>
      <c r="B199" s="17" t="s">
        <v>103</v>
      </c>
      <c r="C199" s="17">
        <v>7130</v>
      </c>
      <c r="D199" s="17">
        <v>2013</v>
      </c>
      <c r="E199" s="18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  <c r="M199" s="19">
        <v>0</v>
      </c>
      <c r="N199" s="19">
        <v>0</v>
      </c>
      <c r="O199" s="19">
        <v>0</v>
      </c>
      <c r="P199" s="19">
        <v>0</v>
      </c>
      <c r="Q199" s="19">
        <v>0</v>
      </c>
      <c r="R199" s="19">
        <v>0</v>
      </c>
      <c r="S199" s="19">
        <v>0</v>
      </c>
      <c r="T199" s="19">
        <v>0</v>
      </c>
    </row>
    <row r="200" spans="1:20" x14ac:dyDescent="0.25">
      <c r="A200" s="10">
        <v>915</v>
      </c>
      <c r="B200" s="10" t="s">
        <v>108</v>
      </c>
      <c r="C200" s="10">
        <v>7130</v>
      </c>
      <c r="D200" s="10">
        <v>2013</v>
      </c>
      <c r="E200" s="10">
        <v>0</v>
      </c>
      <c r="F200" s="10">
        <v>0</v>
      </c>
      <c r="G200" s="10">
        <v>0</v>
      </c>
      <c r="H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</row>
    <row r="201" spans="1:20" x14ac:dyDescent="0.25">
      <c r="A201" s="17">
        <v>919</v>
      </c>
      <c r="B201" s="17" t="s">
        <v>124</v>
      </c>
      <c r="C201" s="17">
        <v>7130</v>
      </c>
      <c r="D201" s="17">
        <v>2013</v>
      </c>
      <c r="E201" s="18">
        <v>0</v>
      </c>
      <c r="F201" s="19">
        <v>0</v>
      </c>
      <c r="G201" s="19">
        <v>0</v>
      </c>
      <c r="H201" s="19">
        <v>0</v>
      </c>
      <c r="I201" s="19">
        <v>0</v>
      </c>
      <c r="J201" s="19">
        <v>0</v>
      </c>
      <c r="K201" s="19">
        <v>0</v>
      </c>
      <c r="L201" s="19">
        <v>0</v>
      </c>
      <c r="M201" s="19">
        <v>0</v>
      </c>
      <c r="N201" s="19">
        <v>0</v>
      </c>
      <c r="O201" s="19">
        <v>0</v>
      </c>
      <c r="P201" s="19">
        <v>0</v>
      </c>
      <c r="Q201" s="19">
        <v>0</v>
      </c>
      <c r="R201" s="19">
        <v>0</v>
      </c>
      <c r="S201" s="19">
        <v>0</v>
      </c>
      <c r="T201" s="19">
        <v>0</v>
      </c>
    </row>
    <row r="202" spans="1:20" x14ac:dyDescent="0.25">
      <c r="A202" s="17">
        <v>921</v>
      </c>
      <c r="B202" s="17" t="s">
        <v>167</v>
      </c>
      <c r="C202" s="17">
        <v>7130</v>
      </c>
      <c r="D202" s="17">
        <v>2013</v>
      </c>
      <c r="E202" s="18">
        <v>0</v>
      </c>
      <c r="F202" s="19">
        <v>0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0</v>
      </c>
      <c r="N202" s="19">
        <v>0</v>
      </c>
      <c r="O202" s="19">
        <v>0</v>
      </c>
      <c r="P202" s="19">
        <v>0</v>
      </c>
      <c r="Q202" s="19">
        <v>0</v>
      </c>
      <c r="R202" s="19">
        <v>0</v>
      </c>
      <c r="S202" s="19">
        <v>0</v>
      </c>
      <c r="T202" s="19">
        <v>0</v>
      </c>
    </row>
    <row r="203" spans="1:20" x14ac:dyDescent="0.25">
      <c r="A203" s="17"/>
      <c r="B203" s="17"/>
      <c r="C203" s="17"/>
      <c r="D203" s="17"/>
      <c r="E203" s="18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</row>
    <row r="204" spans="1:20" x14ac:dyDescent="0.25">
      <c r="A204" s="17"/>
      <c r="B204" s="17"/>
      <c r="C204" s="17"/>
      <c r="D204" s="17"/>
      <c r="E204" s="18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</row>
    <row r="205" spans="1:20" x14ac:dyDescent="0.25">
      <c r="A205" s="17"/>
      <c r="B205" s="17"/>
      <c r="C205" s="17"/>
      <c r="D205" s="17"/>
      <c r="E205" s="18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</row>
    <row r="206" spans="1:20" x14ac:dyDescent="0.25">
      <c r="A206" s="17"/>
      <c r="B206" s="17"/>
      <c r="C206" s="17"/>
      <c r="D206" s="17"/>
      <c r="E206" s="18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</row>
    <row r="207" spans="1:20" x14ac:dyDescent="0.25">
      <c r="A207" s="17"/>
      <c r="B207" s="17"/>
      <c r="C207" s="17"/>
      <c r="D207" s="17"/>
      <c r="E207" s="18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</row>
    <row r="208" spans="1:20" x14ac:dyDescent="0.25">
      <c r="A208" s="17"/>
      <c r="B208" s="17"/>
      <c r="C208" s="17"/>
      <c r="D208" s="17"/>
      <c r="E208" s="18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</row>
    <row r="209" spans="1:20" x14ac:dyDescent="0.25">
      <c r="A209" s="17"/>
      <c r="B209" s="17"/>
      <c r="C209" s="17"/>
      <c r="D209" s="17"/>
      <c r="E209" s="18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</row>
    <row r="210" spans="1:20" x14ac:dyDescent="0.25">
      <c r="A210" s="17"/>
      <c r="B210" s="17"/>
      <c r="C210" s="17"/>
      <c r="D210" s="17"/>
      <c r="E210" s="18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</row>
    <row r="211" spans="1:20" x14ac:dyDescent="0.25">
      <c r="A211" s="17"/>
      <c r="B211" s="17"/>
      <c r="C211" s="17"/>
      <c r="D211" s="17"/>
      <c r="E211" s="18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</row>
    <row r="212" spans="1:20" x14ac:dyDescent="0.25">
      <c r="A212" s="17"/>
      <c r="B212" s="17"/>
      <c r="C212" s="17"/>
      <c r="D212" s="17"/>
      <c r="E212" s="18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</row>
    <row r="214" spans="1:20" x14ac:dyDescent="0.25">
      <c r="A214" s="17"/>
      <c r="B214" s="17"/>
      <c r="C214" s="17"/>
      <c r="D214" s="17"/>
      <c r="E214" s="18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</row>
    <row r="215" spans="1:20" x14ac:dyDescent="0.25">
      <c r="A215" s="17"/>
      <c r="B215" s="17"/>
      <c r="C215" s="17"/>
      <c r="D215" s="17"/>
      <c r="E215" s="18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</row>
    <row r="216" spans="1:20" x14ac:dyDescent="0.25">
      <c r="A216" s="17"/>
      <c r="B216" s="17"/>
      <c r="C216" s="17"/>
      <c r="D216" s="17"/>
      <c r="E216" s="18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</row>
    <row r="217" spans="1:20" x14ac:dyDescent="0.25">
      <c r="A217" s="17"/>
      <c r="B217" s="17"/>
      <c r="C217" s="17"/>
      <c r="D217" s="17"/>
      <c r="E217" s="18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</row>
    <row r="218" spans="1:20" x14ac:dyDescent="0.25">
      <c r="A218" s="17"/>
      <c r="B218" s="17"/>
      <c r="C218" s="17"/>
      <c r="D218" s="17"/>
      <c r="E218" s="18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</row>
    <row r="219" spans="1:20" x14ac:dyDescent="0.25">
      <c r="A219" s="17"/>
      <c r="B219" s="17"/>
      <c r="C219" s="17"/>
      <c r="D219" s="17"/>
      <c r="E219" s="18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</row>
    <row r="220" spans="1:20" x14ac:dyDescent="0.25">
      <c r="A220" s="17"/>
      <c r="B220" s="17"/>
      <c r="C220" s="17"/>
      <c r="D220" s="17"/>
      <c r="E220" s="18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</row>
    <row r="221" spans="1:20" x14ac:dyDescent="0.25">
      <c r="A221" s="17"/>
      <c r="B221" s="17"/>
      <c r="C221" s="17"/>
      <c r="D221" s="17"/>
      <c r="E221" s="18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</row>
    <row r="222" spans="1:20" x14ac:dyDescent="0.25">
      <c r="A222" s="17"/>
      <c r="B222" s="17"/>
      <c r="C222" s="17"/>
      <c r="D222" s="17"/>
      <c r="E222" s="18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</row>
    <row r="223" spans="1:20" x14ac:dyDescent="0.25">
      <c r="A223" s="17"/>
      <c r="B223" s="17"/>
      <c r="C223" s="17"/>
      <c r="D223" s="17"/>
      <c r="E223" s="18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</row>
    <row r="224" spans="1:20" x14ac:dyDescent="0.25">
      <c r="A224" s="17"/>
      <c r="B224" s="17"/>
      <c r="C224" s="17"/>
      <c r="D224" s="17"/>
      <c r="E224" s="18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</row>
    <row r="225" spans="1:20" x14ac:dyDescent="0.25">
      <c r="A225" s="17"/>
      <c r="B225" s="17"/>
      <c r="C225" s="17"/>
      <c r="D225" s="17"/>
      <c r="E225" s="18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</row>
    <row r="226" spans="1:20" x14ac:dyDescent="0.25">
      <c r="A226" s="17"/>
      <c r="B226" s="17"/>
      <c r="C226" s="17"/>
      <c r="D226" s="17"/>
      <c r="E226" s="18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</row>
    <row r="228" spans="1:20" x14ac:dyDescent="0.25">
      <c r="A228" s="17"/>
      <c r="B228" s="17"/>
      <c r="C228" s="17"/>
      <c r="D228" s="17"/>
      <c r="E228" s="18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</row>
    <row r="229" spans="1:20" x14ac:dyDescent="0.25">
      <c r="A229" s="17"/>
      <c r="B229" s="17"/>
      <c r="C229" s="17"/>
      <c r="D229" s="17"/>
      <c r="E229" s="18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</row>
    <row r="230" spans="1:20" x14ac:dyDescent="0.25">
      <c r="A230" s="17"/>
      <c r="B230" s="17"/>
      <c r="C230" s="17"/>
      <c r="D230" s="17"/>
      <c r="E230" s="18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</row>
    <row r="250" spans="1:3" x14ac:dyDescent="0.25">
      <c r="A250"/>
      <c r="B250"/>
      <c r="C250"/>
    </row>
    <row r="251" spans="1:3" x14ac:dyDescent="0.25">
      <c r="A251"/>
      <c r="B251"/>
      <c r="C251"/>
    </row>
    <row r="252" spans="1:3" x14ac:dyDescent="0.25">
      <c r="A252"/>
      <c r="B252"/>
      <c r="C252"/>
    </row>
    <row r="253" spans="1:3" x14ac:dyDescent="0.25">
      <c r="A253"/>
      <c r="B253"/>
      <c r="C253"/>
    </row>
    <row r="254" spans="1:3" x14ac:dyDescent="0.25">
      <c r="A254"/>
      <c r="B254"/>
      <c r="C254"/>
    </row>
    <row r="255" spans="1:3" x14ac:dyDescent="0.25">
      <c r="A255"/>
      <c r="B255"/>
      <c r="C255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2" sqref="A12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77734375" bestFit="1" customWidth="1"/>
    <col min="5" max="5" width="7.88671875" bestFit="1" customWidth="1"/>
    <col min="6" max="6" width="6.88671875" bestFit="1" customWidth="1"/>
    <col min="7" max="7" width="10.77734375" bestFit="1" customWidth="1"/>
    <col min="8" max="8" width="7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33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234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38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6">
        <f>ROUND(+'Cat Scan'!D5,0)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6</v>
      </c>
      <c r="F8" s="1" t="s">
        <v>2</v>
      </c>
      <c r="G8" s="1" t="s">
        <v>6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34</v>
      </c>
      <c r="C9" s="2" t="s">
        <v>35</v>
      </c>
      <c r="D9" s="1" t="s">
        <v>7</v>
      </c>
      <c r="E9" s="1" t="s">
        <v>4</v>
      </c>
      <c r="F9" s="1" t="s">
        <v>4</v>
      </c>
      <c r="G9" s="1" t="s">
        <v>7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+'Cat Scan'!A5</f>
        <v>1</v>
      </c>
      <c r="C10" t="str">
        <f>+'Cat Scan'!B5</f>
        <v>SWEDISH MEDICAL CENTER - FIRST HILL</v>
      </c>
      <c r="D10" s="6">
        <f>ROUND(SUM('Cat Scan'!Q5:R5),0)</f>
        <v>6393227</v>
      </c>
      <c r="E10" s="6">
        <f>ROUND(+'Cat Scan'!F5,0)</f>
        <v>0</v>
      </c>
      <c r="F10" s="7" t="str">
        <f>IF(D10=0,"",IF(E10=0,"",ROUND(D10/E10,2)))</f>
        <v/>
      </c>
      <c r="G10" s="6">
        <f>ROUND(SUM('Cat Scan'!Q105:R105),0)</f>
        <v>5289813</v>
      </c>
      <c r="H10" s="6">
        <f>ROUND(+'Cat Scan'!F105,0)</f>
        <v>141046</v>
      </c>
      <c r="I10" s="7">
        <f>IF(G10=0,"",IF(H10=0,"",ROUND(G10/H10,2)))</f>
        <v>37.5</v>
      </c>
      <c r="J10" s="7"/>
      <c r="K10" s="8" t="str">
        <f>IF(D10=0,"",IF(E10=0,"",IF(G10=0,"",IF(H10=0,"",ROUND(I10/F10-1,4)))))</f>
        <v/>
      </c>
    </row>
    <row r="11" spans="1:11" x14ac:dyDescent="0.2">
      <c r="B11">
        <f>+'Cat Scan'!A6</f>
        <v>3</v>
      </c>
      <c r="C11" t="str">
        <f>+'Cat Scan'!B6</f>
        <v>SWEDISH MEDICAL CENTER - CHERRY HILL</v>
      </c>
      <c r="D11" s="6">
        <f>ROUND(SUM('Cat Scan'!Q6:R6),0)</f>
        <v>2516318</v>
      </c>
      <c r="E11" s="6">
        <f>ROUND(+'Cat Scan'!F6,0)</f>
        <v>83867</v>
      </c>
      <c r="F11" s="7">
        <f t="shared" ref="F11:F74" si="0">IF(D11=0,"",IF(E11=0,"",ROUND(D11/E11,2)))</f>
        <v>30</v>
      </c>
      <c r="G11" s="6">
        <f>ROUND(SUM('Cat Scan'!Q106:R106),0)</f>
        <v>2776099</v>
      </c>
      <c r="H11" s="6">
        <f>ROUND(+'Cat Scan'!F106,0)</f>
        <v>91208</v>
      </c>
      <c r="I11" s="7">
        <f t="shared" ref="I11:I74" si="1">IF(G11=0,"",IF(H11=0,"",ROUND(G11/H11,2)))</f>
        <v>30.44</v>
      </c>
      <c r="J11" s="7"/>
      <c r="K11" s="8">
        <f t="shared" ref="K11:K74" si="2">IF(D11=0,"",IF(E11=0,"",IF(G11=0,"",IF(H11=0,"",ROUND(I11/F11-1,4)))))</f>
        <v>1.47E-2</v>
      </c>
    </row>
    <row r="12" spans="1:11" x14ac:dyDescent="0.2">
      <c r="B12">
        <f>+'Cat Scan'!A7</f>
        <v>8</v>
      </c>
      <c r="C12" t="str">
        <f>+'Cat Scan'!B7</f>
        <v>KLICKITAT VALLEY HEALTH</v>
      </c>
      <c r="D12" s="6">
        <f>ROUND(SUM('Cat Scan'!Q7:R7),0)</f>
        <v>481901</v>
      </c>
      <c r="E12" s="6">
        <f>ROUND(+'Cat Scan'!F7,0)</f>
        <v>1502</v>
      </c>
      <c r="F12" s="7">
        <f t="shared" si="0"/>
        <v>320.83999999999997</v>
      </c>
      <c r="G12" s="6">
        <f>ROUND(SUM('Cat Scan'!Q107:R107),0)</f>
        <v>538704</v>
      </c>
      <c r="H12" s="6">
        <f>ROUND(+'Cat Scan'!F107,0)</f>
        <v>1468</v>
      </c>
      <c r="I12" s="7">
        <f t="shared" si="1"/>
        <v>366.96</v>
      </c>
      <c r="J12" s="7"/>
      <c r="K12" s="8">
        <f t="shared" si="2"/>
        <v>0.14369999999999999</v>
      </c>
    </row>
    <row r="13" spans="1:11" x14ac:dyDescent="0.2">
      <c r="B13">
        <f>+'Cat Scan'!A8</f>
        <v>10</v>
      </c>
      <c r="C13" t="str">
        <f>+'Cat Scan'!B8</f>
        <v>VIRGINIA MASON MEDICAL CENTER</v>
      </c>
      <c r="D13" s="6">
        <f>ROUND(SUM('Cat Scan'!Q8:R8),0)</f>
        <v>9429700</v>
      </c>
      <c r="E13" s="6">
        <f>ROUND(+'Cat Scan'!F8,0)</f>
        <v>64528</v>
      </c>
      <c r="F13" s="7">
        <f t="shared" si="0"/>
        <v>146.13</v>
      </c>
      <c r="G13" s="6">
        <f>ROUND(SUM('Cat Scan'!Q108:R108),0)</f>
        <v>9907383</v>
      </c>
      <c r="H13" s="6">
        <f>ROUND(+'Cat Scan'!F108,0)</f>
        <v>67844</v>
      </c>
      <c r="I13" s="7">
        <f t="shared" si="1"/>
        <v>146.03</v>
      </c>
      <c r="J13" s="7"/>
      <c r="K13" s="8">
        <f t="shared" si="2"/>
        <v>-6.9999999999999999E-4</v>
      </c>
    </row>
    <row r="14" spans="1:11" x14ac:dyDescent="0.2">
      <c r="B14">
        <f>+'Cat Scan'!A9</f>
        <v>14</v>
      </c>
      <c r="C14" t="str">
        <f>+'Cat Scan'!B9</f>
        <v>SEATTLE CHILDRENS HOSPITAL</v>
      </c>
      <c r="D14" s="6">
        <f>ROUND(SUM('Cat Scan'!Q9:R9),0)</f>
        <v>6570621</v>
      </c>
      <c r="E14" s="6">
        <f>ROUND(+'Cat Scan'!F9,0)</f>
        <v>7886</v>
      </c>
      <c r="F14" s="7">
        <f t="shared" si="0"/>
        <v>833.2</v>
      </c>
      <c r="G14" s="6">
        <f>ROUND(SUM('Cat Scan'!Q109:R109),0)</f>
        <v>6303685</v>
      </c>
      <c r="H14" s="6">
        <f>ROUND(+'Cat Scan'!F109,0)</f>
        <v>7054</v>
      </c>
      <c r="I14" s="7">
        <f t="shared" si="1"/>
        <v>893.63</v>
      </c>
      <c r="J14" s="7"/>
      <c r="K14" s="8">
        <f t="shared" si="2"/>
        <v>7.2499999999999995E-2</v>
      </c>
    </row>
    <row r="15" spans="1:11" x14ac:dyDescent="0.2">
      <c r="B15">
        <f>+'Cat Scan'!A10</f>
        <v>20</v>
      </c>
      <c r="C15" t="str">
        <f>+'Cat Scan'!B10</f>
        <v>GROUP HEALTH CENTRAL HOSPITAL</v>
      </c>
      <c r="D15" s="6">
        <f>ROUND(SUM('Cat Scan'!Q10:R10),0)</f>
        <v>0</v>
      </c>
      <c r="E15" s="6">
        <f>ROUND(+'Cat Scan'!F10,0)</f>
        <v>0</v>
      </c>
      <c r="F15" s="7" t="str">
        <f t="shared" si="0"/>
        <v/>
      </c>
      <c r="G15" s="6">
        <f>ROUND(SUM('Cat Scan'!Q110:R110),0)</f>
        <v>0</v>
      </c>
      <c r="H15" s="6">
        <f>ROUND(+'Cat Scan'!F110,0)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+'Cat Scan'!A11</f>
        <v>21</v>
      </c>
      <c r="C16" t="str">
        <f>+'Cat Scan'!B11</f>
        <v>NEWPORT HOSPITAL AND HEALTH SERVICES</v>
      </c>
      <c r="D16" s="6">
        <f>ROUND(SUM('Cat Scan'!Q11:R11),0)</f>
        <v>184054</v>
      </c>
      <c r="E16" s="6">
        <f>ROUND(+'Cat Scan'!F11,0)</f>
        <v>9303</v>
      </c>
      <c r="F16" s="7">
        <f t="shared" si="0"/>
        <v>19.78</v>
      </c>
      <c r="G16" s="6">
        <f>ROUND(SUM('Cat Scan'!Q111:R111),0)</f>
        <v>181191</v>
      </c>
      <c r="H16" s="6">
        <f>ROUND(+'Cat Scan'!F111,0)</f>
        <v>1648</v>
      </c>
      <c r="I16" s="7">
        <f t="shared" si="1"/>
        <v>109.95</v>
      </c>
      <c r="J16" s="7"/>
      <c r="K16" s="8">
        <f t="shared" si="2"/>
        <v>4.5586000000000002</v>
      </c>
    </row>
    <row r="17" spans="2:11" x14ac:dyDescent="0.2">
      <c r="B17">
        <f>+'Cat Scan'!A12</f>
        <v>22</v>
      </c>
      <c r="C17" t="str">
        <f>+'Cat Scan'!B12</f>
        <v>LOURDES MEDICAL CENTER</v>
      </c>
      <c r="D17" s="6">
        <f>ROUND(SUM('Cat Scan'!Q12:R12),0)</f>
        <v>847823</v>
      </c>
      <c r="E17" s="6">
        <f>ROUND(+'Cat Scan'!F12,0)</f>
        <v>50698</v>
      </c>
      <c r="F17" s="7">
        <f t="shared" si="0"/>
        <v>16.72</v>
      </c>
      <c r="G17" s="6">
        <f>ROUND(SUM('Cat Scan'!Q112:R112),0)</f>
        <v>872427</v>
      </c>
      <c r="H17" s="6">
        <f>ROUND(+'Cat Scan'!F112,0)</f>
        <v>50498</v>
      </c>
      <c r="I17" s="7">
        <f t="shared" si="1"/>
        <v>17.28</v>
      </c>
      <c r="J17" s="7"/>
      <c r="K17" s="8">
        <f t="shared" si="2"/>
        <v>3.3500000000000002E-2</v>
      </c>
    </row>
    <row r="18" spans="2:11" x14ac:dyDescent="0.2">
      <c r="B18">
        <f>+'Cat Scan'!A13</f>
        <v>23</v>
      </c>
      <c r="C18" t="str">
        <f>+'Cat Scan'!B13</f>
        <v>THREE RIVERS HOSPITAL</v>
      </c>
      <c r="D18" s="6">
        <f>ROUND(SUM('Cat Scan'!Q13:R13),0)</f>
        <v>142828</v>
      </c>
      <c r="E18" s="6">
        <f>ROUND(+'Cat Scan'!F13,0)</f>
        <v>905</v>
      </c>
      <c r="F18" s="7">
        <f t="shared" si="0"/>
        <v>157.82</v>
      </c>
      <c r="G18" s="6">
        <f>ROUND(SUM('Cat Scan'!Q113:R113),0)</f>
        <v>133623</v>
      </c>
      <c r="H18" s="6">
        <f>ROUND(+'Cat Scan'!F113,0)</f>
        <v>761</v>
      </c>
      <c r="I18" s="7">
        <f t="shared" si="1"/>
        <v>175.59</v>
      </c>
      <c r="J18" s="7"/>
      <c r="K18" s="8">
        <f t="shared" si="2"/>
        <v>0.11260000000000001</v>
      </c>
    </row>
    <row r="19" spans="2:11" x14ac:dyDescent="0.2">
      <c r="B19">
        <f>+'Cat Scan'!A14</f>
        <v>26</v>
      </c>
      <c r="C19" t="str">
        <f>+'Cat Scan'!B14</f>
        <v>PEACEHEALTH ST JOHN MEDICAL CENTER</v>
      </c>
      <c r="D19" s="6">
        <f>ROUND(SUM('Cat Scan'!Q14:R14),0)</f>
        <v>2663247</v>
      </c>
      <c r="E19" s="6">
        <f>ROUND(+'Cat Scan'!F14,0)</f>
        <v>425807</v>
      </c>
      <c r="F19" s="7">
        <f t="shared" si="0"/>
        <v>6.25</v>
      </c>
      <c r="G19" s="6">
        <f>ROUND(SUM('Cat Scan'!Q114:R114),0)</f>
        <v>2083259</v>
      </c>
      <c r="H19" s="6">
        <f>ROUND(+'Cat Scan'!F114,0)</f>
        <v>403539</v>
      </c>
      <c r="I19" s="7">
        <f t="shared" si="1"/>
        <v>5.16</v>
      </c>
      <c r="J19" s="7"/>
      <c r="K19" s="8">
        <f t="shared" si="2"/>
        <v>-0.1744</v>
      </c>
    </row>
    <row r="20" spans="2:11" x14ac:dyDescent="0.2">
      <c r="B20">
        <f>+'Cat Scan'!A15</f>
        <v>29</v>
      </c>
      <c r="C20" t="str">
        <f>+'Cat Scan'!B15</f>
        <v>HARBORVIEW MEDICAL CENTER</v>
      </c>
      <c r="D20" s="6">
        <f>ROUND(SUM('Cat Scan'!Q15:R15),0)</f>
        <v>12962638</v>
      </c>
      <c r="E20" s="6">
        <f>ROUND(+'Cat Scan'!F15,0)</f>
        <v>243062</v>
      </c>
      <c r="F20" s="7">
        <f t="shared" si="0"/>
        <v>53.33</v>
      </c>
      <c r="G20" s="6">
        <f>ROUND(SUM('Cat Scan'!Q115:R115),0)</f>
        <v>13771444</v>
      </c>
      <c r="H20" s="6">
        <f>ROUND(+'Cat Scan'!F115,0)</f>
        <v>248270</v>
      </c>
      <c r="I20" s="7">
        <f t="shared" si="1"/>
        <v>55.47</v>
      </c>
      <c r="J20" s="7"/>
      <c r="K20" s="8">
        <f t="shared" si="2"/>
        <v>4.0099999999999997E-2</v>
      </c>
    </row>
    <row r="21" spans="2:11" x14ac:dyDescent="0.2">
      <c r="B21">
        <f>+'Cat Scan'!A16</f>
        <v>32</v>
      </c>
      <c r="C21" t="str">
        <f>+'Cat Scan'!B16</f>
        <v>ST JOSEPH MEDICAL CENTER</v>
      </c>
      <c r="D21" s="6">
        <f>ROUND(SUM('Cat Scan'!Q16:R16),0)</f>
        <v>4118993</v>
      </c>
      <c r="E21" s="6">
        <f>ROUND(+'Cat Scan'!F16,0)</f>
        <v>240591</v>
      </c>
      <c r="F21" s="7">
        <f t="shared" si="0"/>
        <v>17.12</v>
      </c>
      <c r="G21" s="6">
        <f>ROUND(SUM('Cat Scan'!Q116:R116),0)</f>
        <v>3981063</v>
      </c>
      <c r="H21" s="6">
        <f>ROUND(+'Cat Scan'!F116,0)</f>
        <v>239685</v>
      </c>
      <c r="I21" s="7">
        <f t="shared" si="1"/>
        <v>16.61</v>
      </c>
      <c r="J21" s="7"/>
      <c r="K21" s="8">
        <f t="shared" si="2"/>
        <v>-2.98E-2</v>
      </c>
    </row>
    <row r="22" spans="2:11" x14ac:dyDescent="0.2">
      <c r="B22">
        <f>+'Cat Scan'!A17</f>
        <v>35</v>
      </c>
      <c r="C22" t="str">
        <f>+'Cat Scan'!B17</f>
        <v>ST ELIZABETH HOSPITAL</v>
      </c>
      <c r="D22" s="6">
        <f>ROUND(SUM('Cat Scan'!Q17:R17),0)</f>
        <v>1327319</v>
      </c>
      <c r="E22" s="6">
        <f>ROUND(+'Cat Scan'!F17,0)</f>
        <v>47094</v>
      </c>
      <c r="F22" s="7">
        <f t="shared" si="0"/>
        <v>28.18</v>
      </c>
      <c r="G22" s="6">
        <f>ROUND(SUM('Cat Scan'!Q117:R117),0)</f>
        <v>1235190</v>
      </c>
      <c r="H22" s="6">
        <f>ROUND(+'Cat Scan'!F117,0)</f>
        <v>46551</v>
      </c>
      <c r="I22" s="7">
        <f t="shared" si="1"/>
        <v>26.53</v>
      </c>
      <c r="J22" s="7"/>
      <c r="K22" s="8">
        <f t="shared" si="2"/>
        <v>-5.8599999999999999E-2</v>
      </c>
    </row>
    <row r="23" spans="2:11" x14ac:dyDescent="0.2">
      <c r="B23">
        <f>+'Cat Scan'!A18</f>
        <v>37</v>
      </c>
      <c r="C23" t="str">
        <f>+'Cat Scan'!B18</f>
        <v>DEACONESS HOSPITAL</v>
      </c>
      <c r="D23" s="6">
        <f>ROUND(SUM('Cat Scan'!Q18:R18),0)</f>
        <v>4016235</v>
      </c>
      <c r="E23" s="6">
        <f>ROUND(+'Cat Scan'!F18,0)</f>
        <v>10854</v>
      </c>
      <c r="F23" s="7">
        <f t="shared" si="0"/>
        <v>370.02</v>
      </c>
      <c r="G23" s="6">
        <f>ROUND(SUM('Cat Scan'!Q118:R118),0)</f>
        <v>3725547</v>
      </c>
      <c r="H23" s="6">
        <f>ROUND(+'Cat Scan'!F118,0)</f>
        <v>10738</v>
      </c>
      <c r="I23" s="7">
        <f t="shared" si="1"/>
        <v>346.95</v>
      </c>
      <c r="J23" s="7"/>
      <c r="K23" s="8">
        <f t="shared" si="2"/>
        <v>-6.2300000000000001E-2</v>
      </c>
    </row>
    <row r="24" spans="2:11" x14ac:dyDescent="0.2">
      <c r="B24">
        <f>+'Cat Scan'!A19</f>
        <v>38</v>
      </c>
      <c r="C24" t="str">
        <f>+'Cat Scan'!B19</f>
        <v>OLYMPIC MEDICAL CENTER</v>
      </c>
      <c r="D24" s="6">
        <f>ROUND(SUM('Cat Scan'!Q19:R19),0)</f>
        <v>1960741</v>
      </c>
      <c r="E24" s="6">
        <f>ROUND(+'Cat Scan'!F19,0)</f>
        <v>10387</v>
      </c>
      <c r="F24" s="7">
        <f t="shared" si="0"/>
        <v>188.77</v>
      </c>
      <c r="G24" s="6">
        <f>ROUND(SUM('Cat Scan'!Q119:R119),0)</f>
        <v>2068371</v>
      </c>
      <c r="H24" s="6">
        <f>ROUND(+'Cat Scan'!F119,0)</f>
        <v>10374</v>
      </c>
      <c r="I24" s="7">
        <f t="shared" si="1"/>
        <v>199.38</v>
      </c>
      <c r="J24" s="7"/>
      <c r="K24" s="8">
        <f t="shared" si="2"/>
        <v>5.62E-2</v>
      </c>
    </row>
    <row r="25" spans="2:11" x14ac:dyDescent="0.2">
      <c r="B25">
        <f>+'Cat Scan'!A20</f>
        <v>39</v>
      </c>
      <c r="C25" t="str">
        <f>+'Cat Scan'!B20</f>
        <v>TRIOS HEALTH</v>
      </c>
      <c r="D25" s="6">
        <f>ROUND(SUM('Cat Scan'!Q20:R20),0)</f>
        <v>1700810</v>
      </c>
      <c r="E25" s="6">
        <f>ROUND(+'Cat Scan'!F20,0)</f>
        <v>69298</v>
      </c>
      <c r="F25" s="7">
        <f t="shared" si="0"/>
        <v>24.54</v>
      </c>
      <c r="G25" s="6">
        <f>ROUND(SUM('Cat Scan'!Q120:R120),0)</f>
        <v>1645522</v>
      </c>
      <c r="H25" s="6">
        <f>ROUND(+'Cat Scan'!F120,0)</f>
        <v>89212</v>
      </c>
      <c r="I25" s="7">
        <f t="shared" si="1"/>
        <v>18.45</v>
      </c>
      <c r="J25" s="7"/>
      <c r="K25" s="8">
        <f t="shared" si="2"/>
        <v>-0.2482</v>
      </c>
    </row>
    <row r="26" spans="2:11" x14ac:dyDescent="0.2">
      <c r="B26">
        <f>+'Cat Scan'!A21</f>
        <v>43</v>
      </c>
      <c r="C26" t="str">
        <f>+'Cat Scan'!B21</f>
        <v>WALLA WALLA GENERAL HOSPITAL</v>
      </c>
      <c r="D26" s="6">
        <f>ROUND(SUM('Cat Scan'!Q21:R21),0)</f>
        <v>0</v>
      </c>
      <c r="E26" s="6">
        <f>ROUND(+'Cat Scan'!F21,0)</f>
        <v>0</v>
      </c>
      <c r="F26" s="7" t="str">
        <f t="shared" si="0"/>
        <v/>
      </c>
      <c r="G26" s="6">
        <f>ROUND(SUM('Cat Scan'!Q121:R121),0)</f>
        <v>0</v>
      </c>
      <c r="H26" s="6">
        <f>ROUND(+'Cat Scan'!F121,0)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+'Cat Scan'!A22</f>
        <v>45</v>
      </c>
      <c r="C27" t="str">
        <f>+'Cat Scan'!B22</f>
        <v>COLUMBIA BASIN HOSPITAL</v>
      </c>
      <c r="D27" s="6">
        <f>ROUND(SUM('Cat Scan'!Q22:R22),0)</f>
        <v>258449</v>
      </c>
      <c r="E27" s="6">
        <f>ROUND(+'Cat Scan'!F22,0)</f>
        <v>5870</v>
      </c>
      <c r="F27" s="7">
        <f t="shared" si="0"/>
        <v>44.03</v>
      </c>
      <c r="G27" s="6">
        <f>ROUND(SUM('Cat Scan'!Q122:R122),0)</f>
        <v>220484</v>
      </c>
      <c r="H27" s="6">
        <f>ROUND(+'Cat Scan'!F122,0)</f>
        <v>5971</v>
      </c>
      <c r="I27" s="7">
        <f t="shared" si="1"/>
        <v>36.93</v>
      </c>
      <c r="J27" s="7"/>
      <c r="K27" s="8">
        <f t="shared" si="2"/>
        <v>-0.1613</v>
      </c>
    </row>
    <row r="28" spans="2:11" x14ac:dyDescent="0.2">
      <c r="B28">
        <f>+'Cat Scan'!A23</f>
        <v>46</v>
      </c>
      <c r="C28" t="str">
        <f>+'Cat Scan'!B23</f>
        <v>PMH MEDICAL CENTER</v>
      </c>
      <c r="D28" s="6">
        <f>ROUND(SUM('Cat Scan'!Q23:R23),0)</f>
        <v>0</v>
      </c>
      <c r="E28" s="6">
        <f>ROUND(+'Cat Scan'!F23,0)</f>
        <v>0</v>
      </c>
      <c r="F28" s="7" t="str">
        <f t="shared" si="0"/>
        <v/>
      </c>
      <c r="G28" s="6">
        <f>ROUND(SUM('Cat Scan'!Q123:R123),0)</f>
        <v>0</v>
      </c>
      <c r="H28" s="6">
        <f>ROUND(+'Cat Scan'!F123,0)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+'Cat Scan'!A24</f>
        <v>50</v>
      </c>
      <c r="C29" t="str">
        <f>+'Cat Scan'!B24</f>
        <v>PROVIDENCE ST MARY MEDICAL CENTER</v>
      </c>
      <c r="D29" s="6">
        <f>ROUND(SUM('Cat Scan'!Q24:R24),0)</f>
        <v>1716380</v>
      </c>
      <c r="E29" s="6">
        <f>ROUND(+'Cat Scan'!F24,0)</f>
        <v>52931</v>
      </c>
      <c r="F29" s="7">
        <f t="shared" si="0"/>
        <v>32.43</v>
      </c>
      <c r="G29" s="6">
        <f>ROUND(SUM('Cat Scan'!Q124:R124),0)</f>
        <v>1748067</v>
      </c>
      <c r="H29" s="6">
        <f>ROUND(+'Cat Scan'!F124,0)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+'Cat Scan'!A25</f>
        <v>54</v>
      </c>
      <c r="C30" t="str">
        <f>+'Cat Scan'!B25</f>
        <v>FORKS COMMUNITY HOSPITAL</v>
      </c>
      <c r="D30" s="6">
        <f>ROUND(SUM('Cat Scan'!Q25:R25),0)</f>
        <v>0</v>
      </c>
      <c r="E30" s="6">
        <f>ROUND(+'Cat Scan'!F25,0)</f>
        <v>0</v>
      </c>
      <c r="F30" s="7" t="str">
        <f t="shared" si="0"/>
        <v/>
      </c>
      <c r="G30" s="6">
        <f>ROUND(SUM('Cat Scan'!Q125:R125),0)</f>
        <v>0</v>
      </c>
      <c r="H30" s="6">
        <f>ROUND(+'Cat Scan'!F125,0)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+'Cat Scan'!A26</f>
        <v>56</v>
      </c>
      <c r="C31" t="str">
        <f>+'Cat Scan'!B26</f>
        <v>WILLAPA HARBOR HOSPITAL</v>
      </c>
      <c r="D31" s="6">
        <f>ROUND(SUM('Cat Scan'!Q26:R26),0)</f>
        <v>749423</v>
      </c>
      <c r="E31" s="6">
        <f>ROUND(+'Cat Scan'!F26,0)</f>
        <v>1539</v>
      </c>
      <c r="F31" s="7">
        <f t="shared" si="0"/>
        <v>486.95</v>
      </c>
      <c r="G31" s="6">
        <f>ROUND(SUM('Cat Scan'!Q126:R126),0)</f>
        <v>838032</v>
      </c>
      <c r="H31" s="6">
        <f>ROUND(+'Cat Scan'!F126,0)</f>
        <v>1327</v>
      </c>
      <c r="I31" s="7">
        <f t="shared" si="1"/>
        <v>631.52</v>
      </c>
      <c r="J31" s="7"/>
      <c r="K31" s="8">
        <f t="shared" si="2"/>
        <v>0.2969</v>
      </c>
    </row>
    <row r="32" spans="2:11" x14ac:dyDescent="0.2">
      <c r="B32">
        <f>+'Cat Scan'!A27</f>
        <v>58</v>
      </c>
      <c r="C32" t="str">
        <f>+'Cat Scan'!B27</f>
        <v>YAKIMA VALLEY MEMORIAL HOSPITAL</v>
      </c>
      <c r="D32" s="6">
        <f>ROUND(SUM('Cat Scan'!Q27:R27),0)</f>
        <v>2465125</v>
      </c>
      <c r="E32" s="6">
        <f>ROUND(+'Cat Scan'!F27,0)</f>
        <v>75789</v>
      </c>
      <c r="F32" s="7">
        <f t="shared" si="0"/>
        <v>32.53</v>
      </c>
      <c r="G32" s="6">
        <f>ROUND(SUM('Cat Scan'!Q127:R127),0)</f>
        <v>2169090</v>
      </c>
      <c r="H32" s="6">
        <f>ROUND(+'Cat Scan'!F127,0)</f>
        <v>71649</v>
      </c>
      <c r="I32" s="7">
        <f t="shared" si="1"/>
        <v>30.27</v>
      </c>
      <c r="J32" s="7"/>
      <c r="K32" s="8">
        <f t="shared" si="2"/>
        <v>-6.9500000000000006E-2</v>
      </c>
    </row>
    <row r="33" spans="2:11" x14ac:dyDescent="0.2">
      <c r="B33">
        <f>+'Cat Scan'!A28</f>
        <v>63</v>
      </c>
      <c r="C33" t="str">
        <f>+'Cat Scan'!B28</f>
        <v>GRAYS HARBOR COMMUNITY HOSPITAL</v>
      </c>
      <c r="D33" s="6">
        <f>ROUND(SUM('Cat Scan'!Q28:R28),0)</f>
        <v>3759372</v>
      </c>
      <c r="E33" s="6">
        <f>ROUND(+'Cat Scan'!F28,0)</f>
        <v>79434</v>
      </c>
      <c r="F33" s="7">
        <f t="shared" si="0"/>
        <v>47.33</v>
      </c>
      <c r="G33" s="6">
        <f>ROUND(SUM('Cat Scan'!Q128:R128),0)</f>
        <v>2735192</v>
      </c>
      <c r="H33" s="6">
        <f>ROUND(+'Cat Scan'!F128,0)</f>
        <v>71040</v>
      </c>
      <c r="I33" s="7">
        <f t="shared" si="1"/>
        <v>38.5</v>
      </c>
      <c r="J33" s="7"/>
      <c r="K33" s="8">
        <f t="shared" si="2"/>
        <v>-0.18659999999999999</v>
      </c>
    </row>
    <row r="34" spans="2:11" x14ac:dyDescent="0.2">
      <c r="B34">
        <f>+'Cat Scan'!A29</f>
        <v>78</v>
      </c>
      <c r="C34" t="str">
        <f>+'Cat Scan'!B29</f>
        <v>SAMARITAN HEALTHCARE</v>
      </c>
      <c r="D34" s="6">
        <f>ROUND(SUM('Cat Scan'!Q29:R29),0)</f>
        <v>1003265</v>
      </c>
      <c r="E34" s="6">
        <f>ROUND(+'Cat Scan'!F29,0)</f>
        <v>5310</v>
      </c>
      <c r="F34" s="7">
        <f t="shared" si="0"/>
        <v>188.94</v>
      </c>
      <c r="G34" s="6">
        <f>ROUND(SUM('Cat Scan'!Q129:R129),0)</f>
        <v>882519</v>
      </c>
      <c r="H34" s="6">
        <f>ROUND(+'Cat Scan'!F129,0)</f>
        <v>4037</v>
      </c>
      <c r="I34" s="7">
        <f t="shared" si="1"/>
        <v>218.61</v>
      </c>
      <c r="J34" s="7"/>
      <c r="K34" s="8">
        <f t="shared" si="2"/>
        <v>0.157</v>
      </c>
    </row>
    <row r="35" spans="2:11" x14ac:dyDescent="0.2">
      <c r="B35">
        <f>+'Cat Scan'!A30</f>
        <v>79</v>
      </c>
      <c r="C35" t="str">
        <f>+'Cat Scan'!B30</f>
        <v>OCEAN BEACH HOSPITAL</v>
      </c>
      <c r="D35" s="6">
        <f>ROUND(SUM('Cat Scan'!Q30:R30),0)</f>
        <v>0</v>
      </c>
      <c r="E35" s="6">
        <f>ROUND(+'Cat Scan'!F30,0)</f>
        <v>0</v>
      </c>
      <c r="F35" s="7" t="str">
        <f t="shared" si="0"/>
        <v/>
      </c>
      <c r="G35" s="6">
        <f>ROUND(SUM('Cat Scan'!Q130:R130),0)</f>
        <v>279428</v>
      </c>
      <c r="H35" s="6">
        <f>ROUND(+'Cat Scan'!F130,0)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+'Cat Scan'!A31</f>
        <v>80</v>
      </c>
      <c r="C36" t="str">
        <f>+'Cat Scan'!B31</f>
        <v>ODESSA MEMORIAL HEALTHCARE CENTER</v>
      </c>
      <c r="D36" s="6">
        <f>ROUND(SUM('Cat Scan'!Q31:R31),0)</f>
        <v>0</v>
      </c>
      <c r="E36" s="6">
        <f>ROUND(+'Cat Scan'!F31,0)</f>
        <v>0</v>
      </c>
      <c r="F36" s="7" t="str">
        <f t="shared" si="0"/>
        <v/>
      </c>
      <c r="G36" s="6">
        <f>ROUND(SUM('Cat Scan'!Q131:R131),0)</f>
        <v>0</v>
      </c>
      <c r="H36" s="6">
        <f>ROUND(+'Cat Scan'!F131,0)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+'Cat Scan'!A32</f>
        <v>81</v>
      </c>
      <c r="C37" t="str">
        <f>+'Cat Scan'!B32</f>
        <v>MULTICARE GOOD SAMARITAN</v>
      </c>
      <c r="D37" s="6">
        <f>ROUND(SUM('Cat Scan'!Q32:R32),0)</f>
        <v>5162341</v>
      </c>
      <c r="E37" s="6">
        <f>ROUND(+'Cat Scan'!F32,0)</f>
        <v>2123</v>
      </c>
      <c r="F37" s="7">
        <f t="shared" si="0"/>
        <v>2431.63</v>
      </c>
      <c r="G37" s="6">
        <f>ROUND(SUM('Cat Scan'!Q132:R132),0)</f>
        <v>5430569</v>
      </c>
      <c r="H37" s="6">
        <f>ROUND(+'Cat Scan'!F132,0)</f>
        <v>2398</v>
      </c>
      <c r="I37" s="7">
        <f t="shared" si="1"/>
        <v>2264.62</v>
      </c>
      <c r="J37" s="7"/>
      <c r="K37" s="8">
        <f t="shared" si="2"/>
        <v>-6.8699999999999997E-2</v>
      </c>
    </row>
    <row r="38" spans="2:11" x14ac:dyDescent="0.2">
      <c r="B38">
        <f>+'Cat Scan'!A33</f>
        <v>82</v>
      </c>
      <c r="C38" t="str">
        <f>+'Cat Scan'!B33</f>
        <v>GARFIELD COUNTY MEMORIAL HOSPITAL</v>
      </c>
      <c r="D38" s="6">
        <f>ROUND(SUM('Cat Scan'!Q33:R33),0)</f>
        <v>0</v>
      </c>
      <c r="E38" s="6">
        <f>ROUND(+'Cat Scan'!F33,0)</f>
        <v>0</v>
      </c>
      <c r="F38" s="7" t="str">
        <f t="shared" si="0"/>
        <v/>
      </c>
      <c r="G38" s="6">
        <f>ROUND(SUM('Cat Scan'!Q133:R133),0)</f>
        <v>0</v>
      </c>
      <c r="H38" s="6">
        <f>ROUND(+'Cat Scan'!F133,0)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+'Cat Scan'!A34</f>
        <v>84</v>
      </c>
      <c r="C39" t="str">
        <f>+'Cat Scan'!B34</f>
        <v>PROVIDENCE REGIONAL MEDICAL CENTER EVERETT</v>
      </c>
      <c r="D39" s="6">
        <f>ROUND(SUM('Cat Scan'!Q34:R34),0)</f>
        <v>8690829</v>
      </c>
      <c r="E39" s="6">
        <f>ROUND(+'Cat Scan'!F34,0)</f>
        <v>38968</v>
      </c>
      <c r="F39" s="7">
        <f t="shared" si="0"/>
        <v>223.02</v>
      </c>
      <c r="G39" s="6">
        <f>ROUND(SUM('Cat Scan'!Q134:R134),0)</f>
        <v>8026160</v>
      </c>
      <c r="H39" s="6">
        <f>ROUND(+'Cat Scan'!F134,0)</f>
        <v>40313</v>
      </c>
      <c r="I39" s="7">
        <f t="shared" si="1"/>
        <v>199.1</v>
      </c>
      <c r="J39" s="7"/>
      <c r="K39" s="8">
        <f t="shared" si="2"/>
        <v>-0.10730000000000001</v>
      </c>
    </row>
    <row r="40" spans="2:11" x14ac:dyDescent="0.2">
      <c r="B40">
        <f>+'Cat Scan'!A35</f>
        <v>85</v>
      </c>
      <c r="C40" t="str">
        <f>+'Cat Scan'!B35</f>
        <v>JEFFERSON HEALTHCARE</v>
      </c>
      <c r="D40" s="6">
        <f>ROUND(SUM('Cat Scan'!Q35:R35),0)</f>
        <v>798768</v>
      </c>
      <c r="E40" s="6">
        <f>ROUND(+'Cat Scan'!F35,0)</f>
        <v>0</v>
      </c>
      <c r="F40" s="7" t="str">
        <f t="shared" si="0"/>
        <v/>
      </c>
      <c r="G40" s="6">
        <f>ROUND(SUM('Cat Scan'!Q135:R135),0)</f>
        <v>804112</v>
      </c>
      <c r="H40" s="6">
        <f>ROUND(+'Cat Scan'!F135,0)</f>
        <v>4547</v>
      </c>
      <c r="I40" s="7">
        <f t="shared" si="1"/>
        <v>176.84</v>
      </c>
      <c r="J40" s="7"/>
      <c r="K40" s="8" t="str">
        <f t="shared" si="2"/>
        <v/>
      </c>
    </row>
    <row r="41" spans="2:11" x14ac:dyDescent="0.2">
      <c r="B41">
        <f>+'Cat Scan'!A36</f>
        <v>96</v>
      </c>
      <c r="C41" t="str">
        <f>+'Cat Scan'!B36</f>
        <v>SKYLINE HOSPITAL</v>
      </c>
      <c r="D41" s="6">
        <f>ROUND(SUM('Cat Scan'!Q36:R36),0)</f>
        <v>0</v>
      </c>
      <c r="E41" s="6">
        <f>ROUND(+'Cat Scan'!F36,0)</f>
        <v>0</v>
      </c>
      <c r="F41" s="7" t="str">
        <f t="shared" si="0"/>
        <v/>
      </c>
      <c r="G41" s="6">
        <f>ROUND(SUM('Cat Scan'!Q136:R136),0)</f>
        <v>0</v>
      </c>
      <c r="H41" s="6">
        <f>ROUND(+'Cat Scan'!F136,0)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+'Cat Scan'!A37</f>
        <v>102</v>
      </c>
      <c r="C42" t="str">
        <f>+'Cat Scan'!B37</f>
        <v>YAKIMA REGIONAL MEDICAL AND CARDIAC CENTER</v>
      </c>
      <c r="D42" s="6">
        <f>ROUND(SUM('Cat Scan'!Q37:R37),0)</f>
        <v>1894108</v>
      </c>
      <c r="E42" s="6">
        <f>ROUND(+'Cat Scan'!F37,0)</f>
        <v>14732</v>
      </c>
      <c r="F42" s="7">
        <f t="shared" si="0"/>
        <v>128.57</v>
      </c>
      <c r="G42" s="6">
        <f>ROUND(SUM('Cat Scan'!Q137:R137),0)</f>
        <v>1723681</v>
      </c>
      <c r="H42" s="6">
        <f>ROUND(+'Cat Scan'!F137,0)</f>
        <v>13838</v>
      </c>
      <c r="I42" s="7">
        <f t="shared" si="1"/>
        <v>124.56</v>
      </c>
      <c r="J42" s="7"/>
      <c r="K42" s="8">
        <f t="shared" si="2"/>
        <v>-3.1199999999999999E-2</v>
      </c>
    </row>
    <row r="43" spans="2:11" x14ac:dyDescent="0.2">
      <c r="B43">
        <f>+'Cat Scan'!A38</f>
        <v>104</v>
      </c>
      <c r="C43" t="str">
        <f>+'Cat Scan'!B38</f>
        <v>VALLEY GENERAL HOSPITAL</v>
      </c>
      <c r="D43" s="6">
        <f>ROUND(SUM('Cat Scan'!Q38:R38),0)</f>
        <v>0</v>
      </c>
      <c r="E43" s="6">
        <f>ROUND(+'Cat Scan'!F38,0)</f>
        <v>0</v>
      </c>
      <c r="F43" s="7" t="str">
        <f t="shared" si="0"/>
        <v/>
      </c>
      <c r="G43" s="6">
        <f>ROUND(SUM('Cat Scan'!Q138:R138),0)</f>
        <v>0</v>
      </c>
      <c r="H43" s="6">
        <f>ROUND(+'Cat Scan'!F138,0)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+'Cat Scan'!A39</f>
        <v>106</v>
      </c>
      <c r="C44" t="str">
        <f>+'Cat Scan'!B39</f>
        <v>CASCADE VALLEY HOSPITAL</v>
      </c>
      <c r="D44" s="6">
        <f>ROUND(SUM('Cat Scan'!Q39:R39),0)</f>
        <v>1413359</v>
      </c>
      <c r="E44" s="6">
        <f>ROUND(+'Cat Scan'!F39,0)</f>
        <v>11692</v>
      </c>
      <c r="F44" s="7">
        <f t="shared" si="0"/>
        <v>120.88</v>
      </c>
      <c r="G44" s="6">
        <f>ROUND(SUM('Cat Scan'!Q139:R139),0)</f>
        <v>1135486</v>
      </c>
      <c r="H44" s="6">
        <f>ROUND(+'Cat Scan'!F139,0)</f>
        <v>10382</v>
      </c>
      <c r="I44" s="7">
        <f t="shared" si="1"/>
        <v>109.37</v>
      </c>
      <c r="J44" s="7"/>
      <c r="K44" s="8">
        <f t="shared" si="2"/>
        <v>-9.5200000000000007E-2</v>
      </c>
    </row>
    <row r="45" spans="2:11" x14ac:dyDescent="0.2">
      <c r="B45">
        <f>+'Cat Scan'!A40</f>
        <v>107</v>
      </c>
      <c r="C45" t="str">
        <f>+'Cat Scan'!B40</f>
        <v>NORTH VALLEY HOSPITAL</v>
      </c>
      <c r="D45" s="6">
        <f>ROUND(SUM('Cat Scan'!Q40:R40),0)</f>
        <v>0</v>
      </c>
      <c r="E45" s="6">
        <f>ROUND(+'Cat Scan'!F40,0)</f>
        <v>0</v>
      </c>
      <c r="F45" s="7" t="str">
        <f t="shared" si="0"/>
        <v/>
      </c>
      <c r="G45" s="6">
        <f>ROUND(SUM('Cat Scan'!Q140:R140),0)</f>
        <v>0</v>
      </c>
      <c r="H45" s="6">
        <f>ROUND(+'Cat Scan'!F140,0)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+'Cat Scan'!A41</f>
        <v>108</v>
      </c>
      <c r="C46" t="str">
        <f>+'Cat Scan'!B41</f>
        <v>TRI-STATE MEMORIAL HOSPITAL</v>
      </c>
      <c r="D46" s="6">
        <f>ROUND(SUM('Cat Scan'!Q41:R41),0)</f>
        <v>0</v>
      </c>
      <c r="E46" s="6">
        <f>ROUND(+'Cat Scan'!F41,0)</f>
        <v>0</v>
      </c>
      <c r="F46" s="7" t="str">
        <f t="shared" si="0"/>
        <v/>
      </c>
      <c r="G46" s="6">
        <f>ROUND(SUM('Cat Scan'!Q141:R141),0)</f>
        <v>0</v>
      </c>
      <c r="H46" s="6">
        <f>ROUND(+'Cat Scan'!F141,0)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+'Cat Scan'!A42</f>
        <v>111</v>
      </c>
      <c r="C47" t="str">
        <f>+'Cat Scan'!B42</f>
        <v>EAST ADAMS RURAL HEALTHCARE</v>
      </c>
      <c r="D47" s="6">
        <f>ROUND(SUM('Cat Scan'!Q42:R42),0)</f>
        <v>166230</v>
      </c>
      <c r="E47" s="6">
        <f>ROUND(+'Cat Scan'!F42,0)</f>
        <v>343</v>
      </c>
      <c r="F47" s="7">
        <f t="shared" si="0"/>
        <v>484.64</v>
      </c>
      <c r="G47" s="6">
        <f>ROUND(SUM('Cat Scan'!Q142:R142),0)</f>
        <v>163859</v>
      </c>
      <c r="H47" s="6">
        <f>ROUND(+'Cat Scan'!F142,0)</f>
        <v>284</v>
      </c>
      <c r="I47" s="7">
        <f t="shared" si="1"/>
        <v>576.97</v>
      </c>
      <c r="J47" s="7"/>
      <c r="K47" s="8">
        <f t="shared" si="2"/>
        <v>0.1905</v>
      </c>
    </row>
    <row r="48" spans="2:11" x14ac:dyDescent="0.2">
      <c r="B48">
        <f>+'Cat Scan'!A43</f>
        <v>125</v>
      </c>
      <c r="C48" t="str">
        <f>+'Cat Scan'!B43</f>
        <v>OTHELLO COMMUNITY HOSPITAL</v>
      </c>
      <c r="D48" s="6">
        <f>ROUND(SUM('Cat Scan'!Q43:R43),0)</f>
        <v>0</v>
      </c>
      <c r="E48" s="6">
        <f>ROUND(+'Cat Scan'!F43,0)</f>
        <v>0</v>
      </c>
      <c r="F48" s="7" t="str">
        <f t="shared" si="0"/>
        <v/>
      </c>
      <c r="G48" s="6">
        <f>ROUND(SUM('Cat Scan'!Q143:R143),0)</f>
        <v>0</v>
      </c>
      <c r="H48" s="6">
        <f>ROUND(+'Cat Scan'!F143,0)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+'Cat Scan'!A44</f>
        <v>126</v>
      </c>
      <c r="C49" t="str">
        <f>+'Cat Scan'!B44</f>
        <v>HIGHLINE MEDICAL CENTER</v>
      </c>
      <c r="D49" s="6">
        <f>ROUND(SUM('Cat Scan'!Q44:R44),0)</f>
        <v>2868948</v>
      </c>
      <c r="E49" s="6">
        <f>ROUND(+'Cat Scan'!F44,0)</f>
        <v>92878</v>
      </c>
      <c r="F49" s="7">
        <f t="shared" si="0"/>
        <v>30.89</v>
      </c>
      <c r="G49" s="6">
        <f>ROUND(SUM('Cat Scan'!Q144:R144),0)</f>
        <v>1315918</v>
      </c>
      <c r="H49" s="6">
        <f>ROUND(+'Cat Scan'!F144,0)</f>
        <v>48104</v>
      </c>
      <c r="I49" s="7">
        <f t="shared" si="1"/>
        <v>27.36</v>
      </c>
      <c r="J49" s="7"/>
      <c r="K49" s="8">
        <f t="shared" si="2"/>
        <v>-0.1143</v>
      </c>
    </row>
    <row r="50" spans="2:11" x14ac:dyDescent="0.2">
      <c r="B50">
        <f>+'Cat Scan'!A45</f>
        <v>128</v>
      </c>
      <c r="C50" t="str">
        <f>+'Cat Scan'!B45</f>
        <v>UNIVERSITY OF WASHINGTON MEDICAL CENTER</v>
      </c>
      <c r="D50" s="6">
        <f>ROUND(SUM('Cat Scan'!Q45:R45),0)</f>
        <v>10090641</v>
      </c>
      <c r="E50" s="6">
        <f>ROUND(+'Cat Scan'!F45,0)</f>
        <v>152508</v>
      </c>
      <c r="F50" s="7">
        <f t="shared" si="0"/>
        <v>66.16</v>
      </c>
      <c r="G50" s="6">
        <f>ROUND(SUM('Cat Scan'!Q145:R145),0)</f>
        <v>11629475</v>
      </c>
      <c r="H50" s="6">
        <f>ROUND(+'Cat Scan'!F145,0)</f>
        <v>146488</v>
      </c>
      <c r="I50" s="7">
        <f t="shared" si="1"/>
        <v>79.39</v>
      </c>
      <c r="J50" s="7"/>
      <c r="K50" s="8">
        <f t="shared" si="2"/>
        <v>0.2</v>
      </c>
    </row>
    <row r="51" spans="2:11" x14ac:dyDescent="0.2">
      <c r="B51">
        <f>+'Cat Scan'!A46</f>
        <v>129</v>
      </c>
      <c r="C51" t="str">
        <f>+'Cat Scan'!B46</f>
        <v>QUINCY VALLEY MEDICAL CENTER</v>
      </c>
      <c r="D51" s="6">
        <f>ROUND(SUM('Cat Scan'!Q46:R46),0)</f>
        <v>0</v>
      </c>
      <c r="E51" s="6">
        <f>ROUND(+'Cat Scan'!F46,0)</f>
        <v>0</v>
      </c>
      <c r="F51" s="7" t="str">
        <f t="shared" si="0"/>
        <v/>
      </c>
      <c r="G51" s="6">
        <f>ROUND(SUM('Cat Scan'!Q146:R146),0)</f>
        <v>0</v>
      </c>
      <c r="H51" s="6">
        <f>ROUND(+'Cat Scan'!F146,0)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+'Cat Scan'!A47</f>
        <v>130</v>
      </c>
      <c r="C52" t="str">
        <f>+'Cat Scan'!B47</f>
        <v>UW MEDICINE/NORTHWEST HOSPITAL</v>
      </c>
      <c r="D52" s="6">
        <f>ROUND(SUM('Cat Scan'!Q47:R47),0)</f>
        <v>4292616</v>
      </c>
      <c r="E52" s="6">
        <f>ROUND(+'Cat Scan'!F47,0)</f>
        <v>14859</v>
      </c>
      <c r="F52" s="7">
        <f t="shared" si="0"/>
        <v>288.89</v>
      </c>
      <c r="G52" s="6">
        <f>ROUND(SUM('Cat Scan'!Q147:R147),0)</f>
        <v>4034136</v>
      </c>
      <c r="H52" s="6">
        <f>ROUND(+'Cat Scan'!F147,0)</f>
        <v>15391</v>
      </c>
      <c r="I52" s="7">
        <f t="shared" si="1"/>
        <v>262.11</v>
      </c>
      <c r="J52" s="7"/>
      <c r="K52" s="8">
        <f t="shared" si="2"/>
        <v>-9.2700000000000005E-2</v>
      </c>
    </row>
    <row r="53" spans="2:11" x14ac:dyDescent="0.2">
      <c r="B53">
        <f>+'Cat Scan'!A48</f>
        <v>131</v>
      </c>
      <c r="C53" t="str">
        <f>+'Cat Scan'!B48</f>
        <v>OVERLAKE HOSPITAL MEDICAL CENTER</v>
      </c>
      <c r="D53" s="6">
        <f>ROUND(SUM('Cat Scan'!Q48:R48),0)</f>
        <v>4766699</v>
      </c>
      <c r="E53" s="6">
        <f>ROUND(+'Cat Scan'!F48,0)</f>
        <v>168804</v>
      </c>
      <c r="F53" s="7">
        <f t="shared" si="0"/>
        <v>28.24</v>
      </c>
      <c r="G53" s="6">
        <f>ROUND(SUM('Cat Scan'!Q148:R148),0)</f>
        <v>5121839</v>
      </c>
      <c r="H53" s="6">
        <f>ROUND(+'Cat Scan'!F148,0)</f>
        <v>138430</v>
      </c>
      <c r="I53" s="7">
        <f t="shared" si="1"/>
        <v>37</v>
      </c>
      <c r="J53" s="7"/>
      <c r="K53" s="8">
        <f t="shared" si="2"/>
        <v>0.31019999999999998</v>
      </c>
    </row>
    <row r="54" spans="2:11" x14ac:dyDescent="0.2">
      <c r="B54">
        <f>+'Cat Scan'!A49</f>
        <v>132</v>
      </c>
      <c r="C54" t="str">
        <f>+'Cat Scan'!B49</f>
        <v>ST CLARE HOSPITAL</v>
      </c>
      <c r="D54" s="6">
        <f>ROUND(SUM('Cat Scan'!Q49:R49),0)</f>
        <v>2062052</v>
      </c>
      <c r="E54" s="6">
        <f>ROUND(+'Cat Scan'!F49,0)</f>
        <v>97178</v>
      </c>
      <c r="F54" s="7">
        <f t="shared" si="0"/>
        <v>21.22</v>
      </c>
      <c r="G54" s="6">
        <f>ROUND(SUM('Cat Scan'!Q149:R149),0)</f>
        <v>2256612</v>
      </c>
      <c r="H54" s="6">
        <f>ROUND(+'Cat Scan'!F149,0)</f>
        <v>91196</v>
      </c>
      <c r="I54" s="7">
        <f t="shared" si="1"/>
        <v>24.74</v>
      </c>
      <c r="J54" s="7"/>
      <c r="K54" s="8">
        <f t="shared" si="2"/>
        <v>0.16589999999999999</v>
      </c>
    </row>
    <row r="55" spans="2:11" x14ac:dyDescent="0.2">
      <c r="B55">
        <f>+'Cat Scan'!A50</f>
        <v>134</v>
      </c>
      <c r="C55" t="str">
        <f>+'Cat Scan'!B50</f>
        <v>ISLAND HOSPITAL</v>
      </c>
      <c r="D55" s="6">
        <f>ROUND(SUM('Cat Scan'!Q50:R50),0)</f>
        <v>2264165</v>
      </c>
      <c r="E55" s="6">
        <f>ROUND(+'Cat Scan'!F50,0)</f>
        <v>7190</v>
      </c>
      <c r="F55" s="7">
        <f t="shared" si="0"/>
        <v>314.89999999999998</v>
      </c>
      <c r="G55" s="6">
        <f>ROUND(SUM('Cat Scan'!Q150:R150),0)</f>
        <v>2284146</v>
      </c>
      <c r="H55" s="6">
        <f>ROUND(+'Cat Scan'!F150,0)</f>
        <v>7073</v>
      </c>
      <c r="I55" s="7">
        <f t="shared" si="1"/>
        <v>322.94</v>
      </c>
      <c r="J55" s="7"/>
      <c r="K55" s="8">
        <f t="shared" si="2"/>
        <v>2.5499999999999998E-2</v>
      </c>
    </row>
    <row r="56" spans="2:11" x14ac:dyDescent="0.2">
      <c r="B56">
        <f>+'Cat Scan'!A51</f>
        <v>137</v>
      </c>
      <c r="C56" t="str">
        <f>+'Cat Scan'!B51</f>
        <v>LINCOLN HOSPITAL</v>
      </c>
      <c r="D56" s="6">
        <f>ROUND(SUM('Cat Scan'!Q51:R51),0)</f>
        <v>501840</v>
      </c>
      <c r="E56" s="6">
        <f>ROUND(+'Cat Scan'!F51,0)</f>
        <v>1050</v>
      </c>
      <c r="F56" s="7">
        <f t="shared" si="0"/>
        <v>477.94</v>
      </c>
      <c r="G56" s="6">
        <f>ROUND(SUM('Cat Scan'!Q151:R151),0)</f>
        <v>236853</v>
      </c>
      <c r="H56" s="6">
        <f>ROUND(+'Cat Scan'!F151,0)</f>
        <v>1052</v>
      </c>
      <c r="I56" s="7">
        <f t="shared" si="1"/>
        <v>225.15</v>
      </c>
      <c r="J56" s="7"/>
      <c r="K56" s="8">
        <f t="shared" si="2"/>
        <v>-0.52890000000000004</v>
      </c>
    </row>
    <row r="57" spans="2:11" x14ac:dyDescent="0.2">
      <c r="B57">
        <f>+'Cat Scan'!A52</f>
        <v>138</v>
      </c>
      <c r="C57" t="str">
        <f>+'Cat Scan'!B52</f>
        <v>SWEDISH EDMONDS</v>
      </c>
      <c r="D57" s="6">
        <f>ROUND(SUM('Cat Scan'!Q52:R52),0)</f>
        <v>3883699</v>
      </c>
      <c r="E57" s="6">
        <f>ROUND(+'Cat Scan'!F52,0)</f>
        <v>0</v>
      </c>
      <c r="F57" s="7" t="str">
        <f t="shared" si="0"/>
        <v/>
      </c>
      <c r="G57" s="6">
        <f>ROUND(SUM('Cat Scan'!Q152:R152),0)</f>
        <v>2930792</v>
      </c>
      <c r="H57" s="6">
        <f>ROUND(+'Cat Scan'!F152,0)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+'Cat Scan'!A53</f>
        <v>139</v>
      </c>
      <c r="C58" t="str">
        <f>+'Cat Scan'!B53</f>
        <v>PROVIDENCE HOLY FAMILY HOSPITAL</v>
      </c>
      <c r="D58" s="6">
        <f>ROUND(SUM('Cat Scan'!Q53:R53),0)</f>
        <v>0</v>
      </c>
      <c r="E58" s="6">
        <f>ROUND(+'Cat Scan'!F53,0)</f>
        <v>0</v>
      </c>
      <c r="F58" s="7" t="str">
        <f t="shared" si="0"/>
        <v/>
      </c>
      <c r="G58" s="6">
        <f>ROUND(SUM('Cat Scan'!Q153:R153),0)</f>
        <v>0</v>
      </c>
      <c r="H58" s="6">
        <f>ROUND(+'Cat Scan'!F153,0)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+'Cat Scan'!A54</f>
        <v>140</v>
      </c>
      <c r="C59" t="str">
        <f>+'Cat Scan'!B54</f>
        <v>KITTITAS VALLEY HEALTHCARE</v>
      </c>
      <c r="D59" s="6">
        <f>ROUND(SUM('Cat Scan'!Q54:R54),0)</f>
        <v>0</v>
      </c>
      <c r="E59" s="6">
        <f>ROUND(+'Cat Scan'!F54,0)</f>
        <v>0</v>
      </c>
      <c r="F59" s="7" t="str">
        <f t="shared" si="0"/>
        <v/>
      </c>
      <c r="G59" s="6">
        <f>ROUND(SUM('Cat Scan'!Q154:R154),0)</f>
        <v>0</v>
      </c>
      <c r="H59" s="6">
        <f>ROUND(+'Cat Scan'!F154,0)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+'Cat Scan'!A55</f>
        <v>141</v>
      </c>
      <c r="C60" t="str">
        <f>+'Cat Scan'!B55</f>
        <v>DAYTON GENERAL HOSPITAL</v>
      </c>
      <c r="D60" s="6">
        <f>ROUND(SUM('Cat Scan'!Q55:R55),0)</f>
        <v>106703</v>
      </c>
      <c r="E60" s="6">
        <f>ROUND(+'Cat Scan'!F55,0)</f>
        <v>370</v>
      </c>
      <c r="F60" s="7">
        <f t="shared" si="0"/>
        <v>288.39</v>
      </c>
      <c r="G60" s="6">
        <f>ROUND(SUM('Cat Scan'!Q155:R155),0)</f>
        <v>0</v>
      </c>
      <c r="H60" s="6">
        <f>ROUND(+'Cat Scan'!F155,0)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+'Cat Scan'!A56</f>
        <v>142</v>
      </c>
      <c r="C61" t="str">
        <f>+'Cat Scan'!B56</f>
        <v>HARRISON MEDICAL CENTER</v>
      </c>
      <c r="D61" s="6">
        <f>ROUND(SUM('Cat Scan'!Q56:R56),0)</f>
        <v>3745984</v>
      </c>
      <c r="E61" s="6">
        <f>ROUND(+'Cat Scan'!F56,0)</f>
        <v>133987</v>
      </c>
      <c r="F61" s="7">
        <f t="shared" si="0"/>
        <v>27.96</v>
      </c>
      <c r="G61" s="6">
        <f>ROUND(SUM('Cat Scan'!Q156:R156),0)</f>
        <v>0</v>
      </c>
      <c r="H61" s="6">
        <f>ROUND(+'Cat Scan'!F156,0)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+'Cat Scan'!A57</f>
        <v>145</v>
      </c>
      <c r="C62" t="str">
        <f>+'Cat Scan'!B57</f>
        <v>PEACEHEALTH ST JOSEPH HOSPITAL</v>
      </c>
      <c r="D62" s="6">
        <f>ROUND(SUM('Cat Scan'!Q57:R57),0)</f>
        <v>3472046</v>
      </c>
      <c r="E62" s="6">
        <f>ROUND(+'Cat Scan'!F57,0)</f>
        <v>94945</v>
      </c>
      <c r="F62" s="7">
        <f t="shared" si="0"/>
        <v>36.57</v>
      </c>
      <c r="G62" s="6">
        <f>ROUND(SUM('Cat Scan'!Q157:R157),0)</f>
        <v>3733809</v>
      </c>
      <c r="H62" s="6">
        <f>ROUND(+'Cat Scan'!F157,0)</f>
        <v>103950</v>
      </c>
      <c r="I62" s="7">
        <f t="shared" si="1"/>
        <v>35.92</v>
      </c>
      <c r="J62" s="7"/>
      <c r="K62" s="8">
        <f t="shared" si="2"/>
        <v>-1.78E-2</v>
      </c>
    </row>
    <row r="63" spans="2:11" x14ac:dyDescent="0.2">
      <c r="B63">
        <f>+'Cat Scan'!A58</f>
        <v>147</v>
      </c>
      <c r="C63" t="str">
        <f>+'Cat Scan'!B58</f>
        <v>MID VALLEY HOSPITAL</v>
      </c>
      <c r="D63" s="6">
        <f>ROUND(SUM('Cat Scan'!Q58:R58),0)</f>
        <v>0</v>
      </c>
      <c r="E63" s="6">
        <f>ROUND(+'Cat Scan'!F58,0)</f>
        <v>0</v>
      </c>
      <c r="F63" s="7" t="str">
        <f t="shared" si="0"/>
        <v/>
      </c>
      <c r="G63" s="6">
        <f>ROUND(SUM('Cat Scan'!Q158:R158),0)</f>
        <v>0</v>
      </c>
      <c r="H63" s="6">
        <f>ROUND(+'Cat Scan'!F158,0)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+'Cat Scan'!A59</f>
        <v>148</v>
      </c>
      <c r="C64" t="str">
        <f>+'Cat Scan'!B59</f>
        <v>KINDRED HOSPITAL SEATTLE - NORTHGATE</v>
      </c>
      <c r="D64" s="6">
        <f>ROUND(SUM('Cat Scan'!Q59:R59),0)</f>
        <v>318505</v>
      </c>
      <c r="E64" s="6">
        <f>ROUND(+'Cat Scan'!F59,0)</f>
        <v>250</v>
      </c>
      <c r="F64" s="7">
        <f t="shared" si="0"/>
        <v>1274.02</v>
      </c>
      <c r="G64" s="6">
        <f>ROUND(SUM('Cat Scan'!Q159:R159),0)</f>
        <v>419528</v>
      </c>
      <c r="H64" s="6">
        <f>ROUND(+'Cat Scan'!F159,0)</f>
        <v>285</v>
      </c>
      <c r="I64" s="7">
        <f t="shared" si="1"/>
        <v>1472.03</v>
      </c>
      <c r="J64" s="7"/>
      <c r="K64" s="8">
        <f t="shared" si="2"/>
        <v>0.15540000000000001</v>
      </c>
    </row>
    <row r="65" spans="2:11" x14ac:dyDescent="0.2">
      <c r="B65">
        <f>+'Cat Scan'!A60</f>
        <v>150</v>
      </c>
      <c r="C65" t="str">
        <f>+'Cat Scan'!B60</f>
        <v>COULEE MEDICAL CENTER</v>
      </c>
      <c r="D65" s="6">
        <f>ROUND(SUM('Cat Scan'!Q60:R60),0)</f>
        <v>607935</v>
      </c>
      <c r="E65" s="6">
        <f>ROUND(+'Cat Scan'!F60,0)</f>
        <v>0</v>
      </c>
      <c r="F65" s="7" t="str">
        <f t="shared" si="0"/>
        <v/>
      </c>
      <c r="G65" s="6">
        <f>ROUND(SUM('Cat Scan'!Q160:R160),0)</f>
        <v>572561</v>
      </c>
      <c r="H65" s="6">
        <f>ROUND(+'Cat Scan'!F160,0)</f>
        <v>1164</v>
      </c>
      <c r="I65" s="7">
        <f t="shared" si="1"/>
        <v>491.89</v>
      </c>
      <c r="J65" s="7"/>
      <c r="K65" s="8" t="str">
        <f t="shared" si="2"/>
        <v/>
      </c>
    </row>
    <row r="66" spans="2:11" x14ac:dyDescent="0.2">
      <c r="B66">
        <f>+'Cat Scan'!A61</f>
        <v>152</v>
      </c>
      <c r="C66" t="str">
        <f>+'Cat Scan'!B61</f>
        <v>MASON GENERAL HOSPITAL</v>
      </c>
      <c r="D66" s="6">
        <f>ROUND(SUM('Cat Scan'!Q61:R61),0)</f>
        <v>1890774</v>
      </c>
      <c r="E66" s="6">
        <f>ROUND(+'Cat Scan'!F61,0)</f>
        <v>37155</v>
      </c>
      <c r="F66" s="7">
        <f t="shared" si="0"/>
        <v>50.89</v>
      </c>
      <c r="G66" s="6">
        <f>ROUND(SUM('Cat Scan'!Q161:R161),0)</f>
        <v>1766220</v>
      </c>
      <c r="H66" s="6">
        <f>ROUND(+'Cat Scan'!F161,0)</f>
        <v>33175</v>
      </c>
      <c r="I66" s="7">
        <f t="shared" si="1"/>
        <v>53.24</v>
      </c>
      <c r="J66" s="7"/>
      <c r="K66" s="8">
        <f t="shared" si="2"/>
        <v>4.6199999999999998E-2</v>
      </c>
    </row>
    <row r="67" spans="2:11" x14ac:dyDescent="0.2">
      <c r="B67">
        <f>+'Cat Scan'!A62</f>
        <v>153</v>
      </c>
      <c r="C67" t="str">
        <f>+'Cat Scan'!B62</f>
        <v>WHITMAN HOSPITAL AND MEDICAL CENTER</v>
      </c>
      <c r="D67" s="6">
        <f>ROUND(SUM('Cat Scan'!Q62:R62),0)</f>
        <v>0</v>
      </c>
      <c r="E67" s="6">
        <f>ROUND(+'Cat Scan'!F62,0)</f>
        <v>0</v>
      </c>
      <c r="F67" s="7" t="str">
        <f t="shared" si="0"/>
        <v/>
      </c>
      <c r="G67" s="6">
        <f>ROUND(SUM('Cat Scan'!Q162:R162),0)</f>
        <v>0</v>
      </c>
      <c r="H67" s="6">
        <f>ROUND(+'Cat Scan'!F162,0)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+'Cat Scan'!A63</f>
        <v>155</v>
      </c>
      <c r="C68" t="str">
        <f>+'Cat Scan'!B63</f>
        <v>UW MEDICINE/VALLEY MEDICAL CENTER</v>
      </c>
      <c r="D68" s="6">
        <f>ROUND(SUM('Cat Scan'!Q63:R63),0)</f>
        <v>3476645</v>
      </c>
      <c r="E68" s="6">
        <f>ROUND(+'Cat Scan'!F63,0)</f>
        <v>261298</v>
      </c>
      <c r="F68" s="7">
        <f t="shared" si="0"/>
        <v>13.31</v>
      </c>
      <c r="G68" s="6">
        <f>ROUND(SUM('Cat Scan'!Q163:R163),0)</f>
        <v>7343976</v>
      </c>
      <c r="H68" s="6">
        <f>ROUND(+'Cat Scan'!F163,0)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+'Cat Scan'!A64</f>
        <v>156</v>
      </c>
      <c r="C69" t="str">
        <f>+'Cat Scan'!B64</f>
        <v>WHIDBEY GENERAL HOSPITAL</v>
      </c>
      <c r="D69" s="6">
        <f>ROUND(SUM('Cat Scan'!Q64:R64),0)</f>
        <v>1323077</v>
      </c>
      <c r="E69" s="6">
        <f>ROUND(+'Cat Scan'!F64,0)</f>
        <v>4526</v>
      </c>
      <c r="F69" s="7">
        <f t="shared" si="0"/>
        <v>292.33</v>
      </c>
      <c r="G69" s="6">
        <f>ROUND(SUM('Cat Scan'!Q164:R164),0)</f>
        <v>0</v>
      </c>
      <c r="H69" s="6">
        <f>ROUND(+'Cat Scan'!F164,0)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+'Cat Scan'!A65</f>
        <v>157</v>
      </c>
      <c r="C70" t="str">
        <f>+'Cat Scan'!B65</f>
        <v>ST LUKES REHABILIATION INSTITUTE</v>
      </c>
      <c r="D70" s="6">
        <f>ROUND(SUM('Cat Scan'!Q65:R65),0)</f>
        <v>6550</v>
      </c>
      <c r="E70" s="6">
        <f>ROUND(+'Cat Scan'!F65,0)</f>
        <v>71</v>
      </c>
      <c r="F70" s="7">
        <f t="shared" si="0"/>
        <v>92.25</v>
      </c>
      <c r="G70" s="6">
        <f>ROUND(SUM('Cat Scan'!Q165:R165),0)</f>
        <v>6969</v>
      </c>
      <c r="H70" s="6">
        <f>ROUND(+'Cat Scan'!F165,0)</f>
        <v>77</v>
      </c>
      <c r="I70" s="7">
        <f t="shared" si="1"/>
        <v>90.51</v>
      </c>
      <c r="J70" s="7"/>
      <c r="K70" s="8">
        <f t="shared" si="2"/>
        <v>-1.89E-2</v>
      </c>
    </row>
    <row r="71" spans="2:11" x14ac:dyDescent="0.2">
      <c r="B71">
        <f>+'Cat Scan'!A66</f>
        <v>158</v>
      </c>
      <c r="C71" t="str">
        <f>+'Cat Scan'!B66</f>
        <v>CASCADE MEDICAL CENTER</v>
      </c>
      <c r="D71" s="6">
        <f>ROUND(SUM('Cat Scan'!Q66:R66),0)</f>
        <v>323117</v>
      </c>
      <c r="E71" s="6">
        <f>ROUND(+'Cat Scan'!F66,0)</f>
        <v>507</v>
      </c>
      <c r="F71" s="7">
        <f t="shared" si="0"/>
        <v>637.30999999999995</v>
      </c>
      <c r="G71" s="6">
        <f>ROUND(SUM('Cat Scan'!Q166:R166),0)</f>
        <v>329187</v>
      </c>
      <c r="H71" s="6">
        <f>ROUND(+'Cat Scan'!F166,0)</f>
        <v>563</v>
      </c>
      <c r="I71" s="7">
        <f t="shared" si="1"/>
        <v>584.70000000000005</v>
      </c>
      <c r="J71" s="7"/>
      <c r="K71" s="8">
        <f t="shared" si="2"/>
        <v>-8.2600000000000007E-2</v>
      </c>
    </row>
    <row r="72" spans="2:11" x14ac:dyDescent="0.2">
      <c r="B72">
        <f>+'Cat Scan'!A67</f>
        <v>159</v>
      </c>
      <c r="C72" t="str">
        <f>+'Cat Scan'!B67</f>
        <v>PROVIDENCE ST PETER HOSPITAL</v>
      </c>
      <c r="D72" s="6">
        <f>ROUND(SUM('Cat Scan'!Q67:R67),0)</f>
        <v>3832069</v>
      </c>
      <c r="E72" s="6">
        <f>ROUND(+'Cat Scan'!F67,0)</f>
        <v>168286</v>
      </c>
      <c r="F72" s="7">
        <f t="shared" si="0"/>
        <v>22.77</v>
      </c>
      <c r="G72" s="6">
        <f>ROUND(SUM('Cat Scan'!Q167:R167),0)</f>
        <v>3420847</v>
      </c>
      <c r="H72" s="6">
        <f>ROUND(+'Cat Scan'!F167,0)</f>
        <v>128283</v>
      </c>
      <c r="I72" s="7">
        <f t="shared" si="1"/>
        <v>26.67</v>
      </c>
      <c r="J72" s="7"/>
      <c r="K72" s="8">
        <f t="shared" si="2"/>
        <v>0.17130000000000001</v>
      </c>
    </row>
    <row r="73" spans="2:11" x14ac:dyDescent="0.2">
      <c r="B73">
        <f>+'Cat Scan'!A68</f>
        <v>161</v>
      </c>
      <c r="C73" t="str">
        <f>+'Cat Scan'!B68</f>
        <v>KADLEC REGIONAL MEDICAL CENTER</v>
      </c>
      <c r="D73" s="6">
        <f>ROUND(SUM('Cat Scan'!Q68:R68),0)</f>
        <v>6324283</v>
      </c>
      <c r="E73" s="6">
        <f>ROUND(+'Cat Scan'!F68,0)</f>
        <v>26945</v>
      </c>
      <c r="F73" s="7">
        <f t="shared" si="0"/>
        <v>234.71</v>
      </c>
      <c r="G73" s="6">
        <f>ROUND(SUM('Cat Scan'!Q168:R168),0)</f>
        <v>6203231</v>
      </c>
      <c r="H73" s="6">
        <f>ROUND(+'Cat Scan'!F168,0)</f>
        <v>28001</v>
      </c>
      <c r="I73" s="7">
        <f t="shared" si="1"/>
        <v>221.54</v>
      </c>
      <c r="J73" s="7"/>
      <c r="K73" s="8">
        <f t="shared" si="2"/>
        <v>-5.6099999999999997E-2</v>
      </c>
    </row>
    <row r="74" spans="2:11" x14ac:dyDescent="0.2">
      <c r="B74">
        <f>+'Cat Scan'!A69</f>
        <v>162</v>
      </c>
      <c r="C74" t="str">
        <f>+'Cat Scan'!B69</f>
        <v>PROVIDENCE SACRED HEART MEDICAL CENTER</v>
      </c>
      <c r="D74" s="6">
        <f>ROUND(SUM('Cat Scan'!Q69:R69),0)</f>
        <v>4450481</v>
      </c>
      <c r="E74" s="6">
        <f>ROUND(+'Cat Scan'!F69,0)</f>
        <v>33766</v>
      </c>
      <c r="F74" s="7">
        <f t="shared" si="0"/>
        <v>131.80000000000001</v>
      </c>
      <c r="G74" s="6">
        <f>ROUND(SUM('Cat Scan'!Q169:R169),0)</f>
        <v>4541329</v>
      </c>
      <c r="H74" s="6">
        <f>ROUND(+'Cat Scan'!F169,0)</f>
        <v>32756</v>
      </c>
      <c r="I74" s="7">
        <f t="shared" si="1"/>
        <v>138.63999999999999</v>
      </c>
      <c r="J74" s="7"/>
      <c r="K74" s="8">
        <f t="shared" si="2"/>
        <v>5.1900000000000002E-2</v>
      </c>
    </row>
    <row r="75" spans="2:11" x14ac:dyDescent="0.2">
      <c r="B75">
        <f>+'Cat Scan'!A70</f>
        <v>164</v>
      </c>
      <c r="C75" t="str">
        <f>+'Cat Scan'!B70</f>
        <v>EVERGREENHEALTH MEDICAL CENTER</v>
      </c>
      <c r="D75" s="6">
        <f>ROUND(SUM('Cat Scan'!Q70:R70),0)</f>
        <v>4798648</v>
      </c>
      <c r="E75" s="6">
        <f>ROUND(+'Cat Scan'!F70,0)</f>
        <v>135405</v>
      </c>
      <c r="F75" s="7">
        <f t="shared" ref="F75:F107" si="3">IF(D75=0,"",IF(E75=0,"",ROUND(D75/E75,2)))</f>
        <v>35.44</v>
      </c>
      <c r="G75" s="6">
        <f>ROUND(SUM('Cat Scan'!Q170:R170),0)</f>
        <v>4589780</v>
      </c>
      <c r="H75" s="6">
        <f>ROUND(+'Cat Scan'!F170,0)</f>
        <v>131552</v>
      </c>
      <c r="I75" s="7">
        <f t="shared" ref="I75:I107" si="4">IF(G75=0,"",IF(H75=0,"",ROUND(G75/H75,2)))</f>
        <v>34.89</v>
      </c>
      <c r="J75" s="7"/>
      <c r="K75" s="8">
        <f t="shared" ref="K75:K107" si="5">IF(D75=0,"",IF(E75=0,"",IF(G75=0,"",IF(H75=0,"",ROUND(I75/F75-1,4)))))</f>
        <v>-1.55E-2</v>
      </c>
    </row>
    <row r="76" spans="2:11" x14ac:dyDescent="0.2">
      <c r="B76">
        <f>+'Cat Scan'!A71</f>
        <v>165</v>
      </c>
      <c r="C76" t="str">
        <f>+'Cat Scan'!B71</f>
        <v>LAKE CHELAN COMMUNITY HOSPITAL</v>
      </c>
      <c r="D76" s="6">
        <f>ROUND(SUM('Cat Scan'!Q71:R71),0)</f>
        <v>0</v>
      </c>
      <c r="E76" s="6">
        <f>ROUND(+'Cat Scan'!F71,0)</f>
        <v>0</v>
      </c>
      <c r="F76" s="7" t="str">
        <f t="shared" si="3"/>
        <v/>
      </c>
      <c r="G76" s="6">
        <f>ROUND(SUM('Cat Scan'!Q171:R171),0)</f>
        <v>0</v>
      </c>
      <c r="H76" s="6">
        <f>ROUND(+'Cat Scan'!F171,0)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+'Cat Scan'!A72</f>
        <v>167</v>
      </c>
      <c r="C77" t="str">
        <f>+'Cat Scan'!B72</f>
        <v>FERRY COUNTY MEMORIAL HOSPITAL</v>
      </c>
      <c r="D77" s="6">
        <f>ROUND(SUM('Cat Scan'!Q72:R72),0)</f>
        <v>0</v>
      </c>
      <c r="E77" s="6">
        <f>ROUND(+'Cat Scan'!F72,0)</f>
        <v>0</v>
      </c>
      <c r="F77" s="7" t="str">
        <f t="shared" si="3"/>
        <v/>
      </c>
      <c r="G77" s="6">
        <f>ROUND(SUM('Cat Scan'!Q172:R172),0)</f>
        <v>0</v>
      </c>
      <c r="H77" s="6">
        <f>ROUND(+'Cat Scan'!F172,0)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+'Cat Scan'!A73</f>
        <v>168</v>
      </c>
      <c r="C78" t="str">
        <f>+'Cat Scan'!B73</f>
        <v>CENTRAL WASHINGTON HOSPITAL</v>
      </c>
      <c r="D78" s="6">
        <f>ROUND(SUM('Cat Scan'!Q73:R73),0)</f>
        <v>2533755</v>
      </c>
      <c r="E78" s="6">
        <f>ROUND(+'Cat Scan'!F73,0)</f>
        <v>61981</v>
      </c>
      <c r="F78" s="7">
        <f t="shared" si="3"/>
        <v>40.880000000000003</v>
      </c>
      <c r="G78" s="6">
        <f>ROUND(SUM('Cat Scan'!Q173:R173),0)</f>
        <v>2172819</v>
      </c>
      <c r="H78" s="6">
        <f>ROUND(+'Cat Scan'!F173,0)</f>
        <v>63625</v>
      </c>
      <c r="I78" s="7">
        <f t="shared" si="4"/>
        <v>34.15</v>
      </c>
      <c r="J78" s="7"/>
      <c r="K78" s="8">
        <f t="shared" si="5"/>
        <v>-0.1646</v>
      </c>
    </row>
    <row r="79" spans="2:11" x14ac:dyDescent="0.2">
      <c r="B79">
        <f>+'Cat Scan'!A74</f>
        <v>170</v>
      </c>
      <c r="C79" t="str">
        <f>+'Cat Scan'!B74</f>
        <v>PEACEHEALTH SOUTHWEST MEDICAL CENTER</v>
      </c>
      <c r="D79" s="6">
        <f>ROUND(SUM('Cat Scan'!Q74:R74),0)</f>
        <v>7263040</v>
      </c>
      <c r="E79" s="6">
        <f>ROUND(+'Cat Scan'!F74,0)</f>
        <v>37564</v>
      </c>
      <c r="F79" s="7">
        <f t="shared" si="3"/>
        <v>193.35</v>
      </c>
      <c r="G79" s="6">
        <f>ROUND(SUM('Cat Scan'!Q174:R174),0)</f>
        <v>6943883</v>
      </c>
      <c r="H79" s="6">
        <f>ROUND(+'Cat Scan'!F174,0)</f>
        <v>35477</v>
      </c>
      <c r="I79" s="7">
        <f t="shared" si="4"/>
        <v>195.73</v>
      </c>
      <c r="J79" s="7"/>
      <c r="K79" s="8">
        <f t="shared" si="5"/>
        <v>1.23E-2</v>
      </c>
    </row>
    <row r="80" spans="2:11" x14ac:dyDescent="0.2">
      <c r="B80">
        <f>+'Cat Scan'!A75</f>
        <v>172</v>
      </c>
      <c r="C80" t="str">
        <f>+'Cat Scan'!B75</f>
        <v>PULLMAN REGIONAL HOSPITAL</v>
      </c>
      <c r="D80" s="6">
        <f>ROUND(SUM('Cat Scan'!Q75:R75),0)</f>
        <v>762696</v>
      </c>
      <c r="E80" s="6">
        <f>ROUND(+'Cat Scan'!F75,0)</f>
        <v>3329</v>
      </c>
      <c r="F80" s="7">
        <f t="shared" si="3"/>
        <v>229.11</v>
      </c>
      <c r="G80" s="6">
        <f>ROUND(SUM('Cat Scan'!Q175:R175),0)</f>
        <v>620370</v>
      </c>
      <c r="H80" s="6">
        <f>ROUND(+'Cat Scan'!F175,0)</f>
        <v>3416</v>
      </c>
      <c r="I80" s="7">
        <f t="shared" si="4"/>
        <v>181.61</v>
      </c>
      <c r="J80" s="7"/>
      <c r="K80" s="8">
        <f t="shared" si="5"/>
        <v>-0.20730000000000001</v>
      </c>
    </row>
    <row r="81" spans="2:11" x14ac:dyDescent="0.2">
      <c r="B81">
        <f>+'Cat Scan'!A76</f>
        <v>173</v>
      </c>
      <c r="C81" t="str">
        <f>+'Cat Scan'!B76</f>
        <v>MORTON GENERAL HOSPITAL</v>
      </c>
      <c r="D81" s="6">
        <f>ROUND(SUM('Cat Scan'!Q76:R76),0)</f>
        <v>473161</v>
      </c>
      <c r="E81" s="6">
        <f>ROUND(+'Cat Scan'!F76,0)</f>
        <v>0</v>
      </c>
      <c r="F81" s="7" t="str">
        <f t="shared" si="3"/>
        <v/>
      </c>
      <c r="G81" s="6">
        <f>ROUND(SUM('Cat Scan'!Q176:R176),0)</f>
        <v>428362</v>
      </c>
      <c r="H81" s="6">
        <f>ROUND(+'Cat Scan'!F176,0)</f>
        <v>1246</v>
      </c>
      <c r="I81" s="7">
        <f t="shared" si="4"/>
        <v>343.79</v>
      </c>
      <c r="J81" s="7"/>
      <c r="K81" s="8" t="str">
        <f t="shared" si="5"/>
        <v/>
      </c>
    </row>
    <row r="82" spans="2:11" x14ac:dyDescent="0.2">
      <c r="B82">
        <f>+'Cat Scan'!A77</f>
        <v>175</v>
      </c>
      <c r="C82" t="str">
        <f>+'Cat Scan'!B77</f>
        <v>MARY BRIDGE CHILDRENS HEALTH CENTER</v>
      </c>
      <c r="D82" s="6">
        <f>ROUND(SUM('Cat Scan'!Q77:R77),0)</f>
        <v>350698</v>
      </c>
      <c r="E82" s="6">
        <f>ROUND(+'Cat Scan'!F77,0)</f>
        <v>0</v>
      </c>
      <c r="F82" s="7" t="str">
        <f t="shared" si="3"/>
        <v/>
      </c>
      <c r="G82" s="6">
        <f>ROUND(SUM('Cat Scan'!Q177:R177),0)</f>
        <v>337167</v>
      </c>
      <c r="H82" s="6">
        <f>ROUND(+'Cat Scan'!F177,0)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+'Cat Scan'!A78</f>
        <v>176</v>
      </c>
      <c r="C83" t="str">
        <f>+'Cat Scan'!B78</f>
        <v>TACOMA GENERAL/ALLENMORE HOSPITAL</v>
      </c>
      <c r="D83" s="6">
        <f>ROUND(SUM('Cat Scan'!Q78:R78),0)</f>
        <v>8658761</v>
      </c>
      <c r="E83" s="6">
        <f>ROUND(+'Cat Scan'!F78,0)</f>
        <v>0</v>
      </c>
      <c r="F83" s="7" t="str">
        <f t="shared" si="3"/>
        <v/>
      </c>
      <c r="G83" s="6">
        <f>ROUND(SUM('Cat Scan'!Q178:R178),0)</f>
        <v>6964269</v>
      </c>
      <c r="H83" s="6">
        <f>ROUND(+'Cat Scan'!F178,0)</f>
        <v>11288</v>
      </c>
      <c r="I83" s="7">
        <f t="shared" si="4"/>
        <v>616.96</v>
      </c>
      <c r="J83" s="7"/>
      <c r="K83" s="8" t="str">
        <f t="shared" si="5"/>
        <v/>
      </c>
    </row>
    <row r="84" spans="2:11" x14ac:dyDescent="0.2">
      <c r="B84">
        <f>+'Cat Scan'!A79</f>
        <v>180</v>
      </c>
      <c r="C84" t="str">
        <f>+'Cat Scan'!B79</f>
        <v>VALLEY HOSPITAL</v>
      </c>
      <c r="D84" s="6">
        <f>ROUND(SUM('Cat Scan'!Q79:R79),0)</f>
        <v>2087175</v>
      </c>
      <c r="E84" s="6">
        <f>ROUND(+'Cat Scan'!F79,0)</f>
        <v>11363</v>
      </c>
      <c r="F84" s="7">
        <f t="shared" si="3"/>
        <v>183.68</v>
      </c>
      <c r="G84" s="6">
        <f>ROUND(SUM('Cat Scan'!Q179:R179),0)</f>
        <v>2374556</v>
      </c>
      <c r="H84" s="6">
        <f>ROUND(+'Cat Scan'!F179,0)</f>
        <v>11686</v>
      </c>
      <c r="I84" s="7">
        <f t="shared" si="4"/>
        <v>203.2</v>
      </c>
      <c r="J84" s="7"/>
      <c r="K84" s="8">
        <f t="shared" si="5"/>
        <v>0.10630000000000001</v>
      </c>
    </row>
    <row r="85" spans="2:11" x14ac:dyDescent="0.2">
      <c r="B85">
        <f>+'Cat Scan'!A80</f>
        <v>183</v>
      </c>
      <c r="C85" t="str">
        <f>+'Cat Scan'!B80</f>
        <v>MULTICARE AUBURN MEDICAL CENTER</v>
      </c>
      <c r="D85" s="6">
        <f>ROUND(SUM('Cat Scan'!Q80:R80),0)</f>
        <v>1987956</v>
      </c>
      <c r="E85" s="6">
        <f>ROUND(+'Cat Scan'!F80,0)</f>
        <v>29660</v>
      </c>
      <c r="F85" s="7">
        <f t="shared" si="3"/>
        <v>67.02</v>
      </c>
      <c r="G85" s="6">
        <f>ROUND(SUM('Cat Scan'!Q180:R180),0)</f>
        <v>2784615</v>
      </c>
      <c r="H85" s="6">
        <f>ROUND(+'Cat Scan'!F180,0)</f>
        <v>36482</v>
      </c>
      <c r="I85" s="7">
        <f t="shared" si="4"/>
        <v>76.33</v>
      </c>
      <c r="J85" s="7"/>
      <c r="K85" s="8">
        <f t="shared" si="5"/>
        <v>0.1389</v>
      </c>
    </row>
    <row r="86" spans="2:11" x14ac:dyDescent="0.2">
      <c r="B86">
        <f>+'Cat Scan'!A81</f>
        <v>186</v>
      </c>
      <c r="C86" t="str">
        <f>+'Cat Scan'!B81</f>
        <v>SUMMIT PACIFIC MEDICAL CENTER</v>
      </c>
      <c r="D86" s="6">
        <f>ROUND(SUM('Cat Scan'!Q81:R81),0)</f>
        <v>427914</v>
      </c>
      <c r="E86" s="6">
        <f>ROUND(+'Cat Scan'!F81,0)</f>
        <v>1462</v>
      </c>
      <c r="F86" s="7">
        <f t="shared" si="3"/>
        <v>292.69</v>
      </c>
      <c r="G86" s="6">
        <f>ROUND(SUM('Cat Scan'!Q181:R181),0)</f>
        <v>837961</v>
      </c>
      <c r="H86" s="6">
        <f>ROUND(+'Cat Scan'!F181,0)</f>
        <v>2132</v>
      </c>
      <c r="I86" s="7">
        <f t="shared" si="4"/>
        <v>393.04</v>
      </c>
      <c r="J86" s="7"/>
      <c r="K86" s="8">
        <f t="shared" si="5"/>
        <v>0.34289999999999998</v>
      </c>
    </row>
    <row r="87" spans="2:11" x14ac:dyDescent="0.2">
      <c r="B87">
        <f>+'Cat Scan'!A82</f>
        <v>191</v>
      </c>
      <c r="C87" t="str">
        <f>+'Cat Scan'!B82</f>
        <v>PROVIDENCE CENTRALIA HOSPITAL</v>
      </c>
      <c r="D87" s="6">
        <f>ROUND(SUM('Cat Scan'!Q82:R82),0)</f>
        <v>776390</v>
      </c>
      <c r="E87" s="6">
        <f>ROUND(+'Cat Scan'!F82,0)</f>
        <v>42276</v>
      </c>
      <c r="F87" s="7">
        <f t="shared" si="3"/>
        <v>18.36</v>
      </c>
      <c r="G87" s="6">
        <f>ROUND(SUM('Cat Scan'!Q182:R182),0)</f>
        <v>422591</v>
      </c>
      <c r="H87" s="6">
        <f>ROUND(+'Cat Scan'!F182,0)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+'Cat Scan'!A83</f>
        <v>193</v>
      </c>
      <c r="C88" t="str">
        <f>+'Cat Scan'!B83</f>
        <v>PROVIDENCE MOUNT CARMEL HOSPITAL</v>
      </c>
      <c r="D88" s="6">
        <f>ROUND(SUM('Cat Scan'!Q83:R83),0)</f>
        <v>1714</v>
      </c>
      <c r="E88" s="6">
        <f>ROUND(+'Cat Scan'!F83,0)</f>
        <v>0</v>
      </c>
      <c r="F88" s="7" t="str">
        <f t="shared" si="3"/>
        <v/>
      </c>
      <c r="G88" s="6">
        <f>ROUND(SUM('Cat Scan'!Q183:R183),0)</f>
        <v>0</v>
      </c>
      <c r="H88" s="6">
        <f>ROUND(+'Cat Scan'!F183,0)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+'Cat Scan'!A84</f>
        <v>194</v>
      </c>
      <c r="C89" t="str">
        <f>+'Cat Scan'!B84</f>
        <v>PROVIDENCE ST JOSEPHS HOSPITAL</v>
      </c>
      <c r="D89" s="6">
        <f>ROUND(SUM('Cat Scan'!Q84:R84),0)</f>
        <v>0</v>
      </c>
      <c r="E89" s="6">
        <f>ROUND(+'Cat Scan'!F84,0)</f>
        <v>0</v>
      </c>
      <c r="F89" s="7" t="str">
        <f t="shared" si="3"/>
        <v/>
      </c>
      <c r="G89" s="6">
        <f>ROUND(SUM('Cat Scan'!Q184:R184),0)</f>
        <v>0</v>
      </c>
      <c r="H89" s="6">
        <f>ROUND(+'Cat Scan'!F184,0)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+'Cat Scan'!A85</f>
        <v>195</v>
      </c>
      <c r="C90" t="str">
        <f>+'Cat Scan'!B85</f>
        <v>SNOQUALMIE VALLEY HOSPITAL</v>
      </c>
      <c r="D90" s="6">
        <f>ROUND(SUM('Cat Scan'!Q85:R85),0)</f>
        <v>430486</v>
      </c>
      <c r="E90" s="6">
        <f>ROUND(+'Cat Scan'!F85,0)</f>
        <v>0</v>
      </c>
      <c r="F90" s="7" t="str">
        <f t="shared" si="3"/>
        <v/>
      </c>
      <c r="G90" s="6">
        <f>ROUND(SUM('Cat Scan'!Q185:R185),0)</f>
        <v>428079</v>
      </c>
      <c r="H90" s="6">
        <f>ROUND(+'Cat Scan'!F185,0)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+'Cat Scan'!A86</f>
        <v>197</v>
      </c>
      <c r="C91" t="str">
        <f>+'Cat Scan'!B86</f>
        <v>CAPITAL MEDICAL CENTER</v>
      </c>
      <c r="D91" s="6">
        <f>ROUND(SUM('Cat Scan'!Q86:R86),0)</f>
        <v>2600785</v>
      </c>
      <c r="E91" s="6">
        <f>ROUND(+'Cat Scan'!F86,0)</f>
        <v>7390</v>
      </c>
      <c r="F91" s="7">
        <f t="shared" si="3"/>
        <v>351.93</v>
      </c>
      <c r="G91" s="6">
        <f>ROUND(SUM('Cat Scan'!Q186:R186),0)</f>
        <v>1801295</v>
      </c>
      <c r="H91" s="6">
        <f>ROUND(+'Cat Scan'!F186,0)</f>
        <v>4827</v>
      </c>
      <c r="I91" s="7">
        <f t="shared" si="4"/>
        <v>373.17</v>
      </c>
      <c r="J91" s="7"/>
      <c r="K91" s="8">
        <f t="shared" si="5"/>
        <v>6.0400000000000002E-2</v>
      </c>
    </row>
    <row r="92" spans="2:11" x14ac:dyDescent="0.2">
      <c r="B92">
        <f>+'Cat Scan'!A87</f>
        <v>198</v>
      </c>
      <c r="C92" t="str">
        <f>+'Cat Scan'!B87</f>
        <v>SUNNYSIDE COMMUNITY HOSPITAL</v>
      </c>
      <c r="D92" s="6">
        <f>ROUND(SUM('Cat Scan'!Q87:R87),0)</f>
        <v>991167</v>
      </c>
      <c r="E92" s="6">
        <f>ROUND(+'Cat Scan'!F87,0)</f>
        <v>147267</v>
      </c>
      <c r="F92" s="7">
        <f t="shared" si="3"/>
        <v>6.73</v>
      </c>
      <c r="G92" s="6">
        <f>ROUND(SUM('Cat Scan'!Q187:R187),0)</f>
        <v>0</v>
      </c>
      <c r="H92" s="6">
        <f>ROUND(+'Cat Scan'!F187,0)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+'Cat Scan'!A88</f>
        <v>199</v>
      </c>
      <c r="C93" t="str">
        <f>+'Cat Scan'!B88</f>
        <v>TOPPENISH COMMUNITY HOSPITAL</v>
      </c>
      <c r="D93" s="6">
        <f>ROUND(SUM('Cat Scan'!Q88:R88),0)</f>
        <v>347085</v>
      </c>
      <c r="E93" s="6">
        <f>ROUND(+'Cat Scan'!F88,0)</f>
        <v>4137</v>
      </c>
      <c r="F93" s="7">
        <f t="shared" si="3"/>
        <v>83.9</v>
      </c>
      <c r="G93" s="6">
        <f>ROUND(SUM('Cat Scan'!Q188:R188),0)</f>
        <v>413228</v>
      </c>
      <c r="H93" s="6">
        <f>ROUND(+'Cat Scan'!F188,0)</f>
        <v>3446</v>
      </c>
      <c r="I93" s="7">
        <f t="shared" si="4"/>
        <v>119.92</v>
      </c>
      <c r="J93" s="7"/>
      <c r="K93" s="8">
        <f t="shared" si="5"/>
        <v>0.42930000000000001</v>
      </c>
    </row>
    <row r="94" spans="2:11" x14ac:dyDescent="0.2">
      <c r="B94">
        <f>+'Cat Scan'!A89</f>
        <v>201</v>
      </c>
      <c r="C94" t="str">
        <f>+'Cat Scan'!B89</f>
        <v>ST FRANCIS COMMUNITY HOSPITAL</v>
      </c>
      <c r="D94" s="6">
        <f>ROUND(SUM('Cat Scan'!Q89:R89),0)</f>
        <v>2208412</v>
      </c>
      <c r="E94" s="6">
        <f>ROUND(+'Cat Scan'!F89,0)</f>
        <v>79512</v>
      </c>
      <c r="F94" s="7">
        <f t="shared" si="3"/>
        <v>27.77</v>
      </c>
      <c r="G94" s="6">
        <f>ROUND(SUM('Cat Scan'!Q189:R189),0)</f>
        <v>2217033</v>
      </c>
      <c r="H94" s="6">
        <f>ROUND(+'Cat Scan'!F189,0)</f>
        <v>84504</v>
      </c>
      <c r="I94" s="7">
        <f t="shared" si="4"/>
        <v>26.24</v>
      </c>
      <c r="J94" s="7"/>
      <c r="K94" s="8">
        <f t="shared" si="5"/>
        <v>-5.5100000000000003E-2</v>
      </c>
    </row>
    <row r="95" spans="2:11" x14ac:dyDescent="0.2">
      <c r="B95">
        <f>+'Cat Scan'!A90</f>
        <v>202</v>
      </c>
      <c r="C95" t="str">
        <f>+'Cat Scan'!B90</f>
        <v>REGIONAL HOSPITAL</v>
      </c>
      <c r="D95" s="6">
        <f>ROUND(SUM('Cat Scan'!Q90:R90),0)</f>
        <v>69039</v>
      </c>
      <c r="E95" s="6">
        <f>ROUND(+'Cat Scan'!F90,0)</f>
        <v>0</v>
      </c>
      <c r="F95" s="7" t="str">
        <f t="shared" si="3"/>
        <v/>
      </c>
      <c r="G95" s="6">
        <f>ROUND(SUM('Cat Scan'!Q190:R190),0)</f>
        <v>111866</v>
      </c>
      <c r="H95" s="6">
        <f>ROUND(+'Cat Scan'!F190,0)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+'Cat Scan'!A91</f>
        <v>204</v>
      </c>
      <c r="C96" t="str">
        <f>+'Cat Scan'!B91</f>
        <v>SEATTLE CANCER CARE ALLIANCE</v>
      </c>
      <c r="D96" s="6">
        <f>ROUND(SUM('Cat Scan'!Q91:R91),0)</f>
        <v>4531930</v>
      </c>
      <c r="E96" s="6">
        <f>ROUND(+'Cat Scan'!F91,0)</f>
        <v>13604</v>
      </c>
      <c r="F96" s="7">
        <f t="shared" si="3"/>
        <v>333.13</v>
      </c>
      <c r="G96" s="6">
        <f>ROUND(SUM('Cat Scan'!Q191:R191),0)</f>
        <v>4940076</v>
      </c>
      <c r="H96" s="6">
        <f>ROUND(+'Cat Scan'!F191,0)</f>
        <v>14424</v>
      </c>
      <c r="I96" s="7">
        <f t="shared" si="4"/>
        <v>342.49</v>
      </c>
      <c r="J96" s="7"/>
      <c r="K96" s="8">
        <f t="shared" si="5"/>
        <v>2.81E-2</v>
      </c>
    </row>
    <row r="97" spans="2:11" x14ac:dyDescent="0.2">
      <c r="B97">
        <f>+'Cat Scan'!A92</f>
        <v>205</v>
      </c>
      <c r="C97" t="str">
        <f>+'Cat Scan'!B92</f>
        <v>WENATCHEE VALLEY HOSPITAL</v>
      </c>
      <c r="D97" s="6">
        <f>ROUND(SUM('Cat Scan'!Q92:R92),0)</f>
        <v>0</v>
      </c>
      <c r="E97" s="6">
        <f>ROUND(+'Cat Scan'!F92,0)</f>
        <v>0</v>
      </c>
      <c r="F97" s="7" t="str">
        <f t="shared" si="3"/>
        <v/>
      </c>
      <c r="G97" s="6">
        <f>ROUND(SUM('Cat Scan'!Q192:R192),0)</f>
        <v>0</v>
      </c>
      <c r="H97" s="6">
        <f>ROUND(+'Cat Scan'!F192,0)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+'Cat Scan'!A93</f>
        <v>206</v>
      </c>
      <c r="C98" t="str">
        <f>+'Cat Scan'!B93</f>
        <v>PEACEHEALTH UNITED GENERAL MEDICAL CENTER</v>
      </c>
      <c r="D98" s="6">
        <f>ROUND(SUM('Cat Scan'!Q93:R93),0)</f>
        <v>1194001</v>
      </c>
      <c r="E98" s="6">
        <f>ROUND(+'Cat Scan'!F93,0)</f>
        <v>27119</v>
      </c>
      <c r="F98" s="7">
        <f t="shared" si="3"/>
        <v>44.03</v>
      </c>
      <c r="G98" s="6">
        <f>ROUND(SUM('Cat Scan'!Q193:R193),0)</f>
        <v>1126291</v>
      </c>
      <c r="H98" s="6">
        <f>ROUND(+'Cat Scan'!F193,0)</f>
        <v>26006</v>
      </c>
      <c r="I98" s="7">
        <f t="shared" si="4"/>
        <v>43.31</v>
      </c>
      <c r="J98" s="7"/>
      <c r="K98" s="8">
        <f t="shared" si="5"/>
        <v>-1.6400000000000001E-2</v>
      </c>
    </row>
    <row r="99" spans="2:11" x14ac:dyDescent="0.2">
      <c r="B99">
        <f>+'Cat Scan'!A94</f>
        <v>207</v>
      </c>
      <c r="C99" t="str">
        <f>+'Cat Scan'!B94</f>
        <v>SKAGIT VALLEY HOSPITAL</v>
      </c>
      <c r="D99" s="6">
        <f>ROUND(SUM('Cat Scan'!Q94:R94),0)</f>
        <v>4982506</v>
      </c>
      <c r="E99" s="6">
        <f>ROUND(+'Cat Scan'!F94,0)</f>
        <v>15177</v>
      </c>
      <c r="F99" s="7">
        <f t="shared" si="3"/>
        <v>328.29</v>
      </c>
      <c r="G99" s="6">
        <f>ROUND(SUM('Cat Scan'!Q194:R194),0)</f>
        <v>5385044</v>
      </c>
      <c r="H99" s="6">
        <f>ROUND(+'Cat Scan'!F194,0)</f>
        <v>9450</v>
      </c>
      <c r="I99" s="7">
        <f t="shared" si="4"/>
        <v>569.85</v>
      </c>
      <c r="J99" s="7"/>
      <c r="K99" s="8">
        <f t="shared" si="5"/>
        <v>0.73580000000000001</v>
      </c>
    </row>
    <row r="100" spans="2:11" x14ac:dyDescent="0.2">
      <c r="B100">
        <f>+'Cat Scan'!A95</f>
        <v>208</v>
      </c>
      <c r="C100" t="str">
        <f>+'Cat Scan'!B95</f>
        <v>LEGACY SALMON CREEK HOSPITAL</v>
      </c>
      <c r="D100" s="6">
        <f>ROUND(SUM('Cat Scan'!Q95:R95),0)</f>
        <v>2868135</v>
      </c>
      <c r="E100" s="6">
        <f>ROUND(+'Cat Scan'!F95,0)</f>
        <v>0</v>
      </c>
      <c r="F100" s="7" t="str">
        <f t="shared" si="3"/>
        <v/>
      </c>
      <c r="G100" s="6">
        <f>ROUND(SUM('Cat Scan'!Q195:R195),0)</f>
        <v>3095061</v>
      </c>
      <c r="H100" s="6">
        <f>ROUND(+'Cat Scan'!F195,0)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+'Cat Scan'!A96</f>
        <v>209</v>
      </c>
      <c r="C101" t="str">
        <f>+'Cat Scan'!B96</f>
        <v>ST ANTHONY HOSPITAL</v>
      </c>
      <c r="D101" s="6">
        <f>ROUND(SUM('Cat Scan'!Q96:R96),0)</f>
        <v>2616956</v>
      </c>
      <c r="E101" s="6">
        <f>ROUND(+'Cat Scan'!F96,0)</f>
        <v>76178</v>
      </c>
      <c r="F101" s="7">
        <f t="shared" si="3"/>
        <v>34.35</v>
      </c>
      <c r="G101" s="6">
        <f>ROUND(SUM('Cat Scan'!Q196:R196),0)</f>
        <v>2810202</v>
      </c>
      <c r="H101" s="6">
        <f>ROUND(+'Cat Scan'!F196,0)</f>
        <v>76471</v>
      </c>
      <c r="I101" s="7">
        <f t="shared" si="4"/>
        <v>36.75</v>
      </c>
      <c r="J101" s="7"/>
      <c r="K101" s="8">
        <f t="shared" si="5"/>
        <v>6.9900000000000004E-2</v>
      </c>
    </row>
    <row r="102" spans="2:11" x14ac:dyDescent="0.2">
      <c r="B102">
        <f>+'Cat Scan'!A97</f>
        <v>210</v>
      </c>
      <c r="C102" t="str">
        <f>+'Cat Scan'!B97</f>
        <v>SWEDISH MEDICAL CENTER - ISSAQUAH CAMPUS</v>
      </c>
      <c r="D102" s="6">
        <f>ROUND(SUM('Cat Scan'!Q97:R97),0)</f>
        <v>3072776</v>
      </c>
      <c r="E102" s="6">
        <f>ROUND(+'Cat Scan'!F97,0)</f>
        <v>0</v>
      </c>
      <c r="F102" s="7" t="str">
        <f t="shared" si="3"/>
        <v/>
      </c>
      <c r="G102" s="6">
        <f>ROUND(SUM('Cat Scan'!Q197:R197),0)</f>
        <v>3360965</v>
      </c>
      <c r="H102" s="6">
        <f>ROUND(+'Cat Scan'!F197,0)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+'Cat Scan'!A98</f>
        <v>211</v>
      </c>
      <c r="C103" t="str">
        <f>+'Cat Scan'!B98</f>
        <v>PEACEHEALTH PEACE ISLAND MEDICAL CENTER</v>
      </c>
      <c r="D103" s="6">
        <f>ROUND(SUM('Cat Scan'!Q98:R98),0)</f>
        <v>1556785</v>
      </c>
      <c r="E103" s="6">
        <f>ROUND(+'Cat Scan'!F98,0)</f>
        <v>0</v>
      </c>
      <c r="F103" s="7" t="str">
        <f t="shared" si="3"/>
        <v/>
      </c>
      <c r="G103" s="6">
        <f>ROUND(SUM('Cat Scan'!Q198:R198),0)</f>
        <v>0</v>
      </c>
      <c r="H103" s="6">
        <f>ROUND(+'Cat Scan'!F198,0)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+'Cat Scan'!A99</f>
        <v>904</v>
      </c>
      <c r="C104" t="str">
        <f>+'Cat Scan'!B99</f>
        <v>BHC FAIRFAX HOSPITAL</v>
      </c>
      <c r="D104" s="6">
        <f>ROUND(SUM('Cat Scan'!Q99:R99),0)</f>
        <v>0</v>
      </c>
      <c r="E104" s="6">
        <f>ROUND(+'Cat Scan'!F99,0)</f>
        <v>0</v>
      </c>
      <c r="F104" s="7" t="str">
        <f t="shared" si="3"/>
        <v/>
      </c>
      <c r="G104" s="6">
        <f>ROUND(SUM('Cat Scan'!Q199:R199),0)</f>
        <v>0</v>
      </c>
      <c r="H104" s="6">
        <f>ROUND(+'Cat Scan'!F199,0)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+'Cat Scan'!A100</f>
        <v>915</v>
      </c>
      <c r="C105" t="str">
        <f>+'Cat Scan'!B100</f>
        <v>LOURDES COUNSELING CENTER</v>
      </c>
      <c r="D105" s="6">
        <f>ROUND(SUM('Cat Scan'!Q100:R100),0)</f>
        <v>0</v>
      </c>
      <c r="E105" s="6">
        <f>ROUND(+'Cat Scan'!F100,0)</f>
        <v>0</v>
      </c>
      <c r="F105" s="7" t="str">
        <f t="shared" si="3"/>
        <v/>
      </c>
      <c r="G105" s="6">
        <f>ROUND(SUM('Cat Scan'!Q200:R200),0)</f>
        <v>0</v>
      </c>
      <c r="H105" s="6">
        <f>ROUND(+'Cat Scan'!F200,0)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+'Cat Scan'!A101</f>
        <v>919</v>
      </c>
      <c r="C106" t="str">
        <f>+'Cat Scan'!B101</f>
        <v>NAVOS</v>
      </c>
      <c r="D106" s="6">
        <f>ROUND(SUM('Cat Scan'!Q101:R101),0)</f>
        <v>0</v>
      </c>
      <c r="E106" s="6">
        <f>ROUND(+'Cat Scan'!F101,0)</f>
        <v>0</v>
      </c>
      <c r="F106" s="7" t="str">
        <f t="shared" si="3"/>
        <v/>
      </c>
      <c r="G106" s="6">
        <f>ROUND(SUM('Cat Scan'!Q201:R201),0)</f>
        <v>0</v>
      </c>
      <c r="H106" s="6">
        <f>ROUND(+'Cat Scan'!F201,0)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+'Cat Scan'!A102</f>
        <v>921</v>
      </c>
      <c r="C107" t="str">
        <f>+'Cat Scan'!B102</f>
        <v>Cascade Behavioral Health</v>
      </c>
      <c r="D107" s="6">
        <f>ROUND(SUM('Cat Scan'!Q102:R102),0)</f>
        <v>0</v>
      </c>
      <c r="E107" s="6">
        <f>ROUND(+'Cat Scan'!F102,0)</f>
        <v>0</v>
      </c>
      <c r="F107" s="7" t="str">
        <f t="shared" si="3"/>
        <v/>
      </c>
      <c r="G107" s="6">
        <f>ROUND(SUM('Cat Scan'!Q202:R202),0)</f>
        <v>0</v>
      </c>
      <c r="H107" s="6">
        <f>ROUND(+'Cat Scan'!F202,0)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opLeftCell="A4" zoomScale="75" workbookViewId="0">
      <selection activeCell="O23" sqref="O2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5" width="7.88671875" bestFit="1" customWidth="1"/>
    <col min="6" max="6" width="6.88671875" bestFit="1" customWidth="1"/>
    <col min="7" max="7" width="9.88671875" bestFit="1" customWidth="1"/>
    <col min="8" max="8" width="7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8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33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236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39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6">
        <f>ROUND(+'Cat Scan'!D5,0)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/>
      <c r="F8" s="1" t="s">
        <v>2</v>
      </c>
      <c r="G8" s="1"/>
      <c r="I8" s="1" t="s">
        <v>2</v>
      </c>
      <c r="J8" s="1"/>
      <c r="K8" s="2" t="s">
        <v>68</v>
      </c>
    </row>
    <row r="9" spans="1:11" x14ac:dyDescent="0.2">
      <c r="A9" s="2"/>
      <c r="B9" s="2" t="s">
        <v>34</v>
      </c>
      <c r="C9" s="2" t="s">
        <v>35</v>
      </c>
      <c r="D9" s="1" t="s">
        <v>9</v>
      </c>
      <c r="E9" s="1" t="s">
        <v>4</v>
      </c>
      <c r="F9" s="1" t="s">
        <v>4</v>
      </c>
      <c r="G9" s="1" t="s">
        <v>9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+'Cat Scan'!A5</f>
        <v>1</v>
      </c>
      <c r="C10" t="str">
        <f>+'Cat Scan'!B5</f>
        <v>SWEDISH MEDICAL CENTER - FIRST HILL</v>
      </c>
      <c r="D10" s="6">
        <f>ROUND(+'Cat Scan'!G5,0)</f>
        <v>1985819</v>
      </c>
      <c r="E10" s="6">
        <f>ROUND(+'Cat Scan'!F5,0)</f>
        <v>0</v>
      </c>
      <c r="F10" s="7" t="str">
        <f>IF(D10=0,"",IF(E10=0,"",ROUND(D10/E10,2)))</f>
        <v/>
      </c>
      <c r="G10" s="6">
        <f>ROUND(+'Cat Scan'!G105,0)</f>
        <v>1967463</v>
      </c>
      <c r="H10" s="6">
        <f>ROUND(+'Cat Scan'!F105,0)</f>
        <v>141046</v>
      </c>
      <c r="I10" s="7">
        <f>IF(G10=0,"",IF(H10=0,"",ROUND(G10/H10,2)))</f>
        <v>13.95</v>
      </c>
      <c r="J10" s="7"/>
      <c r="K10" s="8" t="str">
        <f>IF(D10=0,"",IF(E10=0,"",IF(G10=0,"",IF(H10=0,"",ROUND(I10/F10-1,4)))))</f>
        <v/>
      </c>
    </row>
    <row r="11" spans="1:11" x14ac:dyDescent="0.2">
      <c r="B11">
        <f>+'Cat Scan'!A6</f>
        <v>3</v>
      </c>
      <c r="C11" t="str">
        <f>+'Cat Scan'!B6</f>
        <v>SWEDISH MEDICAL CENTER - CHERRY HILL</v>
      </c>
      <c r="D11" s="6">
        <f>ROUND(+'Cat Scan'!G6,0)</f>
        <v>847014</v>
      </c>
      <c r="E11" s="6">
        <f>ROUND(+'Cat Scan'!F6,0)</f>
        <v>83867</v>
      </c>
      <c r="F11" s="7">
        <f t="shared" ref="F11:F74" si="0">IF(D11=0,"",IF(E11=0,"",ROUND(D11/E11,2)))</f>
        <v>10.1</v>
      </c>
      <c r="G11" s="6">
        <f>ROUND(+'Cat Scan'!G106,0)</f>
        <v>941434</v>
      </c>
      <c r="H11" s="6">
        <f>ROUND(+'Cat Scan'!F106,0)</f>
        <v>91208</v>
      </c>
      <c r="I11" s="7">
        <f t="shared" ref="I11:I74" si="1">IF(G11=0,"",IF(H11=0,"",ROUND(G11/H11,2)))</f>
        <v>10.32</v>
      </c>
      <c r="J11" s="7"/>
      <c r="K11" s="8">
        <f t="shared" ref="K11:K74" si="2">IF(D11=0,"",IF(E11=0,"",IF(G11=0,"",IF(H11=0,"",ROUND(I11/F11-1,4)))))</f>
        <v>2.18E-2</v>
      </c>
    </row>
    <row r="12" spans="1:11" x14ac:dyDescent="0.2">
      <c r="B12">
        <f>+'Cat Scan'!A7</f>
        <v>8</v>
      </c>
      <c r="C12" t="str">
        <f>+'Cat Scan'!B7</f>
        <v>KLICKITAT VALLEY HEALTH</v>
      </c>
      <c r="D12" s="6">
        <f>ROUND(+'Cat Scan'!G7,0)</f>
        <v>41338</v>
      </c>
      <c r="E12" s="6">
        <f>ROUND(+'Cat Scan'!F7,0)</f>
        <v>1502</v>
      </c>
      <c r="F12" s="7">
        <f t="shared" si="0"/>
        <v>27.52</v>
      </c>
      <c r="G12" s="6">
        <f>ROUND(+'Cat Scan'!G107,0)</f>
        <v>54738</v>
      </c>
      <c r="H12" s="6">
        <f>ROUND(+'Cat Scan'!F107,0)</f>
        <v>1468</v>
      </c>
      <c r="I12" s="7">
        <f t="shared" si="1"/>
        <v>37.29</v>
      </c>
      <c r="J12" s="7"/>
      <c r="K12" s="8">
        <f t="shared" si="2"/>
        <v>0.35499999999999998</v>
      </c>
    </row>
    <row r="13" spans="1:11" x14ac:dyDescent="0.2">
      <c r="B13">
        <f>+'Cat Scan'!A8</f>
        <v>10</v>
      </c>
      <c r="C13" t="str">
        <f>+'Cat Scan'!B8</f>
        <v>VIRGINIA MASON MEDICAL CENTER</v>
      </c>
      <c r="D13" s="6">
        <f>ROUND(+'Cat Scan'!G8,0)</f>
        <v>3521789</v>
      </c>
      <c r="E13" s="6">
        <f>ROUND(+'Cat Scan'!F8,0)</f>
        <v>64528</v>
      </c>
      <c r="F13" s="7">
        <f t="shared" si="0"/>
        <v>54.58</v>
      </c>
      <c r="G13" s="6">
        <f>ROUND(+'Cat Scan'!G108,0)</f>
        <v>3533061</v>
      </c>
      <c r="H13" s="6">
        <f>ROUND(+'Cat Scan'!F108,0)</f>
        <v>67844</v>
      </c>
      <c r="I13" s="7">
        <f t="shared" si="1"/>
        <v>52.08</v>
      </c>
      <c r="J13" s="7"/>
      <c r="K13" s="8">
        <f t="shared" si="2"/>
        <v>-4.58E-2</v>
      </c>
    </row>
    <row r="14" spans="1:11" x14ac:dyDescent="0.2">
      <c r="B14">
        <f>+'Cat Scan'!A9</f>
        <v>14</v>
      </c>
      <c r="C14" t="str">
        <f>+'Cat Scan'!B9</f>
        <v>SEATTLE CHILDRENS HOSPITAL</v>
      </c>
      <c r="D14" s="6">
        <f>ROUND(+'Cat Scan'!G9,0)</f>
        <v>823531</v>
      </c>
      <c r="E14" s="6">
        <f>ROUND(+'Cat Scan'!F9,0)</f>
        <v>7886</v>
      </c>
      <c r="F14" s="7">
        <f t="shared" si="0"/>
        <v>104.43</v>
      </c>
      <c r="G14" s="6">
        <f>ROUND(+'Cat Scan'!G109,0)</f>
        <v>824994</v>
      </c>
      <c r="H14" s="6">
        <f>ROUND(+'Cat Scan'!F109,0)</f>
        <v>7054</v>
      </c>
      <c r="I14" s="7">
        <f t="shared" si="1"/>
        <v>116.95</v>
      </c>
      <c r="J14" s="7"/>
      <c r="K14" s="8">
        <f t="shared" si="2"/>
        <v>0.11990000000000001</v>
      </c>
    </row>
    <row r="15" spans="1:11" x14ac:dyDescent="0.2">
      <c r="B15">
        <f>+'Cat Scan'!A10</f>
        <v>20</v>
      </c>
      <c r="C15" t="str">
        <f>+'Cat Scan'!B10</f>
        <v>GROUP HEALTH CENTRAL HOSPITAL</v>
      </c>
      <c r="D15" s="6">
        <f>ROUND(+'Cat Scan'!G10,0)</f>
        <v>0</v>
      </c>
      <c r="E15" s="6">
        <f>ROUND(+'Cat Scan'!F10,0)</f>
        <v>0</v>
      </c>
      <c r="F15" s="7" t="str">
        <f t="shared" si="0"/>
        <v/>
      </c>
      <c r="G15" s="6">
        <f>ROUND(+'Cat Scan'!G110,0)</f>
        <v>0</v>
      </c>
      <c r="H15" s="6">
        <f>ROUND(+'Cat Scan'!F110,0)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+'Cat Scan'!A11</f>
        <v>21</v>
      </c>
      <c r="C16" t="str">
        <f>+'Cat Scan'!B11</f>
        <v>NEWPORT HOSPITAL AND HEALTH SERVICES</v>
      </c>
      <c r="D16" s="6">
        <f>ROUND(+'Cat Scan'!G11,0)</f>
        <v>0</v>
      </c>
      <c r="E16" s="6">
        <f>ROUND(+'Cat Scan'!F11,0)</f>
        <v>9303</v>
      </c>
      <c r="F16" s="7" t="str">
        <f t="shared" si="0"/>
        <v/>
      </c>
      <c r="G16" s="6">
        <f>ROUND(+'Cat Scan'!G111,0)</f>
        <v>0</v>
      </c>
      <c r="H16" s="6">
        <f>ROUND(+'Cat Scan'!F111,0)</f>
        <v>1648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+'Cat Scan'!A12</f>
        <v>22</v>
      </c>
      <c r="C17" t="str">
        <f>+'Cat Scan'!B12</f>
        <v>LOURDES MEDICAL CENTER</v>
      </c>
      <c r="D17" s="6">
        <f>ROUND(+'Cat Scan'!G12,0)</f>
        <v>187787</v>
      </c>
      <c r="E17" s="6">
        <f>ROUND(+'Cat Scan'!F12,0)</f>
        <v>50698</v>
      </c>
      <c r="F17" s="7">
        <f t="shared" si="0"/>
        <v>3.7</v>
      </c>
      <c r="G17" s="6">
        <f>ROUND(+'Cat Scan'!G112,0)</f>
        <v>207933</v>
      </c>
      <c r="H17" s="6">
        <f>ROUND(+'Cat Scan'!F112,0)</f>
        <v>50498</v>
      </c>
      <c r="I17" s="7">
        <f t="shared" si="1"/>
        <v>4.12</v>
      </c>
      <c r="J17" s="7"/>
      <c r="K17" s="8">
        <f t="shared" si="2"/>
        <v>0.1135</v>
      </c>
    </row>
    <row r="18" spans="2:11" x14ac:dyDescent="0.2">
      <c r="B18">
        <f>+'Cat Scan'!A13</f>
        <v>23</v>
      </c>
      <c r="C18" t="str">
        <f>+'Cat Scan'!B13</f>
        <v>THREE RIVERS HOSPITAL</v>
      </c>
      <c r="D18" s="6">
        <f>ROUND(+'Cat Scan'!G13,0)</f>
        <v>44709</v>
      </c>
      <c r="E18" s="6">
        <f>ROUND(+'Cat Scan'!F13,0)</f>
        <v>905</v>
      </c>
      <c r="F18" s="7">
        <f t="shared" si="0"/>
        <v>49.4</v>
      </c>
      <c r="G18" s="6">
        <f>ROUND(+'Cat Scan'!G113,0)</f>
        <v>43550</v>
      </c>
      <c r="H18" s="6">
        <f>ROUND(+'Cat Scan'!F113,0)</f>
        <v>761</v>
      </c>
      <c r="I18" s="7">
        <f t="shared" si="1"/>
        <v>57.23</v>
      </c>
      <c r="J18" s="7"/>
      <c r="K18" s="8">
        <f t="shared" si="2"/>
        <v>0.1585</v>
      </c>
    </row>
    <row r="19" spans="2:11" x14ac:dyDescent="0.2">
      <c r="B19">
        <f>+'Cat Scan'!A14</f>
        <v>26</v>
      </c>
      <c r="C19" t="str">
        <f>+'Cat Scan'!B14</f>
        <v>PEACEHEALTH ST JOHN MEDICAL CENTER</v>
      </c>
      <c r="D19" s="6">
        <f>ROUND(+'Cat Scan'!G14,0)</f>
        <v>587081</v>
      </c>
      <c r="E19" s="6">
        <f>ROUND(+'Cat Scan'!F14,0)</f>
        <v>425807</v>
      </c>
      <c r="F19" s="7">
        <f t="shared" si="0"/>
        <v>1.38</v>
      </c>
      <c r="G19" s="6">
        <f>ROUND(+'Cat Scan'!G114,0)</f>
        <v>603767</v>
      </c>
      <c r="H19" s="6">
        <f>ROUND(+'Cat Scan'!F114,0)</f>
        <v>403539</v>
      </c>
      <c r="I19" s="7">
        <f t="shared" si="1"/>
        <v>1.5</v>
      </c>
      <c r="J19" s="7"/>
      <c r="K19" s="8">
        <f t="shared" si="2"/>
        <v>8.6999999999999994E-2</v>
      </c>
    </row>
    <row r="20" spans="2:11" x14ac:dyDescent="0.2">
      <c r="B20">
        <f>+'Cat Scan'!A15</f>
        <v>29</v>
      </c>
      <c r="C20" t="str">
        <f>+'Cat Scan'!B15</f>
        <v>HARBORVIEW MEDICAL CENTER</v>
      </c>
      <c r="D20" s="6">
        <f>ROUND(+'Cat Scan'!G15,0)</f>
        <v>2747049</v>
      </c>
      <c r="E20" s="6">
        <f>ROUND(+'Cat Scan'!F15,0)</f>
        <v>243062</v>
      </c>
      <c r="F20" s="7">
        <f t="shared" si="0"/>
        <v>11.3</v>
      </c>
      <c r="G20" s="6">
        <f>ROUND(+'Cat Scan'!G115,0)</f>
        <v>2530526</v>
      </c>
      <c r="H20" s="6">
        <f>ROUND(+'Cat Scan'!F115,0)</f>
        <v>248270</v>
      </c>
      <c r="I20" s="7">
        <f t="shared" si="1"/>
        <v>10.19</v>
      </c>
      <c r="J20" s="7"/>
      <c r="K20" s="8">
        <f t="shared" si="2"/>
        <v>-9.8199999999999996E-2</v>
      </c>
    </row>
    <row r="21" spans="2:11" x14ac:dyDescent="0.2">
      <c r="B21">
        <f>+'Cat Scan'!A16</f>
        <v>32</v>
      </c>
      <c r="C21" t="str">
        <f>+'Cat Scan'!B16</f>
        <v>ST JOSEPH MEDICAL CENTER</v>
      </c>
      <c r="D21" s="6">
        <f>ROUND(+'Cat Scan'!G16,0)</f>
        <v>963567</v>
      </c>
      <c r="E21" s="6">
        <f>ROUND(+'Cat Scan'!F16,0)</f>
        <v>240591</v>
      </c>
      <c r="F21" s="7">
        <f t="shared" si="0"/>
        <v>4.01</v>
      </c>
      <c r="G21" s="6">
        <f>ROUND(+'Cat Scan'!G116,0)</f>
        <v>790949</v>
      </c>
      <c r="H21" s="6">
        <f>ROUND(+'Cat Scan'!F116,0)</f>
        <v>239685</v>
      </c>
      <c r="I21" s="7">
        <f t="shared" si="1"/>
        <v>3.3</v>
      </c>
      <c r="J21" s="7"/>
      <c r="K21" s="8">
        <f t="shared" si="2"/>
        <v>-0.17710000000000001</v>
      </c>
    </row>
    <row r="22" spans="2:11" x14ac:dyDescent="0.2">
      <c r="B22">
        <f>+'Cat Scan'!A17</f>
        <v>35</v>
      </c>
      <c r="C22" t="str">
        <f>+'Cat Scan'!B17</f>
        <v>ST ELIZABETH HOSPITAL</v>
      </c>
      <c r="D22" s="6">
        <f>ROUND(+'Cat Scan'!G17,0)</f>
        <v>434829</v>
      </c>
      <c r="E22" s="6">
        <f>ROUND(+'Cat Scan'!F17,0)</f>
        <v>47094</v>
      </c>
      <c r="F22" s="7">
        <f t="shared" si="0"/>
        <v>9.23</v>
      </c>
      <c r="G22" s="6">
        <f>ROUND(+'Cat Scan'!G117,0)</f>
        <v>405196</v>
      </c>
      <c r="H22" s="6">
        <f>ROUND(+'Cat Scan'!F117,0)</f>
        <v>46551</v>
      </c>
      <c r="I22" s="7">
        <f t="shared" si="1"/>
        <v>8.6999999999999993</v>
      </c>
      <c r="J22" s="7"/>
      <c r="K22" s="8">
        <f t="shared" si="2"/>
        <v>-5.74E-2</v>
      </c>
    </row>
    <row r="23" spans="2:11" x14ac:dyDescent="0.2">
      <c r="B23">
        <f>+'Cat Scan'!A18</f>
        <v>37</v>
      </c>
      <c r="C23" t="str">
        <f>+'Cat Scan'!B18</f>
        <v>DEACONESS HOSPITAL</v>
      </c>
      <c r="D23" s="6">
        <f>ROUND(+'Cat Scan'!G18,0)</f>
        <v>636677</v>
      </c>
      <c r="E23" s="6">
        <f>ROUND(+'Cat Scan'!F18,0)</f>
        <v>10854</v>
      </c>
      <c r="F23" s="7">
        <f t="shared" si="0"/>
        <v>58.66</v>
      </c>
      <c r="G23" s="6">
        <f>ROUND(+'Cat Scan'!G118,0)</f>
        <v>612702</v>
      </c>
      <c r="H23" s="6">
        <f>ROUND(+'Cat Scan'!F118,0)</f>
        <v>10738</v>
      </c>
      <c r="I23" s="7">
        <f t="shared" si="1"/>
        <v>57.06</v>
      </c>
      <c r="J23" s="7"/>
      <c r="K23" s="8">
        <f t="shared" si="2"/>
        <v>-2.7300000000000001E-2</v>
      </c>
    </row>
    <row r="24" spans="2:11" x14ac:dyDescent="0.2">
      <c r="B24">
        <f>+'Cat Scan'!A19</f>
        <v>38</v>
      </c>
      <c r="C24" t="str">
        <f>+'Cat Scan'!B19</f>
        <v>OLYMPIC MEDICAL CENTER</v>
      </c>
      <c r="D24" s="6">
        <f>ROUND(+'Cat Scan'!G19,0)</f>
        <v>418412</v>
      </c>
      <c r="E24" s="6">
        <f>ROUND(+'Cat Scan'!F19,0)</f>
        <v>10387</v>
      </c>
      <c r="F24" s="7">
        <f t="shared" si="0"/>
        <v>40.28</v>
      </c>
      <c r="G24" s="6">
        <f>ROUND(+'Cat Scan'!G119,0)</f>
        <v>422567</v>
      </c>
      <c r="H24" s="6">
        <f>ROUND(+'Cat Scan'!F119,0)</f>
        <v>10374</v>
      </c>
      <c r="I24" s="7">
        <f t="shared" si="1"/>
        <v>40.729999999999997</v>
      </c>
      <c r="J24" s="7"/>
      <c r="K24" s="8">
        <f t="shared" si="2"/>
        <v>1.12E-2</v>
      </c>
    </row>
    <row r="25" spans="2:11" x14ac:dyDescent="0.2">
      <c r="B25">
        <f>+'Cat Scan'!A20</f>
        <v>39</v>
      </c>
      <c r="C25" t="str">
        <f>+'Cat Scan'!B20</f>
        <v>TRIOS HEALTH</v>
      </c>
      <c r="D25" s="6">
        <f>ROUND(+'Cat Scan'!G20,0)</f>
        <v>408005</v>
      </c>
      <c r="E25" s="6">
        <f>ROUND(+'Cat Scan'!F20,0)</f>
        <v>69298</v>
      </c>
      <c r="F25" s="7">
        <f t="shared" si="0"/>
        <v>5.89</v>
      </c>
      <c r="G25" s="6">
        <f>ROUND(+'Cat Scan'!G120,0)</f>
        <v>396451</v>
      </c>
      <c r="H25" s="6">
        <f>ROUND(+'Cat Scan'!F120,0)</f>
        <v>89212</v>
      </c>
      <c r="I25" s="7">
        <f t="shared" si="1"/>
        <v>4.4400000000000004</v>
      </c>
      <c r="J25" s="7"/>
      <c r="K25" s="8">
        <f t="shared" si="2"/>
        <v>-0.2462</v>
      </c>
    </row>
    <row r="26" spans="2:11" x14ac:dyDescent="0.2">
      <c r="B26">
        <f>+'Cat Scan'!A21</f>
        <v>43</v>
      </c>
      <c r="C26" t="str">
        <f>+'Cat Scan'!B21</f>
        <v>WALLA WALLA GENERAL HOSPITAL</v>
      </c>
      <c r="D26" s="6">
        <f>ROUND(+'Cat Scan'!G21,0)</f>
        <v>0</v>
      </c>
      <c r="E26" s="6">
        <f>ROUND(+'Cat Scan'!F21,0)</f>
        <v>0</v>
      </c>
      <c r="F26" s="7" t="str">
        <f t="shared" si="0"/>
        <v/>
      </c>
      <c r="G26" s="6">
        <f>ROUND(+'Cat Scan'!G121,0)</f>
        <v>0</v>
      </c>
      <c r="H26" s="6">
        <f>ROUND(+'Cat Scan'!F121,0)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+'Cat Scan'!A22</f>
        <v>45</v>
      </c>
      <c r="C27" t="str">
        <f>+'Cat Scan'!B22</f>
        <v>COLUMBIA BASIN HOSPITAL</v>
      </c>
      <c r="D27" s="6">
        <f>ROUND(+'Cat Scan'!G22,0)</f>
        <v>18008</v>
      </c>
      <c r="E27" s="6">
        <f>ROUND(+'Cat Scan'!F22,0)</f>
        <v>5870</v>
      </c>
      <c r="F27" s="7">
        <f t="shared" si="0"/>
        <v>3.07</v>
      </c>
      <c r="G27" s="6">
        <f>ROUND(+'Cat Scan'!G122,0)</f>
        <v>17326</v>
      </c>
      <c r="H27" s="6">
        <f>ROUND(+'Cat Scan'!F122,0)</f>
        <v>5971</v>
      </c>
      <c r="I27" s="7">
        <f t="shared" si="1"/>
        <v>2.9</v>
      </c>
      <c r="J27" s="7"/>
      <c r="K27" s="8">
        <f t="shared" si="2"/>
        <v>-5.5399999999999998E-2</v>
      </c>
    </row>
    <row r="28" spans="2:11" x14ac:dyDescent="0.2">
      <c r="B28">
        <f>+'Cat Scan'!A23</f>
        <v>46</v>
      </c>
      <c r="C28" t="str">
        <f>+'Cat Scan'!B23</f>
        <v>PMH MEDICAL CENTER</v>
      </c>
      <c r="D28" s="6">
        <f>ROUND(+'Cat Scan'!G23,0)</f>
        <v>0</v>
      </c>
      <c r="E28" s="6">
        <f>ROUND(+'Cat Scan'!F23,0)</f>
        <v>0</v>
      </c>
      <c r="F28" s="7" t="str">
        <f t="shared" si="0"/>
        <v/>
      </c>
      <c r="G28" s="6">
        <f>ROUND(+'Cat Scan'!G123,0)</f>
        <v>0</v>
      </c>
      <c r="H28" s="6">
        <f>ROUND(+'Cat Scan'!F123,0)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+'Cat Scan'!A24</f>
        <v>50</v>
      </c>
      <c r="C29" t="str">
        <f>+'Cat Scan'!B24</f>
        <v>PROVIDENCE ST MARY MEDICAL CENTER</v>
      </c>
      <c r="D29" s="6">
        <f>ROUND(+'Cat Scan'!G24,0)</f>
        <v>389667</v>
      </c>
      <c r="E29" s="6">
        <f>ROUND(+'Cat Scan'!F24,0)</f>
        <v>52931</v>
      </c>
      <c r="F29" s="7">
        <f t="shared" si="0"/>
        <v>7.36</v>
      </c>
      <c r="G29" s="6">
        <f>ROUND(+'Cat Scan'!G124,0)</f>
        <v>400427</v>
      </c>
      <c r="H29" s="6">
        <f>ROUND(+'Cat Scan'!F124,0)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+'Cat Scan'!A25</f>
        <v>54</v>
      </c>
      <c r="C30" t="str">
        <f>+'Cat Scan'!B25</f>
        <v>FORKS COMMUNITY HOSPITAL</v>
      </c>
      <c r="D30" s="6">
        <f>ROUND(+'Cat Scan'!G25,0)</f>
        <v>0</v>
      </c>
      <c r="E30" s="6">
        <f>ROUND(+'Cat Scan'!F25,0)</f>
        <v>0</v>
      </c>
      <c r="F30" s="7" t="str">
        <f t="shared" si="0"/>
        <v/>
      </c>
      <c r="G30" s="6">
        <f>ROUND(+'Cat Scan'!G125,0)</f>
        <v>0</v>
      </c>
      <c r="H30" s="6">
        <f>ROUND(+'Cat Scan'!F125,0)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+'Cat Scan'!A26</f>
        <v>56</v>
      </c>
      <c r="C31" t="str">
        <f>+'Cat Scan'!B26</f>
        <v>WILLAPA HARBOR HOSPITAL</v>
      </c>
      <c r="D31" s="6">
        <f>ROUND(+'Cat Scan'!G26,0)</f>
        <v>39702</v>
      </c>
      <c r="E31" s="6">
        <f>ROUND(+'Cat Scan'!F26,0)</f>
        <v>1539</v>
      </c>
      <c r="F31" s="7">
        <f t="shared" si="0"/>
        <v>25.8</v>
      </c>
      <c r="G31" s="6">
        <f>ROUND(+'Cat Scan'!G126,0)</f>
        <v>182004</v>
      </c>
      <c r="H31" s="6">
        <f>ROUND(+'Cat Scan'!F126,0)</f>
        <v>1327</v>
      </c>
      <c r="I31" s="7">
        <f t="shared" si="1"/>
        <v>137.15</v>
      </c>
      <c r="J31" s="7"/>
      <c r="K31" s="8">
        <f t="shared" si="2"/>
        <v>4.3159000000000001</v>
      </c>
    </row>
    <row r="32" spans="2:11" x14ac:dyDescent="0.2">
      <c r="B32">
        <f>+'Cat Scan'!A27</f>
        <v>58</v>
      </c>
      <c r="C32" t="str">
        <f>+'Cat Scan'!B27</f>
        <v>YAKIMA VALLEY MEMORIAL HOSPITAL</v>
      </c>
      <c r="D32" s="6">
        <f>ROUND(+'Cat Scan'!G27,0)</f>
        <v>484542</v>
      </c>
      <c r="E32" s="6">
        <f>ROUND(+'Cat Scan'!F27,0)</f>
        <v>75789</v>
      </c>
      <c r="F32" s="7">
        <f t="shared" si="0"/>
        <v>6.39</v>
      </c>
      <c r="G32" s="6">
        <f>ROUND(+'Cat Scan'!G127,0)</f>
        <v>467658</v>
      </c>
      <c r="H32" s="6">
        <f>ROUND(+'Cat Scan'!F127,0)</f>
        <v>71649</v>
      </c>
      <c r="I32" s="7">
        <f t="shared" si="1"/>
        <v>6.53</v>
      </c>
      <c r="J32" s="7"/>
      <c r="K32" s="8">
        <f t="shared" si="2"/>
        <v>2.1899999999999999E-2</v>
      </c>
    </row>
    <row r="33" spans="2:11" x14ac:dyDescent="0.2">
      <c r="B33">
        <f>+'Cat Scan'!A28</f>
        <v>63</v>
      </c>
      <c r="C33" t="str">
        <f>+'Cat Scan'!B28</f>
        <v>GRAYS HARBOR COMMUNITY HOSPITAL</v>
      </c>
      <c r="D33" s="6">
        <f>ROUND(+'Cat Scan'!G28,0)</f>
        <v>588608</v>
      </c>
      <c r="E33" s="6">
        <f>ROUND(+'Cat Scan'!F28,0)</f>
        <v>79434</v>
      </c>
      <c r="F33" s="7">
        <f t="shared" si="0"/>
        <v>7.41</v>
      </c>
      <c r="G33" s="6">
        <f>ROUND(+'Cat Scan'!G128,0)</f>
        <v>571930</v>
      </c>
      <c r="H33" s="6">
        <f>ROUND(+'Cat Scan'!F128,0)</f>
        <v>71040</v>
      </c>
      <c r="I33" s="7">
        <f t="shared" si="1"/>
        <v>8.0500000000000007</v>
      </c>
      <c r="J33" s="7"/>
      <c r="K33" s="8">
        <f t="shared" si="2"/>
        <v>8.6400000000000005E-2</v>
      </c>
    </row>
    <row r="34" spans="2:11" x14ac:dyDescent="0.2">
      <c r="B34">
        <f>+'Cat Scan'!A29</f>
        <v>78</v>
      </c>
      <c r="C34" t="str">
        <f>+'Cat Scan'!B29</f>
        <v>SAMARITAN HEALTHCARE</v>
      </c>
      <c r="D34" s="6">
        <f>ROUND(+'Cat Scan'!G29,0)</f>
        <v>157729</v>
      </c>
      <c r="E34" s="6">
        <f>ROUND(+'Cat Scan'!F29,0)</f>
        <v>5310</v>
      </c>
      <c r="F34" s="7">
        <f t="shared" si="0"/>
        <v>29.7</v>
      </c>
      <c r="G34" s="6">
        <f>ROUND(+'Cat Scan'!G129,0)</f>
        <v>122251</v>
      </c>
      <c r="H34" s="6">
        <f>ROUND(+'Cat Scan'!F129,0)</f>
        <v>4037</v>
      </c>
      <c r="I34" s="7">
        <f t="shared" si="1"/>
        <v>30.28</v>
      </c>
      <c r="J34" s="7"/>
      <c r="K34" s="8">
        <f t="shared" si="2"/>
        <v>1.95E-2</v>
      </c>
    </row>
    <row r="35" spans="2:11" x14ac:dyDescent="0.2">
      <c r="B35">
        <f>+'Cat Scan'!A30</f>
        <v>79</v>
      </c>
      <c r="C35" t="str">
        <f>+'Cat Scan'!B30</f>
        <v>OCEAN BEACH HOSPITAL</v>
      </c>
      <c r="D35" s="6">
        <f>ROUND(+'Cat Scan'!G30,0)</f>
        <v>0</v>
      </c>
      <c r="E35" s="6">
        <f>ROUND(+'Cat Scan'!F30,0)</f>
        <v>0</v>
      </c>
      <c r="F35" s="7" t="str">
        <f t="shared" si="0"/>
        <v/>
      </c>
      <c r="G35" s="6">
        <f>ROUND(+'Cat Scan'!G130,0)</f>
        <v>0</v>
      </c>
      <c r="H35" s="6">
        <f>ROUND(+'Cat Scan'!F130,0)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+'Cat Scan'!A31</f>
        <v>80</v>
      </c>
      <c r="C36" t="str">
        <f>+'Cat Scan'!B31</f>
        <v>ODESSA MEMORIAL HEALTHCARE CENTER</v>
      </c>
      <c r="D36" s="6">
        <f>ROUND(+'Cat Scan'!G31,0)</f>
        <v>0</v>
      </c>
      <c r="E36" s="6">
        <f>ROUND(+'Cat Scan'!F31,0)</f>
        <v>0</v>
      </c>
      <c r="F36" s="7" t="str">
        <f t="shared" si="0"/>
        <v/>
      </c>
      <c r="G36" s="6">
        <f>ROUND(+'Cat Scan'!G131,0)</f>
        <v>0</v>
      </c>
      <c r="H36" s="6">
        <f>ROUND(+'Cat Scan'!F131,0)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+'Cat Scan'!A32</f>
        <v>81</v>
      </c>
      <c r="C37" t="str">
        <f>+'Cat Scan'!B32</f>
        <v>MULTICARE GOOD SAMARITAN</v>
      </c>
      <c r="D37" s="6">
        <f>ROUND(+'Cat Scan'!G32,0)</f>
        <v>1341595</v>
      </c>
      <c r="E37" s="6">
        <f>ROUND(+'Cat Scan'!F32,0)</f>
        <v>2123</v>
      </c>
      <c r="F37" s="7">
        <f t="shared" si="0"/>
        <v>631.92999999999995</v>
      </c>
      <c r="G37" s="6">
        <f>ROUND(+'Cat Scan'!G132,0)</f>
        <v>1369571</v>
      </c>
      <c r="H37" s="6">
        <f>ROUND(+'Cat Scan'!F132,0)</f>
        <v>2398</v>
      </c>
      <c r="I37" s="7">
        <f t="shared" si="1"/>
        <v>571.13</v>
      </c>
      <c r="J37" s="7"/>
      <c r="K37" s="8">
        <f t="shared" si="2"/>
        <v>-9.6199999999999994E-2</v>
      </c>
    </row>
    <row r="38" spans="2:11" x14ac:dyDescent="0.2">
      <c r="B38">
        <f>+'Cat Scan'!A33</f>
        <v>82</v>
      </c>
      <c r="C38" t="str">
        <f>+'Cat Scan'!B33</f>
        <v>GARFIELD COUNTY MEMORIAL HOSPITAL</v>
      </c>
      <c r="D38" s="6">
        <f>ROUND(+'Cat Scan'!G33,0)</f>
        <v>0</v>
      </c>
      <c r="E38" s="6">
        <f>ROUND(+'Cat Scan'!F33,0)</f>
        <v>0</v>
      </c>
      <c r="F38" s="7" t="str">
        <f t="shared" si="0"/>
        <v/>
      </c>
      <c r="G38" s="6">
        <f>ROUND(+'Cat Scan'!G133,0)</f>
        <v>0</v>
      </c>
      <c r="H38" s="6">
        <f>ROUND(+'Cat Scan'!F133,0)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+'Cat Scan'!A34</f>
        <v>84</v>
      </c>
      <c r="C39" t="str">
        <f>+'Cat Scan'!B34</f>
        <v>PROVIDENCE REGIONAL MEDICAL CENTER EVERETT</v>
      </c>
      <c r="D39" s="6">
        <f>ROUND(+'Cat Scan'!G34,0)</f>
        <v>1546147</v>
      </c>
      <c r="E39" s="6">
        <f>ROUND(+'Cat Scan'!F34,0)</f>
        <v>38968</v>
      </c>
      <c r="F39" s="7">
        <f t="shared" si="0"/>
        <v>39.68</v>
      </c>
      <c r="G39" s="6">
        <f>ROUND(+'Cat Scan'!G134,0)</f>
        <v>1724032</v>
      </c>
      <c r="H39" s="6">
        <f>ROUND(+'Cat Scan'!F134,0)</f>
        <v>40313</v>
      </c>
      <c r="I39" s="7">
        <f t="shared" si="1"/>
        <v>42.77</v>
      </c>
      <c r="J39" s="7"/>
      <c r="K39" s="8">
        <f t="shared" si="2"/>
        <v>7.7899999999999997E-2</v>
      </c>
    </row>
    <row r="40" spans="2:11" x14ac:dyDescent="0.2">
      <c r="B40">
        <f>+'Cat Scan'!A35</f>
        <v>85</v>
      </c>
      <c r="C40" t="str">
        <f>+'Cat Scan'!B35</f>
        <v>JEFFERSON HEALTHCARE</v>
      </c>
      <c r="D40" s="6">
        <f>ROUND(+'Cat Scan'!G35,0)</f>
        <v>99827</v>
      </c>
      <c r="E40" s="6">
        <f>ROUND(+'Cat Scan'!F35,0)</f>
        <v>0</v>
      </c>
      <c r="F40" s="7" t="str">
        <f t="shared" si="0"/>
        <v/>
      </c>
      <c r="G40" s="6">
        <f>ROUND(+'Cat Scan'!G135,0)</f>
        <v>74090</v>
      </c>
      <c r="H40" s="6">
        <f>ROUND(+'Cat Scan'!F135,0)</f>
        <v>4547</v>
      </c>
      <c r="I40" s="7">
        <f t="shared" si="1"/>
        <v>16.29</v>
      </c>
      <c r="J40" s="7"/>
      <c r="K40" s="8" t="str">
        <f t="shared" si="2"/>
        <v/>
      </c>
    </row>
    <row r="41" spans="2:11" x14ac:dyDescent="0.2">
      <c r="B41">
        <f>+'Cat Scan'!A36</f>
        <v>96</v>
      </c>
      <c r="C41" t="str">
        <f>+'Cat Scan'!B36</f>
        <v>SKYLINE HOSPITAL</v>
      </c>
      <c r="D41" s="6">
        <f>ROUND(+'Cat Scan'!G36,0)</f>
        <v>0</v>
      </c>
      <c r="E41" s="6">
        <f>ROUND(+'Cat Scan'!F36,0)</f>
        <v>0</v>
      </c>
      <c r="F41" s="7" t="str">
        <f t="shared" si="0"/>
        <v/>
      </c>
      <c r="G41" s="6">
        <f>ROUND(+'Cat Scan'!G136,0)</f>
        <v>0</v>
      </c>
      <c r="H41" s="6">
        <f>ROUND(+'Cat Scan'!F136,0)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+'Cat Scan'!A37</f>
        <v>102</v>
      </c>
      <c r="C42" t="str">
        <f>+'Cat Scan'!B37</f>
        <v>YAKIMA REGIONAL MEDICAL AND CARDIAC CENTER</v>
      </c>
      <c r="D42" s="6">
        <f>ROUND(+'Cat Scan'!G37,0)</f>
        <v>330399</v>
      </c>
      <c r="E42" s="6">
        <f>ROUND(+'Cat Scan'!F37,0)</f>
        <v>14732</v>
      </c>
      <c r="F42" s="7">
        <f t="shared" si="0"/>
        <v>22.43</v>
      </c>
      <c r="G42" s="6">
        <f>ROUND(+'Cat Scan'!G137,0)</f>
        <v>342403</v>
      </c>
      <c r="H42" s="6">
        <f>ROUND(+'Cat Scan'!F137,0)</f>
        <v>13838</v>
      </c>
      <c r="I42" s="7">
        <f t="shared" si="1"/>
        <v>24.74</v>
      </c>
      <c r="J42" s="7"/>
      <c r="K42" s="8">
        <f t="shared" si="2"/>
        <v>0.10299999999999999</v>
      </c>
    </row>
    <row r="43" spans="2:11" x14ac:dyDescent="0.2">
      <c r="B43">
        <f>+'Cat Scan'!A38</f>
        <v>104</v>
      </c>
      <c r="C43" t="str">
        <f>+'Cat Scan'!B38</f>
        <v>VALLEY GENERAL HOSPITAL</v>
      </c>
      <c r="D43" s="6">
        <f>ROUND(+'Cat Scan'!G38,0)</f>
        <v>0</v>
      </c>
      <c r="E43" s="6">
        <f>ROUND(+'Cat Scan'!F38,0)</f>
        <v>0</v>
      </c>
      <c r="F43" s="7" t="str">
        <f t="shared" si="0"/>
        <v/>
      </c>
      <c r="G43" s="6">
        <f>ROUND(+'Cat Scan'!G138,0)</f>
        <v>0</v>
      </c>
      <c r="H43" s="6">
        <f>ROUND(+'Cat Scan'!F138,0)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+'Cat Scan'!A39</f>
        <v>106</v>
      </c>
      <c r="C44" t="str">
        <f>+'Cat Scan'!B39</f>
        <v>CASCADE VALLEY HOSPITAL</v>
      </c>
      <c r="D44" s="6">
        <f>ROUND(+'Cat Scan'!G39,0)</f>
        <v>205982</v>
      </c>
      <c r="E44" s="6">
        <f>ROUND(+'Cat Scan'!F39,0)</f>
        <v>11692</v>
      </c>
      <c r="F44" s="7">
        <f t="shared" si="0"/>
        <v>17.62</v>
      </c>
      <c r="G44" s="6">
        <f>ROUND(+'Cat Scan'!G139,0)</f>
        <v>198782</v>
      </c>
      <c r="H44" s="6">
        <f>ROUND(+'Cat Scan'!F139,0)</f>
        <v>10382</v>
      </c>
      <c r="I44" s="7">
        <f t="shared" si="1"/>
        <v>19.149999999999999</v>
      </c>
      <c r="J44" s="7"/>
      <c r="K44" s="8">
        <f t="shared" si="2"/>
        <v>8.6800000000000002E-2</v>
      </c>
    </row>
    <row r="45" spans="2:11" x14ac:dyDescent="0.2">
      <c r="B45">
        <f>+'Cat Scan'!A40</f>
        <v>107</v>
      </c>
      <c r="C45" t="str">
        <f>+'Cat Scan'!B40</f>
        <v>NORTH VALLEY HOSPITAL</v>
      </c>
      <c r="D45" s="6">
        <f>ROUND(+'Cat Scan'!G40,0)</f>
        <v>0</v>
      </c>
      <c r="E45" s="6">
        <f>ROUND(+'Cat Scan'!F40,0)</f>
        <v>0</v>
      </c>
      <c r="F45" s="7" t="str">
        <f t="shared" si="0"/>
        <v/>
      </c>
      <c r="G45" s="6">
        <f>ROUND(+'Cat Scan'!G140,0)</f>
        <v>0</v>
      </c>
      <c r="H45" s="6">
        <f>ROUND(+'Cat Scan'!F140,0)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+'Cat Scan'!A41</f>
        <v>108</v>
      </c>
      <c r="C46" t="str">
        <f>+'Cat Scan'!B41</f>
        <v>TRI-STATE MEMORIAL HOSPITAL</v>
      </c>
      <c r="D46" s="6">
        <f>ROUND(+'Cat Scan'!G41,0)</f>
        <v>0</v>
      </c>
      <c r="E46" s="6">
        <f>ROUND(+'Cat Scan'!F41,0)</f>
        <v>0</v>
      </c>
      <c r="F46" s="7" t="str">
        <f t="shared" si="0"/>
        <v/>
      </c>
      <c r="G46" s="6">
        <f>ROUND(+'Cat Scan'!G141,0)</f>
        <v>0</v>
      </c>
      <c r="H46" s="6">
        <f>ROUND(+'Cat Scan'!F141,0)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+'Cat Scan'!A42</f>
        <v>111</v>
      </c>
      <c r="C47" t="str">
        <f>+'Cat Scan'!B42</f>
        <v>EAST ADAMS RURAL HEALTHCARE</v>
      </c>
      <c r="D47" s="6">
        <f>ROUND(+'Cat Scan'!G42,0)</f>
        <v>0</v>
      </c>
      <c r="E47" s="6">
        <f>ROUND(+'Cat Scan'!F42,0)</f>
        <v>343</v>
      </c>
      <c r="F47" s="7" t="str">
        <f t="shared" si="0"/>
        <v/>
      </c>
      <c r="G47" s="6">
        <f>ROUND(+'Cat Scan'!G142,0)</f>
        <v>0</v>
      </c>
      <c r="H47" s="6">
        <f>ROUND(+'Cat Scan'!F142,0)</f>
        <v>284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+'Cat Scan'!A43</f>
        <v>125</v>
      </c>
      <c r="C48" t="str">
        <f>+'Cat Scan'!B43</f>
        <v>OTHELLO COMMUNITY HOSPITAL</v>
      </c>
      <c r="D48" s="6">
        <f>ROUND(+'Cat Scan'!G43,0)</f>
        <v>0</v>
      </c>
      <c r="E48" s="6">
        <f>ROUND(+'Cat Scan'!F43,0)</f>
        <v>0</v>
      </c>
      <c r="F48" s="7" t="str">
        <f t="shared" si="0"/>
        <v/>
      </c>
      <c r="G48" s="6">
        <f>ROUND(+'Cat Scan'!G143,0)</f>
        <v>0</v>
      </c>
      <c r="H48" s="6">
        <f>ROUND(+'Cat Scan'!F143,0)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+'Cat Scan'!A44</f>
        <v>126</v>
      </c>
      <c r="C49" t="str">
        <f>+'Cat Scan'!B44</f>
        <v>HIGHLINE MEDICAL CENTER</v>
      </c>
      <c r="D49" s="6">
        <f>ROUND(+'Cat Scan'!G44,0)</f>
        <v>721047</v>
      </c>
      <c r="E49" s="6">
        <f>ROUND(+'Cat Scan'!F44,0)</f>
        <v>92878</v>
      </c>
      <c r="F49" s="7">
        <f t="shared" si="0"/>
        <v>7.76</v>
      </c>
      <c r="G49" s="6">
        <f>ROUND(+'Cat Scan'!G144,0)</f>
        <v>363499</v>
      </c>
      <c r="H49" s="6">
        <f>ROUND(+'Cat Scan'!F144,0)</f>
        <v>48104</v>
      </c>
      <c r="I49" s="7">
        <f t="shared" si="1"/>
        <v>7.56</v>
      </c>
      <c r="J49" s="7"/>
      <c r="K49" s="8">
        <f t="shared" si="2"/>
        <v>-2.58E-2</v>
      </c>
    </row>
    <row r="50" spans="2:11" x14ac:dyDescent="0.2">
      <c r="B50">
        <f>+'Cat Scan'!A45</f>
        <v>128</v>
      </c>
      <c r="C50" t="str">
        <f>+'Cat Scan'!B45</f>
        <v>UNIVERSITY OF WASHINGTON MEDICAL CENTER</v>
      </c>
      <c r="D50" s="6">
        <f>ROUND(+'Cat Scan'!G45,0)</f>
        <v>1742986</v>
      </c>
      <c r="E50" s="6">
        <f>ROUND(+'Cat Scan'!F45,0)</f>
        <v>152508</v>
      </c>
      <c r="F50" s="7">
        <f t="shared" si="0"/>
        <v>11.43</v>
      </c>
      <c r="G50" s="6">
        <f>ROUND(+'Cat Scan'!G145,0)</f>
        <v>1829042</v>
      </c>
      <c r="H50" s="6">
        <f>ROUND(+'Cat Scan'!F145,0)</f>
        <v>146488</v>
      </c>
      <c r="I50" s="7">
        <f t="shared" si="1"/>
        <v>12.49</v>
      </c>
      <c r="J50" s="7"/>
      <c r="K50" s="8">
        <f t="shared" si="2"/>
        <v>9.2700000000000005E-2</v>
      </c>
    </row>
    <row r="51" spans="2:11" x14ac:dyDescent="0.2">
      <c r="B51">
        <f>+'Cat Scan'!A46</f>
        <v>129</v>
      </c>
      <c r="C51" t="str">
        <f>+'Cat Scan'!B46</f>
        <v>QUINCY VALLEY MEDICAL CENTER</v>
      </c>
      <c r="D51" s="6">
        <f>ROUND(+'Cat Scan'!G46,0)</f>
        <v>0</v>
      </c>
      <c r="E51" s="6">
        <f>ROUND(+'Cat Scan'!F46,0)</f>
        <v>0</v>
      </c>
      <c r="F51" s="7" t="str">
        <f t="shared" si="0"/>
        <v/>
      </c>
      <c r="G51" s="6">
        <f>ROUND(+'Cat Scan'!G146,0)</f>
        <v>0</v>
      </c>
      <c r="H51" s="6">
        <f>ROUND(+'Cat Scan'!F146,0)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+'Cat Scan'!A47</f>
        <v>130</v>
      </c>
      <c r="C52" t="str">
        <f>+'Cat Scan'!B47</f>
        <v>UW MEDICINE/NORTHWEST HOSPITAL</v>
      </c>
      <c r="D52" s="6">
        <f>ROUND(+'Cat Scan'!G47,0)</f>
        <v>926124</v>
      </c>
      <c r="E52" s="6">
        <f>ROUND(+'Cat Scan'!F47,0)</f>
        <v>14859</v>
      </c>
      <c r="F52" s="7">
        <f t="shared" si="0"/>
        <v>62.33</v>
      </c>
      <c r="G52" s="6">
        <f>ROUND(+'Cat Scan'!G147,0)</f>
        <v>794004</v>
      </c>
      <c r="H52" s="6">
        <f>ROUND(+'Cat Scan'!F147,0)</f>
        <v>15391</v>
      </c>
      <c r="I52" s="7">
        <f t="shared" si="1"/>
        <v>51.59</v>
      </c>
      <c r="J52" s="7"/>
      <c r="K52" s="8">
        <f t="shared" si="2"/>
        <v>-0.17230000000000001</v>
      </c>
    </row>
    <row r="53" spans="2:11" x14ac:dyDescent="0.2">
      <c r="B53">
        <f>+'Cat Scan'!A48</f>
        <v>131</v>
      </c>
      <c r="C53" t="str">
        <f>+'Cat Scan'!B48</f>
        <v>OVERLAKE HOSPITAL MEDICAL CENTER</v>
      </c>
      <c r="D53" s="6">
        <f>ROUND(+'Cat Scan'!G48,0)</f>
        <v>932172</v>
      </c>
      <c r="E53" s="6">
        <f>ROUND(+'Cat Scan'!F48,0)</f>
        <v>168804</v>
      </c>
      <c r="F53" s="7">
        <f t="shared" si="0"/>
        <v>5.52</v>
      </c>
      <c r="G53" s="6">
        <f>ROUND(+'Cat Scan'!G148,0)</f>
        <v>965768</v>
      </c>
      <c r="H53" s="6">
        <f>ROUND(+'Cat Scan'!F148,0)</f>
        <v>138430</v>
      </c>
      <c r="I53" s="7">
        <f t="shared" si="1"/>
        <v>6.98</v>
      </c>
      <c r="J53" s="7"/>
      <c r="K53" s="8">
        <f t="shared" si="2"/>
        <v>0.26450000000000001</v>
      </c>
    </row>
    <row r="54" spans="2:11" x14ac:dyDescent="0.2">
      <c r="B54">
        <f>+'Cat Scan'!A49</f>
        <v>132</v>
      </c>
      <c r="C54" t="str">
        <f>+'Cat Scan'!B49</f>
        <v>ST CLARE HOSPITAL</v>
      </c>
      <c r="D54" s="6">
        <f>ROUND(+'Cat Scan'!G49,0)</f>
        <v>327708</v>
      </c>
      <c r="E54" s="6">
        <f>ROUND(+'Cat Scan'!F49,0)</f>
        <v>97178</v>
      </c>
      <c r="F54" s="7">
        <f t="shared" si="0"/>
        <v>3.37</v>
      </c>
      <c r="G54" s="6">
        <f>ROUND(+'Cat Scan'!G149,0)</f>
        <v>428969</v>
      </c>
      <c r="H54" s="6">
        <f>ROUND(+'Cat Scan'!F149,0)</f>
        <v>91196</v>
      </c>
      <c r="I54" s="7">
        <f t="shared" si="1"/>
        <v>4.7</v>
      </c>
      <c r="J54" s="7"/>
      <c r="K54" s="8">
        <f t="shared" si="2"/>
        <v>0.3947</v>
      </c>
    </row>
    <row r="55" spans="2:11" x14ac:dyDescent="0.2">
      <c r="B55">
        <f>+'Cat Scan'!A50</f>
        <v>134</v>
      </c>
      <c r="C55" t="str">
        <f>+'Cat Scan'!B50</f>
        <v>ISLAND HOSPITAL</v>
      </c>
      <c r="D55" s="6">
        <f>ROUND(+'Cat Scan'!G50,0)</f>
        <v>230780</v>
      </c>
      <c r="E55" s="6">
        <f>ROUND(+'Cat Scan'!F50,0)</f>
        <v>7190</v>
      </c>
      <c r="F55" s="7">
        <f t="shared" si="0"/>
        <v>32.1</v>
      </c>
      <c r="G55" s="6">
        <f>ROUND(+'Cat Scan'!G150,0)</f>
        <v>193850</v>
      </c>
      <c r="H55" s="6">
        <f>ROUND(+'Cat Scan'!F150,0)</f>
        <v>7073</v>
      </c>
      <c r="I55" s="7">
        <f t="shared" si="1"/>
        <v>27.41</v>
      </c>
      <c r="J55" s="7"/>
      <c r="K55" s="8">
        <f t="shared" si="2"/>
        <v>-0.14610000000000001</v>
      </c>
    </row>
    <row r="56" spans="2:11" x14ac:dyDescent="0.2">
      <c r="B56">
        <f>+'Cat Scan'!A51</f>
        <v>137</v>
      </c>
      <c r="C56" t="str">
        <f>+'Cat Scan'!B51</f>
        <v>LINCOLN HOSPITAL</v>
      </c>
      <c r="D56" s="6">
        <f>ROUND(+'Cat Scan'!G51,0)</f>
        <v>0</v>
      </c>
      <c r="E56" s="6">
        <f>ROUND(+'Cat Scan'!F51,0)</f>
        <v>1050</v>
      </c>
      <c r="F56" s="7" t="str">
        <f t="shared" si="0"/>
        <v/>
      </c>
      <c r="G56" s="6">
        <f>ROUND(+'Cat Scan'!G151,0)</f>
        <v>0</v>
      </c>
      <c r="H56" s="6">
        <f>ROUND(+'Cat Scan'!F151,0)</f>
        <v>1052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+'Cat Scan'!A52</f>
        <v>138</v>
      </c>
      <c r="C57" t="str">
        <f>+'Cat Scan'!B52</f>
        <v>SWEDISH EDMONDS</v>
      </c>
      <c r="D57" s="6">
        <f>ROUND(+'Cat Scan'!G52,0)</f>
        <v>610601</v>
      </c>
      <c r="E57" s="6">
        <f>ROUND(+'Cat Scan'!F52,0)</f>
        <v>0</v>
      </c>
      <c r="F57" s="7" t="str">
        <f t="shared" si="0"/>
        <v/>
      </c>
      <c r="G57" s="6">
        <f>ROUND(+'Cat Scan'!G152,0)</f>
        <v>615732</v>
      </c>
      <c r="H57" s="6">
        <f>ROUND(+'Cat Scan'!F152,0)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+'Cat Scan'!A53</f>
        <v>139</v>
      </c>
      <c r="C58" t="str">
        <f>+'Cat Scan'!B53</f>
        <v>PROVIDENCE HOLY FAMILY HOSPITAL</v>
      </c>
      <c r="D58" s="6">
        <f>ROUND(+'Cat Scan'!G53,0)</f>
        <v>0</v>
      </c>
      <c r="E58" s="6">
        <f>ROUND(+'Cat Scan'!F53,0)</f>
        <v>0</v>
      </c>
      <c r="F58" s="7" t="str">
        <f t="shared" si="0"/>
        <v/>
      </c>
      <c r="G58" s="6">
        <f>ROUND(+'Cat Scan'!G153,0)</f>
        <v>0</v>
      </c>
      <c r="H58" s="6">
        <f>ROUND(+'Cat Scan'!F153,0)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+'Cat Scan'!A54</f>
        <v>140</v>
      </c>
      <c r="C59" t="str">
        <f>+'Cat Scan'!B54</f>
        <v>KITTITAS VALLEY HEALTHCARE</v>
      </c>
      <c r="D59" s="6">
        <f>ROUND(+'Cat Scan'!G54,0)</f>
        <v>0</v>
      </c>
      <c r="E59" s="6">
        <f>ROUND(+'Cat Scan'!F54,0)</f>
        <v>0</v>
      </c>
      <c r="F59" s="7" t="str">
        <f t="shared" si="0"/>
        <v/>
      </c>
      <c r="G59" s="6">
        <f>ROUND(+'Cat Scan'!G154,0)</f>
        <v>0</v>
      </c>
      <c r="H59" s="6">
        <f>ROUND(+'Cat Scan'!F154,0)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+'Cat Scan'!A55</f>
        <v>141</v>
      </c>
      <c r="C60" t="str">
        <f>+'Cat Scan'!B55</f>
        <v>DAYTON GENERAL HOSPITAL</v>
      </c>
      <c r="D60" s="6">
        <f>ROUND(+'Cat Scan'!G55,0)</f>
        <v>0</v>
      </c>
      <c r="E60" s="6">
        <f>ROUND(+'Cat Scan'!F55,0)</f>
        <v>370</v>
      </c>
      <c r="F60" s="7" t="str">
        <f t="shared" si="0"/>
        <v/>
      </c>
      <c r="G60" s="6">
        <f>ROUND(+'Cat Scan'!G155,0)</f>
        <v>0</v>
      </c>
      <c r="H60" s="6">
        <f>ROUND(+'Cat Scan'!F155,0)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+'Cat Scan'!A56</f>
        <v>142</v>
      </c>
      <c r="C61" t="str">
        <f>+'Cat Scan'!B56</f>
        <v>HARRISON MEDICAL CENTER</v>
      </c>
      <c r="D61" s="6">
        <f>ROUND(+'Cat Scan'!G56,0)</f>
        <v>649745</v>
      </c>
      <c r="E61" s="6">
        <f>ROUND(+'Cat Scan'!F56,0)</f>
        <v>133987</v>
      </c>
      <c r="F61" s="7">
        <f t="shared" si="0"/>
        <v>4.8499999999999996</v>
      </c>
      <c r="G61" s="6">
        <f>ROUND(+'Cat Scan'!G156,0)</f>
        <v>0</v>
      </c>
      <c r="H61" s="6">
        <f>ROUND(+'Cat Scan'!F156,0)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+'Cat Scan'!A57</f>
        <v>145</v>
      </c>
      <c r="C62" t="str">
        <f>+'Cat Scan'!B57</f>
        <v>PEACEHEALTH ST JOSEPH HOSPITAL</v>
      </c>
      <c r="D62" s="6">
        <f>ROUND(+'Cat Scan'!G57,0)</f>
        <v>632043</v>
      </c>
      <c r="E62" s="6">
        <f>ROUND(+'Cat Scan'!F57,0)</f>
        <v>94945</v>
      </c>
      <c r="F62" s="7">
        <f t="shared" si="0"/>
        <v>6.66</v>
      </c>
      <c r="G62" s="6">
        <f>ROUND(+'Cat Scan'!G157,0)</f>
        <v>732865</v>
      </c>
      <c r="H62" s="6">
        <f>ROUND(+'Cat Scan'!F157,0)</f>
        <v>103950</v>
      </c>
      <c r="I62" s="7">
        <f t="shared" si="1"/>
        <v>7.05</v>
      </c>
      <c r="J62" s="7"/>
      <c r="K62" s="8">
        <f t="shared" si="2"/>
        <v>5.8599999999999999E-2</v>
      </c>
    </row>
    <row r="63" spans="2:11" x14ac:dyDescent="0.2">
      <c r="B63">
        <f>+'Cat Scan'!A58</f>
        <v>147</v>
      </c>
      <c r="C63" t="str">
        <f>+'Cat Scan'!B58</f>
        <v>MID VALLEY HOSPITAL</v>
      </c>
      <c r="D63" s="6">
        <f>ROUND(+'Cat Scan'!G58,0)</f>
        <v>0</v>
      </c>
      <c r="E63" s="6">
        <f>ROUND(+'Cat Scan'!F58,0)</f>
        <v>0</v>
      </c>
      <c r="F63" s="7" t="str">
        <f t="shared" si="0"/>
        <v/>
      </c>
      <c r="G63" s="6">
        <f>ROUND(+'Cat Scan'!G158,0)</f>
        <v>0</v>
      </c>
      <c r="H63" s="6">
        <f>ROUND(+'Cat Scan'!F158,0)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+'Cat Scan'!A59</f>
        <v>148</v>
      </c>
      <c r="C64" t="str">
        <f>+'Cat Scan'!B59</f>
        <v>KINDRED HOSPITAL SEATTLE - NORTHGATE</v>
      </c>
      <c r="D64" s="6">
        <f>ROUND(+'Cat Scan'!G59,0)</f>
        <v>0</v>
      </c>
      <c r="E64" s="6">
        <f>ROUND(+'Cat Scan'!F59,0)</f>
        <v>250</v>
      </c>
      <c r="F64" s="7" t="str">
        <f t="shared" si="0"/>
        <v/>
      </c>
      <c r="G64" s="6">
        <f>ROUND(+'Cat Scan'!G159,0)</f>
        <v>0</v>
      </c>
      <c r="H64" s="6">
        <f>ROUND(+'Cat Scan'!F159,0)</f>
        <v>285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+'Cat Scan'!A60</f>
        <v>150</v>
      </c>
      <c r="C65" t="str">
        <f>+'Cat Scan'!B60</f>
        <v>COULEE MEDICAL CENTER</v>
      </c>
      <c r="D65" s="6">
        <f>ROUND(+'Cat Scan'!G60,0)</f>
        <v>0</v>
      </c>
      <c r="E65" s="6">
        <f>ROUND(+'Cat Scan'!F60,0)</f>
        <v>0</v>
      </c>
      <c r="F65" s="7" t="str">
        <f t="shared" si="0"/>
        <v/>
      </c>
      <c r="G65" s="6">
        <f>ROUND(+'Cat Scan'!G160,0)</f>
        <v>0</v>
      </c>
      <c r="H65" s="6">
        <f>ROUND(+'Cat Scan'!F160,0)</f>
        <v>1164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+'Cat Scan'!A61</f>
        <v>152</v>
      </c>
      <c r="C66" t="str">
        <f>+'Cat Scan'!B61</f>
        <v>MASON GENERAL HOSPITAL</v>
      </c>
      <c r="D66" s="6">
        <f>ROUND(+'Cat Scan'!G61,0)</f>
        <v>359127</v>
      </c>
      <c r="E66" s="6">
        <f>ROUND(+'Cat Scan'!F61,0)</f>
        <v>37155</v>
      </c>
      <c r="F66" s="7">
        <f t="shared" si="0"/>
        <v>9.67</v>
      </c>
      <c r="G66" s="6">
        <f>ROUND(+'Cat Scan'!G161,0)</f>
        <v>393823</v>
      </c>
      <c r="H66" s="6">
        <f>ROUND(+'Cat Scan'!F161,0)</f>
        <v>33175</v>
      </c>
      <c r="I66" s="7">
        <f t="shared" si="1"/>
        <v>11.87</v>
      </c>
      <c r="J66" s="7"/>
      <c r="K66" s="8">
        <f t="shared" si="2"/>
        <v>0.22750000000000001</v>
      </c>
    </row>
    <row r="67" spans="2:11" x14ac:dyDescent="0.2">
      <c r="B67">
        <f>+'Cat Scan'!A62</f>
        <v>153</v>
      </c>
      <c r="C67" t="str">
        <f>+'Cat Scan'!B62</f>
        <v>WHITMAN HOSPITAL AND MEDICAL CENTER</v>
      </c>
      <c r="D67" s="6">
        <f>ROUND(+'Cat Scan'!G62,0)</f>
        <v>0</v>
      </c>
      <c r="E67" s="6">
        <f>ROUND(+'Cat Scan'!F62,0)</f>
        <v>0</v>
      </c>
      <c r="F67" s="7" t="str">
        <f t="shared" si="0"/>
        <v/>
      </c>
      <c r="G67" s="6">
        <f>ROUND(+'Cat Scan'!G162,0)</f>
        <v>0</v>
      </c>
      <c r="H67" s="6">
        <f>ROUND(+'Cat Scan'!F162,0)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+'Cat Scan'!A63</f>
        <v>155</v>
      </c>
      <c r="C68" t="str">
        <f>+'Cat Scan'!B63</f>
        <v>UW MEDICINE/VALLEY MEDICAL CENTER</v>
      </c>
      <c r="D68" s="6">
        <f>ROUND(+'Cat Scan'!G63,0)</f>
        <v>622284</v>
      </c>
      <c r="E68" s="6">
        <f>ROUND(+'Cat Scan'!F63,0)</f>
        <v>261298</v>
      </c>
      <c r="F68" s="7">
        <f t="shared" si="0"/>
        <v>2.38</v>
      </c>
      <c r="G68" s="6">
        <f>ROUND(+'Cat Scan'!G163,0)</f>
        <v>1505912</v>
      </c>
      <c r="H68" s="6">
        <f>ROUND(+'Cat Scan'!F163,0)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+'Cat Scan'!A64</f>
        <v>156</v>
      </c>
      <c r="C69" t="str">
        <f>+'Cat Scan'!B64</f>
        <v>WHIDBEY GENERAL HOSPITAL</v>
      </c>
      <c r="D69" s="6">
        <f>ROUND(+'Cat Scan'!G64,0)</f>
        <v>207405</v>
      </c>
      <c r="E69" s="6">
        <f>ROUND(+'Cat Scan'!F64,0)</f>
        <v>4526</v>
      </c>
      <c r="F69" s="7">
        <f t="shared" si="0"/>
        <v>45.83</v>
      </c>
      <c r="G69" s="6">
        <f>ROUND(+'Cat Scan'!G164,0)</f>
        <v>0</v>
      </c>
      <c r="H69" s="6">
        <f>ROUND(+'Cat Scan'!F164,0)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+'Cat Scan'!A65</f>
        <v>157</v>
      </c>
      <c r="C70" t="str">
        <f>+'Cat Scan'!B65</f>
        <v>ST LUKES REHABILIATION INSTITUTE</v>
      </c>
      <c r="D70" s="6">
        <f>ROUND(+'Cat Scan'!G65,0)</f>
        <v>0</v>
      </c>
      <c r="E70" s="6">
        <f>ROUND(+'Cat Scan'!F65,0)</f>
        <v>71</v>
      </c>
      <c r="F70" s="7" t="str">
        <f t="shared" si="0"/>
        <v/>
      </c>
      <c r="G70" s="6">
        <f>ROUND(+'Cat Scan'!G165,0)</f>
        <v>0</v>
      </c>
      <c r="H70" s="6">
        <f>ROUND(+'Cat Scan'!F165,0)</f>
        <v>77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+'Cat Scan'!A66</f>
        <v>158</v>
      </c>
      <c r="C71" t="str">
        <f>+'Cat Scan'!B66</f>
        <v>CASCADE MEDICAL CENTER</v>
      </c>
      <c r="D71" s="6">
        <f>ROUND(+'Cat Scan'!G66,0)</f>
        <v>18247</v>
      </c>
      <c r="E71" s="6">
        <f>ROUND(+'Cat Scan'!F66,0)</f>
        <v>507</v>
      </c>
      <c r="F71" s="7">
        <f t="shared" si="0"/>
        <v>35.99</v>
      </c>
      <c r="G71" s="6">
        <f>ROUND(+'Cat Scan'!G166,0)</f>
        <v>18811</v>
      </c>
      <c r="H71" s="6">
        <f>ROUND(+'Cat Scan'!F166,0)</f>
        <v>563</v>
      </c>
      <c r="I71" s="7">
        <f t="shared" si="1"/>
        <v>33.409999999999997</v>
      </c>
      <c r="J71" s="7"/>
      <c r="K71" s="8">
        <f t="shared" si="2"/>
        <v>-7.17E-2</v>
      </c>
    </row>
    <row r="72" spans="2:11" x14ac:dyDescent="0.2">
      <c r="B72">
        <f>+'Cat Scan'!A67</f>
        <v>159</v>
      </c>
      <c r="C72" t="str">
        <f>+'Cat Scan'!B67</f>
        <v>PROVIDENCE ST PETER HOSPITAL</v>
      </c>
      <c r="D72" s="6">
        <f>ROUND(+'Cat Scan'!G67,0)</f>
        <v>1222175</v>
      </c>
      <c r="E72" s="6">
        <f>ROUND(+'Cat Scan'!F67,0)</f>
        <v>168286</v>
      </c>
      <c r="F72" s="7">
        <f t="shared" si="0"/>
        <v>7.26</v>
      </c>
      <c r="G72" s="6">
        <f>ROUND(+'Cat Scan'!G167,0)</f>
        <v>1148980</v>
      </c>
      <c r="H72" s="6">
        <f>ROUND(+'Cat Scan'!F167,0)</f>
        <v>128283</v>
      </c>
      <c r="I72" s="7">
        <f t="shared" si="1"/>
        <v>8.9600000000000009</v>
      </c>
      <c r="J72" s="7"/>
      <c r="K72" s="8">
        <f t="shared" si="2"/>
        <v>0.23419999999999999</v>
      </c>
    </row>
    <row r="73" spans="2:11" x14ac:dyDescent="0.2">
      <c r="B73">
        <f>+'Cat Scan'!A68</f>
        <v>161</v>
      </c>
      <c r="C73" t="str">
        <f>+'Cat Scan'!B68</f>
        <v>KADLEC REGIONAL MEDICAL CENTER</v>
      </c>
      <c r="D73" s="6">
        <f>ROUND(+'Cat Scan'!G68,0)</f>
        <v>942875</v>
      </c>
      <c r="E73" s="6">
        <f>ROUND(+'Cat Scan'!F68,0)</f>
        <v>26945</v>
      </c>
      <c r="F73" s="7">
        <f t="shared" si="0"/>
        <v>34.99</v>
      </c>
      <c r="G73" s="6">
        <f>ROUND(+'Cat Scan'!G168,0)</f>
        <v>919554</v>
      </c>
      <c r="H73" s="6">
        <f>ROUND(+'Cat Scan'!F168,0)</f>
        <v>28001</v>
      </c>
      <c r="I73" s="7">
        <f t="shared" si="1"/>
        <v>32.840000000000003</v>
      </c>
      <c r="J73" s="7"/>
      <c r="K73" s="8">
        <f t="shared" si="2"/>
        <v>-6.1400000000000003E-2</v>
      </c>
    </row>
    <row r="74" spans="2:11" x14ac:dyDescent="0.2">
      <c r="B74">
        <f>+'Cat Scan'!A69</f>
        <v>162</v>
      </c>
      <c r="C74" t="str">
        <f>+'Cat Scan'!B69</f>
        <v>PROVIDENCE SACRED HEART MEDICAL CENTER</v>
      </c>
      <c r="D74" s="6">
        <f>ROUND(+'Cat Scan'!G69,0)</f>
        <v>945224</v>
      </c>
      <c r="E74" s="6">
        <f>ROUND(+'Cat Scan'!F69,0)</f>
        <v>33766</v>
      </c>
      <c r="F74" s="7">
        <f t="shared" si="0"/>
        <v>27.99</v>
      </c>
      <c r="G74" s="6">
        <f>ROUND(+'Cat Scan'!G169,0)</f>
        <v>1008251</v>
      </c>
      <c r="H74" s="6">
        <f>ROUND(+'Cat Scan'!F169,0)</f>
        <v>32756</v>
      </c>
      <c r="I74" s="7">
        <f t="shared" si="1"/>
        <v>30.78</v>
      </c>
      <c r="J74" s="7"/>
      <c r="K74" s="8">
        <f t="shared" si="2"/>
        <v>9.9699999999999997E-2</v>
      </c>
    </row>
    <row r="75" spans="2:11" x14ac:dyDescent="0.2">
      <c r="B75">
        <f>+'Cat Scan'!A70</f>
        <v>164</v>
      </c>
      <c r="C75" t="str">
        <f>+'Cat Scan'!B70</f>
        <v>EVERGREENHEALTH MEDICAL CENTER</v>
      </c>
      <c r="D75" s="6">
        <f>ROUND(+'Cat Scan'!G70,0)</f>
        <v>958585</v>
      </c>
      <c r="E75" s="6">
        <f>ROUND(+'Cat Scan'!F70,0)</f>
        <v>135405</v>
      </c>
      <c r="F75" s="7">
        <f t="shared" ref="F75:F107" si="3">IF(D75=0,"",IF(E75=0,"",ROUND(D75/E75,2)))</f>
        <v>7.08</v>
      </c>
      <c r="G75" s="6">
        <f>ROUND(+'Cat Scan'!G170,0)</f>
        <v>967918</v>
      </c>
      <c r="H75" s="6">
        <f>ROUND(+'Cat Scan'!F170,0)</f>
        <v>131552</v>
      </c>
      <c r="I75" s="7">
        <f t="shared" ref="I75:I107" si="4">IF(G75=0,"",IF(H75=0,"",ROUND(G75/H75,2)))</f>
        <v>7.36</v>
      </c>
      <c r="J75" s="7"/>
      <c r="K75" s="8">
        <f t="shared" ref="K75:K107" si="5">IF(D75=0,"",IF(E75=0,"",IF(G75=0,"",IF(H75=0,"",ROUND(I75/F75-1,4)))))</f>
        <v>3.95E-2</v>
      </c>
    </row>
    <row r="76" spans="2:11" x14ac:dyDescent="0.2">
      <c r="B76">
        <f>+'Cat Scan'!A71</f>
        <v>165</v>
      </c>
      <c r="C76" t="str">
        <f>+'Cat Scan'!B71</f>
        <v>LAKE CHELAN COMMUNITY HOSPITAL</v>
      </c>
      <c r="D76" s="6">
        <f>ROUND(+'Cat Scan'!G71,0)</f>
        <v>0</v>
      </c>
      <c r="E76" s="6">
        <f>ROUND(+'Cat Scan'!F71,0)</f>
        <v>0</v>
      </c>
      <c r="F76" s="7" t="str">
        <f t="shared" si="3"/>
        <v/>
      </c>
      <c r="G76" s="6">
        <f>ROUND(+'Cat Scan'!G171,0)</f>
        <v>0</v>
      </c>
      <c r="H76" s="6">
        <f>ROUND(+'Cat Scan'!F171,0)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+'Cat Scan'!A72</f>
        <v>167</v>
      </c>
      <c r="C77" t="str">
        <f>+'Cat Scan'!B72</f>
        <v>FERRY COUNTY MEMORIAL HOSPITAL</v>
      </c>
      <c r="D77" s="6">
        <f>ROUND(+'Cat Scan'!G72,0)</f>
        <v>0</v>
      </c>
      <c r="E77" s="6">
        <f>ROUND(+'Cat Scan'!F72,0)</f>
        <v>0</v>
      </c>
      <c r="F77" s="7" t="str">
        <f t="shared" si="3"/>
        <v/>
      </c>
      <c r="G77" s="6">
        <f>ROUND(+'Cat Scan'!G172,0)</f>
        <v>0</v>
      </c>
      <c r="H77" s="6">
        <f>ROUND(+'Cat Scan'!F172,0)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+'Cat Scan'!A73</f>
        <v>168</v>
      </c>
      <c r="C78" t="str">
        <f>+'Cat Scan'!B73</f>
        <v>CENTRAL WASHINGTON HOSPITAL</v>
      </c>
      <c r="D78" s="6">
        <f>ROUND(+'Cat Scan'!G73,0)</f>
        <v>572288</v>
      </c>
      <c r="E78" s="6">
        <f>ROUND(+'Cat Scan'!F73,0)</f>
        <v>61981</v>
      </c>
      <c r="F78" s="7">
        <f t="shared" si="3"/>
        <v>9.23</v>
      </c>
      <c r="G78" s="6">
        <f>ROUND(+'Cat Scan'!G173,0)</f>
        <v>535819</v>
      </c>
      <c r="H78" s="6">
        <f>ROUND(+'Cat Scan'!F173,0)</f>
        <v>63625</v>
      </c>
      <c r="I78" s="7">
        <f t="shared" si="4"/>
        <v>8.42</v>
      </c>
      <c r="J78" s="7"/>
      <c r="K78" s="8">
        <f t="shared" si="5"/>
        <v>-8.7800000000000003E-2</v>
      </c>
    </row>
    <row r="79" spans="2:11" x14ac:dyDescent="0.2">
      <c r="B79">
        <f>+'Cat Scan'!A74</f>
        <v>170</v>
      </c>
      <c r="C79" t="str">
        <f>+'Cat Scan'!B74</f>
        <v>PEACEHEALTH SOUTHWEST MEDICAL CENTER</v>
      </c>
      <c r="D79" s="6">
        <f>ROUND(+'Cat Scan'!G74,0)</f>
        <v>1024792</v>
      </c>
      <c r="E79" s="6">
        <f>ROUND(+'Cat Scan'!F74,0)</f>
        <v>37564</v>
      </c>
      <c r="F79" s="7">
        <f t="shared" si="3"/>
        <v>27.28</v>
      </c>
      <c r="G79" s="6">
        <f>ROUND(+'Cat Scan'!G174,0)</f>
        <v>993409</v>
      </c>
      <c r="H79" s="6">
        <f>ROUND(+'Cat Scan'!F174,0)</f>
        <v>35477</v>
      </c>
      <c r="I79" s="7">
        <f t="shared" si="4"/>
        <v>28</v>
      </c>
      <c r="J79" s="7"/>
      <c r="K79" s="8">
        <f t="shared" si="5"/>
        <v>2.64E-2</v>
      </c>
    </row>
    <row r="80" spans="2:11" x14ac:dyDescent="0.2">
      <c r="B80">
        <f>+'Cat Scan'!A75</f>
        <v>172</v>
      </c>
      <c r="C80" t="str">
        <f>+'Cat Scan'!B75</f>
        <v>PULLMAN REGIONAL HOSPITAL</v>
      </c>
      <c r="D80" s="6">
        <f>ROUND(+'Cat Scan'!G75,0)</f>
        <v>187707</v>
      </c>
      <c r="E80" s="6">
        <f>ROUND(+'Cat Scan'!F75,0)</f>
        <v>3329</v>
      </c>
      <c r="F80" s="7">
        <f t="shared" si="3"/>
        <v>56.39</v>
      </c>
      <c r="G80" s="6">
        <f>ROUND(+'Cat Scan'!G175,0)</f>
        <v>136304</v>
      </c>
      <c r="H80" s="6">
        <f>ROUND(+'Cat Scan'!F175,0)</f>
        <v>3416</v>
      </c>
      <c r="I80" s="7">
        <f t="shared" si="4"/>
        <v>39.9</v>
      </c>
      <c r="J80" s="7"/>
      <c r="K80" s="8">
        <f t="shared" si="5"/>
        <v>-0.29239999999999999</v>
      </c>
    </row>
    <row r="81" spans="2:11" x14ac:dyDescent="0.2">
      <c r="B81">
        <f>+'Cat Scan'!A76</f>
        <v>173</v>
      </c>
      <c r="C81" t="str">
        <f>+'Cat Scan'!B76</f>
        <v>MORTON GENERAL HOSPITAL</v>
      </c>
      <c r="D81" s="6">
        <f>ROUND(+'Cat Scan'!G76,0)</f>
        <v>0</v>
      </c>
      <c r="E81" s="6">
        <f>ROUND(+'Cat Scan'!F76,0)</f>
        <v>0</v>
      </c>
      <c r="F81" s="7" t="str">
        <f t="shared" si="3"/>
        <v/>
      </c>
      <c r="G81" s="6">
        <f>ROUND(+'Cat Scan'!G176,0)</f>
        <v>0</v>
      </c>
      <c r="H81" s="6">
        <f>ROUND(+'Cat Scan'!F176,0)</f>
        <v>1246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+'Cat Scan'!A77</f>
        <v>175</v>
      </c>
      <c r="C82" t="str">
        <f>+'Cat Scan'!B77</f>
        <v>MARY BRIDGE CHILDRENS HEALTH CENTER</v>
      </c>
      <c r="D82" s="6">
        <f>ROUND(+'Cat Scan'!G77,0)</f>
        <v>31469</v>
      </c>
      <c r="E82" s="6">
        <f>ROUND(+'Cat Scan'!F77,0)</f>
        <v>0</v>
      </c>
      <c r="F82" s="7" t="str">
        <f t="shared" si="3"/>
        <v/>
      </c>
      <c r="G82" s="6">
        <f>ROUND(+'Cat Scan'!G177,0)</f>
        <v>39027</v>
      </c>
      <c r="H82" s="6">
        <f>ROUND(+'Cat Scan'!F177,0)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+'Cat Scan'!A78</f>
        <v>176</v>
      </c>
      <c r="C83" t="str">
        <f>+'Cat Scan'!B78</f>
        <v>TACOMA GENERAL/ALLENMORE HOSPITAL</v>
      </c>
      <c r="D83" s="6">
        <f>ROUND(+'Cat Scan'!G78,0)</f>
        <v>2456491</v>
      </c>
      <c r="E83" s="6">
        <f>ROUND(+'Cat Scan'!F78,0)</f>
        <v>0</v>
      </c>
      <c r="F83" s="7" t="str">
        <f t="shared" si="3"/>
        <v/>
      </c>
      <c r="G83" s="6">
        <f>ROUND(+'Cat Scan'!G178,0)</f>
        <v>2276089</v>
      </c>
      <c r="H83" s="6">
        <f>ROUND(+'Cat Scan'!F178,0)</f>
        <v>11288</v>
      </c>
      <c r="I83" s="7">
        <f t="shared" si="4"/>
        <v>201.64</v>
      </c>
      <c r="J83" s="7"/>
      <c r="K83" s="8" t="str">
        <f t="shared" si="5"/>
        <v/>
      </c>
    </row>
    <row r="84" spans="2:11" x14ac:dyDescent="0.2">
      <c r="B84">
        <f>+'Cat Scan'!A79</f>
        <v>180</v>
      </c>
      <c r="C84" t="str">
        <f>+'Cat Scan'!B79</f>
        <v>VALLEY HOSPITAL</v>
      </c>
      <c r="D84" s="6">
        <f>ROUND(+'Cat Scan'!G79,0)</f>
        <v>308815</v>
      </c>
      <c r="E84" s="6">
        <f>ROUND(+'Cat Scan'!F79,0)</f>
        <v>11363</v>
      </c>
      <c r="F84" s="7">
        <f t="shared" si="3"/>
        <v>27.18</v>
      </c>
      <c r="G84" s="6">
        <f>ROUND(+'Cat Scan'!G179,0)</f>
        <v>349530</v>
      </c>
      <c r="H84" s="6">
        <f>ROUND(+'Cat Scan'!F179,0)</f>
        <v>11686</v>
      </c>
      <c r="I84" s="7">
        <f t="shared" si="4"/>
        <v>29.91</v>
      </c>
      <c r="J84" s="7"/>
      <c r="K84" s="8">
        <f t="shared" si="5"/>
        <v>0.1004</v>
      </c>
    </row>
    <row r="85" spans="2:11" x14ac:dyDescent="0.2">
      <c r="B85">
        <f>+'Cat Scan'!A80</f>
        <v>183</v>
      </c>
      <c r="C85" t="str">
        <f>+'Cat Scan'!B80</f>
        <v>MULTICARE AUBURN MEDICAL CENTER</v>
      </c>
      <c r="D85" s="6">
        <f>ROUND(+'Cat Scan'!G80,0)</f>
        <v>590287</v>
      </c>
      <c r="E85" s="6">
        <f>ROUND(+'Cat Scan'!F80,0)</f>
        <v>29660</v>
      </c>
      <c r="F85" s="7">
        <f t="shared" si="3"/>
        <v>19.899999999999999</v>
      </c>
      <c r="G85" s="6">
        <f>ROUND(+'Cat Scan'!G180,0)</f>
        <v>900960</v>
      </c>
      <c r="H85" s="6">
        <f>ROUND(+'Cat Scan'!F180,0)</f>
        <v>36482</v>
      </c>
      <c r="I85" s="7">
        <f t="shared" si="4"/>
        <v>24.7</v>
      </c>
      <c r="J85" s="7"/>
      <c r="K85" s="8">
        <f t="shared" si="5"/>
        <v>0.2412</v>
      </c>
    </row>
    <row r="86" spans="2:11" x14ac:dyDescent="0.2">
      <c r="B86">
        <f>+'Cat Scan'!A81</f>
        <v>186</v>
      </c>
      <c r="C86" t="str">
        <f>+'Cat Scan'!B81</f>
        <v>SUMMIT PACIFIC MEDICAL CENTER</v>
      </c>
      <c r="D86" s="6">
        <f>ROUND(+'Cat Scan'!G81,0)</f>
        <v>42693</v>
      </c>
      <c r="E86" s="6">
        <f>ROUND(+'Cat Scan'!F81,0)</f>
        <v>1462</v>
      </c>
      <c r="F86" s="7">
        <f t="shared" si="3"/>
        <v>29.2</v>
      </c>
      <c r="G86" s="6">
        <f>ROUND(+'Cat Scan'!G181,0)</f>
        <v>49625</v>
      </c>
      <c r="H86" s="6">
        <f>ROUND(+'Cat Scan'!F181,0)</f>
        <v>2132</v>
      </c>
      <c r="I86" s="7">
        <f t="shared" si="4"/>
        <v>23.28</v>
      </c>
      <c r="J86" s="7"/>
      <c r="K86" s="8">
        <f t="shared" si="5"/>
        <v>-0.20269999999999999</v>
      </c>
    </row>
    <row r="87" spans="2:11" x14ac:dyDescent="0.2">
      <c r="B87">
        <f>+'Cat Scan'!A82</f>
        <v>191</v>
      </c>
      <c r="C87" t="str">
        <f>+'Cat Scan'!B82</f>
        <v>PROVIDENCE CENTRALIA HOSPITAL</v>
      </c>
      <c r="D87" s="6">
        <f>ROUND(+'Cat Scan'!G82,0)</f>
        <v>2085</v>
      </c>
      <c r="E87" s="6">
        <f>ROUND(+'Cat Scan'!F82,0)</f>
        <v>42276</v>
      </c>
      <c r="F87" s="7">
        <f t="shared" si="3"/>
        <v>0.05</v>
      </c>
      <c r="G87" s="6">
        <f>ROUND(+'Cat Scan'!G182,0)</f>
        <v>0</v>
      </c>
      <c r="H87" s="6">
        <f>ROUND(+'Cat Scan'!F182,0)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+'Cat Scan'!A83</f>
        <v>193</v>
      </c>
      <c r="C88" t="str">
        <f>+'Cat Scan'!B83</f>
        <v>PROVIDENCE MOUNT CARMEL HOSPITAL</v>
      </c>
      <c r="D88" s="6">
        <f>ROUND(+'Cat Scan'!G83,0)</f>
        <v>0</v>
      </c>
      <c r="E88" s="6">
        <f>ROUND(+'Cat Scan'!F83,0)</f>
        <v>0</v>
      </c>
      <c r="F88" s="7" t="str">
        <f t="shared" si="3"/>
        <v/>
      </c>
      <c r="G88" s="6">
        <f>ROUND(+'Cat Scan'!G183,0)</f>
        <v>0</v>
      </c>
      <c r="H88" s="6">
        <f>ROUND(+'Cat Scan'!F183,0)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+'Cat Scan'!A84</f>
        <v>194</v>
      </c>
      <c r="C89" t="str">
        <f>+'Cat Scan'!B84</f>
        <v>PROVIDENCE ST JOSEPHS HOSPITAL</v>
      </c>
      <c r="D89" s="6">
        <f>ROUND(+'Cat Scan'!G84,0)</f>
        <v>0</v>
      </c>
      <c r="E89" s="6">
        <f>ROUND(+'Cat Scan'!F84,0)</f>
        <v>0</v>
      </c>
      <c r="F89" s="7" t="str">
        <f t="shared" si="3"/>
        <v/>
      </c>
      <c r="G89" s="6">
        <f>ROUND(+'Cat Scan'!G184,0)</f>
        <v>0</v>
      </c>
      <c r="H89" s="6">
        <f>ROUND(+'Cat Scan'!F184,0)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+'Cat Scan'!A85</f>
        <v>195</v>
      </c>
      <c r="C90" t="str">
        <f>+'Cat Scan'!B85</f>
        <v>SNOQUALMIE VALLEY HOSPITAL</v>
      </c>
      <c r="D90" s="6">
        <f>ROUND(+'Cat Scan'!G85,0)</f>
        <v>0</v>
      </c>
      <c r="E90" s="6">
        <f>ROUND(+'Cat Scan'!F85,0)</f>
        <v>0</v>
      </c>
      <c r="F90" s="7" t="str">
        <f t="shared" si="3"/>
        <v/>
      </c>
      <c r="G90" s="6">
        <f>ROUND(+'Cat Scan'!G185,0)</f>
        <v>0</v>
      </c>
      <c r="H90" s="6">
        <f>ROUND(+'Cat Scan'!F185,0)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+'Cat Scan'!A86</f>
        <v>197</v>
      </c>
      <c r="C91" t="str">
        <f>+'Cat Scan'!B86</f>
        <v>CAPITAL MEDICAL CENTER</v>
      </c>
      <c r="D91" s="6">
        <f>ROUND(+'Cat Scan'!G86,0)</f>
        <v>316783</v>
      </c>
      <c r="E91" s="6">
        <f>ROUND(+'Cat Scan'!F86,0)</f>
        <v>7390</v>
      </c>
      <c r="F91" s="7">
        <f t="shared" si="3"/>
        <v>42.87</v>
      </c>
      <c r="G91" s="6">
        <f>ROUND(+'Cat Scan'!G186,0)</f>
        <v>191402</v>
      </c>
      <c r="H91" s="6">
        <f>ROUND(+'Cat Scan'!F186,0)</f>
        <v>4827</v>
      </c>
      <c r="I91" s="7">
        <f t="shared" si="4"/>
        <v>39.65</v>
      </c>
      <c r="J91" s="7"/>
      <c r="K91" s="8">
        <f t="shared" si="5"/>
        <v>-7.51E-2</v>
      </c>
    </row>
    <row r="92" spans="2:11" x14ac:dyDescent="0.2">
      <c r="B92">
        <f>+'Cat Scan'!A87</f>
        <v>198</v>
      </c>
      <c r="C92" t="str">
        <f>+'Cat Scan'!B87</f>
        <v>SUNNYSIDE COMMUNITY HOSPITAL</v>
      </c>
      <c r="D92" s="6">
        <f>ROUND(+'Cat Scan'!G87,0)</f>
        <v>165324</v>
      </c>
      <c r="E92" s="6">
        <f>ROUND(+'Cat Scan'!F87,0)</f>
        <v>147267</v>
      </c>
      <c r="F92" s="7">
        <f t="shared" si="3"/>
        <v>1.1200000000000001</v>
      </c>
      <c r="G92" s="6">
        <f>ROUND(+'Cat Scan'!G187,0)</f>
        <v>0</v>
      </c>
      <c r="H92" s="6">
        <f>ROUND(+'Cat Scan'!F187,0)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+'Cat Scan'!A88</f>
        <v>199</v>
      </c>
      <c r="C93" t="str">
        <f>+'Cat Scan'!B88</f>
        <v>TOPPENISH COMMUNITY HOSPITAL</v>
      </c>
      <c r="D93" s="6">
        <f>ROUND(+'Cat Scan'!G88,0)</f>
        <v>14335</v>
      </c>
      <c r="E93" s="6">
        <f>ROUND(+'Cat Scan'!F88,0)</f>
        <v>4137</v>
      </c>
      <c r="F93" s="7">
        <f t="shared" si="3"/>
        <v>3.47</v>
      </c>
      <c r="G93" s="6">
        <f>ROUND(+'Cat Scan'!G188,0)</f>
        <v>86130</v>
      </c>
      <c r="H93" s="6">
        <f>ROUND(+'Cat Scan'!F188,0)</f>
        <v>3446</v>
      </c>
      <c r="I93" s="7">
        <f t="shared" si="4"/>
        <v>24.99</v>
      </c>
      <c r="J93" s="7"/>
      <c r="K93" s="8">
        <f t="shared" si="5"/>
        <v>6.2016999999999998</v>
      </c>
    </row>
    <row r="94" spans="2:11" x14ac:dyDescent="0.2">
      <c r="B94">
        <f>+'Cat Scan'!A89</f>
        <v>201</v>
      </c>
      <c r="C94" t="str">
        <f>+'Cat Scan'!B89</f>
        <v>ST FRANCIS COMMUNITY HOSPITAL</v>
      </c>
      <c r="D94" s="6">
        <f>ROUND(+'Cat Scan'!G89,0)</f>
        <v>472303</v>
      </c>
      <c r="E94" s="6">
        <f>ROUND(+'Cat Scan'!F89,0)</f>
        <v>79512</v>
      </c>
      <c r="F94" s="7">
        <f t="shared" si="3"/>
        <v>5.94</v>
      </c>
      <c r="G94" s="6">
        <f>ROUND(+'Cat Scan'!G189,0)</f>
        <v>477839</v>
      </c>
      <c r="H94" s="6">
        <f>ROUND(+'Cat Scan'!F189,0)</f>
        <v>84504</v>
      </c>
      <c r="I94" s="7">
        <f t="shared" si="4"/>
        <v>5.65</v>
      </c>
      <c r="J94" s="7"/>
      <c r="K94" s="8">
        <f t="shared" si="5"/>
        <v>-4.8800000000000003E-2</v>
      </c>
    </row>
    <row r="95" spans="2:11" x14ac:dyDescent="0.2">
      <c r="B95">
        <f>+'Cat Scan'!A90</f>
        <v>202</v>
      </c>
      <c r="C95" t="str">
        <f>+'Cat Scan'!B90</f>
        <v>REGIONAL HOSPITAL</v>
      </c>
      <c r="D95" s="6">
        <f>ROUND(+'Cat Scan'!G90,0)</f>
        <v>0</v>
      </c>
      <c r="E95" s="6">
        <f>ROUND(+'Cat Scan'!F90,0)</f>
        <v>0</v>
      </c>
      <c r="F95" s="7" t="str">
        <f t="shared" si="3"/>
        <v/>
      </c>
      <c r="G95" s="6">
        <f>ROUND(+'Cat Scan'!G190,0)</f>
        <v>0</v>
      </c>
      <c r="H95" s="6">
        <f>ROUND(+'Cat Scan'!F190,0)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+'Cat Scan'!A91</f>
        <v>204</v>
      </c>
      <c r="C96" t="str">
        <f>+'Cat Scan'!B91</f>
        <v>SEATTLE CANCER CARE ALLIANCE</v>
      </c>
      <c r="D96" s="6">
        <f>ROUND(+'Cat Scan'!G91,0)</f>
        <v>417336</v>
      </c>
      <c r="E96" s="6">
        <f>ROUND(+'Cat Scan'!F91,0)</f>
        <v>13604</v>
      </c>
      <c r="F96" s="7">
        <f t="shared" si="3"/>
        <v>30.68</v>
      </c>
      <c r="G96" s="6">
        <f>ROUND(+'Cat Scan'!G191,0)</f>
        <v>448120</v>
      </c>
      <c r="H96" s="6">
        <f>ROUND(+'Cat Scan'!F191,0)</f>
        <v>14424</v>
      </c>
      <c r="I96" s="7">
        <f t="shared" si="4"/>
        <v>31.07</v>
      </c>
      <c r="J96" s="7"/>
      <c r="K96" s="8">
        <f t="shared" si="5"/>
        <v>1.2699999999999999E-2</v>
      </c>
    </row>
    <row r="97" spans="2:11" x14ac:dyDescent="0.2">
      <c r="B97">
        <f>+'Cat Scan'!A92</f>
        <v>205</v>
      </c>
      <c r="C97" t="str">
        <f>+'Cat Scan'!B92</f>
        <v>WENATCHEE VALLEY HOSPITAL</v>
      </c>
      <c r="D97" s="6">
        <f>ROUND(+'Cat Scan'!G92,0)</f>
        <v>0</v>
      </c>
      <c r="E97" s="6">
        <f>ROUND(+'Cat Scan'!F92,0)</f>
        <v>0</v>
      </c>
      <c r="F97" s="7" t="str">
        <f t="shared" si="3"/>
        <v/>
      </c>
      <c r="G97" s="6">
        <f>ROUND(+'Cat Scan'!G192,0)</f>
        <v>0</v>
      </c>
      <c r="H97" s="6">
        <f>ROUND(+'Cat Scan'!F192,0)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+'Cat Scan'!A93</f>
        <v>206</v>
      </c>
      <c r="C98" t="str">
        <f>+'Cat Scan'!B93</f>
        <v>PEACEHEALTH UNITED GENERAL MEDICAL CENTER</v>
      </c>
      <c r="D98" s="6">
        <f>ROUND(+'Cat Scan'!G93,0)</f>
        <v>194478</v>
      </c>
      <c r="E98" s="6">
        <f>ROUND(+'Cat Scan'!F93,0)</f>
        <v>27119</v>
      </c>
      <c r="F98" s="7">
        <f t="shared" si="3"/>
        <v>7.17</v>
      </c>
      <c r="G98" s="6">
        <f>ROUND(+'Cat Scan'!G193,0)</f>
        <v>168579</v>
      </c>
      <c r="H98" s="6">
        <f>ROUND(+'Cat Scan'!F193,0)</f>
        <v>26006</v>
      </c>
      <c r="I98" s="7">
        <f t="shared" si="4"/>
        <v>6.48</v>
      </c>
      <c r="J98" s="7"/>
      <c r="K98" s="8">
        <f t="shared" si="5"/>
        <v>-9.6199999999999994E-2</v>
      </c>
    </row>
    <row r="99" spans="2:11" x14ac:dyDescent="0.2">
      <c r="B99">
        <f>+'Cat Scan'!A94</f>
        <v>207</v>
      </c>
      <c r="C99" t="str">
        <f>+'Cat Scan'!B94</f>
        <v>SKAGIT VALLEY HOSPITAL</v>
      </c>
      <c r="D99" s="6">
        <f>ROUND(+'Cat Scan'!G94,0)</f>
        <v>0</v>
      </c>
      <c r="E99" s="6">
        <f>ROUND(+'Cat Scan'!F94,0)</f>
        <v>15177</v>
      </c>
      <c r="F99" s="7" t="str">
        <f t="shared" si="3"/>
        <v/>
      </c>
      <c r="G99" s="6">
        <f>ROUND(+'Cat Scan'!G194,0)</f>
        <v>0</v>
      </c>
      <c r="H99" s="6">
        <f>ROUND(+'Cat Scan'!F194,0)</f>
        <v>9450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+'Cat Scan'!A95</f>
        <v>208</v>
      </c>
      <c r="C100" t="str">
        <f>+'Cat Scan'!B95</f>
        <v>LEGACY SALMON CREEK HOSPITAL</v>
      </c>
      <c r="D100" s="6">
        <f>ROUND(+'Cat Scan'!G95,0)</f>
        <v>597695</v>
      </c>
      <c r="E100" s="6">
        <f>ROUND(+'Cat Scan'!F95,0)</f>
        <v>0</v>
      </c>
      <c r="F100" s="7" t="str">
        <f t="shared" si="3"/>
        <v/>
      </c>
      <c r="G100" s="6">
        <f>ROUND(+'Cat Scan'!G195,0)</f>
        <v>611483</v>
      </c>
      <c r="H100" s="6">
        <f>ROUND(+'Cat Scan'!F195,0)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+'Cat Scan'!A96</f>
        <v>209</v>
      </c>
      <c r="C101" t="str">
        <f>+'Cat Scan'!B96</f>
        <v>ST ANTHONY HOSPITAL</v>
      </c>
      <c r="D101" s="6">
        <f>ROUND(+'Cat Scan'!G96,0)</f>
        <v>465406</v>
      </c>
      <c r="E101" s="6">
        <f>ROUND(+'Cat Scan'!F96,0)</f>
        <v>76178</v>
      </c>
      <c r="F101" s="7">
        <f t="shared" si="3"/>
        <v>6.11</v>
      </c>
      <c r="G101" s="6">
        <f>ROUND(+'Cat Scan'!G196,0)</f>
        <v>467634</v>
      </c>
      <c r="H101" s="6">
        <f>ROUND(+'Cat Scan'!F196,0)</f>
        <v>76471</v>
      </c>
      <c r="I101" s="7">
        <f t="shared" si="4"/>
        <v>6.12</v>
      </c>
      <c r="J101" s="7"/>
      <c r="K101" s="8">
        <f t="shared" si="5"/>
        <v>1.6000000000000001E-3</v>
      </c>
    </row>
    <row r="102" spans="2:11" x14ac:dyDescent="0.2">
      <c r="B102">
        <f>+'Cat Scan'!A97</f>
        <v>210</v>
      </c>
      <c r="C102" t="str">
        <f>+'Cat Scan'!B97</f>
        <v>SWEDISH MEDICAL CENTER - ISSAQUAH CAMPUS</v>
      </c>
      <c r="D102" s="6">
        <f>ROUND(+'Cat Scan'!G97,0)</f>
        <v>1084103</v>
      </c>
      <c r="E102" s="6">
        <f>ROUND(+'Cat Scan'!F97,0)</f>
        <v>0</v>
      </c>
      <c r="F102" s="7" t="str">
        <f t="shared" si="3"/>
        <v/>
      </c>
      <c r="G102" s="6">
        <f>ROUND(+'Cat Scan'!G197,0)</f>
        <v>1292140</v>
      </c>
      <c r="H102" s="6">
        <f>ROUND(+'Cat Scan'!F197,0)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+'Cat Scan'!A98</f>
        <v>211</v>
      </c>
      <c r="C103" t="str">
        <f>+'Cat Scan'!B98</f>
        <v>PEACEHEALTH PEACE ISLAND MEDICAL CENTER</v>
      </c>
      <c r="D103" s="6">
        <f>ROUND(+'Cat Scan'!G98,0)</f>
        <v>0</v>
      </c>
      <c r="E103" s="6">
        <f>ROUND(+'Cat Scan'!F98,0)</f>
        <v>0</v>
      </c>
      <c r="F103" s="7" t="str">
        <f t="shared" si="3"/>
        <v/>
      </c>
      <c r="G103" s="6">
        <f>ROUND(+'Cat Scan'!G198,0)</f>
        <v>0</v>
      </c>
      <c r="H103" s="6">
        <f>ROUND(+'Cat Scan'!F198,0)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+'Cat Scan'!A99</f>
        <v>904</v>
      </c>
      <c r="C104" t="str">
        <f>+'Cat Scan'!B99</f>
        <v>BHC FAIRFAX HOSPITAL</v>
      </c>
      <c r="D104" s="6">
        <f>ROUND(+'Cat Scan'!G99,0)</f>
        <v>0</v>
      </c>
      <c r="E104" s="6">
        <f>ROUND(+'Cat Scan'!F99,0)</f>
        <v>0</v>
      </c>
      <c r="F104" s="7" t="str">
        <f t="shared" si="3"/>
        <v/>
      </c>
      <c r="G104" s="6">
        <f>ROUND(+'Cat Scan'!G199,0)</f>
        <v>0</v>
      </c>
      <c r="H104" s="6">
        <f>ROUND(+'Cat Scan'!F199,0)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+'Cat Scan'!A100</f>
        <v>915</v>
      </c>
      <c r="C105" t="str">
        <f>+'Cat Scan'!B100</f>
        <v>LOURDES COUNSELING CENTER</v>
      </c>
      <c r="D105" s="6">
        <f>ROUND(+'Cat Scan'!G100,0)</f>
        <v>0</v>
      </c>
      <c r="E105" s="6">
        <f>ROUND(+'Cat Scan'!F100,0)</f>
        <v>0</v>
      </c>
      <c r="F105" s="7" t="str">
        <f t="shared" si="3"/>
        <v/>
      </c>
      <c r="G105" s="6">
        <f>ROUND(+'Cat Scan'!G200,0)</f>
        <v>0</v>
      </c>
      <c r="H105" s="6">
        <f>ROUND(+'Cat Scan'!F200,0)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+'Cat Scan'!A101</f>
        <v>919</v>
      </c>
      <c r="C106" t="str">
        <f>+'Cat Scan'!B101</f>
        <v>NAVOS</v>
      </c>
      <c r="D106" s="6">
        <f>ROUND(+'Cat Scan'!G101,0)</f>
        <v>0</v>
      </c>
      <c r="E106" s="6">
        <f>ROUND(+'Cat Scan'!F101,0)</f>
        <v>0</v>
      </c>
      <c r="F106" s="7" t="str">
        <f t="shared" si="3"/>
        <v/>
      </c>
      <c r="G106" s="6">
        <f>ROUND(+'Cat Scan'!G201,0)</f>
        <v>0</v>
      </c>
      <c r="H106" s="6">
        <f>ROUND(+'Cat Scan'!F201,0)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+'Cat Scan'!A102</f>
        <v>921</v>
      </c>
      <c r="C107" t="str">
        <f>+'Cat Scan'!B102</f>
        <v>Cascade Behavioral Health</v>
      </c>
      <c r="D107" s="6">
        <f>ROUND(+'Cat Scan'!G102,0)</f>
        <v>0</v>
      </c>
      <c r="E107" s="6">
        <f>ROUND(+'Cat Scan'!F102,0)</f>
        <v>0</v>
      </c>
      <c r="F107" s="7" t="str">
        <f t="shared" si="3"/>
        <v/>
      </c>
      <c r="G107" s="6">
        <f>ROUND(+'Cat Scan'!G202,0)</f>
        <v>0</v>
      </c>
      <c r="H107" s="6">
        <f>ROUND(+'Cat Scan'!F202,0)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I23" sqref="I2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6.88671875" bestFit="1" customWidth="1"/>
    <col min="7" max="7" width="10.109375" bestFit="1" customWidth="1"/>
    <col min="8" max="8" width="7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33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238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40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6">
        <f>ROUND(+'Cat Scan'!D5,0)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11</v>
      </c>
      <c r="F8" s="1" t="s">
        <v>2</v>
      </c>
      <c r="G8" s="1" t="s">
        <v>11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34</v>
      </c>
      <c r="C9" s="2" t="s">
        <v>35</v>
      </c>
      <c r="D9" s="1" t="s">
        <v>12</v>
      </c>
      <c r="E9" s="1" t="s">
        <v>4</v>
      </c>
      <c r="F9" s="1" t="s">
        <v>4</v>
      </c>
      <c r="G9" s="1" t="s">
        <v>12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+'Cat Scan'!A5</f>
        <v>1</v>
      </c>
      <c r="C10" t="str">
        <f>+'Cat Scan'!B5</f>
        <v>SWEDISH MEDICAL CENTER - FIRST HILL</v>
      </c>
      <c r="D10" s="6">
        <f>ROUND(+'Cat Scan'!H5,0)</f>
        <v>173401</v>
      </c>
      <c r="E10" s="6">
        <f>ROUND(+'Cat Scan'!F5,0)</f>
        <v>0</v>
      </c>
      <c r="F10" s="7" t="str">
        <f>IF(D10=0,"",IF(E10=0,"",ROUND(D10/E10,2)))</f>
        <v/>
      </c>
      <c r="G10" s="6">
        <f>ROUND(+'Cat Scan'!H105,0)</f>
        <v>438105</v>
      </c>
      <c r="H10" s="6">
        <f>ROUND(+'Cat Scan'!F105,0)</f>
        <v>141046</v>
      </c>
      <c r="I10" s="7">
        <f>IF(G10=0,"",IF(H10=0,"",ROUND(G10/H10,2)))</f>
        <v>3.11</v>
      </c>
      <c r="J10" s="7"/>
      <c r="K10" s="8" t="str">
        <f>IF(D10=0,"",IF(E10=0,"",IF(G10=0,"",IF(H10=0,"",ROUND(I10/F10-1,4)))))</f>
        <v/>
      </c>
    </row>
    <row r="11" spans="1:11" x14ac:dyDescent="0.2">
      <c r="B11">
        <f>+'Cat Scan'!A6</f>
        <v>3</v>
      </c>
      <c r="C11" t="str">
        <f>+'Cat Scan'!B6</f>
        <v>SWEDISH MEDICAL CENTER - CHERRY HILL</v>
      </c>
      <c r="D11" s="6">
        <f>ROUND(+'Cat Scan'!H6,0)</f>
        <v>315194</v>
      </c>
      <c r="E11" s="6">
        <f>ROUND(+'Cat Scan'!F6,0)</f>
        <v>83867</v>
      </c>
      <c r="F11" s="7">
        <f t="shared" ref="F11:F74" si="0">IF(D11=0,"",IF(E11=0,"",ROUND(D11/E11,2)))</f>
        <v>3.76</v>
      </c>
      <c r="G11" s="6">
        <f>ROUND(+'Cat Scan'!H106,0)</f>
        <v>182447</v>
      </c>
      <c r="H11" s="6">
        <f>ROUND(+'Cat Scan'!F106,0)</f>
        <v>91208</v>
      </c>
      <c r="I11" s="7">
        <f t="shared" ref="I11:I74" si="1">IF(G11=0,"",IF(H11=0,"",ROUND(G11/H11,2)))</f>
        <v>2</v>
      </c>
      <c r="J11" s="7"/>
      <c r="K11" s="8">
        <f t="shared" ref="K11:K74" si="2">IF(D11=0,"",IF(E11=0,"",IF(G11=0,"",IF(H11=0,"",ROUND(I11/F11-1,4)))))</f>
        <v>-0.46810000000000002</v>
      </c>
    </row>
    <row r="12" spans="1:11" x14ac:dyDescent="0.2">
      <c r="B12">
        <f>+'Cat Scan'!A7</f>
        <v>8</v>
      </c>
      <c r="C12" t="str">
        <f>+'Cat Scan'!B7</f>
        <v>KLICKITAT VALLEY HEALTH</v>
      </c>
      <c r="D12" s="6">
        <f>ROUND(+'Cat Scan'!H7,0)</f>
        <v>0</v>
      </c>
      <c r="E12" s="6">
        <f>ROUND(+'Cat Scan'!F7,0)</f>
        <v>1502</v>
      </c>
      <c r="F12" s="7" t="str">
        <f t="shared" si="0"/>
        <v/>
      </c>
      <c r="G12" s="6">
        <f>ROUND(+'Cat Scan'!H107,0)</f>
        <v>0</v>
      </c>
      <c r="H12" s="6">
        <f>ROUND(+'Cat Scan'!F107,0)</f>
        <v>1468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+'Cat Scan'!A8</f>
        <v>10</v>
      </c>
      <c r="C13" t="str">
        <f>+'Cat Scan'!B8</f>
        <v>VIRGINIA MASON MEDICAL CENTER</v>
      </c>
      <c r="D13" s="6">
        <f>ROUND(+'Cat Scan'!H8,0)</f>
        <v>1048260</v>
      </c>
      <c r="E13" s="6">
        <f>ROUND(+'Cat Scan'!F8,0)</f>
        <v>64528</v>
      </c>
      <c r="F13" s="7">
        <f t="shared" si="0"/>
        <v>16.25</v>
      </c>
      <c r="G13" s="6">
        <f>ROUND(+'Cat Scan'!H108,0)</f>
        <v>1022352</v>
      </c>
      <c r="H13" s="6">
        <f>ROUND(+'Cat Scan'!F108,0)</f>
        <v>67844</v>
      </c>
      <c r="I13" s="7">
        <f t="shared" si="1"/>
        <v>15.07</v>
      </c>
      <c r="J13" s="7"/>
      <c r="K13" s="8">
        <f t="shared" si="2"/>
        <v>-7.2599999999999998E-2</v>
      </c>
    </row>
    <row r="14" spans="1:11" x14ac:dyDescent="0.2">
      <c r="B14">
        <f>+'Cat Scan'!A9</f>
        <v>14</v>
      </c>
      <c r="C14" t="str">
        <f>+'Cat Scan'!B9</f>
        <v>SEATTLE CHILDRENS HOSPITAL</v>
      </c>
      <c r="D14" s="6">
        <f>ROUND(+'Cat Scan'!H9,0)</f>
        <v>222788</v>
      </c>
      <c r="E14" s="6">
        <f>ROUND(+'Cat Scan'!F9,0)</f>
        <v>7886</v>
      </c>
      <c r="F14" s="7">
        <f t="shared" si="0"/>
        <v>28.25</v>
      </c>
      <c r="G14" s="6">
        <f>ROUND(+'Cat Scan'!H109,0)</f>
        <v>233912</v>
      </c>
      <c r="H14" s="6">
        <f>ROUND(+'Cat Scan'!F109,0)</f>
        <v>7054</v>
      </c>
      <c r="I14" s="7">
        <f t="shared" si="1"/>
        <v>33.159999999999997</v>
      </c>
      <c r="J14" s="7"/>
      <c r="K14" s="8">
        <f t="shared" si="2"/>
        <v>0.17380000000000001</v>
      </c>
    </row>
    <row r="15" spans="1:11" x14ac:dyDescent="0.2">
      <c r="B15">
        <f>+'Cat Scan'!A10</f>
        <v>20</v>
      </c>
      <c r="C15" t="str">
        <f>+'Cat Scan'!B10</f>
        <v>GROUP HEALTH CENTRAL HOSPITAL</v>
      </c>
      <c r="D15" s="6">
        <f>ROUND(+'Cat Scan'!H10,0)</f>
        <v>0</v>
      </c>
      <c r="E15" s="6">
        <f>ROUND(+'Cat Scan'!F10,0)</f>
        <v>0</v>
      </c>
      <c r="F15" s="7" t="str">
        <f t="shared" si="0"/>
        <v/>
      </c>
      <c r="G15" s="6">
        <f>ROUND(+'Cat Scan'!H110,0)</f>
        <v>0</v>
      </c>
      <c r="H15" s="6">
        <f>ROUND(+'Cat Scan'!F110,0)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+'Cat Scan'!A11</f>
        <v>21</v>
      </c>
      <c r="C16" t="str">
        <f>+'Cat Scan'!B11</f>
        <v>NEWPORT HOSPITAL AND HEALTH SERVICES</v>
      </c>
      <c r="D16" s="6">
        <f>ROUND(+'Cat Scan'!H11,0)</f>
        <v>0</v>
      </c>
      <c r="E16" s="6">
        <f>ROUND(+'Cat Scan'!F11,0)</f>
        <v>9303</v>
      </c>
      <c r="F16" s="7" t="str">
        <f t="shared" si="0"/>
        <v/>
      </c>
      <c r="G16" s="6">
        <f>ROUND(+'Cat Scan'!H111,0)</f>
        <v>0</v>
      </c>
      <c r="H16" s="6">
        <f>ROUND(+'Cat Scan'!F111,0)</f>
        <v>1648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+'Cat Scan'!A12</f>
        <v>22</v>
      </c>
      <c r="C17" t="str">
        <f>+'Cat Scan'!B12</f>
        <v>LOURDES MEDICAL CENTER</v>
      </c>
      <c r="D17" s="6">
        <f>ROUND(+'Cat Scan'!H12,0)</f>
        <v>52392</v>
      </c>
      <c r="E17" s="6">
        <f>ROUND(+'Cat Scan'!F12,0)</f>
        <v>50698</v>
      </c>
      <c r="F17" s="7">
        <f t="shared" si="0"/>
        <v>1.03</v>
      </c>
      <c r="G17" s="6">
        <f>ROUND(+'Cat Scan'!H112,0)</f>
        <v>63590</v>
      </c>
      <c r="H17" s="6">
        <f>ROUND(+'Cat Scan'!F112,0)</f>
        <v>50498</v>
      </c>
      <c r="I17" s="7">
        <f t="shared" si="1"/>
        <v>1.26</v>
      </c>
      <c r="J17" s="7"/>
      <c r="K17" s="8">
        <f t="shared" si="2"/>
        <v>0.2233</v>
      </c>
    </row>
    <row r="18" spans="2:11" x14ac:dyDescent="0.2">
      <c r="B18">
        <f>+'Cat Scan'!A13</f>
        <v>23</v>
      </c>
      <c r="C18" t="str">
        <f>+'Cat Scan'!B13</f>
        <v>THREE RIVERS HOSPITAL</v>
      </c>
      <c r="D18" s="6">
        <f>ROUND(+'Cat Scan'!H13,0)</f>
        <v>10791</v>
      </c>
      <c r="E18" s="6">
        <f>ROUND(+'Cat Scan'!F13,0)</f>
        <v>905</v>
      </c>
      <c r="F18" s="7">
        <f t="shared" si="0"/>
        <v>11.92</v>
      </c>
      <c r="G18" s="6">
        <f>ROUND(+'Cat Scan'!H113,0)</f>
        <v>10309</v>
      </c>
      <c r="H18" s="6">
        <f>ROUND(+'Cat Scan'!F113,0)</f>
        <v>761</v>
      </c>
      <c r="I18" s="7">
        <f t="shared" si="1"/>
        <v>13.55</v>
      </c>
      <c r="J18" s="7"/>
      <c r="K18" s="8">
        <f t="shared" si="2"/>
        <v>0.13669999999999999</v>
      </c>
    </row>
    <row r="19" spans="2:11" x14ac:dyDescent="0.2">
      <c r="B19">
        <f>+'Cat Scan'!A14</f>
        <v>26</v>
      </c>
      <c r="C19" t="str">
        <f>+'Cat Scan'!B14</f>
        <v>PEACEHEALTH ST JOHN MEDICAL CENTER</v>
      </c>
      <c r="D19" s="6">
        <f>ROUND(+'Cat Scan'!H14,0)</f>
        <v>174964</v>
      </c>
      <c r="E19" s="6">
        <f>ROUND(+'Cat Scan'!F14,0)</f>
        <v>425807</v>
      </c>
      <c r="F19" s="7">
        <f t="shared" si="0"/>
        <v>0.41</v>
      </c>
      <c r="G19" s="6">
        <f>ROUND(+'Cat Scan'!H114,0)</f>
        <v>201823</v>
      </c>
      <c r="H19" s="6">
        <f>ROUND(+'Cat Scan'!F114,0)</f>
        <v>403539</v>
      </c>
      <c r="I19" s="7">
        <f t="shared" si="1"/>
        <v>0.5</v>
      </c>
      <c r="J19" s="7"/>
      <c r="K19" s="8">
        <f t="shared" si="2"/>
        <v>0.2195</v>
      </c>
    </row>
    <row r="20" spans="2:11" x14ac:dyDescent="0.2">
      <c r="B20">
        <f>+'Cat Scan'!A15</f>
        <v>29</v>
      </c>
      <c r="C20" t="str">
        <f>+'Cat Scan'!B15</f>
        <v>HARBORVIEW MEDICAL CENTER</v>
      </c>
      <c r="D20" s="6">
        <f>ROUND(+'Cat Scan'!H15,0)</f>
        <v>852112</v>
      </c>
      <c r="E20" s="6">
        <f>ROUND(+'Cat Scan'!F15,0)</f>
        <v>243062</v>
      </c>
      <c r="F20" s="7">
        <f t="shared" si="0"/>
        <v>3.51</v>
      </c>
      <c r="G20" s="6">
        <f>ROUND(+'Cat Scan'!H115,0)</f>
        <v>877501</v>
      </c>
      <c r="H20" s="6">
        <f>ROUND(+'Cat Scan'!F115,0)</f>
        <v>248270</v>
      </c>
      <c r="I20" s="7">
        <f t="shared" si="1"/>
        <v>3.53</v>
      </c>
      <c r="J20" s="7"/>
      <c r="K20" s="8">
        <f t="shared" si="2"/>
        <v>5.7000000000000002E-3</v>
      </c>
    </row>
    <row r="21" spans="2:11" x14ac:dyDescent="0.2">
      <c r="B21">
        <f>+'Cat Scan'!A16</f>
        <v>32</v>
      </c>
      <c r="C21" t="str">
        <f>+'Cat Scan'!B16</f>
        <v>ST JOSEPH MEDICAL CENTER</v>
      </c>
      <c r="D21" s="6">
        <f>ROUND(+'Cat Scan'!H16,0)</f>
        <v>192026</v>
      </c>
      <c r="E21" s="6">
        <f>ROUND(+'Cat Scan'!F16,0)</f>
        <v>240591</v>
      </c>
      <c r="F21" s="7">
        <f t="shared" si="0"/>
        <v>0.8</v>
      </c>
      <c r="G21" s="6">
        <f>ROUND(+'Cat Scan'!H116,0)</f>
        <v>207600</v>
      </c>
      <c r="H21" s="6">
        <f>ROUND(+'Cat Scan'!F116,0)</f>
        <v>239685</v>
      </c>
      <c r="I21" s="7">
        <f t="shared" si="1"/>
        <v>0.87</v>
      </c>
      <c r="J21" s="7"/>
      <c r="K21" s="8">
        <f t="shared" si="2"/>
        <v>8.7499999999999994E-2</v>
      </c>
    </row>
    <row r="22" spans="2:11" x14ac:dyDescent="0.2">
      <c r="B22">
        <f>+'Cat Scan'!A17</f>
        <v>35</v>
      </c>
      <c r="C22" t="str">
        <f>+'Cat Scan'!B17</f>
        <v>ST ELIZABETH HOSPITAL</v>
      </c>
      <c r="D22" s="6">
        <f>ROUND(+'Cat Scan'!H17,0)</f>
        <v>81943</v>
      </c>
      <c r="E22" s="6">
        <f>ROUND(+'Cat Scan'!F17,0)</f>
        <v>47094</v>
      </c>
      <c r="F22" s="7">
        <f t="shared" si="0"/>
        <v>1.74</v>
      </c>
      <c r="G22" s="6">
        <f>ROUND(+'Cat Scan'!H117,0)</f>
        <v>97771</v>
      </c>
      <c r="H22" s="6">
        <f>ROUND(+'Cat Scan'!F117,0)</f>
        <v>46551</v>
      </c>
      <c r="I22" s="7">
        <f t="shared" si="1"/>
        <v>2.1</v>
      </c>
      <c r="J22" s="7"/>
      <c r="K22" s="8">
        <f t="shared" si="2"/>
        <v>0.2069</v>
      </c>
    </row>
    <row r="23" spans="2:11" x14ac:dyDescent="0.2">
      <c r="B23">
        <f>+'Cat Scan'!A18</f>
        <v>37</v>
      </c>
      <c r="C23" t="str">
        <f>+'Cat Scan'!B18</f>
        <v>DEACONESS HOSPITAL</v>
      </c>
      <c r="D23" s="6">
        <f>ROUND(+'Cat Scan'!H18,0)</f>
        <v>173490</v>
      </c>
      <c r="E23" s="6">
        <f>ROUND(+'Cat Scan'!F18,0)</f>
        <v>10854</v>
      </c>
      <c r="F23" s="7">
        <f t="shared" si="0"/>
        <v>15.98</v>
      </c>
      <c r="G23" s="6">
        <f>ROUND(+'Cat Scan'!H118,0)</f>
        <v>158767</v>
      </c>
      <c r="H23" s="6">
        <f>ROUND(+'Cat Scan'!F118,0)</f>
        <v>10738</v>
      </c>
      <c r="I23" s="7">
        <f t="shared" si="1"/>
        <v>14.79</v>
      </c>
      <c r="J23" s="7"/>
      <c r="K23" s="8">
        <f t="shared" si="2"/>
        <v>-7.4499999999999997E-2</v>
      </c>
    </row>
    <row r="24" spans="2:11" x14ac:dyDescent="0.2">
      <c r="B24">
        <f>+'Cat Scan'!A19</f>
        <v>38</v>
      </c>
      <c r="C24" t="str">
        <f>+'Cat Scan'!B19</f>
        <v>OLYMPIC MEDICAL CENTER</v>
      </c>
      <c r="D24" s="6">
        <f>ROUND(+'Cat Scan'!H19,0)</f>
        <v>120275</v>
      </c>
      <c r="E24" s="6">
        <f>ROUND(+'Cat Scan'!F19,0)</f>
        <v>10387</v>
      </c>
      <c r="F24" s="7">
        <f t="shared" si="0"/>
        <v>11.58</v>
      </c>
      <c r="G24" s="6">
        <f>ROUND(+'Cat Scan'!H119,0)</f>
        <v>120226</v>
      </c>
      <c r="H24" s="6">
        <f>ROUND(+'Cat Scan'!F119,0)</f>
        <v>10374</v>
      </c>
      <c r="I24" s="7">
        <f t="shared" si="1"/>
        <v>11.59</v>
      </c>
      <c r="J24" s="7"/>
      <c r="K24" s="8">
        <f t="shared" si="2"/>
        <v>8.9999999999999998E-4</v>
      </c>
    </row>
    <row r="25" spans="2:11" x14ac:dyDescent="0.2">
      <c r="B25">
        <f>+'Cat Scan'!A20</f>
        <v>39</v>
      </c>
      <c r="C25" t="str">
        <f>+'Cat Scan'!B20</f>
        <v>TRIOS HEALTH</v>
      </c>
      <c r="D25" s="6">
        <f>ROUND(+'Cat Scan'!H20,0)</f>
        <v>92980</v>
      </c>
      <c r="E25" s="6">
        <f>ROUND(+'Cat Scan'!F20,0)</f>
        <v>69298</v>
      </c>
      <c r="F25" s="7">
        <f t="shared" si="0"/>
        <v>1.34</v>
      </c>
      <c r="G25" s="6">
        <f>ROUND(+'Cat Scan'!H120,0)</f>
        <v>95360</v>
      </c>
      <c r="H25" s="6">
        <f>ROUND(+'Cat Scan'!F120,0)</f>
        <v>89212</v>
      </c>
      <c r="I25" s="7">
        <f t="shared" si="1"/>
        <v>1.07</v>
      </c>
      <c r="J25" s="7"/>
      <c r="K25" s="8">
        <f t="shared" si="2"/>
        <v>-0.20150000000000001</v>
      </c>
    </row>
    <row r="26" spans="2:11" x14ac:dyDescent="0.2">
      <c r="B26">
        <f>+'Cat Scan'!A21</f>
        <v>43</v>
      </c>
      <c r="C26" t="str">
        <f>+'Cat Scan'!B21</f>
        <v>WALLA WALLA GENERAL HOSPITAL</v>
      </c>
      <c r="D26" s="6">
        <f>ROUND(+'Cat Scan'!H21,0)</f>
        <v>0</v>
      </c>
      <c r="E26" s="6">
        <f>ROUND(+'Cat Scan'!F21,0)</f>
        <v>0</v>
      </c>
      <c r="F26" s="7" t="str">
        <f t="shared" si="0"/>
        <v/>
      </c>
      <c r="G26" s="6">
        <f>ROUND(+'Cat Scan'!H121,0)</f>
        <v>0</v>
      </c>
      <c r="H26" s="6">
        <f>ROUND(+'Cat Scan'!F121,0)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+'Cat Scan'!A22</f>
        <v>45</v>
      </c>
      <c r="C27" t="str">
        <f>+'Cat Scan'!B22</f>
        <v>COLUMBIA BASIN HOSPITAL</v>
      </c>
      <c r="D27" s="6">
        <f>ROUND(+'Cat Scan'!H22,0)</f>
        <v>4759</v>
      </c>
      <c r="E27" s="6">
        <f>ROUND(+'Cat Scan'!F22,0)</f>
        <v>5870</v>
      </c>
      <c r="F27" s="7">
        <f t="shared" si="0"/>
        <v>0.81</v>
      </c>
      <c r="G27" s="6">
        <f>ROUND(+'Cat Scan'!H122,0)</f>
        <v>4824</v>
      </c>
      <c r="H27" s="6">
        <f>ROUND(+'Cat Scan'!F122,0)</f>
        <v>5971</v>
      </c>
      <c r="I27" s="7">
        <f t="shared" si="1"/>
        <v>0.81</v>
      </c>
      <c r="J27" s="7"/>
      <c r="K27" s="8">
        <f t="shared" si="2"/>
        <v>0</v>
      </c>
    </row>
    <row r="28" spans="2:11" x14ac:dyDescent="0.2">
      <c r="B28">
        <f>+'Cat Scan'!A23</f>
        <v>46</v>
      </c>
      <c r="C28" t="str">
        <f>+'Cat Scan'!B23</f>
        <v>PMH MEDICAL CENTER</v>
      </c>
      <c r="D28" s="6">
        <f>ROUND(+'Cat Scan'!H23,0)</f>
        <v>0</v>
      </c>
      <c r="E28" s="6">
        <f>ROUND(+'Cat Scan'!F23,0)</f>
        <v>0</v>
      </c>
      <c r="F28" s="7" t="str">
        <f t="shared" si="0"/>
        <v/>
      </c>
      <c r="G28" s="6">
        <f>ROUND(+'Cat Scan'!H123,0)</f>
        <v>0</v>
      </c>
      <c r="H28" s="6">
        <f>ROUND(+'Cat Scan'!F123,0)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+'Cat Scan'!A24</f>
        <v>50</v>
      </c>
      <c r="C29" t="str">
        <f>+'Cat Scan'!B24</f>
        <v>PROVIDENCE ST MARY MEDICAL CENTER</v>
      </c>
      <c r="D29" s="6">
        <f>ROUND(+'Cat Scan'!H24,0)</f>
        <v>116424</v>
      </c>
      <c r="E29" s="6">
        <f>ROUND(+'Cat Scan'!F24,0)</f>
        <v>52931</v>
      </c>
      <c r="F29" s="7">
        <f t="shared" si="0"/>
        <v>2.2000000000000002</v>
      </c>
      <c r="G29" s="6">
        <f>ROUND(+'Cat Scan'!H124,0)</f>
        <v>116217</v>
      </c>
      <c r="H29" s="6">
        <f>ROUND(+'Cat Scan'!F124,0)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+'Cat Scan'!A25</f>
        <v>54</v>
      </c>
      <c r="C30" t="str">
        <f>+'Cat Scan'!B25</f>
        <v>FORKS COMMUNITY HOSPITAL</v>
      </c>
      <c r="D30" s="6">
        <f>ROUND(+'Cat Scan'!H25,0)</f>
        <v>0</v>
      </c>
      <c r="E30" s="6">
        <f>ROUND(+'Cat Scan'!F25,0)</f>
        <v>0</v>
      </c>
      <c r="F30" s="7" t="str">
        <f t="shared" si="0"/>
        <v/>
      </c>
      <c r="G30" s="6">
        <f>ROUND(+'Cat Scan'!H125,0)</f>
        <v>0</v>
      </c>
      <c r="H30" s="6">
        <f>ROUND(+'Cat Scan'!F125,0)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+'Cat Scan'!A26</f>
        <v>56</v>
      </c>
      <c r="C31" t="str">
        <f>+'Cat Scan'!B26</f>
        <v>WILLAPA HARBOR HOSPITAL</v>
      </c>
      <c r="D31" s="6">
        <f>ROUND(+'Cat Scan'!H26,0)</f>
        <v>14558</v>
      </c>
      <c r="E31" s="6">
        <f>ROUND(+'Cat Scan'!F26,0)</f>
        <v>1539</v>
      </c>
      <c r="F31" s="7">
        <f t="shared" si="0"/>
        <v>9.4600000000000009</v>
      </c>
      <c r="G31" s="6">
        <f>ROUND(+'Cat Scan'!H126,0)</f>
        <v>51795</v>
      </c>
      <c r="H31" s="6">
        <f>ROUND(+'Cat Scan'!F126,0)</f>
        <v>1327</v>
      </c>
      <c r="I31" s="7">
        <f t="shared" si="1"/>
        <v>39.03</v>
      </c>
      <c r="J31" s="7"/>
      <c r="K31" s="8">
        <f t="shared" si="2"/>
        <v>3.1257999999999999</v>
      </c>
    </row>
    <row r="32" spans="2:11" x14ac:dyDescent="0.2">
      <c r="B32">
        <f>+'Cat Scan'!A27</f>
        <v>58</v>
      </c>
      <c r="C32" t="str">
        <f>+'Cat Scan'!B27</f>
        <v>YAKIMA VALLEY MEMORIAL HOSPITAL</v>
      </c>
      <c r="D32" s="6">
        <f>ROUND(+'Cat Scan'!H27,0)</f>
        <v>127676</v>
      </c>
      <c r="E32" s="6">
        <f>ROUND(+'Cat Scan'!F27,0)</f>
        <v>75789</v>
      </c>
      <c r="F32" s="7">
        <f t="shared" si="0"/>
        <v>1.68</v>
      </c>
      <c r="G32" s="6">
        <f>ROUND(+'Cat Scan'!H127,0)</f>
        <v>134121</v>
      </c>
      <c r="H32" s="6">
        <f>ROUND(+'Cat Scan'!F127,0)</f>
        <v>71649</v>
      </c>
      <c r="I32" s="7">
        <f t="shared" si="1"/>
        <v>1.87</v>
      </c>
      <c r="J32" s="7"/>
      <c r="K32" s="8">
        <f t="shared" si="2"/>
        <v>0.11310000000000001</v>
      </c>
    </row>
    <row r="33" spans="2:11" x14ac:dyDescent="0.2">
      <c r="B33">
        <f>+'Cat Scan'!A28</f>
        <v>63</v>
      </c>
      <c r="C33" t="str">
        <f>+'Cat Scan'!B28</f>
        <v>GRAYS HARBOR COMMUNITY HOSPITAL</v>
      </c>
      <c r="D33" s="6">
        <f>ROUND(+'Cat Scan'!H28,0)</f>
        <v>246092</v>
      </c>
      <c r="E33" s="6">
        <f>ROUND(+'Cat Scan'!F28,0)</f>
        <v>79434</v>
      </c>
      <c r="F33" s="7">
        <f t="shared" si="0"/>
        <v>3.1</v>
      </c>
      <c r="G33" s="6">
        <f>ROUND(+'Cat Scan'!H128,0)</f>
        <v>231004</v>
      </c>
      <c r="H33" s="6">
        <f>ROUND(+'Cat Scan'!F128,0)</f>
        <v>71040</v>
      </c>
      <c r="I33" s="7">
        <f t="shared" si="1"/>
        <v>3.25</v>
      </c>
      <c r="J33" s="7"/>
      <c r="K33" s="8">
        <f t="shared" si="2"/>
        <v>4.8399999999999999E-2</v>
      </c>
    </row>
    <row r="34" spans="2:11" x14ac:dyDescent="0.2">
      <c r="B34">
        <f>+'Cat Scan'!A29</f>
        <v>78</v>
      </c>
      <c r="C34" t="str">
        <f>+'Cat Scan'!B29</f>
        <v>SAMARITAN HEALTHCARE</v>
      </c>
      <c r="D34" s="6">
        <f>ROUND(+'Cat Scan'!H29,0)</f>
        <v>42006</v>
      </c>
      <c r="E34" s="6">
        <f>ROUND(+'Cat Scan'!F29,0)</f>
        <v>5310</v>
      </c>
      <c r="F34" s="7">
        <f t="shared" si="0"/>
        <v>7.91</v>
      </c>
      <c r="G34" s="6">
        <f>ROUND(+'Cat Scan'!H129,0)</f>
        <v>31141</v>
      </c>
      <c r="H34" s="6">
        <f>ROUND(+'Cat Scan'!F129,0)</f>
        <v>4037</v>
      </c>
      <c r="I34" s="7">
        <f t="shared" si="1"/>
        <v>7.71</v>
      </c>
      <c r="J34" s="7"/>
      <c r="K34" s="8">
        <f t="shared" si="2"/>
        <v>-2.53E-2</v>
      </c>
    </row>
    <row r="35" spans="2:11" x14ac:dyDescent="0.2">
      <c r="B35">
        <f>+'Cat Scan'!A30</f>
        <v>79</v>
      </c>
      <c r="C35" t="str">
        <f>+'Cat Scan'!B30</f>
        <v>OCEAN BEACH HOSPITAL</v>
      </c>
      <c r="D35" s="6">
        <f>ROUND(+'Cat Scan'!H30,0)</f>
        <v>0</v>
      </c>
      <c r="E35" s="6">
        <f>ROUND(+'Cat Scan'!F30,0)</f>
        <v>0</v>
      </c>
      <c r="F35" s="7" t="str">
        <f t="shared" si="0"/>
        <v/>
      </c>
      <c r="G35" s="6">
        <f>ROUND(+'Cat Scan'!H130,0)</f>
        <v>0</v>
      </c>
      <c r="H35" s="6">
        <f>ROUND(+'Cat Scan'!F130,0)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+'Cat Scan'!A31</f>
        <v>80</v>
      </c>
      <c r="C36" t="str">
        <f>+'Cat Scan'!B31</f>
        <v>ODESSA MEMORIAL HEALTHCARE CENTER</v>
      </c>
      <c r="D36" s="6">
        <f>ROUND(+'Cat Scan'!H31,0)</f>
        <v>0</v>
      </c>
      <c r="E36" s="6">
        <f>ROUND(+'Cat Scan'!F31,0)</f>
        <v>0</v>
      </c>
      <c r="F36" s="7" t="str">
        <f t="shared" si="0"/>
        <v/>
      </c>
      <c r="G36" s="6">
        <f>ROUND(+'Cat Scan'!H131,0)</f>
        <v>0</v>
      </c>
      <c r="H36" s="6">
        <f>ROUND(+'Cat Scan'!F131,0)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+'Cat Scan'!A32</f>
        <v>81</v>
      </c>
      <c r="C37" t="str">
        <f>+'Cat Scan'!B32</f>
        <v>MULTICARE GOOD SAMARITAN</v>
      </c>
      <c r="D37" s="6">
        <f>ROUND(+'Cat Scan'!H32,0)</f>
        <v>425429</v>
      </c>
      <c r="E37" s="6">
        <f>ROUND(+'Cat Scan'!F32,0)</f>
        <v>2123</v>
      </c>
      <c r="F37" s="7">
        <f t="shared" si="0"/>
        <v>200.39</v>
      </c>
      <c r="G37" s="6">
        <f>ROUND(+'Cat Scan'!H132,0)</f>
        <v>476905</v>
      </c>
      <c r="H37" s="6">
        <f>ROUND(+'Cat Scan'!F132,0)</f>
        <v>2398</v>
      </c>
      <c r="I37" s="7">
        <f t="shared" si="1"/>
        <v>198.88</v>
      </c>
      <c r="J37" s="7"/>
      <c r="K37" s="8">
        <f t="shared" si="2"/>
        <v>-7.4999999999999997E-3</v>
      </c>
    </row>
    <row r="38" spans="2:11" x14ac:dyDescent="0.2">
      <c r="B38">
        <f>+'Cat Scan'!A33</f>
        <v>82</v>
      </c>
      <c r="C38" t="str">
        <f>+'Cat Scan'!B33</f>
        <v>GARFIELD COUNTY MEMORIAL HOSPITAL</v>
      </c>
      <c r="D38" s="6">
        <f>ROUND(+'Cat Scan'!H33,0)</f>
        <v>0</v>
      </c>
      <c r="E38" s="6">
        <f>ROUND(+'Cat Scan'!F33,0)</f>
        <v>0</v>
      </c>
      <c r="F38" s="7" t="str">
        <f t="shared" si="0"/>
        <v/>
      </c>
      <c r="G38" s="6">
        <f>ROUND(+'Cat Scan'!H133,0)</f>
        <v>0</v>
      </c>
      <c r="H38" s="6">
        <f>ROUND(+'Cat Scan'!F133,0)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+'Cat Scan'!A34</f>
        <v>84</v>
      </c>
      <c r="C39" t="str">
        <f>+'Cat Scan'!B34</f>
        <v>PROVIDENCE REGIONAL MEDICAL CENTER EVERETT</v>
      </c>
      <c r="D39" s="6">
        <f>ROUND(+'Cat Scan'!H34,0)</f>
        <v>450895</v>
      </c>
      <c r="E39" s="6">
        <f>ROUND(+'Cat Scan'!F34,0)</f>
        <v>38968</v>
      </c>
      <c r="F39" s="7">
        <f t="shared" si="0"/>
        <v>11.57</v>
      </c>
      <c r="G39" s="6">
        <f>ROUND(+'Cat Scan'!H134,0)</f>
        <v>450694</v>
      </c>
      <c r="H39" s="6">
        <f>ROUND(+'Cat Scan'!F134,0)</f>
        <v>40313</v>
      </c>
      <c r="I39" s="7">
        <f t="shared" si="1"/>
        <v>11.18</v>
      </c>
      <c r="J39" s="7"/>
      <c r="K39" s="8">
        <f t="shared" si="2"/>
        <v>-3.3700000000000001E-2</v>
      </c>
    </row>
    <row r="40" spans="2:11" x14ac:dyDescent="0.2">
      <c r="B40">
        <f>+'Cat Scan'!A35</f>
        <v>85</v>
      </c>
      <c r="C40" t="str">
        <f>+'Cat Scan'!B35</f>
        <v>JEFFERSON HEALTHCARE</v>
      </c>
      <c r="D40" s="6">
        <f>ROUND(+'Cat Scan'!H35,0)</f>
        <v>27387</v>
      </c>
      <c r="E40" s="6">
        <f>ROUND(+'Cat Scan'!F35,0)</f>
        <v>0</v>
      </c>
      <c r="F40" s="7" t="str">
        <f t="shared" si="0"/>
        <v/>
      </c>
      <c r="G40" s="6">
        <f>ROUND(+'Cat Scan'!H135,0)</f>
        <v>18685</v>
      </c>
      <c r="H40" s="6">
        <f>ROUND(+'Cat Scan'!F135,0)</f>
        <v>4547</v>
      </c>
      <c r="I40" s="7">
        <f t="shared" si="1"/>
        <v>4.1100000000000003</v>
      </c>
      <c r="J40" s="7"/>
      <c r="K40" s="8" t="str">
        <f t="shared" si="2"/>
        <v/>
      </c>
    </row>
    <row r="41" spans="2:11" x14ac:dyDescent="0.2">
      <c r="B41">
        <f>+'Cat Scan'!A36</f>
        <v>96</v>
      </c>
      <c r="C41" t="str">
        <f>+'Cat Scan'!B36</f>
        <v>SKYLINE HOSPITAL</v>
      </c>
      <c r="D41" s="6">
        <f>ROUND(+'Cat Scan'!H36,0)</f>
        <v>0</v>
      </c>
      <c r="E41" s="6">
        <f>ROUND(+'Cat Scan'!F36,0)</f>
        <v>0</v>
      </c>
      <c r="F41" s="7" t="str">
        <f t="shared" si="0"/>
        <v/>
      </c>
      <c r="G41" s="6">
        <f>ROUND(+'Cat Scan'!H136,0)</f>
        <v>0</v>
      </c>
      <c r="H41" s="6">
        <f>ROUND(+'Cat Scan'!F136,0)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+'Cat Scan'!A37</f>
        <v>102</v>
      </c>
      <c r="C42" t="str">
        <f>+'Cat Scan'!B37</f>
        <v>YAKIMA REGIONAL MEDICAL AND CARDIAC CENTER</v>
      </c>
      <c r="D42" s="6">
        <f>ROUND(+'Cat Scan'!H37,0)</f>
        <v>92299</v>
      </c>
      <c r="E42" s="6">
        <f>ROUND(+'Cat Scan'!F37,0)</f>
        <v>14732</v>
      </c>
      <c r="F42" s="7">
        <f t="shared" si="0"/>
        <v>6.27</v>
      </c>
      <c r="G42" s="6">
        <f>ROUND(+'Cat Scan'!H137,0)</f>
        <v>83991</v>
      </c>
      <c r="H42" s="6">
        <f>ROUND(+'Cat Scan'!F137,0)</f>
        <v>13838</v>
      </c>
      <c r="I42" s="7">
        <f t="shared" si="1"/>
        <v>6.07</v>
      </c>
      <c r="J42" s="7"/>
      <c r="K42" s="8">
        <f t="shared" si="2"/>
        <v>-3.1899999999999998E-2</v>
      </c>
    </row>
    <row r="43" spans="2:11" x14ac:dyDescent="0.2">
      <c r="B43">
        <f>+'Cat Scan'!A38</f>
        <v>104</v>
      </c>
      <c r="C43" t="str">
        <f>+'Cat Scan'!B38</f>
        <v>VALLEY GENERAL HOSPITAL</v>
      </c>
      <c r="D43" s="6">
        <f>ROUND(+'Cat Scan'!H38,0)</f>
        <v>0</v>
      </c>
      <c r="E43" s="6">
        <f>ROUND(+'Cat Scan'!F38,0)</f>
        <v>0</v>
      </c>
      <c r="F43" s="7" t="str">
        <f t="shared" si="0"/>
        <v/>
      </c>
      <c r="G43" s="6">
        <f>ROUND(+'Cat Scan'!H138,0)</f>
        <v>0</v>
      </c>
      <c r="H43" s="6">
        <f>ROUND(+'Cat Scan'!F138,0)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+'Cat Scan'!A39</f>
        <v>106</v>
      </c>
      <c r="C44" t="str">
        <f>+'Cat Scan'!B39</f>
        <v>CASCADE VALLEY HOSPITAL</v>
      </c>
      <c r="D44" s="6">
        <f>ROUND(+'Cat Scan'!H39,0)</f>
        <v>46404</v>
      </c>
      <c r="E44" s="6">
        <f>ROUND(+'Cat Scan'!F39,0)</f>
        <v>11692</v>
      </c>
      <c r="F44" s="7">
        <f t="shared" si="0"/>
        <v>3.97</v>
      </c>
      <c r="G44" s="6">
        <f>ROUND(+'Cat Scan'!H139,0)</f>
        <v>46706</v>
      </c>
      <c r="H44" s="6">
        <f>ROUND(+'Cat Scan'!F139,0)</f>
        <v>10382</v>
      </c>
      <c r="I44" s="7">
        <f t="shared" si="1"/>
        <v>4.5</v>
      </c>
      <c r="J44" s="7"/>
      <c r="K44" s="8">
        <f t="shared" si="2"/>
        <v>0.13350000000000001</v>
      </c>
    </row>
    <row r="45" spans="2:11" x14ac:dyDescent="0.2">
      <c r="B45">
        <f>+'Cat Scan'!A40</f>
        <v>107</v>
      </c>
      <c r="C45" t="str">
        <f>+'Cat Scan'!B40</f>
        <v>NORTH VALLEY HOSPITAL</v>
      </c>
      <c r="D45" s="6">
        <f>ROUND(+'Cat Scan'!H40,0)</f>
        <v>0</v>
      </c>
      <c r="E45" s="6">
        <f>ROUND(+'Cat Scan'!F40,0)</f>
        <v>0</v>
      </c>
      <c r="F45" s="7" t="str">
        <f t="shared" si="0"/>
        <v/>
      </c>
      <c r="G45" s="6">
        <f>ROUND(+'Cat Scan'!H140,0)</f>
        <v>0</v>
      </c>
      <c r="H45" s="6">
        <f>ROUND(+'Cat Scan'!F140,0)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+'Cat Scan'!A41</f>
        <v>108</v>
      </c>
      <c r="C46" t="str">
        <f>+'Cat Scan'!B41</f>
        <v>TRI-STATE MEMORIAL HOSPITAL</v>
      </c>
      <c r="D46" s="6">
        <f>ROUND(+'Cat Scan'!H41,0)</f>
        <v>0</v>
      </c>
      <c r="E46" s="6">
        <f>ROUND(+'Cat Scan'!F41,0)</f>
        <v>0</v>
      </c>
      <c r="F46" s="7" t="str">
        <f t="shared" si="0"/>
        <v/>
      </c>
      <c r="G46" s="6">
        <f>ROUND(+'Cat Scan'!H141,0)</f>
        <v>0</v>
      </c>
      <c r="H46" s="6">
        <f>ROUND(+'Cat Scan'!F141,0)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+'Cat Scan'!A42</f>
        <v>111</v>
      </c>
      <c r="C47" t="str">
        <f>+'Cat Scan'!B42</f>
        <v>EAST ADAMS RURAL HEALTHCARE</v>
      </c>
      <c r="D47" s="6">
        <f>ROUND(+'Cat Scan'!H42,0)</f>
        <v>0</v>
      </c>
      <c r="E47" s="6">
        <f>ROUND(+'Cat Scan'!F42,0)</f>
        <v>343</v>
      </c>
      <c r="F47" s="7" t="str">
        <f t="shared" si="0"/>
        <v/>
      </c>
      <c r="G47" s="6">
        <f>ROUND(+'Cat Scan'!H142,0)</f>
        <v>0</v>
      </c>
      <c r="H47" s="6">
        <f>ROUND(+'Cat Scan'!F142,0)</f>
        <v>284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+'Cat Scan'!A43</f>
        <v>125</v>
      </c>
      <c r="C48" t="str">
        <f>+'Cat Scan'!B43</f>
        <v>OTHELLO COMMUNITY HOSPITAL</v>
      </c>
      <c r="D48" s="6">
        <f>ROUND(+'Cat Scan'!H43,0)</f>
        <v>0</v>
      </c>
      <c r="E48" s="6">
        <f>ROUND(+'Cat Scan'!F43,0)</f>
        <v>0</v>
      </c>
      <c r="F48" s="7" t="str">
        <f t="shared" si="0"/>
        <v/>
      </c>
      <c r="G48" s="6">
        <f>ROUND(+'Cat Scan'!H143,0)</f>
        <v>0</v>
      </c>
      <c r="H48" s="6">
        <f>ROUND(+'Cat Scan'!F143,0)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+'Cat Scan'!A44</f>
        <v>126</v>
      </c>
      <c r="C49" t="str">
        <f>+'Cat Scan'!B44</f>
        <v>HIGHLINE MEDICAL CENTER</v>
      </c>
      <c r="D49" s="6">
        <f>ROUND(+'Cat Scan'!H44,0)</f>
        <v>220799</v>
      </c>
      <c r="E49" s="6">
        <f>ROUND(+'Cat Scan'!F44,0)</f>
        <v>92878</v>
      </c>
      <c r="F49" s="7">
        <f t="shared" si="0"/>
        <v>2.38</v>
      </c>
      <c r="G49" s="6">
        <f>ROUND(+'Cat Scan'!H144,0)</f>
        <v>124678</v>
      </c>
      <c r="H49" s="6">
        <f>ROUND(+'Cat Scan'!F144,0)</f>
        <v>48104</v>
      </c>
      <c r="I49" s="7">
        <f t="shared" si="1"/>
        <v>2.59</v>
      </c>
      <c r="J49" s="7"/>
      <c r="K49" s="8">
        <f t="shared" si="2"/>
        <v>8.8200000000000001E-2</v>
      </c>
    </row>
    <row r="50" spans="2:11" x14ac:dyDescent="0.2">
      <c r="B50">
        <f>+'Cat Scan'!A45</f>
        <v>128</v>
      </c>
      <c r="C50" t="str">
        <f>+'Cat Scan'!B45</f>
        <v>UNIVERSITY OF WASHINGTON MEDICAL CENTER</v>
      </c>
      <c r="D50" s="6">
        <f>ROUND(+'Cat Scan'!H45,0)</f>
        <v>525634</v>
      </c>
      <c r="E50" s="6">
        <f>ROUND(+'Cat Scan'!F45,0)</f>
        <v>152508</v>
      </c>
      <c r="F50" s="7">
        <f t="shared" si="0"/>
        <v>3.45</v>
      </c>
      <c r="G50" s="6">
        <f>ROUND(+'Cat Scan'!H145,0)</f>
        <v>610751</v>
      </c>
      <c r="H50" s="6">
        <f>ROUND(+'Cat Scan'!F145,0)</f>
        <v>146488</v>
      </c>
      <c r="I50" s="7">
        <f t="shared" si="1"/>
        <v>4.17</v>
      </c>
      <c r="J50" s="7"/>
      <c r="K50" s="8">
        <f t="shared" si="2"/>
        <v>0.2087</v>
      </c>
    </row>
    <row r="51" spans="2:11" x14ac:dyDescent="0.2">
      <c r="B51">
        <f>+'Cat Scan'!A46</f>
        <v>129</v>
      </c>
      <c r="C51" t="str">
        <f>+'Cat Scan'!B46</f>
        <v>QUINCY VALLEY MEDICAL CENTER</v>
      </c>
      <c r="D51" s="6">
        <f>ROUND(+'Cat Scan'!H46,0)</f>
        <v>0</v>
      </c>
      <c r="E51" s="6">
        <f>ROUND(+'Cat Scan'!F46,0)</f>
        <v>0</v>
      </c>
      <c r="F51" s="7" t="str">
        <f t="shared" si="0"/>
        <v/>
      </c>
      <c r="G51" s="6">
        <f>ROUND(+'Cat Scan'!H146,0)</f>
        <v>0</v>
      </c>
      <c r="H51" s="6">
        <f>ROUND(+'Cat Scan'!F146,0)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+'Cat Scan'!A47</f>
        <v>130</v>
      </c>
      <c r="C52" t="str">
        <f>+'Cat Scan'!B47</f>
        <v>UW MEDICINE/NORTHWEST HOSPITAL</v>
      </c>
      <c r="D52" s="6">
        <f>ROUND(+'Cat Scan'!H47,0)</f>
        <v>209639</v>
      </c>
      <c r="E52" s="6">
        <f>ROUND(+'Cat Scan'!F47,0)</f>
        <v>14859</v>
      </c>
      <c r="F52" s="7">
        <f t="shared" si="0"/>
        <v>14.11</v>
      </c>
      <c r="G52" s="6">
        <f>ROUND(+'Cat Scan'!H147,0)</f>
        <v>190682</v>
      </c>
      <c r="H52" s="6">
        <f>ROUND(+'Cat Scan'!F147,0)</f>
        <v>15391</v>
      </c>
      <c r="I52" s="7">
        <f t="shared" si="1"/>
        <v>12.39</v>
      </c>
      <c r="J52" s="7"/>
      <c r="K52" s="8">
        <f t="shared" si="2"/>
        <v>-0.12189999999999999</v>
      </c>
    </row>
    <row r="53" spans="2:11" x14ac:dyDescent="0.2">
      <c r="B53">
        <f>+'Cat Scan'!A48</f>
        <v>131</v>
      </c>
      <c r="C53" t="str">
        <f>+'Cat Scan'!B48</f>
        <v>OVERLAKE HOSPITAL MEDICAL CENTER</v>
      </c>
      <c r="D53" s="6">
        <f>ROUND(+'Cat Scan'!H48,0)</f>
        <v>243767</v>
      </c>
      <c r="E53" s="6">
        <f>ROUND(+'Cat Scan'!F48,0)</f>
        <v>168804</v>
      </c>
      <c r="F53" s="7">
        <f t="shared" si="0"/>
        <v>1.44</v>
      </c>
      <c r="G53" s="6">
        <f>ROUND(+'Cat Scan'!H148,0)</f>
        <v>287538</v>
      </c>
      <c r="H53" s="6">
        <f>ROUND(+'Cat Scan'!F148,0)</f>
        <v>138430</v>
      </c>
      <c r="I53" s="7">
        <f t="shared" si="1"/>
        <v>2.08</v>
      </c>
      <c r="J53" s="7"/>
      <c r="K53" s="8">
        <f t="shared" si="2"/>
        <v>0.44440000000000002</v>
      </c>
    </row>
    <row r="54" spans="2:11" x14ac:dyDescent="0.2">
      <c r="B54">
        <f>+'Cat Scan'!A49</f>
        <v>132</v>
      </c>
      <c r="C54" t="str">
        <f>+'Cat Scan'!B49</f>
        <v>ST CLARE HOSPITAL</v>
      </c>
      <c r="D54" s="6">
        <f>ROUND(+'Cat Scan'!H49,0)</f>
        <v>100093</v>
      </c>
      <c r="E54" s="6">
        <f>ROUND(+'Cat Scan'!F49,0)</f>
        <v>97178</v>
      </c>
      <c r="F54" s="7">
        <f t="shared" si="0"/>
        <v>1.03</v>
      </c>
      <c r="G54" s="6">
        <f>ROUND(+'Cat Scan'!H149,0)</f>
        <v>108689</v>
      </c>
      <c r="H54" s="6">
        <f>ROUND(+'Cat Scan'!F149,0)</f>
        <v>91196</v>
      </c>
      <c r="I54" s="7">
        <f t="shared" si="1"/>
        <v>1.19</v>
      </c>
      <c r="J54" s="7"/>
      <c r="K54" s="8">
        <f t="shared" si="2"/>
        <v>0.15529999999999999</v>
      </c>
    </row>
    <row r="55" spans="2:11" x14ac:dyDescent="0.2">
      <c r="B55">
        <f>+'Cat Scan'!A50</f>
        <v>134</v>
      </c>
      <c r="C55" t="str">
        <f>+'Cat Scan'!B50</f>
        <v>ISLAND HOSPITAL</v>
      </c>
      <c r="D55" s="6">
        <f>ROUND(+'Cat Scan'!H50,0)</f>
        <v>58708</v>
      </c>
      <c r="E55" s="6">
        <f>ROUND(+'Cat Scan'!F50,0)</f>
        <v>7190</v>
      </c>
      <c r="F55" s="7">
        <f t="shared" si="0"/>
        <v>8.17</v>
      </c>
      <c r="G55" s="6">
        <f>ROUND(+'Cat Scan'!H150,0)</f>
        <v>51113</v>
      </c>
      <c r="H55" s="6">
        <f>ROUND(+'Cat Scan'!F150,0)</f>
        <v>7073</v>
      </c>
      <c r="I55" s="7">
        <f t="shared" si="1"/>
        <v>7.23</v>
      </c>
      <c r="J55" s="7"/>
      <c r="K55" s="8">
        <f t="shared" si="2"/>
        <v>-0.11509999999999999</v>
      </c>
    </row>
    <row r="56" spans="2:11" x14ac:dyDescent="0.2">
      <c r="B56">
        <f>+'Cat Scan'!A51</f>
        <v>137</v>
      </c>
      <c r="C56" t="str">
        <f>+'Cat Scan'!B51</f>
        <v>LINCOLN HOSPITAL</v>
      </c>
      <c r="D56" s="6">
        <f>ROUND(+'Cat Scan'!H51,0)</f>
        <v>0</v>
      </c>
      <c r="E56" s="6">
        <f>ROUND(+'Cat Scan'!F51,0)</f>
        <v>1050</v>
      </c>
      <c r="F56" s="7" t="str">
        <f t="shared" si="0"/>
        <v/>
      </c>
      <c r="G56" s="6">
        <f>ROUND(+'Cat Scan'!H151,0)</f>
        <v>0</v>
      </c>
      <c r="H56" s="6">
        <f>ROUND(+'Cat Scan'!F151,0)</f>
        <v>1052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+'Cat Scan'!A52</f>
        <v>138</v>
      </c>
      <c r="C57" t="str">
        <f>+'Cat Scan'!B52</f>
        <v>SWEDISH EDMONDS</v>
      </c>
      <c r="D57" s="6">
        <f>ROUND(+'Cat Scan'!H52,0)</f>
        <v>160351</v>
      </c>
      <c r="E57" s="6">
        <f>ROUND(+'Cat Scan'!F52,0)</f>
        <v>0</v>
      </c>
      <c r="F57" s="7" t="str">
        <f t="shared" si="0"/>
        <v/>
      </c>
      <c r="G57" s="6">
        <f>ROUND(+'Cat Scan'!H152,0)</f>
        <v>124725</v>
      </c>
      <c r="H57" s="6">
        <f>ROUND(+'Cat Scan'!F152,0)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+'Cat Scan'!A53</f>
        <v>139</v>
      </c>
      <c r="C58" t="str">
        <f>+'Cat Scan'!B53</f>
        <v>PROVIDENCE HOLY FAMILY HOSPITAL</v>
      </c>
      <c r="D58" s="6">
        <f>ROUND(+'Cat Scan'!H53,0)</f>
        <v>0</v>
      </c>
      <c r="E58" s="6">
        <f>ROUND(+'Cat Scan'!F53,0)</f>
        <v>0</v>
      </c>
      <c r="F58" s="7" t="str">
        <f t="shared" si="0"/>
        <v/>
      </c>
      <c r="G58" s="6">
        <f>ROUND(+'Cat Scan'!H153,0)</f>
        <v>0</v>
      </c>
      <c r="H58" s="6">
        <f>ROUND(+'Cat Scan'!F153,0)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+'Cat Scan'!A54</f>
        <v>140</v>
      </c>
      <c r="C59" t="str">
        <f>+'Cat Scan'!B54</f>
        <v>KITTITAS VALLEY HEALTHCARE</v>
      </c>
      <c r="D59" s="6">
        <f>ROUND(+'Cat Scan'!H54,0)</f>
        <v>0</v>
      </c>
      <c r="E59" s="6">
        <f>ROUND(+'Cat Scan'!F54,0)</f>
        <v>0</v>
      </c>
      <c r="F59" s="7" t="str">
        <f t="shared" si="0"/>
        <v/>
      </c>
      <c r="G59" s="6">
        <f>ROUND(+'Cat Scan'!H154,0)</f>
        <v>0</v>
      </c>
      <c r="H59" s="6">
        <f>ROUND(+'Cat Scan'!F154,0)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+'Cat Scan'!A55</f>
        <v>141</v>
      </c>
      <c r="C60" t="str">
        <f>+'Cat Scan'!B55</f>
        <v>DAYTON GENERAL HOSPITAL</v>
      </c>
      <c r="D60" s="6">
        <f>ROUND(+'Cat Scan'!H55,0)</f>
        <v>0</v>
      </c>
      <c r="E60" s="6">
        <f>ROUND(+'Cat Scan'!F55,0)</f>
        <v>370</v>
      </c>
      <c r="F60" s="7" t="str">
        <f t="shared" si="0"/>
        <v/>
      </c>
      <c r="G60" s="6">
        <f>ROUND(+'Cat Scan'!H155,0)</f>
        <v>0</v>
      </c>
      <c r="H60" s="6">
        <f>ROUND(+'Cat Scan'!F155,0)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+'Cat Scan'!A56</f>
        <v>142</v>
      </c>
      <c r="C61" t="str">
        <f>+'Cat Scan'!B56</f>
        <v>HARRISON MEDICAL CENTER</v>
      </c>
      <c r="D61" s="6">
        <f>ROUND(+'Cat Scan'!H56,0)</f>
        <v>177255</v>
      </c>
      <c r="E61" s="6">
        <f>ROUND(+'Cat Scan'!F56,0)</f>
        <v>133987</v>
      </c>
      <c r="F61" s="7">
        <f t="shared" si="0"/>
        <v>1.32</v>
      </c>
      <c r="G61" s="6">
        <f>ROUND(+'Cat Scan'!H156,0)</f>
        <v>0</v>
      </c>
      <c r="H61" s="6">
        <f>ROUND(+'Cat Scan'!F156,0)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+'Cat Scan'!A57</f>
        <v>145</v>
      </c>
      <c r="C62" t="str">
        <f>+'Cat Scan'!B57</f>
        <v>PEACEHEALTH ST JOSEPH HOSPITAL</v>
      </c>
      <c r="D62" s="6">
        <f>ROUND(+'Cat Scan'!H57,0)</f>
        <v>209232</v>
      </c>
      <c r="E62" s="6">
        <f>ROUND(+'Cat Scan'!F57,0)</f>
        <v>94945</v>
      </c>
      <c r="F62" s="7">
        <f t="shared" si="0"/>
        <v>2.2000000000000002</v>
      </c>
      <c r="G62" s="6">
        <f>ROUND(+'Cat Scan'!H157,0)</f>
        <v>245223</v>
      </c>
      <c r="H62" s="6">
        <f>ROUND(+'Cat Scan'!F157,0)</f>
        <v>103950</v>
      </c>
      <c r="I62" s="7">
        <f t="shared" si="1"/>
        <v>2.36</v>
      </c>
      <c r="J62" s="7"/>
      <c r="K62" s="8">
        <f t="shared" si="2"/>
        <v>7.2700000000000001E-2</v>
      </c>
    </row>
    <row r="63" spans="2:11" x14ac:dyDescent="0.2">
      <c r="B63">
        <f>+'Cat Scan'!A58</f>
        <v>147</v>
      </c>
      <c r="C63" t="str">
        <f>+'Cat Scan'!B58</f>
        <v>MID VALLEY HOSPITAL</v>
      </c>
      <c r="D63" s="6">
        <f>ROUND(+'Cat Scan'!H58,0)</f>
        <v>0</v>
      </c>
      <c r="E63" s="6">
        <f>ROUND(+'Cat Scan'!F58,0)</f>
        <v>0</v>
      </c>
      <c r="F63" s="7" t="str">
        <f t="shared" si="0"/>
        <v/>
      </c>
      <c r="G63" s="6">
        <f>ROUND(+'Cat Scan'!H158,0)</f>
        <v>0</v>
      </c>
      <c r="H63" s="6">
        <f>ROUND(+'Cat Scan'!F158,0)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+'Cat Scan'!A59</f>
        <v>148</v>
      </c>
      <c r="C64" t="str">
        <f>+'Cat Scan'!B59</f>
        <v>KINDRED HOSPITAL SEATTLE - NORTHGATE</v>
      </c>
      <c r="D64" s="6">
        <f>ROUND(+'Cat Scan'!H59,0)</f>
        <v>0</v>
      </c>
      <c r="E64" s="6">
        <f>ROUND(+'Cat Scan'!F59,0)</f>
        <v>250</v>
      </c>
      <c r="F64" s="7" t="str">
        <f t="shared" si="0"/>
        <v/>
      </c>
      <c r="G64" s="6">
        <f>ROUND(+'Cat Scan'!H159,0)</f>
        <v>0</v>
      </c>
      <c r="H64" s="6">
        <f>ROUND(+'Cat Scan'!F159,0)</f>
        <v>285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+'Cat Scan'!A60</f>
        <v>150</v>
      </c>
      <c r="C65" t="str">
        <f>+'Cat Scan'!B60</f>
        <v>COULEE MEDICAL CENTER</v>
      </c>
      <c r="D65" s="6">
        <f>ROUND(+'Cat Scan'!H60,0)</f>
        <v>0</v>
      </c>
      <c r="E65" s="6">
        <f>ROUND(+'Cat Scan'!F60,0)</f>
        <v>0</v>
      </c>
      <c r="F65" s="7" t="str">
        <f t="shared" si="0"/>
        <v/>
      </c>
      <c r="G65" s="6">
        <f>ROUND(+'Cat Scan'!H160,0)</f>
        <v>0</v>
      </c>
      <c r="H65" s="6">
        <f>ROUND(+'Cat Scan'!F160,0)</f>
        <v>1164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+'Cat Scan'!A61</f>
        <v>152</v>
      </c>
      <c r="C66" t="str">
        <f>+'Cat Scan'!B61</f>
        <v>MASON GENERAL HOSPITAL</v>
      </c>
      <c r="D66" s="6">
        <f>ROUND(+'Cat Scan'!H61,0)</f>
        <v>137756</v>
      </c>
      <c r="E66" s="6">
        <f>ROUND(+'Cat Scan'!F61,0)</f>
        <v>37155</v>
      </c>
      <c r="F66" s="7">
        <f t="shared" si="0"/>
        <v>3.71</v>
      </c>
      <c r="G66" s="6">
        <f>ROUND(+'Cat Scan'!H161,0)</f>
        <v>168013</v>
      </c>
      <c r="H66" s="6">
        <f>ROUND(+'Cat Scan'!F161,0)</f>
        <v>33175</v>
      </c>
      <c r="I66" s="7">
        <f t="shared" si="1"/>
        <v>5.0599999999999996</v>
      </c>
      <c r="J66" s="7"/>
      <c r="K66" s="8">
        <f t="shared" si="2"/>
        <v>0.3639</v>
      </c>
    </row>
    <row r="67" spans="2:11" x14ac:dyDescent="0.2">
      <c r="B67">
        <f>+'Cat Scan'!A62</f>
        <v>153</v>
      </c>
      <c r="C67" t="str">
        <f>+'Cat Scan'!B62</f>
        <v>WHITMAN HOSPITAL AND MEDICAL CENTER</v>
      </c>
      <c r="D67" s="6">
        <f>ROUND(+'Cat Scan'!H62,0)</f>
        <v>0</v>
      </c>
      <c r="E67" s="6">
        <f>ROUND(+'Cat Scan'!F62,0)</f>
        <v>0</v>
      </c>
      <c r="F67" s="7" t="str">
        <f t="shared" si="0"/>
        <v/>
      </c>
      <c r="G67" s="6">
        <f>ROUND(+'Cat Scan'!H162,0)</f>
        <v>0</v>
      </c>
      <c r="H67" s="6">
        <f>ROUND(+'Cat Scan'!F162,0)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+'Cat Scan'!A63</f>
        <v>155</v>
      </c>
      <c r="C68" t="str">
        <f>+'Cat Scan'!B63</f>
        <v>UW MEDICINE/VALLEY MEDICAL CENTER</v>
      </c>
      <c r="D68" s="6">
        <f>ROUND(+'Cat Scan'!H63,0)</f>
        <v>212223</v>
      </c>
      <c r="E68" s="6">
        <f>ROUND(+'Cat Scan'!F63,0)</f>
        <v>261298</v>
      </c>
      <c r="F68" s="7">
        <f t="shared" si="0"/>
        <v>0.81</v>
      </c>
      <c r="G68" s="6">
        <f>ROUND(+'Cat Scan'!H163,0)</f>
        <v>528075</v>
      </c>
      <c r="H68" s="6">
        <f>ROUND(+'Cat Scan'!F163,0)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+'Cat Scan'!A64</f>
        <v>156</v>
      </c>
      <c r="C69" t="str">
        <f>+'Cat Scan'!B64</f>
        <v>WHIDBEY GENERAL HOSPITAL</v>
      </c>
      <c r="D69" s="6">
        <f>ROUND(+'Cat Scan'!H64,0)</f>
        <v>43573</v>
      </c>
      <c r="E69" s="6">
        <f>ROUND(+'Cat Scan'!F64,0)</f>
        <v>4526</v>
      </c>
      <c r="F69" s="7">
        <f t="shared" si="0"/>
        <v>9.6300000000000008</v>
      </c>
      <c r="G69" s="6">
        <f>ROUND(+'Cat Scan'!H164,0)</f>
        <v>0</v>
      </c>
      <c r="H69" s="6">
        <f>ROUND(+'Cat Scan'!F164,0)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+'Cat Scan'!A65</f>
        <v>157</v>
      </c>
      <c r="C70" t="str">
        <f>+'Cat Scan'!B65</f>
        <v>ST LUKES REHABILIATION INSTITUTE</v>
      </c>
      <c r="D70" s="6">
        <f>ROUND(+'Cat Scan'!H65,0)</f>
        <v>0</v>
      </c>
      <c r="E70" s="6">
        <f>ROUND(+'Cat Scan'!F65,0)</f>
        <v>71</v>
      </c>
      <c r="F70" s="7" t="str">
        <f t="shared" si="0"/>
        <v/>
      </c>
      <c r="G70" s="6">
        <f>ROUND(+'Cat Scan'!H165,0)</f>
        <v>0</v>
      </c>
      <c r="H70" s="6">
        <f>ROUND(+'Cat Scan'!F165,0)</f>
        <v>77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+'Cat Scan'!A66</f>
        <v>158</v>
      </c>
      <c r="C71" t="str">
        <f>+'Cat Scan'!B66</f>
        <v>CASCADE MEDICAL CENTER</v>
      </c>
      <c r="D71" s="6">
        <f>ROUND(+'Cat Scan'!H66,0)</f>
        <v>4174</v>
      </c>
      <c r="E71" s="6">
        <f>ROUND(+'Cat Scan'!F66,0)</f>
        <v>507</v>
      </c>
      <c r="F71" s="7">
        <f t="shared" si="0"/>
        <v>8.23</v>
      </c>
      <c r="G71" s="6">
        <f>ROUND(+'Cat Scan'!H166,0)</f>
        <v>4272</v>
      </c>
      <c r="H71" s="6">
        <f>ROUND(+'Cat Scan'!F166,0)</f>
        <v>563</v>
      </c>
      <c r="I71" s="7">
        <f t="shared" si="1"/>
        <v>7.59</v>
      </c>
      <c r="J71" s="7"/>
      <c r="K71" s="8">
        <f t="shared" si="2"/>
        <v>-7.7799999999999994E-2</v>
      </c>
    </row>
    <row r="72" spans="2:11" x14ac:dyDescent="0.2">
      <c r="B72">
        <f>+'Cat Scan'!A67</f>
        <v>159</v>
      </c>
      <c r="C72" t="str">
        <f>+'Cat Scan'!B67</f>
        <v>PROVIDENCE ST PETER HOSPITAL</v>
      </c>
      <c r="D72" s="6">
        <f>ROUND(+'Cat Scan'!H67,0)</f>
        <v>381392</v>
      </c>
      <c r="E72" s="6">
        <f>ROUND(+'Cat Scan'!F67,0)</f>
        <v>168286</v>
      </c>
      <c r="F72" s="7">
        <f t="shared" si="0"/>
        <v>2.27</v>
      </c>
      <c r="G72" s="6">
        <f>ROUND(+'Cat Scan'!H167,0)</f>
        <v>345821</v>
      </c>
      <c r="H72" s="6">
        <f>ROUND(+'Cat Scan'!F167,0)</f>
        <v>128283</v>
      </c>
      <c r="I72" s="7">
        <f t="shared" si="1"/>
        <v>2.7</v>
      </c>
      <c r="J72" s="7"/>
      <c r="K72" s="8">
        <f t="shared" si="2"/>
        <v>0.18940000000000001</v>
      </c>
    </row>
    <row r="73" spans="2:11" x14ac:dyDescent="0.2">
      <c r="B73">
        <f>+'Cat Scan'!A68</f>
        <v>161</v>
      </c>
      <c r="C73" t="str">
        <f>+'Cat Scan'!B68</f>
        <v>KADLEC REGIONAL MEDICAL CENTER</v>
      </c>
      <c r="D73" s="6">
        <f>ROUND(+'Cat Scan'!H68,0)</f>
        <v>239132</v>
      </c>
      <c r="E73" s="6">
        <f>ROUND(+'Cat Scan'!F68,0)</f>
        <v>26945</v>
      </c>
      <c r="F73" s="7">
        <f t="shared" si="0"/>
        <v>8.8699999999999992</v>
      </c>
      <c r="G73" s="6">
        <f>ROUND(+'Cat Scan'!H168,0)</f>
        <v>199732</v>
      </c>
      <c r="H73" s="6">
        <f>ROUND(+'Cat Scan'!F168,0)</f>
        <v>28001</v>
      </c>
      <c r="I73" s="7">
        <f t="shared" si="1"/>
        <v>7.13</v>
      </c>
      <c r="J73" s="7"/>
      <c r="K73" s="8">
        <f t="shared" si="2"/>
        <v>-0.19620000000000001</v>
      </c>
    </row>
    <row r="74" spans="2:11" x14ac:dyDescent="0.2">
      <c r="B74">
        <f>+'Cat Scan'!A69</f>
        <v>162</v>
      </c>
      <c r="C74" t="str">
        <f>+'Cat Scan'!B69</f>
        <v>PROVIDENCE SACRED HEART MEDICAL CENTER</v>
      </c>
      <c r="D74" s="6">
        <f>ROUND(+'Cat Scan'!H69,0)</f>
        <v>294061</v>
      </c>
      <c r="E74" s="6">
        <f>ROUND(+'Cat Scan'!F69,0)</f>
        <v>33766</v>
      </c>
      <c r="F74" s="7">
        <f t="shared" si="0"/>
        <v>8.7100000000000009</v>
      </c>
      <c r="G74" s="6">
        <f>ROUND(+'Cat Scan'!H169,0)</f>
        <v>287263</v>
      </c>
      <c r="H74" s="6">
        <f>ROUND(+'Cat Scan'!F169,0)</f>
        <v>32756</v>
      </c>
      <c r="I74" s="7">
        <f t="shared" si="1"/>
        <v>8.77</v>
      </c>
      <c r="J74" s="7"/>
      <c r="K74" s="8">
        <f t="shared" si="2"/>
        <v>6.8999999999999999E-3</v>
      </c>
    </row>
    <row r="75" spans="2:11" x14ac:dyDescent="0.2">
      <c r="B75">
        <f>+'Cat Scan'!A70</f>
        <v>164</v>
      </c>
      <c r="C75" t="str">
        <f>+'Cat Scan'!B70</f>
        <v>EVERGREENHEALTH MEDICAL CENTER</v>
      </c>
      <c r="D75" s="6">
        <f>ROUND(+'Cat Scan'!H70,0)</f>
        <v>245657</v>
      </c>
      <c r="E75" s="6">
        <f>ROUND(+'Cat Scan'!F70,0)</f>
        <v>135405</v>
      </c>
      <c r="F75" s="7">
        <f t="shared" ref="F75:F107" si="3">IF(D75=0,"",IF(E75=0,"",ROUND(D75/E75,2)))</f>
        <v>1.81</v>
      </c>
      <c r="G75" s="6">
        <f>ROUND(+'Cat Scan'!H170,0)</f>
        <v>246814</v>
      </c>
      <c r="H75" s="6">
        <f>ROUND(+'Cat Scan'!F170,0)</f>
        <v>131552</v>
      </c>
      <c r="I75" s="7">
        <f t="shared" ref="I75:I107" si="4">IF(G75=0,"",IF(H75=0,"",ROUND(G75/H75,2)))</f>
        <v>1.88</v>
      </c>
      <c r="J75" s="7"/>
      <c r="K75" s="8">
        <f t="shared" ref="K75:K107" si="5">IF(D75=0,"",IF(E75=0,"",IF(G75=0,"",IF(H75=0,"",ROUND(I75/F75-1,4)))))</f>
        <v>3.8699999999999998E-2</v>
      </c>
    </row>
    <row r="76" spans="2:11" x14ac:dyDescent="0.2">
      <c r="B76">
        <f>+'Cat Scan'!A71</f>
        <v>165</v>
      </c>
      <c r="C76" t="str">
        <f>+'Cat Scan'!B71</f>
        <v>LAKE CHELAN COMMUNITY HOSPITAL</v>
      </c>
      <c r="D76" s="6">
        <f>ROUND(+'Cat Scan'!H71,0)</f>
        <v>0</v>
      </c>
      <c r="E76" s="6">
        <f>ROUND(+'Cat Scan'!F71,0)</f>
        <v>0</v>
      </c>
      <c r="F76" s="7" t="str">
        <f t="shared" si="3"/>
        <v/>
      </c>
      <c r="G76" s="6">
        <f>ROUND(+'Cat Scan'!H171,0)</f>
        <v>0</v>
      </c>
      <c r="H76" s="6">
        <f>ROUND(+'Cat Scan'!F171,0)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+'Cat Scan'!A72</f>
        <v>167</v>
      </c>
      <c r="C77" t="str">
        <f>+'Cat Scan'!B72</f>
        <v>FERRY COUNTY MEMORIAL HOSPITAL</v>
      </c>
      <c r="D77" s="6">
        <f>ROUND(+'Cat Scan'!H72,0)</f>
        <v>0</v>
      </c>
      <c r="E77" s="6">
        <f>ROUND(+'Cat Scan'!F72,0)</f>
        <v>0</v>
      </c>
      <c r="F77" s="7" t="str">
        <f t="shared" si="3"/>
        <v/>
      </c>
      <c r="G77" s="6">
        <f>ROUND(+'Cat Scan'!H172,0)</f>
        <v>0</v>
      </c>
      <c r="H77" s="6">
        <f>ROUND(+'Cat Scan'!F172,0)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+'Cat Scan'!A73</f>
        <v>168</v>
      </c>
      <c r="C78" t="str">
        <f>+'Cat Scan'!B73</f>
        <v>CENTRAL WASHINGTON HOSPITAL</v>
      </c>
      <c r="D78" s="6">
        <f>ROUND(+'Cat Scan'!H73,0)</f>
        <v>150110</v>
      </c>
      <c r="E78" s="6">
        <f>ROUND(+'Cat Scan'!F73,0)</f>
        <v>61981</v>
      </c>
      <c r="F78" s="7">
        <f t="shared" si="3"/>
        <v>2.42</v>
      </c>
      <c r="G78" s="6">
        <f>ROUND(+'Cat Scan'!H173,0)</f>
        <v>147211</v>
      </c>
      <c r="H78" s="6">
        <f>ROUND(+'Cat Scan'!F173,0)</f>
        <v>63625</v>
      </c>
      <c r="I78" s="7">
        <f t="shared" si="4"/>
        <v>2.31</v>
      </c>
      <c r="J78" s="7"/>
      <c r="K78" s="8">
        <f t="shared" si="5"/>
        <v>-4.5499999999999999E-2</v>
      </c>
    </row>
    <row r="79" spans="2:11" x14ac:dyDescent="0.2">
      <c r="B79">
        <f>+'Cat Scan'!A74</f>
        <v>170</v>
      </c>
      <c r="C79" t="str">
        <f>+'Cat Scan'!B74</f>
        <v>PEACEHEALTH SOUTHWEST MEDICAL CENTER</v>
      </c>
      <c r="D79" s="6">
        <f>ROUND(+'Cat Scan'!H74,0)</f>
        <v>282051</v>
      </c>
      <c r="E79" s="6">
        <f>ROUND(+'Cat Scan'!F74,0)</f>
        <v>37564</v>
      </c>
      <c r="F79" s="7">
        <f t="shared" si="3"/>
        <v>7.51</v>
      </c>
      <c r="G79" s="6">
        <f>ROUND(+'Cat Scan'!H174,0)</f>
        <v>324111</v>
      </c>
      <c r="H79" s="6">
        <f>ROUND(+'Cat Scan'!F174,0)</f>
        <v>35477</v>
      </c>
      <c r="I79" s="7">
        <f t="shared" si="4"/>
        <v>9.14</v>
      </c>
      <c r="J79" s="7"/>
      <c r="K79" s="8">
        <f t="shared" si="5"/>
        <v>0.217</v>
      </c>
    </row>
    <row r="80" spans="2:11" x14ac:dyDescent="0.2">
      <c r="B80">
        <f>+'Cat Scan'!A75</f>
        <v>172</v>
      </c>
      <c r="C80" t="str">
        <f>+'Cat Scan'!B75</f>
        <v>PULLMAN REGIONAL HOSPITAL</v>
      </c>
      <c r="D80" s="6">
        <f>ROUND(+'Cat Scan'!H75,0)</f>
        <v>40967</v>
      </c>
      <c r="E80" s="6">
        <f>ROUND(+'Cat Scan'!F75,0)</f>
        <v>3329</v>
      </c>
      <c r="F80" s="7">
        <f t="shared" si="3"/>
        <v>12.31</v>
      </c>
      <c r="G80" s="6">
        <f>ROUND(+'Cat Scan'!H175,0)</f>
        <v>28406</v>
      </c>
      <c r="H80" s="6">
        <f>ROUND(+'Cat Scan'!F175,0)</f>
        <v>3416</v>
      </c>
      <c r="I80" s="7">
        <f t="shared" si="4"/>
        <v>8.32</v>
      </c>
      <c r="J80" s="7"/>
      <c r="K80" s="8">
        <f t="shared" si="5"/>
        <v>-0.3241</v>
      </c>
    </row>
    <row r="81" spans="2:11" x14ac:dyDescent="0.2">
      <c r="B81">
        <f>+'Cat Scan'!A76</f>
        <v>173</v>
      </c>
      <c r="C81" t="str">
        <f>+'Cat Scan'!B76</f>
        <v>MORTON GENERAL HOSPITAL</v>
      </c>
      <c r="D81" s="6">
        <f>ROUND(+'Cat Scan'!H76,0)</f>
        <v>0</v>
      </c>
      <c r="E81" s="6">
        <f>ROUND(+'Cat Scan'!F76,0)</f>
        <v>0</v>
      </c>
      <c r="F81" s="7" t="str">
        <f t="shared" si="3"/>
        <v/>
      </c>
      <c r="G81" s="6">
        <f>ROUND(+'Cat Scan'!H176,0)</f>
        <v>0</v>
      </c>
      <c r="H81" s="6">
        <f>ROUND(+'Cat Scan'!F176,0)</f>
        <v>1246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+'Cat Scan'!A77</f>
        <v>175</v>
      </c>
      <c r="C82" t="str">
        <f>+'Cat Scan'!B77</f>
        <v>MARY BRIDGE CHILDRENS HEALTH CENTER</v>
      </c>
      <c r="D82" s="6">
        <f>ROUND(+'Cat Scan'!H77,0)</f>
        <v>10178</v>
      </c>
      <c r="E82" s="6">
        <f>ROUND(+'Cat Scan'!F77,0)</f>
        <v>0</v>
      </c>
      <c r="F82" s="7" t="str">
        <f t="shared" si="3"/>
        <v/>
      </c>
      <c r="G82" s="6">
        <f>ROUND(+'Cat Scan'!H177,0)</f>
        <v>13522</v>
      </c>
      <c r="H82" s="6">
        <f>ROUND(+'Cat Scan'!F177,0)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+'Cat Scan'!A78</f>
        <v>176</v>
      </c>
      <c r="C83" t="str">
        <f>+'Cat Scan'!B78</f>
        <v>TACOMA GENERAL/ALLENMORE HOSPITAL</v>
      </c>
      <c r="D83" s="6">
        <f>ROUND(+'Cat Scan'!H78,0)</f>
        <v>705786</v>
      </c>
      <c r="E83" s="6">
        <f>ROUND(+'Cat Scan'!F78,0)</f>
        <v>0</v>
      </c>
      <c r="F83" s="7" t="str">
        <f t="shared" si="3"/>
        <v/>
      </c>
      <c r="G83" s="6">
        <f>ROUND(+'Cat Scan'!H178,0)</f>
        <v>612602</v>
      </c>
      <c r="H83" s="6">
        <f>ROUND(+'Cat Scan'!F178,0)</f>
        <v>11288</v>
      </c>
      <c r="I83" s="7">
        <f t="shared" si="4"/>
        <v>54.27</v>
      </c>
      <c r="J83" s="7"/>
      <c r="K83" s="8" t="str">
        <f t="shared" si="5"/>
        <v/>
      </c>
    </row>
    <row r="84" spans="2:11" x14ac:dyDescent="0.2">
      <c r="B84">
        <f>+'Cat Scan'!A79</f>
        <v>180</v>
      </c>
      <c r="C84" t="str">
        <f>+'Cat Scan'!B79</f>
        <v>VALLEY HOSPITAL</v>
      </c>
      <c r="D84" s="6">
        <f>ROUND(+'Cat Scan'!H79,0)</f>
        <v>78166</v>
      </c>
      <c r="E84" s="6">
        <f>ROUND(+'Cat Scan'!F79,0)</f>
        <v>11363</v>
      </c>
      <c r="F84" s="7">
        <f t="shared" si="3"/>
        <v>6.88</v>
      </c>
      <c r="G84" s="6">
        <f>ROUND(+'Cat Scan'!H179,0)</f>
        <v>93367</v>
      </c>
      <c r="H84" s="6">
        <f>ROUND(+'Cat Scan'!F179,0)</f>
        <v>11686</v>
      </c>
      <c r="I84" s="7">
        <f t="shared" si="4"/>
        <v>7.99</v>
      </c>
      <c r="J84" s="7"/>
      <c r="K84" s="8">
        <f t="shared" si="5"/>
        <v>0.1613</v>
      </c>
    </row>
    <row r="85" spans="2:11" x14ac:dyDescent="0.2">
      <c r="B85">
        <f>+'Cat Scan'!A80</f>
        <v>183</v>
      </c>
      <c r="C85" t="str">
        <f>+'Cat Scan'!B80</f>
        <v>MULTICARE AUBURN MEDICAL CENTER</v>
      </c>
      <c r="D85" s="6">
        <f>ROUND(+'Cat Scan'!H80,0)</f>
        <v>136390</v>
      </c>
      <c r="E85" s="6">
        <f>ROUND(+'Cat Scan'!F80,0)</f>
        <v>29660</v>
      </c>
      <c r="F85" s="7">
        <f t="shared" si="3"/>
        <v>4.5999999999999996</v>
      </c>
      <c r="G85" s="6">
        <f>ROUND(+'Cat Scan'!H180,0)</f>
        <v>233428</v>
      </c>
      <c r="H85" s="6">
        <f>ROUND(+'Cat Scan'!F180,0)</f>
        <v>36482</v>
      </c>
      <c r="I85" s="7">
        <f t="shared" si="4"/>
        <v>6.4</v>
      </c>
      <c r="J85" s="7"/>
      <c r="K85" s="8">
        <f t="shared" si="5"/>
        <v>0.39129999999999998</v>
      </c>
    </row>
    <row r="86" spans="2:11" x14ac:dyDescent="0.2">
      <c r="B86">
        <f>+'Cat Scan'!A81</f>
        <v>186</v>
      </c>
      <c r="C86" t="str">
        <f>+'Cat Scan'!B81</f>
        <v>SUMMIT PACIFIC MEDICAL CENTER</v>
      </c>
      <c r="D86" s="6">
        <f>ROUND(+'Cat Scan'!H81,0)</f>
        <v>9045</v>
      </c>
      <c r="E86" s="6">
        <f>ROUND(+'Cat Scan'!F81,0)</f>
        <v>1462</v>
      </c>
      <c r="F86" s="7">
        <f t="shared" si="3"/>
        <v>6.19</v>
      </c>
      <c r="G86" s="6">
        <f>ROUND(+'Cat Scan'!H181,0)</f>
        <v>9390</v>
      </c>
      <c r="H86" s="6">
        <f>ROUND(+'Cat Scan'!F181,0)</f>
        <v>2132</v>
      </c>
      <c r="I86" s="7">
        <f t="shared" si="4"/>
        <v>4.4000000000000004</v>
      </c>
      <c r="J86" s="7"/>
      <c r="K86" s="8">
        <f t="shared" si="5"/>
        <v>-0.28920000000000001</v>
      </c>
    </row>
    <row r="87" spans="2:11" x14ac:dyDescent="0.2">
      <c r="B87">
        <f>+'Cat Scan'!A82</f>
        <v>191</v>
      </c>
      <c r="C87" t="str">
        <f>+'Cat Scan'!B82</f>
        <v>PROVIDENCE CENTRALIA HOSPITAL</v>
      </c>
      <c r="D87" s="6">
        <f>ROUND(+'Cat Scan'!H82,0)</f>
        <v>620</v>
      </c>
      <c r="E87" s="6">
        <f>ROUND(+'Cat Scan'!F82,0)</f>
        <v>42276</v>
      </c>
      <c r="F87" s="7">
        <f t="shared" si="3"/>
        <v>0.01</v>
      </c>
      <c r="G87" s="6">
        <f>ROUND(+'Cat Scan'!H182,0)</f>
        <v>0</v>
      </c>
      <c r="H87" s="6">
        <f>ROUND(+'Cat Scan'!F182,0)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+'Cat Scan'!A83</f>
        <v>193</v>
      </c>
      <c r="C88" t="str">
        <f>+'Cat Scan'!B83</f>
        <v>PROVIDENCE MOUNT CARMEL HOSPITAL</v>
      </c>
      <c r="D88" s="6">
        <f>ROUND(+'Cat Scan'!H83,0)</f>
        <v>0</v>
      </c>
      <c r="E88" s="6">
        <f>ROUND(+'Cat Scan'!F83,0)</f>
        <v>0</v>
      </c>
      <c r="F88" s="7" t="str">
        <f t="shared" si="3"/>
        <v/>
      </c>
      <c r="G88" s="6">
        <f>ROUND(+'Cat Scan'!H183,0)</f>
        <v>0</v>
      </c>
      <c r="H88" s="6">
        <f>ROUND(+'Cat Scan'!F183,0)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+'Cat Scan'!A84</f>
        <v>194</v>
      </c>
      <c r="C89" t="str">
        <f>+'Cat Scan'!B84</f>
        <v>PROVIDENCE ST JOSEPHS HOSPITAL</v>
      </c>
      <c r="D89" s="6">
        <f>ROUND(+'Cat Scan'!H84,0)</f>
        <v>0</v>
      </c>
      <c r="E89" s="6">
        <f>ROUND(+'Cat Scan'!F84,0)</f>
        <v>0</v>
      </c>
      <c r="F89" s="7" t="str">
        <f t="shared" si="3"/>
        <v/>
      </c>
      <c r="G89" s="6">
        <f>ROUND(+'Cat Scan'!H184,0)</f>
        <v>0</v>
      </c>
      <c r="H89" s="6">
        <f>ROUND(+'Cat Scan'!F184,0)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+'Cat Scan'!A85</f>
        <v>195</v>
      </c>
      <c r="C90" t="str">
        <f>+'Cat Scan'!B85</f>
        <v>SNOQUALMIE VALLEY HOSPITAL</v>
      </c>
      <c r="D90" s="6">
        <f>ROUND(+'Cat Scan'!H85,0)</f>
        <v>0</v>
      </c>
      <c r="E90" s="6">
        <f>ROUND(+'Cat Scan'!F85,0)</f>
        <v>0</v>
      </c>
      <c r="F90" s="7" t="str">
        <f t="shared" si="3"/>
        <v/>
      </c>
      <c r="G90" s="6">
        <f>ROUND(+'Cat Scan'!H185,0)</f>
        <v>0</v>
      </c>
      <c r="H90" s="6">
        <f>ROUND(+'Cat Scan'!F185,0)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+'Cat Scan'!A86</f>
        <v>197</v>
      </c>
      <c r="C91" t="str">
        <f>+'Cat Scan'!B86</f>
        <v>CAPITAL MEDICAL CENTER</v>
      </c>
      <c r="D91" s="6">
        <f>ROUND(+'Cat Scan'!H86,0)</f>
        <v>22818</v>
      </c>
      <c r="E91" s="6">
        <f>ROUND(+'Cat Scan'!F86,0)</f>
        <v>7390</v>
      </c>
      <c r="F91" s="7">
        <f t="shared" si="3"/>
        <v>3.09</v>
      </c>
      <c r="G91" s="6">
        <f>ROUND(+'Cat Scan'!H186,0)</f>
        <v>13811</v>
      </c>
      <c r="H91" s="6">
        <f>ROUND(+'Cat Scan'!F186,0)</f>
        <v>4827</v>
      </c>
      <c r="I91" s="7">
        <f t="shared" si="4"/>
        <v>2.86</v>
      </c>
      <c r="J91" s="7"/>
      <c r="K91" s="8">
        <f t="shared" si="5"/>
        <v>-7.4399999999999994E-2</v>
      </c>
    </row>
    <row r="92" spans="2:11" x14ac:dyDescent="0.2">
      <c r="B92">
        <f>+'Cat Scan'!A87</f>
        <v>198</v>
      </c>
      <c r="C92" t="str">
        <f>+'Cat Scan'!B87</f>
        <v>SUNNYSIDE COMMUNITY HOSPITAL</v>
      </c>
      <c r="D92" s="6">
        <f>ROUND(+'Cat Scan'!H87,0)</f>
        <v>44466</v>
      </c>
      <c r="E92" s="6">
        <f>ROUND(+'Cat Scan'!F87,0)</f>
        <v>147267</v>
      </c>
      <c r="F92" s="7">
        <f t="shared" si="3"/>
        <v>0.3</v>
      </c>
      <c r="G92" s="6">
        <f>ROUND(+'Cat Scan'!H187,0)</f>
        <v>0</v>
      </c>
      <c r="H92" s="6">
        <f>ROUND(+'Cat Scan'!F187,0)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+'Cat Scan'!A88</f>
        <v>199</v>
      </c>
      <c r="C93" t="str">
        <f>+'Cat Scan'!B88</f>
        <v>TOPPENISH COMMUNITY HOSPITAL</v>
      </c>
      <c r="D93" s="6">
        <f>ROUND(+'Cat Scan'!H88,0)</f>
        <v>3545</v>
      </c>
      <c r="E93" s="6">
        <f>ROUND(+'Cat Scan'!F88,0)</f>
        <v>4137</v>
      </c>
      <c r="F93" s="7">
        <f t="shared" si="3"/>
        <v>0.86</v>
      </c>
      <c r="G93" s="6">
        <f>ROUND(+'Cat Scan'!H188,0)</f>
        <v>21362</v>
      </c>
      <c r="H93" s="6">
        <f>ROUND(+'Cat Scan'!F188,0)</f>
        <v>3446</v>
      </c>
      <c r="I93" s="7">
        <f t="shared" si="4"/>
        <v>6.2</v>
      </c>
      <c r="J93" s="7"/>
      <c r="K93" s="8">
        <f t="shared" si="5"/>
        <v>6.2092999999999998</v>
      </c>
    </row>
    <row r="94" spans="2:11" x14ac:dyDescent="0.2">
      <c r="B94">
        <f>+'Cat Scan'!A89</f>
        <v>201</v>
      </c>
      <c r="C94" t="str">
        <f>+'Cat Scan'!B89</f>
        <v>ST FRANCIS COMMUNITY HOSPITAL</v>
      </c>
      <c r="D94" s="6">
        <f>ROUND(+'Cat Scan'!H89,0)</f>
        <v>110857</v>
      </c>
      <c r="E94" s="6">
        <f>ROUND(+'Cat Scan'!F89,0)</f>
        <v>79512</v>
      </c>
      <c r="F94" s="7">
        <f t="shared" si="3"/>
        <v>1.39</v>
      </c>
      <c r="G94" s="6">
        <f>ROUND(+'Cat Scan'!H189,0)</f>
        <v>117156</v>
      </c>
      <c r="H94" s="6">
        <f>ROUND(+'Cat Scan'!F189,0)</f>
        <v>84504</v>
      </c>
      <c r="I94" s="7">
        <f t="shared" si="4"/>
        <v>1.39</v>
      </c>
      <c r="J94" s="7"/>
      <c r="K94" s="8">
        <f t="shared" si="5"/>
        <v>0</v>
      </c>
    </row>
    <row r="95" spans="2:11" x14ac:dyDescent="0.2">
      <c r="B95">
        <f>+'Cat Scan'!A90</f>
        <v>202</v>
      </c>
      <c r="C95" t="str">
        <f>+'Cat Scan'!B90</f>
        <v>REGIONAL HOSPITAL</v>
      </c>
      <c r="D95" s="6">
        <f>ROUND(+'Cat Scan'!H90,0)</f>
        <v>0</v>
      </c>
      <c r="E95" s="6">
        <f>ROUND(+'Cat Scan'!F90,0)</f>
        <v>0</v>
      </c>
      <c r="F95" s="7" t="str">
        <f t="shared" si="3"/>
        <v/>
      </c>
      <c r="G95" s="6">
        <f>ROUND(+'Cat Scan'!H190,0)</f>
        <v>0</v>
      </c>
      <c r="H95" s="6">
        <f>ROUND(+'Cat Scan'!F190,0)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+'Cat Scan'!A91</f>
        <v>204</v>
      </c>
      <c r="C96" t="str">
        <f>+'Cat Scan'!B91</f>
        <v>SEATTLE CANCER CARE ALLIANCE</v>
      </c>
      <c r="D96" s="6">
        <f>ROUND(+'Cat Scan'!H91,0)</f>
        <v>116043</v>
      </c>
      <c r="E96" s="6">
        <f>ROUND(+'Cat Scan'!F91,0)</f>
        <v>13604</v>
      </c>
      <c r="F96" s="7">
        <f t="shared" si="3"/>
        <v>8.5299999999999994</v>
      </c>
      <c r="G96" s="6">
        <f>ROUND(+'Cat Scan'!H191,0)</f>
        <v>126339</v>
      </c>
      <c r="H96" s="6">
        <f>ROUND(+'Cat Scan'!F191,0)</f>
        <v>14424</v>
      </c>
      <c r="I96" s="7">
        <f t="shared" si="4"/>
        <v>8.76</v>
      </c>
      <c r="J96" s="7"/>
      <c r="K96" s="8">
        <f t="shared" si="5"/>
        <v>2.7E-2</v>
      </c>
    </row>
    <row r="97" spans="2:11" x14ac:dyDescent="0.2">
      <c r="B97">
        <f>+'Cat Scan'!A92</f>
        <v>205</v>
      </c>
      <c r="C97" t="str">
        <f>+'Cat Scan'!B92</f>
        <v>WENATCHEE VALLEY HOSPITAL</v>
      </c>
      <c r="D97" s="6">
        <f>ROUND(+'Cat Scan'!H92,0)</f>
        <v>0</v>
      </c>
      <c r="E97" s="6">
        <f>ROUND(+'Cat Scan'!F92,0)</f>
        <v>0</v>
      </c>
      <c r="F97" s="7" t="str">
        <f t="shared" si="3"/>
        <v/>
      </c>
      <c r="G97" s="6">
        <f>ROUND(+'Cat Scan'!H192,0)</f>
        <v>0</v>
      </c>
      <c r="H97" s="6">
        <f>ROUND(+'Cat Scan'!F192,0)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+'Cat Scan'!A93</f>
        <v>206</v>
      </c>
      <c r="C98" t="str">
        <f>+'Cat Scan'!B93</f>
        <v>PEACEHEALTH UNITED GENERAL MEDICAL CENTER</v>
      </c>
      <c r="D98" s="6">
        <f>ROUND(+'Cat Scan'!H93,0)</f>
        <v>51575</v>
      </c>
      <c r="E98" s="6">
        <f>ROUND(+'Cat Scan'!F93,0)</f>
        <v>27119</v>
      </c>
      <c r="F98" s="7">
        <f t="shared" si="3"/>
        <v>1.9</v>
      </c>
      <c r="G98" s="6">
        <f>ROUND(+'Cat Scan'!H193,0)</f>
        <v>47035</v>
      </c>
      <c r="H98" s="6">
        <f>ROUND(+'Cat Scan'!F193,0)</f>
        <v>26006</v>
      </c>
      <c r="I98" s="7">
        <f t="shared" si="4"/>
        <v>1.81</v>
      </c>
      <c r="J98" s="7"/>
      <c r="K98" s="8">
        <f t="shared" si="5"/>
        <v>-4.7399999999999998E-2</v>
      </c>
    </row>
    <row r="99" spans="2:11" x14ac:dyDescent="0.2">
      <c r="B99">
        <f>+'Cat Scan'!A94</f>
        <v>207</v>
      </c>
      <c r="C99" t="str">
        <f>+'Cat Scan'!B94</f>
        <v>SKAGIT VALLEY HOSPITAL</v>
      </c>
      <c r="D99" s="6">
        <f>ROUND(+'Cat Scan'!H94,0)</f>
        <v>0</v>
      </c>
      <c r="E99" s="6">
        <f>ROUND(+'Cat Scan'!F94,0)</f>
        <v>15177</v>
      </c>
      <c r="F99" s="7" t="str">
        <f t="shared" si="3"/>
        <v/>
      </c>
      <c r="G99" s="6">
        <f>ROUND(+'Cat Scan'!H194,0)</f>
        <v>0</v>
      </c>
      <c r="H99" s="6">
        <f>ROUND(+'Cat Scan'!F194,0)</f>
        <v>9450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+'Cat Scan'!A95</f>
        <v>208</v>
      </c>
      <c r="C100" t="str">
        <f>+'Cat Scan'!B95</f>
        <v>LEGACY SALMON CREEK HOSPITAL</v>
      </c>
      <c r="D100" s="6">
        <f>ROUND(+'Cat Scan'!H95,0)</f>
        <v>152149</v>
      </c>
      <c r="E100" s="6">
        <f>ROUND(+'Cat Scan'!F95,0)</f>
        <v>0</v>
      </c>
      <c r="F100" s="7" t="str">
        <f t="shared" si="3"/>
        <v/>
      </c>
      <c r="G100" s="6">
        <f>ROUND(+'Cat Scan'!H195,0)</f>
        <v>148638</v>
      </c>
      <c r="H100" s="6">
        <f>ROUND(+'Cat Scan'!F195,0)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+'Cat Scan'!A96</f>
        <v>209</v>
      </c>
      <c r="C101" t="str">
        <f>+'Cat Scan'!B96</f>
        <v>ST ANTHONY HOSPITAL</v>
      </c>
      <c r="D101" s="6">
        <f>ROUND(+'Cat Scan'!H96,0)</f>
        <v>103460</v>
      </c>
      <c r="E101" s="6">
        <f>ROUND(+'Cat Scan'!F96,0)</f>
        <v>76178</v>
      </c>
      <c r="F101" s="7">
        <f t="shared" si="3"/>
        <v>1.36</v>
      </c>
      <c r="G101" s="6">
        <f>ROUND(+'Cat Scan'!H196,0)</f>
        <v>113563</v>
      </c>
      <c r="H101" s="6">
        <f>ROUND(+'Cat Scan'!F196,0)</f>
        <v>76471</v>
      </c>
      <c r="I101" s="7">
        <f t="shared" si="4"/>
        <v>1.49</v>
      </c>
      <c r="J101" s="7"/>
      <c r="K101" s="8">
        <f t="shared" si="5"/>
        <v>9.5600000000000004E-2</v>
      </c>
    </row>
    <row r="102" spans="2:11" x14ac:dyDescent="0.2">
      <c r="B102">
        <f>+'Cat Scan'!A97</f>
        <v>210</v>
      </c>
      <c r="C102" t="str">
        <f>+'Cat Scan'!B97</f>
        <v>SWEDISH MEDICAL CENTER - ISSAQUAH CAMPUS</v>
      </c>
      <c r="D102" s="6">
        <f>ROUND(+'Cat Scan'!H97,0)</f>
        <v>4124</v>
      </c>
      <c r="E102" s="6">
        <f>ROUND(+'Cat Scan'!F97,0)</f>
        <v>0</v>
      </c>
      <c r="F102" s="7" t="str">
        <f t="shared" si="3"/>
        <v/>
      </c>
      <c r="G102" s="6">
        <f>ROUND(+'Cat Scan'!H197,0)</f>
        <v>257087</v>
      </c>
      <c r="H102" s="6">
        <f>ROUND(+'Cat Scan'!F197,0)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+'Cat Scan'!A98</f>
        <v>211</v>
      </c>
      <c r="C103" t="str">
        <f>+'Cat Scan'!B98</f>
        <v>PEACEHEALTH PEACE ISLAND MEDICAL CENTER</v>
      </c>
      <c r="D103" s="6">
        <f>ROUND(+'Cat Scan'!H98,0)</f>
        <v>0</v>
      </c>
      <c r="E103" s="6">
        <f>ROUND(+'Cat Scan'!F98,0)</f>
        <v>0</v>
      </c>
      <c r="F103" s="7" t="str">
        <f t="shared" si="3"/>
        <v/>
      </c>
      <c r="G103" s="6">
        <f>ROUND(+'Cat Scan'!H198,0)</f>
        <v>0</v>
      </c>
      <c r="H103" s="6">
        <f>ROUND(+'Cat Scan'!F198,0)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+'Cat Scan'!A99</f>
        <v>904</v>
      </c>
      <c r="C104" t="str">
        <f>+'Cat Scan'!B99</f>
        <v>BHC FAIRFAX HOSPITAL</v>
      </c>
      <c r="D104" s="6">
        <f>ROUND(+'Cat Scan'!H99,0)</f>
        <v>0</v>
      </c>
      <c r="E104" s="6">
        <f>ROUND(+'Cat Scan'!F99,0)</f>
        <v>0</v>
      </c>
      <c r="F104" s="7" t="str">
        <f t="shared" si="3"/>
        <v/>
      </c>
      <c r="G104" s="6">
        <f>ROUND(+'Cat Scan'!H199,0)</f>
        <v>0</v>
      </c>
      <c r="H104" s="6">
        <f>ROUND(+'Cat Scan'!F199,0)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+'Cat Scan'!A100</f>
        <v>915</v>
      </c>
      <c r="C105" t="str">
        <f>+'Cat Scan'!B100</f>
        <v>LOURDES COUNSELING CENTER</v>
      </c>
      <c r="D105" s="6">
        <f>ROUND(+'Cat Scan'!H100,0)</f>
        <v>0</v>
      </c>
      <c r="E105" s="6">
        <f>ROUND(+'Cat Scan'!F100,0)</f>
        <v>0</v>
      </c>
      <c r="F105" s="7" t="str">
        <f t="shared" si="3"/>
        <v/>
      </c>
      <c r="G105" s="6">
        <f>ROUND(+'Cat Scan'!H200,0)</f>
        <v>0</v>
      </c>
      <c r="H105" s="6">
        <f>ROUND(+'Cat Scan'!F200,0)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+'Cat Scan'!A101</f>
        <v>919</v>
      </c>
      <c r="C106" t="str">
        <f>+'Cat Scan'!B101</f>
        <v>NAVOS</v>
      </c>
      <c r="D106" s="6">
        <f>ROUND(+'Cat Scan'!H101,0)</f>
        <v>0</v>
      </c>
      <c r="E106" s="6">
        <f>ROUND(+'Cat Scan'!F101,0)</f>
        <v>0</v>
      </c>
      <c r="F106" s="7" t="str">
        <f t="shared" si="3"/>
        <v/>
      </c>
      <c r="G106" s="6">
        <f>ROUND(+'Cat Scan'!H201,0)</f>
        <v>0</v>
      </c>
      <c r="H106" s="6">
        <f>ROUND(+'Cat Scan'!F201,0)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+'Cat Scan'!A102</f>
        <v>921</v>
      </c>
      <c r="C107" t="str">
        <f>+'Cat Scan'!B102</f>
        <v>Cascade Behavioral Health</v>
      </c>
      <c r="D107" s="6">
        <f>ROUND(+'Cat Scan'!H102,0)</f>
        <v>0</v>
      </c>
      <c r="E107" s="6">
        <f>ROUND(+'Cat Scan'!F102,0)</f>
        <v>0</v>
      </c>
      <c r="F107" s="7" t="str">
        <f t="shared" si="3"/>
        <v/>
      </c>
      <c r="G107" s="6">
        <f>ROUND(+'Cat Scan'!H202,0)</f>
        <v>0</v>
      </c>
      <c r="H107" s="6">
        <f>ROUND(+'Cat Scan'!F202,0)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1" sqref="A1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5" width="7.88671875" bestFit="1" customWidth="1"/>
    <col min="6" max="6" width="6.88671875" bestFit="1" customWidth="1"/>
    <col min="7" max="8" width="7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33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240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41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6">
        <f>ROUND(+'Cat Scan'!D5,0)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14</v>
      </c>
      <c r="F8" s="1" t="s">
        <v>2</v>
      </c>
      <c r="G8" s="1" t="s">
        <v>14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34</v>
      </c>
      <c r="C9" s="2" t="s">
        <v>35</v>
      </c>
      <c r="D9" s="1" t="s">
        <v>15</v>
      </c>
      <c r="E9" s="1" t="s">
        <v>4</v>
      </c>
      <c r="F9" s="1" t="s">
        <v>4</v>
      </c>
      <c r="G9" s="1" t="s">
        <v>15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+'Cat Scan'!A5</f>
        <v>1</v>
      </c>
      <c r="C10" t="str">
        <f>+'Cat Scan'!B5</f>
        <v>SWEDISH MEDICAL CENTER - FIRST HILL</v>
      </c>
      <c r="D10" s="6">
        <f>ROUND(+'Cat Scan'!I5,0)</f>
        <v>0</v>
      </c>
      <c r="E10" s="6">
        <f>ROUND(+'Cat Scan'!F5,0)</f>
        <v>0</v>
      </c>
      <c r="F10" s="7" t="str">
        <f>IF(D10=0,"",IF(E10=0,"",ROUND(D10/E10,2)))</f>
        <v/>
      </c>
      <c r="G10" s="6">
        <f>ROUND(+'Cat Scan'!I105,0)</f>
        <v>2975</v>
      </c>
      <c r="H10" s="6">
        <f>ROUND(+'Cat Scan'!F105,0)</f>
        <v>141046</v>
      </c>
      <c r="I10" s="7">
        <f>IF(G10=0,"",IF(H10=0,"",ROUND(G10/H10,2)))</f>
        <v>0.02</v>
      </c>
      <c r="J10" s="7"/>
      <c r="K10" s="8" t="str">
        <f>IF(D10=0,"",IF(E10=0,"",IF(G10=0,"",IF(H10=0,"",ROUND(I10/F10-1,4)))))</f>
        <v/>
      </c>
    </row>
    <row r="11" spans="1:11" x14ac:dyDescent="0.2">
      <c r="B11">
        <f>+'Cat Scan'!A6</f>
        <v>3</v>
      </c>
      <c r="C11" t="str">
        <f>+'Cat Scan'!B6</f>
        <v>SWEDISH MEDICAL CENTER - CHERRY HILL</v>
      </c>
      <c r="D11" s="6">
        <f>ROUND(+'Cat Scan'!I6,0)</f>
        <v>0</v>
      </c>
      <c r="E11" s="6">
        <f>ROUND(+'Cat Scan'!F6,0)</f>
        <v>83867</v>
      </c>
      <c r="F11" s="7" t="str">
        <f t="shared" ref="F11:F74" si="0">IF(D11=0,"",IF(E11=0,"",ROUND(D11/E11,2)))</f>
        <v/>
      </c>
      <c r="G11" s="6">
        <f>ROUND(+'Cat Scan'!I106,0)</f>
        <v>35221</v>
      </c>
      <c r="H11" s="6">
        <f>ROUND(+'Cat Scan'!F106,0)</f>
        <v>91208</v>
      </c>
      <c r="I11" s="7">
        <f t="shared" ref="I11:I74" si="1">IF(G11=0,"",IF(H11=0,"",ROUND(G11/H11,2)))</f>
        <v>0.39</v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+'Cat Scan'!A7</f>
        <v>8</v>
      </c>
      <c r="C12" t="str">
        <f>+'Cat Scan'!B7</f>
        <v>KLICKITAT VALLEY HEALTH</v>
      </c>
      <c r="D12" s="6">
        <f>ROUND(+'Cat Scan'!I7,0)</f>
        <v>103431</v>
      </c>
      <c r="E12" s="6">
        <f>ROUND(+'Cat Scan'!F7,0)</f>
        <v>1502</v>
      </c>
      <c r="F12" s="7">
        <f t="shared" si="0"/>
        <v>68.86</v>
      </c>
      <c r="G12" s="6">
        <f>ROUND(+'Cat Scan'!I107,0)</f>
        <v>111679</v>
      </c>
      <c r="H12" s="6">
        <f>ROUND(+'Cat Scan'!F107,0)</f>
        <v>1468</v>
      </c>
      <c r="I12" s="7">
        <f t="shared" si="1"/>
        <v>76.08</v>
      </c>
      <c r="J12" s="7"/>
      <c r="K12" s="8">
        <f t="shared" si="2"/>
        <v>0.10489999999999999</v>
      </c>
    </row>
    <row r="13" spans="1:11" x14ac:dyDescent="0.2">
      <c r="B13">
        <f>+'Cat Scan'!A8</f>
        <v>10</v>
      </c>
      <c r="C13" t="str">
        <f>+'Cat Scan'!B8</f>
        <v>VIRGINIA MASON MEDICAL CENTER</v>
      </c>
      <c r="D13" s="6">
        <f>ROUND(+'Cat Scan'!I8,0)</f>
        <v>0</v>
      </c>
      <c r="E13" s="6">
        <f>ROUND(+'Cat Scan'!F8,0)</f>
        <v>64528</v>
      </c>
      <c r="F13" s="7" t="str">
        <f t="shared" si="0"/>
        <v/>
      </c>
      <c r="G13" s="6">
        <f>ROUND(+'Cat Scan'!I108,0)</f>
        <v>0</v>
      </c>
      <c r="H13" s="6">
        <f>ROUND(+'Cat Scan'!F108,0)</f>
        <v>67844</v>
      </c>
      <c r="I13" s="7" t="str">
        <f t="shared" si="1"/>
        <v/>
      </c>
      <c r="J13" s="7"/>
      <c r="K13" s="8" t="str">
        <f t="shared" si="2"/>
        <v/>
      </c>
    </row>
    <row r="14" spans="1:11" x14ac:dyDescent="0.2">
      <c r="B14">
        <f>+'Cat Scan'!A9</f>
        <v>14</v>
      </c>
      <c r="C14" t="str">
        <f>+'Cat Scan'!B9</f>
        <v>SEATTLE CHILDRENS HOSPITAL</v>
      </c>
      <c r="D14" s="6">
        <f>ROUND(+'Cat Scan'!I9,0)</f>
        <v>0</v>
      </c>
      <c r="E14" s="6">
        <f>ROUND(+'Cat Scan'!F9,0)</f>
        <v>7886</v>
      </c>
      <c r="F14" s="7" t="str">
        <f t="shared" si="0"/>
        <v/>
      </c>
      <c r="G14" s="6">
        <f>ROUND(+'Cat Scan'!I109,0)</f>
        <v>0</v>
      </c>
      <c r="H14" s="6">
        <f>ROUND(+'Cat Scan'!F109,0)</f>
        <v>7054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+'Cat Scan'!A10</f>
        <v>20</v>
      </c>
      <c r="C15" t="str">
        <f>+'Cat Scan'!B10</f>
        <v>GROUP HEALTH CENTRAL HOSPITAL</v>
      </c>
      <c r="D15" s="6">
        <f>ROUND(+'Cat Scan'!I10,0)</f>
        <v>0</v>
      </c>
      <c r="E15" s="6">
        <f>ROUND(+'Cat Scan'!F10,0)</f>
        <v>0</v>
      </c>
      <c r="F15" s="7" t="str">
        <f t="shared" si="0"/>
        <v/>
      </c>
      <c r="G15" s="6">
        <f>ROUND(+'Cat Scan'!I110,0)</f>
        <v>0</v>
      </c>
      <c r="H15" s="6">
        <f>ROUND(+'Cat Scan'!F110,0)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+'Cat Scan'!A11</f>
        <v>21</v>
      </c>
      <c r="C16" t="str">
        <f>+'Cat Scan'!B11</f>
        <v>NEWPORT HOSPITAL AND HEALTH SERVICES</v>
      </c>
      <c r="D16" s="6">
        <f>ROUND(+'Cat Scan'!I11,0)</f>
        <v>0</v>
      </c>
      <c r="E16" s="6">
        <f>ROUND(+'Cat Scan'!F11,0)</f>
        <v>9303</v>
      </c>
      <c r="F16" s="7" t="str">
        <f t="shared" si="0"/>
        <v/>
      </c>
      <c r="G16" s="6">
        <f>ROUND(+'Cat Scan'!I111,0)</f>
        <v>0</v>
      </c>
      <c r="H16" s="6">
        <f>ROUND(+'Cat Scan'!F111,0)</f>
        <v>1648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+'Cat Scan'!A12</f>
        <v>22</v>
      </c>
      <c r="C17" t="str">
        <f>+'Cat Scan'!B12</f>
        <v>LOURDES MEDICAL CENTER</v>
      </c>
      <c r="D17" s="6">
        <f>ROUND(+'Cat Scan'!I12,0)</f>
        <v>0</v>
      </c>
      <c r="E17" s="6">
        <f>ROUND(+'Cat Scan'!F12,0)</f>
        <v>50698</v>
      </c>
      <c r="F17" s="7" t="str">
        <f t="shared" si="0"/>
        <v/>
      </c>
      <c r="G17" s="6">
        <f>ROUND(+'Cat Scan'!I112,0)</f>
        <v>0</v>
      </c>
      <c r="H17" s="6">
        <f>ROUND(+'Cat Scan'!F112,0)</f>
        <v>50498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+'Cat Scan'!A13</f>
        <v>23</v>
      </c>
      <c r="C18" t="str">
        <f>+'Cat Scan'!B13</f>
        <v>THREE RIVERS HOSPITAL</v>
      </c>
      <c r="D18" s="6">
        <f>ROUND(+'Cat Scan'!I13,0)</f>
        <v>0</v>
      </c>
      <c r="E18" s="6">
        <f>ROUND(+'Cat Scan'!F13,0)</f>
        <v>905</v>
      </c>
      <c r="F18" s="7" t="str">
        <f t="shared" si="0"/>
        <v/>
      </c>
      <c r="G18" s="6">
        <f>ROUND(+'Cat Scan'!I113,0)</f>
        <v>0</v>
      </c>
      <c r="H18" s="6">
        <f>ROUND(+'Cat Scan'!F113,0)</f>
        <v>761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+'Cat Scan'!A14</f>
        <v>26</v>
      </c>
      <c r="C19" t="str">
        <f>+'Cat Scan'!B14</f>
        <v>PEACEHEALTH ST JOHN MEDICAL CENTER</v>
      </c>
      <c r="D19" s="6">
        <f>ROUND(+'Cat Scan'!I14,0)</f>
        <v>0</v>
      </c>
      <c r="E19" s="6">
        <f>ROUND(+'Cat Scan'!F14,0)</f>
        <v>425807</v>
      </c>
      <c r="F19" s="7" t="str">
        <f t="shared" si="0"/>
        <v/>
      </c>
      <c r="G19" s="6">
        <f>ROUND(+'Cat Scan'!I114,0)</f>
        <v>0</v>
      </c>
      <c r="H19" s="6">
        <f>ROUND(+'Cat Scan'!F114,0)</f>
        <v>403539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+'Cat Scan'!A15</f>
        <v>29</v>
      </c>
      <c r="C20" t="str">
        <f>+'Cat Scan'!B15</f>
        <v>HARBORVIEW MEDICAL CENTER</v>
      </c>
      <c r="D20" s="6">
        <f>ROUND(+'Cat Scan'!I15,0)</f>
        <v>0</v>
      </c>
      <c r="E20" s="6">
        <f>ROUND(+'Cat Scan'!F15,0)</f>
        <v>243062</v>
      </c>
      <c r="F20" s="7" t="str">
        <f t="shared" si="0"/>
        <v/>
      </c>
      <c r="G20" s="6">
        <f>ROUND(+'Cat Scan'!I115,0)</f>
        <v>0</v>
      </c>
      <c r="H20" s="6">
        <f>ROUND(+'Cat Scan'!F115,0)</f>
        <v>248270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+'Cat Scan'!A16</f>
        <v>32</v>
      </c>
      <c r="C21" t="str">
        <f>+'Cat Scan'!B16</f>
        <v>ST JOSEPH MEDICAL CENTER</v>
      </c>
      <c r="D21" s="6">
        <f>ROUND(+'Cat Scan'!I16,0)</f>
        <v>0</v>
      </c>
      <c r="E21" s="6">
        <f>ROUND(+'Cat Scan'!F16,0)</f>
        <v>240591</v>
      </c>
      <c r="F21" s="7" t="str">
        <f t="shared" si="0"/>
        <v/>
      </c>
      <c r="G21" s="6">
        <f>ROUND(+'Cat Scan'!I116,0)</f>
        <v>0</v>
      </c>
      <c r="H21" s="6">
        <f>ROUND(+'Cat Scan'!F116,0)</f>
        <v>239685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+'Cat Scan'!A17</f>
        <v>35</v>
      </c>
      <c r="C22" t="str">
        <f>+'Cat Scan'!B17</f>
        <v>ST ELIZABETH HOSPITAL</v>
      </c>
      <c r="D22" s="6">
        <f>ROUND(+'Cat Scan'!I17,0)</f>
        <v>17094</v>
      </c>
      <c r="E22" s="6">
        <f>ROUND(+'Cat Scan'!F17,0)</f>
        <v>47094</v>
      </c>
      <c r="F22" s="7">
        <f t="shared" si="0"/>
        <v>0.36</v>
      </c>
      <c r="G22" s="6">
        <f>ROUND(+'Cat Scan'!I117,0)</f>
        <v>0</v>
      </c>
      <c r="H22" s="6">
        <f>ROUND(+'Cat Scan'!F117,0)</f>
        <v>46551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+'Cat Scan'!A18</f>
        <v>37</v>
      </c>
      <c r="C23" t="str">
        <f>+'Cat Scan'!B18</f>
        <v>DEACONESS HOSPITAL</v>
      </c>
      <c r="D23" s="6">
        <f>ROUND(+'Cat Scan'!I18,0)</f>
        <v>0</v>
      </c>
      <c r="E23" s="6">
        <f>ROUND(+'Cat Scan'!F18,0)</f>
        <v>10854</v>
      </c>
      <c r="F23" s="7" t="str">
        <f t="shared" si="0"/>
        <v/>
      </c>
      <c r="G23" s="6">
        <f>ROUND(+'Cat Scan'!I118,0)</f>
        <v>0</v>
      </c>
      <c r="H23" s="6">
        <f>ROUND(+'Cat Scan'!F118,0)</f>
        <v>10738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+'Cat Scan'!A19</f>
        <v>38</v>
      </c>
      <c r="C24" t="str">
        <f>+'Cat Scan'!B19</f>
        <v>OLYMPIC MEDICAL CENTER</v>
      </c>
      <c r="D24" s="6">
        <f>ROUND(+'Cat Scan'!I19,0)</f>
        <v>0</v>
      </c>
      <c r="E24" s="6">
        <f>ROUND(+'Cat Scan'!F19,0)</f>
        <v>10387</v>
      </c>
      <c r="F24" s="7" t="str">
        <f t="shared" si="0"/>
        <v/>
      </c>
      <c r="G24" s="6">
        <f>ROUND(+'Cat Scan'!I119,0)</f>
        <v>0</v>
      </c>
      <c r="H24" s="6">
        <f>ROUND(+'Cat Scan'!F119,0)</f>
        <v>10374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+'Cat Scan'!A20</f>
        <v>39</v>
      </c>
      <c r="C25" t="str">
        <f>+'Cat Scan'!B20</f>
        <v>TRIOS HEALTH</v>
      </c>
      <c r="D25" s="6">
        <f>ROUND(+'Cat Scan'!I20,0)</f>
        <v>0</v>
      </c>
      <c r="E25" s="6">
        <f>ROUND(+'Cat Scan'!F20,0)</f>
        <v>69298</v>
      </c>
      <c r="F25" s="7" t="str">
        <f t="shared" si="0"/>
        <v/>
      </c>
      <c r="G25" s="6">
        <f>ROUND(+'Cat Scan'!I120,0)</f>
        <v>0</v>
      </c>
      <c r="H25" s="6">
        <f>ROUND(+'Cat Scan'!F120,0)</f>
        <v>89212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+'Cat Scan'!A21</f>
        <v>43</v>
      </c>
      <c r="C26" t="str">
        <f>+'Cat Scan'!B21</f>
        <v>WALLA WALLA GENERAL HOSPITAL</v>
      </c>
      <c r="D26" s="6">
        <f>ROUND(+'Cat Scan'!I21,0)</f>
        <v>0</v>
      </c>
      <c r="E26" s="6">
        <f>ROUND(+'Cat Scan'!F21,0)</f>
        <v>0</v>
      </c>
      <c r="F26" s="7" t="str">
        <f t="shared" si="0"/>
        <v/>
      </c>
      <c r="G26" s="6">
        <f>ROUND(+'Cat Scan'!I121,0)</f>
        <v>0</v>
      </c>
      <c r="H26" s="6">
        <f>ROUND(+'Cat Scan'!F121,0)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+'Cat Scan'!A22</f>
        <v>45</v>
      </c>
      <c r="C27" t="str">
        <f>+'Cat Scan'!B22</f>
        <v>COLUMBIA BASIN HOSPITAL</v>
      </c>
      <c r="D27" s="6">
        <f>ROUND(+'Cat Scan'!I22,0)</f>
        <v>0</v>
      </c>
      <c r="E27" s="6">
        <f>ROUND(+'Cat Scan'!F22,0)</f>
        <v>5870</v>
      </c>
      <c r="F27" s="7" t="str">
        <f t="shared" si="0"/>
        <v/>
      </c>
      <c r="G27" s="6">
        <f>ROUND(+'Cat Scan'!I122,0)</f>
        <v>0</v>
      </c>
      <c r="H27" s="6">
        <f>ROUND(+'Cat Scan'!F122,0)</f>
        <v>5971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+'Cat Scan'!A23</f>
        <v>46</v>
      </c>
      <c r="C28" t="str">
        <f>+'Cat Scan'!B23</f>
        <v>PMH MEDICAL CENTER</v>
      </c>
      <c r="D28" s="6">
        <f>ROUND(+'Cat Scan'!I23,0)</f>
        <v>0</v>
      </c>
      <c r="E28" s="6">
        <f>ROUND(+'Cat Scan'!F23,0)</f>
        <v>0</v>
      </c>
      <c r="F28" s="7" t="str">
        <f t="shared" si="0"/>
        <v/>
      </c>
      <c r="G28" s="6">
        <f>ROUND(+'Cat Scan'!I123,0)</f>
        <v>0</v>
      </c>
      <c r="H28" s="6">
        <f>ROUND(+'Cat Scan'!F123,0)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+'Cat Scan'!A24</f>
        <v>50</v>
      </c>
      <c r="C29" t="str">
        <f>+'Cat Scan'!B24</f>
        <v>PROVIDENCE ST MARY MEDICAL CENTER</v>
      </c>
      <c r="D29" s="6">
        <f>ROUND(+'Cat Scan'!I24,0)</f>
        <v>0</v>
      </c>
      <c r="E29" s="6">
        <f>ROUND(+'Cat Scan'!F24,0)</f>
        <v>52931</v>
      </c>
      <c r="F29" s="7" t="str">
        <f t="shared" si="0"/>
        <v/>
      </c>
      <c r="G29" s="6">
        <f>ROUND(+'Cat Scan'!I124,0)</f>
        <v>0</v>
      </c>
      <c r="H29" s="6">
        <f>ROUND(+'Cat Scan'!F124,0)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+'Cat Scan'!A25</f>
        <v>54</v>
      </c>
      <c r="C30" t="str">
        <f>+'Cat Scan'!B25</f>
        <v>FORKS COMMUNITY HOSPITAL</v>
      </c>
      <c r="D30" s="6">
        <f>ROUND(+'Cat Scan'!I25,0)</f>
        <v>0</v>
      </c>
      <c r="E30" s="6">
        <f>ROUND(+'Cat Scan'!F25,0)</f>
        <v>0</v>
      </c>
      <c r="F30" s="7" t="str">
        <f t="shared" si="0"/>
        <v/>
      </c>
      <c r="G30" s="6">
        <f>ROUND(+'Cat Scan'!I125,0)</f>
        <v>0</v>
      </c>
      <c r="H30" s="6">
        <f>ROUND(+'Cat Scan'!F125,0)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+'Cat Scan'!A26</f>
        <v>56</v>
      </c>
      <c r="C31" t="str">
        <f>+'Cat Scan'!B26</f>
        <v>WILLAPA HARBOR HOSPITAL</v>
      </c>
      <c r="D31" s="6">
        <f>ROUND(+'Cat Scan'!I26,0)</f>
        <v>0</v>
      </c>
      <c r="E31" s="6">
        <f>ROUND(+'Cat Scan'!F26,0)</f>
        <v>1539</v>
      </c>
      <c r="F31" s="7" t="str">
        <f t="shared" si="0"/>
        <v/>
      </c>
      <c r="G31" s="6">
        <f>ROUND(+'Cat Scan'!I126,0)</f>
        <v>0</v>
      </c>
      <c r="H31" s="6">
        <f>ROUND(+'Cat Scan'!F126,0)</f>
        <v>1327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+'Cat Scan'!A27</f>
        <v>58</v>
      </c>
      <c r="C32" t="str">
        <f>+'Cat Scan'!B27</f>
        <v>YAKIMA VALLEY MEMORIAL HOSPITAL</v>
      </c>
      <c r="D32" s="6">
        <f>ROUND(+'Cat Scan'!I27,0)</f>
        <v>0</v>
      </c>
      <c r="E32" s="6">
        <f>ROUND(+'Cat Scan'!F27,0)</f>
        <v>75789</v>
      </c>
      <c r="F32" s="7" t="str">
        <f t="shared" si="0"/>
        <v/>
      </c>
      <c r="G32" s="6">
        <f>ROUND(+'Cat Scan'!I127,0)</f>
        <v>0</v>
      </c>
      <c r="H32" s="6">
        <f>ROUND(+'Cat Scan'!F127,0)</f>
        <v>71649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+'Cat Scan'!A28</f>
        <v>63</v>
      </c>
      <c r="C33" t="str">
        <f>+'Cat Scan'!B28</f>
        <v>GRAYS HARBOR COMMUNITY HOSPITAL</v>
      </c>
      <c r="D33" s="6">
        <f>ROUND(+'Cat Scan'!I28,0)</f>
        <v>0</v>
      </c>
      <c r="E33" s="6">
        <f>ROUND(+'Cat Scan'!F28,0)</f>
        <v>79434</v>
      </c>
      <c r="F33" s="7" t="str">
        <f t="shared" si="0"/>
        <v/>
      </c>
      <c r="G33" s="6">
        <f>ROUND(+'Cat Scan'!I128,0)</f>
        <v>0</v>
      </c>
      <c r="H33" s="6">
        <f>ROUND(+'Cat Scan'!F128,0)</f>
        <v>71040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+'Cat Scan'!A29</f>
        <v>78</v>
      </c>
      <c r="C34" t="str">
        <f>+'Cat Scan'!B29</f>
        <v>SAMARITAN HEALTHCARE</v>
      </c>
      <c r="D34" s="6">
        <f>ROUND(+'Cat Scan'!I29,0)</f>
        <v>0</v>
      </c>
      <c r="E34" s="6">
        <f>ROUND(+'Cat Scan'!F29,0)</f>
        <v>5310</v>
      </c>
      <c r="F34" s="7" t="str">
        <f t="shared" si="0"/>
        <v/>
      </c>
      <c r="G34" s="6">
        <f>ROUND(+'Cat Scan'!I129,0)</f>
        <v>0</v>
      </c>
      <c r="H34" s="6">
        <f>ROUND(+'Cat Scan'!F129,0)</f>
        <v>4037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+'Cat Scan'!A30</f>
        <v>79</v>
      </c>
      <c r="C35" t="str">
        <f>+'Cat Scan'!B30</f>
        <v>OCEAN BEACH HOSPITAL</v>
      </c>
      <c r="D35" s="6">
        <f>ROUND(+'Cat Scan'!I30,0)</f>
        <v>0</v>
      </c>
      <c r="E35" s="6">
        <f>ROUND(+'Cat Scan'!F30,0)</f>
        <v>0</v>
      </c>
      <c r="F35" s="7" t="str">
        <f t="shared" si="0"/>
        <v/>
      </c>
      <c r="G35" s="6">
        <f>ROUND(+'Cat Scan'!I130,0)</f>
        <v>0</v>
      </c>
      <c r="H35" s="6">
        <f>ROUND(+'Cat Scan'!F130,0)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+'Cat Scan'!A31</f>
        <v>80</v>
      </c>
      <c r="C36" t="str">
        <f>+'Cat Scan'!B31</f>
        <v>ODESSA MEMORIAL HEALTHCARE CENTER</v>
      </c>
      <c r="D36" s="6">
        <f>ROUND(+'Cat Scan'!I31,0)</f>
        <v>0</v>
      </c>
      <c r="E36" s="6">
        <f>ROUND(+'Cat Scan'!F31,0)</f>
        <v>0</v>
      </c>
      <c r="F36" s="7" t="str">
        <f t="shared" si="0"/>
        <v/>
      </c>
      <c r="G36" s="6">
        <f>ROUND(+'Cat Scan'!I131,0)</f>
        <v>0</v>
      </c>
      <c r="H36" s="6">
        <f>ROUND(+'Cat Scan'!F131,0)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+'Cat Scan'!A32</f>
        <v>81</v>
      </c>
      <c r="C37" t="str">
        <f>+'Cat Scan'!B32</f>
        <v>MULTICARE GOOD SAMARITAN</v>
      </c>
      <c r="D37" s="6">
        <f>ROUND(+'Cat Scan'!I32,0)</f>
        <v>0</v>
      </c>
      <c r="E37" s="6">
        <f>ROUND(+'Cat Scan'!F32,0)</f>
        <v>2123</v>
      </c>
      <c r="F37" s="7" t="str">
        <f t="shared" si="0"/>
        <v/>
      </c>
      <c r="G37" s="6">
        <f>ROUND(+'Cat Scan'!I132,0)</f>
        <v>37750</v>
      </c>
      <c r="H37" s="6">
        <f>ROUND(+'Cat Scan'!F132,0)</f>
        <v>2398</v>
      </c>
      <c r="I37" s="7">
        <f t="shared" si="1"/>
        <v>15.74</v>
      </c>
      <c r="J37" s="7"/>
      <c r="K37" s="8" t="str">
        <f t="shared" si="2"/>
        <v/>
      </c>
    </row>
    <row r="38" spans="2:11" x14ac:dyDescent="0.2">
      <c r="B38">
        <f>+'Cat Scan'!A33</f>
        <v>82</v>
      </c>
      <c r="C38" t="str">
        <f>+'Cat Scan'!B33</f>
        <v>GARFIELD COUNTY MEMORIAL HOSPITAL</v>
      </c>
      <c r="D38" s="6">
        <f>ROUND(+'Cat Scan'!I33,0)</f>
        <v>0</v>
      </c>
      <c r="E38" s="6">
        <f>ROUND(+'Cat Scan'!F33,0)</f>
        <v>0</v>
      </c>
      <c r="F38" s="7" t="str">
        <f t="shared" si="0"/>
        <v/>
      </c>
      <c r="G38" s="6">
        <f>ROUND(+'Cat Scan'!I133,0)</f>
        <v>0</v>
      </c>
      <c r="H38" s="6">
        <f>ROUND(+'Cat Scan'!F133,0)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+'Cat Scan'!A34</f>
        <v>84</v>
      </c>
      <c r="C39" t="str">
        <f>+'Cat Scan'!B34</f>
        <v>PROVIDENCE REGIONAL MEDICAL CENTER EVERETT</v>
      </c>
      <c r="D39" s="6">
        <f>ROUND(+'Cat Scan'!I34,0)</f>
        <v>0</v>
      </c>
      <c r="E39" s="6">
        <f>ROUND(+'Cat Scan'!F34,0)</f>
        <v>38968</v>
      </c>
      <c r="F39" s="7" t="str">
        <f t="shared" si="0"/>
        <v/>
      </c>
      <c r="G39" s="6">
        <f>ROUND(+'Cat Scan'!I134,0)</f>
        <v>0</v>
      </c>
      <c r="H39" s="6">
        <f>ROUND(+'Cat Scan'!F134,0)</f>
        <v>40313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+'Cat Scan'!A35</f>
        <v>85</v>
      </c>
      <c r="C40" t="str">
        <f>+'Cat Scan'!B35</f>
        <v>JEFFERSON HEALTHCARE</v>
      </c>
      <c r="D40" s="6">
        <f>ROUND(+'Cat Scan'!I35,0)</f>
        <v>0</v>
      </c>
      <c r="E40" s="6">
        <f>ROUND(+'Cat Scan'!F35,0)</f>
        <v>0</v>
      </c>
      <c r="F40" s="7" t="str">
        <f t="shared" si="0"/>
        <v/>
      </c>
      <c r="G40" s="6">
        <f>ROUND(+'Cat Scan'!I135,0)</f>
        <v>0</v>
      </c>
      <c r="H40" s="6">
        <f>ROUND(+'Cat Scan'!F135,0)</f>
        <v>4547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+'Cat Scan'!A36</f>
        <v>96</v>
      </c>
      <c r="C41" t="str">
        <f>+'Cat Scan'!B36</f>
        <v>SKYLINE HOSPITAL</v>
      </c>
      <c r="D41" s="6">
        <f>ROUND(+'Cat Scan'!I36,0)</f>
        <v>0</v>
      </c>
      <c r="E41" s="6">
        <f>ROUND(+'Cat Scan'!F36,0)</f>
        <v>0</v>
      </c>
      <c r="F41" s="7" t="str">
        <f t="shared" si="0"/>
        <v/>
      </c>
      <c r="G41" s="6">
        <f>ROUND(+'Cat Scan'!I136,0)</f>
        <v>0</v>
      </c>
      <c r="H41" s="6">
        <f>ROUND(+'Cat Scan'!F136,0)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+'Cat Scan'!A37</f>
        <v>102</v>
      </c>
      <c r="C42" t="str">
        <f>+'Cat Scan'!B37</f>
        <v>YAKIMA REGIONAL MEDICAL AND CARDIAC CENTER</v>
      </c>
      <c r="D42" s="6">
        <f>ROUND(+'Cat Scan'!I37,0)</f>
        <v>0</v>
      </c>
      <c r="E42" s="6">
        <f>ROUND(+'Cat Scan'!F37,0)</f>
        <v>14732</v>
      </c>
      <c r="F42" s="7" t="str">
        <f t="shared" si="0"/>
        <v/>
      </c>
      <c r="G42" s="6">
        <f>ROUND(+'Cat Scan'!I137,0)</f>
        <v>0</v>
      </c>
      <c r="H42" s="6">
        <f>ROUND(+'Cat Scan'!F137,0)</f>
        <v>13838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+'Cat Scan'!A38</f>
        <v>104</v>
      </c>
      <c r="C43" t="str">
        <f>+'Cat Scan'!B38</f>
        <v>VALLEY GENERAL HOSPITAL</v>
      </c>
      <c r="D43" s="6">
        <f>ROUND(+'Cat Scan'!I38,0)</f>
        <v>0</v>
      </c>
      <c r="E43" s="6">
        <f>ROUND(+'Cat Scan'!F38,0)</f>
        <v>0</v>
      </c>
      <c r="F43" s="7" t="str">
        <f t="shared" si="0"/>
        <v/>
      </c>
      <c r="G43" s="6">
        <f>ROUND(+'Cat Scan'!I138,0)</f>
        <v>0</v>
      </c>
      <c r="H43" s="6">
        <f>ROUND(+'Cat Scan'!F138,0)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+'Cat Scan'!A39</f>
        <v>106</v>
      </c>
      <c r="C44" t="str">
        <f>+'Cat Scan'!B39</f>
        <v>CASCADE VALLEY HOSPITAL</v>
      </c>
      <c r="D44" s="6">
        <f>ROUND(+'Cat Scan'!I39,0)</f>
        <v>0</v>
      </c>
      <c r="E44" s="6">
        <f>ROUND(+'Cat Scan'!F39,0)</f>
        <v>11692</v>
      </c>
      <c r="F44" s="7" t="str">
        <f t="shared" si="0"/>
        <v/>
      </c>
      <c r="G44" s="6">
        <f>ROUND(+'Cat Scan'!I139,0)</f>
        <v>0</v>
      </c>
      <c r="H44" s="6">
        <f>ROUND(+'Cat Scan'!F139,0)</f>
        <v>10382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+'Cat Scan'!A40</f>
        <v>107</v>
      </c>
      <c r="C45" t="str">
        <f>+'Cat Scan'!B40</f>
        <v>NORTH VALLEY HOSPITAL</v>
      </c>
      <c r="D45" s="6">
        <f>ROUND(+'Cat Scan'!I40,0)</f>
        <v>0</v>
      </c>
      <c r="E45" s="6">
        <f>ROUND(+'Cat Scan'!F40,0)</f>
        <v>0</v>
      </c>
      <c r="F45" s="7" t="str">
        <f t="shared" si="0"/>
        <v/>
      </c>
      <c r="G45" s="6">
        <f>ROUND(+'Cat Scan'!I140,0)</f>
        <v>0</v>
      </c>
      <c r="H45" s="6">
        <f>ROUND(+'Cat Scan'!F140,0)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+'Cat Scan'!A41</f>
        <v>108</v>
      </c>
      <c r="C46" t="str">
        <f>+'Cat Scan'!B41</f>
        <v>TRI-STATE MEMORIAL HOSPITAL</v>
      </c>
      <c r="D46" s="6">
        <f>ROUND(+'Cat Scan'!I41,0)</f>
        <v>0</v>
      </c>
      <c r="E46" s="6">
        <f>ROUND(+'Cat Scan'!F41,0)</f>
        <v>0</v>
      </c>
      <c r="F46" s="7" t="str">
        <f t="shared" si="0"/>
        <v/>
      </c>
      <c r="G46" s="6">
        <f>ROUND(+'Cat Scan'!I141,0)</f>
        <v>0</v>
      </c>
      <c r="H46" s="6">
        <f>ROUND(+'Cat Scan'!F141,0)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+'Cat Scan'!A42</f>
        <v>111</v>
      </c>
      <c r="C47" t="str">
        <f>+'Cat Scan'!B42</f>
        <v>EAST ADAMS RURAL HEALTHCARE</v>
      </c>
      <c r="D47" s="6">
        <f>ROUND(+'Cat Scan'!I42,0)</f>
        <v>0</v>
      </c>
      <c r="E47" s="6">
        <f>ROUND(+'Cat Scan'!F42,0)</f>
        <v>343</v>
      </c>
      <c r="F47" s="7" t="str">
        <f t="shared" si="0"/>
        <v/>
      </c>
      <c r="G47" s="6">
        <f>ROUND(+'Cat Scan'!I142,0)</f>
        <v>0</v>
      </c>
      <c r="H47" s="6">
        <f>ROUND(+'Cat Scan'!F142,0)</f>
        <v>284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+'Cat Scan'!A43</f>
        <v>125</v>
      </c>
      <c r="C48" t="str">
        <f>+'Cat Scan'!B43</f>
        <v>OTHELLO COMMUNITY HOSPITAL</v>
      </c>
      <c r="D48" s="6">
        <f>ROUND(+'Cat Scan'!I43,0)</f>
        <v>0</v>
      </c>
      <c r="E48" s="6">
        <f>ROUND(+'Cat Scan'!F43,0)</f>
        <v>0</v>
      </c>
      <c r="F48" s="7" t="str">
        <f t="shared" si="0"/>
        <v/>
      </c>
      <c r="G48" s="6">
        <f>ROUND(+'Cat Scan'!I143,0)</f>
        <v>0</v>
      </c>
      <c r="H48" s="6">
        <f>ROUND(+'Cat Scan'!F143,0)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+'Cat Scan'!A44</f>
        <v>126</v>
      </c>
      <c r="C49" t="str">
        <f>+'Cat Scan'!B44</f>
        <v>HIGHLINE MEDICAL CENTER</v>
      </c>
      <c r="D49" s="6">
        <f>ROUND(+'Cat Scan'!I44,0)</f>
        <v>-14084</v>
      </c>
      <c r="E49" s="6">
        <f>ROUND(+'Cat Scan'!F44,0)</f>
        <v>92878</v>
      </c>
      <c r="F49" s="7">
        <f t="shared" si="0"/>
        <v>-0.15</v>
      </c>
      <c r="G49" s="6">
        <f>ROUND(+'Cat Scan'!I144,0)</f>
        <v>0</v>
      </c>
      <c r="H49" s="6">
        <f>ROUND(+'Cat Scan'!F144,0)</f>
        <v>48104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+'Cat Scan'!A45</f>
        <v>128</v>
      </c>
      <c r="C50" t="str">
        <f>+'Cat Scan'!B45</f>
        <v>UNIVERSITY OF WASHINGTON MEDICAL CENTER</v>
      </c>
      <c r="D50" s="6">
        <f>ROUND(+'Cat Scan'!I45,0)</f>
        <v>0</v>
      </c>
      <c r="E50" s="6">
        <f>ROUND(+'Cat Scan'!F45,0)</f>
        <v>152508</v>
      </c>
      <c r="F50" s="7" t="str">
        <f t="shared" si="0"/>
        <v/>
      </c>
      <c r="G50" s="6">
        <f>ROUND(+'Cat Scan'!I145,0)</f>
        <v>0</v>
      </c>
      <c r="H50" s="6">
        <f>ROUND(+'Cat Scan'!F145,0)</f>
        <v>146488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+'Cat Scan'!A46</f>
        <v>129</v>
      </c>
      <c r="C51" t="str">
        <f>+'Cat Scan'!B46</f>
        <v>QUINCY VALLEY MEDICAL CENTER</v>
      </c>
      <c r="D51" s="6">
        <f>ROUND(+'Cat Scan'!I46,0)</f>
        <v>0</v>
      </c>
      <c r="E51" s="6">
        <f>ROUND(+'Cat Scan'!F46,0)</f>
        <v>0</v>
      </c>
      <c r="F51" s="7" t="str">
        <f t="shared" si="0"/>
        <v/>
      </c>
      <c r="G51" s="6">
        <f>ROUND(+'Cat Scan'!I146,0)</f>
        <v>0</v>
      </c>
      <c r="H51" s="6">
        <f>ROUND(+'Cat Scan'!F146,0)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+'Cat Scan'!A47</f>
        <v>130</v>
      </c>
      <c r="C52" t="str">
        <f>+'Cat Scan'!B47</f>
        <v>UW MEDICINE/NORTHWEST HOSPITAL</v>
      </c>
      <c r="D52" s="6">
        <f>ROUND(+'Cat Scan'!I47,0)</f>
        <v>0</v>
      </c>
      <c r="E52" s="6">
        <f>ROUND(+'Cat Scan'!F47,0)</f>
        <v>14859</v>
      </c>
      <c r="F52" s="7" t="str">
        <f t="shared" si="0"/>
        <v/>
      </c>
      <c r="G52" s="6">
        <f>ROUND(+'Cat Scan'!I147,0)</f>
        <v>0</v>
      </c>
      <c r="H52" s="6">
        <f>ROUND(+'Cat Scan'!F147,0)</f>
        <v>15391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+'Cat Scan'!A48</f>
        <v>131</v>
      </c>
      <c r="C53" t="str">
        <f>+'Cat Scan'!B48</f>
        <v>OVERLAKE HOSPITAL MEDICAL CENTER</v>
      </c>
      <c r="D53" s="6">
        <f>ROUND(+'Cat Scan'!I48,0)</f>
        <v>0</v>
      </c>
      <c r="E53" s="6">
        <f>ROUND(+'Cat Scan'!F48,0)</f>
        <v>168804</v>
      </c>
      <c r="F53" s="7" t="str">
        <f t="shared" si="0"/>
        <v/>
      </c>
      <c r="G53" s="6">
        <f>ROUND(+'Cat Scan'!I148,0)</f>
        <v>0</v>
      </c>
      <c r="H53" s="6">
        <f>ROUND(+'Cat Scan'!F148,0)</f>
        <v>138430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+'Cat Scan'!A49</f>
        <v>132</v>
      </c>
      <c r="C54" t="str">
        <f>+'Cat Scan'!B49</f>
        <v>ST CLARE HOSPITAL</v>
      </c>
      <c r="D54" s="6">
        <f>ROUND(+'Cat Scan'!I49,0)</f>
        <v>0</v>
      </c>
      <c r="E54" s="6">
        <f>ROUND(+'Cat Scan'!F49,0)</f>
        <v>97178</v>
      </c>
      <c r="F54" s="7" t="str">
        <f t="shared" si="0"/>
        <v/>
      </c>
      <c r="G54" s="6">
        <f>ROUND(+'Cat Scan'!I149,0)</f>
        <v>0</v>
      </c>
      <c r="H54" s="6">
        <f>ROUND(+'Cat Scan'!F149,0)</f>
        <v>91196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+'Cat Scan'!A50</f>
        <v>134</v>
      </c>
      <c r="C55" t="str">
        <f>+'Cat Scan'!B50</f>
        <v>ISLAND HOSPITAL</v>
      </c>
      <c r="D55" s="6">
        <f>ROUND(+'Cat Scan'!I50,0)</f>
        <v>1087679</v>
      </c>
      <c r="E55" s="6">
        <f>ROUND(+'Cat Scan'!F50,0)</f>
        <v>7190</v>
      </c>
      <c r="F55" s="7">
        <f t="shared" si="0"/>
        <v>151.28</v>
      </c>
      <c r="G55" s="6">
        <f>ROUND(+'Cat Scan'!I150,0)</f>
        <v>1084681</v>
      </c>
      <c r="H55" s="6">
        <f>ROUND(+'Cat Scan'!F150,0)</f>
        <v>7073</v>
      </c>
      <c r="I55" s="7">
        <f t="shared" si="1"/>
        <v>153.36000000000001</v>
      </c>
      <c r="J55" s="7"/>
      <c r="K55" s="8">
        <f t="shared" si="2"/>
        <v>1.37E-2</v>
      </c>
    </row>
    <row r="56" spans="2:11" x14ac:dyDescent="0.2">
      <c r="B56">
        <f>+'Cat Scan'!A51</f>
        <v>137</v>
      </c>
      <c r="C56" t="str">
        <f>+'Cat Scan'!B51</f>
        <v>LINCOLN HOSPITAL</v>
      </c>
      <c r="D56" s="6">
        <f>ROUND(+'Cat Scan'!I51,0)</f>
        <v>315283</v>
      </c>
      <c r="E56" s="6">
        <f>ROUND(+'Cat Scan'!F51,0)</f>
        <v>1050</v>
      </c>
      <c r="F56" s="7">
        <f t="shared" si="0"/>
        <v>300.27</v>
      </c>
      <c r="G56" s="6">
        <f>ROUND(+'Cat Scan'!I151,0)</f>
        <v>3861</v>
      </c>
      <c r="H56" s="6">
        <f>ROUND(+'Cat Scan'!F151,0)</f>
        <v>1052</v>
      </c>
      <c r="I56" s="7">
        <f t="shared" si="1"/>
        <v>3.67</v>
      </c>
      <c r="J56" s="7"/>
      <c r="K56" s="8">
        <f t="shared" si="2"/>
        <v>-0.98780000000000001</v>
      </c>
    </row>
    <row r="57" spans="2:11" x14ac:dyDescent="0.2">
      <c r="B57">
        <f>+'Cat Scan'!A52</f>
        <v>138</v>
      </c>
      <c r="C57" t="str">
        <f>+'Cat Scan'!B52</f>
        <v>SWEDISH EDMONDS</v>
      </c>
      <c r="D57" s="6">
        <f>ROUND(+'Cat Scan'!I52,0)</f>
        <v>0</v>
      </c>
      <c r="E57" s="6">
        <f>ROUND(+'Cat Scan'!F52,0)</f>
        <v>0</v>
      </c>
      <c r="F57" s="7" t="str">
        <f t="shared" si="0"/>
        <v/>
      </c>
      <c r="G57" s="6">
        <f>ROUND(+'Cat Scan'!I152,0)</f>
        <v>0</v>
      </c>
      <c r="H57" s="6">
        <f>ROUND(+'Cat Scan'!F152,0)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+'Cat Scan'!A53</f>
        <v>139</v>
      </c>
      <c r="C58" t="str">
        <f>+'Cat Scan'!B53</f>
        <v>PROVIDENCE HOLY FAMILY HOSPITAL</v>
      </c>
      <c r="D58" s="6">
        <f>ROUND(+'Cat Scan'!I53,0)</f>
        <v>0</v>
      </c>
      <c r="E58" s="6">
        <f>ROUND(+'Cat Scan'!F53,0)</f>
        <v>0</v>
      </c>
      <c r="F58" s="7" t="str">
        <f t="shared" si="0"/>
        <v/>
      </c>
      <c r="G58" s="6">
        <f>ROUND(+'Cat Scan'!I153,0)</f>
        <v>0</v>
      </c>
      <c r="H58" s="6">
        <f>ROUND(+'Cat Scan'!F153,0)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+'Cat Scan'!A54</f>
        <v>140</v>
      </c>
      <c r="C59" t="str">
        <f>+'Cat Scan'!B54</f>
        <v>KITTITAS VALLEY HEALTHCARE</v>
      </c>
      <c r="D59" s="6">
        <f>ROUND(+'Cat Scan'!I54,0)</f>
        <v>0</v>
      </c>
      <c r="E59" s="6">
        <f>ROUND(+'Cat Scan'!F54,0)</f>
        <v>0</v>
      </c>
      <c r="F59" s="7" t="str">
        <f t="shared" si="0"/>
        <v/>
      </c>
      <c r="G59" s="6">
        <f>ROUND(+'Cat Scan'!I154,0)</f>
        <v>0</v>
      </c>
      <c r="H59" s="6">
        <f>ROUND(+'Cat Scan'!F154,0)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+'Cat Scan'!A55</f>
        <v>141</v>
      </c>
      <c r="C60" t="str">
        <f>+'Cat Scan'!B55</f>
        <v>DAYTON GENERAL HOSPITAL</v>
      </c>
      <c r="D60" s="6">
        <f>ROUND(+'Cat Scan'!I55,0)</f>
        <v>0</v>
      </c>
      <c r="E60" s="6">
        <f>ROUND(+'Cat Scan'!F55,0)</f>
        <v>370</v>
      </c>
      <c r="F60" s="7" t="str">
        <f t="shared" si="0"/>
        <v/>
      </c>
      <c r="G60" s="6">
        <f>ROUND(+'Cat Scan'!I155,0)</f>
        <v>0</v>
      </c>
      <c r="H60" s="6">
        <f>ROUND(+'Cat Scan'!F155,0)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+'Cat Scan'!A56</f>
        <v>142</v>
      </c>
      <c r="C61" t="str">
        <f>+'Cat Scan'!B56</f>
        <v>HARRISON MEDICAL CENTER</v>
      </c>
      <c r="D61" s="6">
        <f>ROUND(+'Cat Scan'!I56,0)</f>
        <v>0</v>
      </c>
      <c r="E61" s="6">
        <f>ROUND(+'Cat Scan'!F56,0)</f>
        <v>133987</v>
      </c>
      <c r="F61" s="7" t="str">
        <f t="shared" si="0"/>
        <v/>
      </c>
      <c r="G61" s="6">
        <f>ROUND(+'Cat Scan'!I156,0)</f>
        <v>0</v>
      </c>
      <c r="H61" s="6">
        <f>ROUND(+'Cat Scan'!F156,0)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+'Cat Scan'!A57</f>
        <v>145</v>
      </c>
      <c r="C62" t="str">
        <f>+'Cat Scan'!B57</f>
        <v>PEACEHEALTH ST JOSEPH HOSPITAL</v>
      </c>
      <c r="D62" s="6">
        <f>ROUND(+'Cat Scan'!I57,0)</f>
        <v>0</v>
      </c>
      <c r="E62" s="6">
        <f>ROUND(+'Cat Scan'!F57,0)</f>
        <v>94945</v>
      </c>
      <c r="F62" s="7" t="str">
        <f t="shared" si="0"/>
        <v/>
      </c>
      <c r="G62" s="6">
        <f>ROUND(+'Cat Scan'!I157,0)</f>
        <v>0</v>
      </c>
      <c r="H62" s="6">
        <f>ROUND(+'Cat Scan'!F157,0)</f>
        <v>103950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+'Cat Scan'!A58</f>
        <v>147</v>
      </c>
      <c r="C63" t="str">
        <f>+'Cat Scan'!B58</f>
        <v>MID VALLEY HOSPITAL</v>
      </c>
      <c r="D63" s="6">
        <f>ROUND(+'Cat Scan'!I58,0)</f>
        <v>0</v>
      </c>
      <c r="E63" s="6">
        <f>ROUND(+'Cat Scan'!F58,0)</f>
        <v>0</v>
      </c>
      <c r="F63" s="7" t="str">
        <f t="shared" si="0"/>
        <v/>
      </c>
      <c r="G63" s="6">
        <f>ROUND(+'Cat Scan'!I158,0)</f>
        <v>0</v>
      </c>
      <c r="H63" s="6">
        <f>ROUND(+'Cat Scan'!F158,0)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+'Cat Scan'!A59</f>
        <v>148</v>
      </c>
      <c r="C64" t="str">
        <f>+'Cat Scan'!B59</f>
        <v>KINDRED HOSPITAL SEATTLE - NORTHGATE</v>
      </c>
      <c r="D64" s="6">
        <f>ROUND(+'Cat Scan'!I59,0)</f>
        <v>0</v>
      </c>
      <c r="E64" s="6">
        <f>ROUND(+'Cat Scan'!F59,0)</f>
        <v>250</v>
      </c>
      <c r="F64" s="7" t="str">
        <f t="shared" si="0"/>
        <v/>
      </c>
      <c r="G64" s="6">
        <f>ROUND(+'Cat Scan'!I159,0)</f>
        <v>0</v>
      </c>
      <c r="H64" s="6">
        <f>ROUND(+'Cat Scan'!F159,0)</f>
        <v>285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+'Cat Scan'!A60</f>
        <v>150</v>
      </c>
      <c r="C65" t="str">
        <f>+'Cat Scan'!B60</f>
        <v>COULEE MEDICAL CENTER</v>
      </c>
      <c r="D65" s="6">
        <f>ROUND(+'Cat Scan'!I60,0)</f>
        <v>81980</v>
      </c>
      <c r="E65" s="6">
        <f>ROUND(+'Cat Scan'!F60,0)</f>
        <v>0</v>
      </c>
      <c r="F65" s="7" t="str">
        <f t="shared" si="0"/>
        <v/>
      </c>
      <c r="G65" s="6">
        <f>ROUND(+'Cat Scan'!I160,0)</f>
        <v>83800</v>
      </c>
      <c r="H65" s="6">
        <f>ROUND(+'Cat Scan'!F160,0)</f>
        <v>1164</v>
      </c>
      <c r="I65" s="7">
        <f t="shared" si="1"/>
        <v>71.989999999999995</v>
      </c>
      <c r="J65" s="7"/>
      <c r="K65" s="8" t="str">
        <f t="shared" si="2"/>
        <v/>
      </c>
    </row>
    <row r="66" spans="2:11" x14ac:dyDescent="0.2">
      <c r="B66">
        <f>+'Cat Scan'!A61</f>
        <v>152</v>
      </c>
      <c r="C66" t="str">
        <f>+'Cat Scan'!B61</f>
        <v>MASON GENERAL HOSPITAL</v>
      </c>
      <c r="D66" s="6">
        <f>ROUND(+'Cat Scan'!I61,0)</f>
        <v>0</v>
      </c>
      <c r="E66" s="6">
        <f>ROUND(+'Cat Scan'!F61,0)</f>
        <v>37155</v>
      </c>
      <c r="F66" s="7" t="str">
        <f t="shared" si="0"/>
        <v/>
      </c>
      <c r="G66" s="6">
        <f>ROUND(+'Cat Scan'!I161,0)</f>
        <v>0</v>
      </c>
      <c r="H66" s="6">
        <f>ROUND(+'Cat Scan'!F161,0)</f>
        <v>33175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+'Cat Scan'!A62</f>
        <v>153</v>
      </c>
      <c r="C67" t="str">
        <f>+'Cat Scan'!B62</f>
        <v>WHITMAN HOSPITAL AND MEDICAL CENTER</v>
      </c>
      <c r="D67" s="6">
        <f>ROUND(+'Cat Scan'!I62,0)</f>
        <v>0</v>
      </c>
      <c r="E67" s="6">
        <f>ROUND(+'Cat Scan'!F62,0)</f>
        <v>0</v>
      </c>
      <c r="F67" s="7" t="str">
        <f t="shared" si="0"/>
        <v/>
      </c>
      <c r="G67" s="6">
        <f>ROUND(+'Cat Scan'!I162,0)</f>
        <v>0</v>
      </c>
      <c r="H67" s="6">
        <f>ROUND(+'Cat Scan'!F162,0)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+'Cat Scan'!A63</f>
        <v>155</v>
      </c>
      <c r="C68" t="str">
        <f>+'Cat Scan'!B63</f>
        <v>UW MEDICINE/VALLEY MEDICAL CENTER</v>
      </c>
      <c r="D68" s="6">
        <f>ROUND(+'Cat Scan'!I63,0)</f>
        <v>0</v>
      </c>
      <c r="E68" s="6">
        <f>ROUND(+'Cat Scan'!F63,0)</f>
        <v>261298</v>
      </c>
      <c r="F68" s="7" t="str">
        <f t="shared" si="0"/>
        <v/>
      </c>
      <c r="G68" s="6">
        <f>ROUND(+'Cat Scan'!I163,0)</f>
        <v>0</v>
      </c>
      <c r="H68" s="6">
        <f>ROUND(+'Cat Scan'!F163,0)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+'Cat Scan'!A64</f>
        <v>156</v>
      </c>
      <c r="C69" t="str">
        <f>+'Cat Scan'!B64</f>
        <v>WHIDBEY GENERAL HOSPITAL</v>
      </c>
      <c r="D69" s="6">
        <f>ROUND(+'Cat Scan'!I64,0)</f>
        <v>0</v>
      </c>
      <c r="E69" s="6">
        <f>ROUND(+'Cat Scan'!F64,0)</f>
        <v>4526</v>
      </c>
      <c r="F69" s="7" t="str">
        <f t="shared" si="0"/>
        <v/>
      </c>
      <c r="G69" s="6">
        <f>ROUND(+'Cat Scan'!I164,0)</f>
        <v>0</v>
      </c>
      <c r="H69" s="6">
        <f>ROUND(+'Cat Scan'!F164,0)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+'Cat Scan'!A65</f>
        <v>157</v>
      </c>
      <c r="C70" t="str">
        <f>+'Cat Scan'!B65</f>
        <v>ST LUKES REHABILIATION INSTITUTE</v>
      </c>
      <c r="D70" s="6">
        <f>ROUND(+'Cat Scan'!I65,0)</f>
        <v>0</v>
      </c>
      <c r="E70" s="6">
        <f>ROUND(+'Cat Scan'!F65,0)</f>
        <v>71</v>
      </c>
      <c r="F70" s="7" t="str">
        <f t="shared" si="0"/>
        <v/>
      </c>
      <c r="G70" s="6">
        <f>ROUND(+'Cat Scan'!I165,0)</f>
        <v>0</v>
      </c>
      <c r="H70" s="6">
        <f>ROUND(+'Cat Scan'!F165,0)</f>
        <v>77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+'Cat Scan'!A66</f>
        <v>158</v>
      </c>
      <c r="C71" t="str">
        <f>+'Cat Scan'!B66</f>
        <v>CASCADE MEDICAL CENTER</v>
      </c>
      <c r="D71" s="6">
        <f>ROUND(+'Cat Scan'!I66,0)</f>
        <v>25376</v>
      </c>
      <c r="E71" s="6">
        <f>ROUND(+'Cat Scan'!F66,0)</f>
        <v>507</v>
      </c>
      <c r="F71" s="7">
        <f t="shared" si="0"/>
        <v>50.05</v>
      </c>
      <c r="G71" s="6">
        <f>ROUND(+'Cat Scan'!I166,0)</f>
        <v>28023</v>
      </c>
      <c r="H71" s="6">
        <f>ROUND(+'Cat Scan'!F166,0)</f>
        <v>563</v>
      </c>
      <c r="I71" s="7">
        <f t="shared" si="1"/>
        <v>49.77</v>
      </c>
      <c r="J71" s="7"/>
      <c r="K71" s="8">
        <f t="shared" si="2"/>
        <v>-5.5999999999999999E-3</v>
      </c>
    </row>
    <row r="72" spans="2:11" x14ac:dyDescent="0.2">
      <c r="B72">
        <f>+'Cat Scan'!A67</f>
        <v>159</v>
      </c>
      <c r="C72" t="str">
        <f>+'Cat Scan'!B67</f>
        <v>PROVIDENCE ST PETER HOSPITAL</v>
      </c>
      <c r="D72" s="6">
        <f>ROUND(+'Cat Scan'!I67,0)</f>
        <v>0</v>
      </c>
      <c r="E72" s="6">
        <f>ROUND(+'Cat Scan'!F67,0)</f>
        <v>168286</v>
      </c>
      <c r="F72" s="7" t="str">
        <f t="shared" si="0"/>
        <v/>
      </c>
      <c r="G72" s="6">
        <f>ROUND(+'Cat Scan'!I167,0)</f>
        <v>0</v>
      </c>
      <c r="H72" s="6">
        <f>ROUND(+'Cat Scan'!F167,0)</f>
        <v>128283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+'Cat Scan'!A68</f>
        <v>161</v>
      </c>
      <c r="C73" t="str">
        <f>+'Cat Scan'!B68</f>
        <v>KADLEC REGIONAL MEDICAL CENTER</v>
      </c>
      <c r="D73" s="6">
        <f>ROUND(+'Cat Scan'!I68,0)</f>
        <v>0</v>
      </c>
      <c r="E73" s="6">
        <f>ROUND(+'Cat Scan'!F68,0)</f>
        <v>26945</v>
      </c>
      <c r="F73" s="7" t="str">
        <f t="shared" si="0"/>
        <v/>
      </c>
      <c r="G73" s="6">
        <f>ROUND(+'Cat Scan'!I168,0)</f>
        <v>0</v>
      </c>
      <c r="H73" s="6">
        <f>ROUND(+'Cat Scan'!F168,0)</f>
        <v>28001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+'Cat Scan'!A69</f>
        <v>162</v>
      </c>
      <c r="C74" t="str">
        <f>+'Cat Scan'!B69</f>
        <v>PROVIDENCE SACRED HEART MEDICAL CENTER</v>
      </c>
      <c r="D74" s="6">
        <f>ROUND(+'Cat Scan'!I69,0)</f>
        <v>0</v>
      </c>
      <c r="E74" s="6">
        <f>ROUND(+'Cat Scan'!F69,0)</f>
        <v>33766</v>
      </c>
      <c r="F74" s="7" t="str">
        <f t="shared" si="0"/>
        <v/>
      </c>
      <c r="G74" s="6">
        <f>ROUND(+'Cat Scan'!I169,0)</f>
        <v>0</v>
      </c>
      <c r="H74" s="6">
        <f>ROUND(+'Cat Scan'!F169,0)</f>
        <v>32756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+'Cat Scan'!A70</f>
        <v>164</v>
      </c>
      <c r="C75" t="str">
        <f>+'Cat Scan'!B70</f>
        <v>EVERGREENHEALTH MEDICAL CENTER</v>
      </c>
      <c r="D75" s="6">
        <f>ROUND(+'Cat Scan'!I70,0)</f>
        <v>0</v>
      </c>
      <c r="E75" s="6">
        <f>ROUND(+'Cat Scan'!F70,0)</f>
        <v>135405</v>
      </c>
      <c r="F75" s="7" t="str">
        <f t="shared" ref="F75:F107" si="3">IF(D75=0,"",IF(E75=0,"",ROUND(D75/E75,2)))</f>
        <v/>
      </c>
      <c r="G75" s="6">
        <f>ROUND(+'Cat Scan'!I170,0)</f>
        <v>0</v>
      </c>
      <c r="H75" s="6">
        <f>ROUND(+'Cat Scan'!F170,0)</f>
        <v>131552</v>
      </c>
      <c r="I75" s="7" t="str">
        <f t="shared" ref="I75:I107" si="4">IF(G75=0,"",IF(H75=0,"",ROUND(G75/H75,2)))</f>
        <v/>
      </c>
      <c r="J75" s="7"/>
      <c r="K75" s="8" t="str">
        <f t="shared" ref="K75:K107" si="5">IF(D75=0,"",IF(E75=0,"",IF(G75=0,"",IF(H75=0,"",ROUND(I75/F75-1,4)))))</f>
        <v/>
      </c>
    </row>
    <row r="76" spans="2:11" x14ac:dyDescent="0.2">
      <c r="B76">
        <f>+'Cat Scan'!A71</f>
        <v>165</v>
      </c>
      <c r="C76" t="str">
        <f>+'Cat Scan'!B71</f>
        <v>LAKE CHELAN COMMUNITY HOSPITAL</v>
      </c>
      <c r="D76" s="6">
        <f>ROUND(+'Cat Scan'!I71,0)</f>
        <v>0</v>
      </c>
      <c r="E76" s="6">
        <f>ROUND(+'Cat Scan'!F71,0)</f>
        <v>0</v>
      </c>
      <c r="F76" s="7" t="str">
        <f t="shared" si="3"/>
        <v/>
      </c>
      <c r="G76" s="6">
        <f>ROUND(+'Cat Scan'!I171,0)</f>
        <v>0</v>
      </c>
      <c r="H76" s="6">
        <f>ROUND(+'Cat Scan'!F171,0)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+'Cat Scan'!A72</f>
        <v>167</v>
      </c>
      <c r="C77" t="str">
        <f>+'Cat Scan'!B72</f>
        <v>FERRY COUNTY MEMORIAL HOSPITAL</v>
      </c>
      <c r="D77" s="6">
        <f>ROUND(+'Cat Scan'!I72,0)</f>
        <v>0</v>
      </c>
      <c r="E77" s="6">
        <f>ROUND(+'Cat Scan'!F72,0)</f>
        <v>0</v>
      </c>
      <c r="F77" s="7" t="str">
        <f t="shared" si="3"/>
        <v/>
      </c>
      <c r="G77" s="6">
        <f>ROUND(+'Cat Scan'!I172,0)</f>
        <v>0</v>
      </c>
      <c r="H77" s="6">
        <f>ROUND(+'Cat Scan'!F172,0)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+'Cat Scan'!A73</f>
        <v>168</v>
      </c>
      <c r="C78" t="str">
        <f>+'Cat Scan'!B73</f>
        <v>CENTRAL WASHINGTON HOSPITAL</v>
      </c>
      <c r="D78" s="6">
        <f>ROUND(+'Cat Scan'!I73,0)</f>
        <v>400</v>
      </c>
      <c r="E78" s="6">
        <f>ROUND(+'Cat Scan'!F73,0)</f>
        <v>61981</v>
      </c>
      <c r="F78" s="7">
        <f t="shared" si="3"/>
        <v>0.01</v>
      </c>
      <c r="G78" s="6">
        <f>ROUND(+'Cat Scan'!I173,0)</f>
        <v>0</v>
      </c>
      <c r="H78" s="6">
        <f>ROUND(+'Cat Scan'!F173,0)</f>
        <v>63625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+'Cat Scan'!A74</f>
        <v>170</v>
      </c>
      <c r="C79" t="str">
        <f>+'Cat Scan'!B74</f>
        <v>PEACEHEALTH SOUTHWEST MEDICAL CENTER</v>
      </c>
      <c r="D79" s="6">
        <f>ROUND(+'Cat Scan'!I74,0)</f>
        <v>64250</v>
      </c>
      <c r="E79" s="6">
        <f>ROUND(+'Cat Scan'!F74,0)</f>
        <v>37564</v>
      </c>
      <c r="F79" s="7">
        <f t="shared" si="3"/>
        <v>1.71</v>
      </c>
      <c r="G79" s="6">
        <f>ROUND(+'Cat Scan'!I174,0)</f>
        <v>55875</v>
      </c>
      <c r="H79" s="6">
        <f>ROUND(+'Cat Scan'!F174,0)</f>
        <v>35477</v>
      </c>
      <c r="I79" s="7">
        <f t="shared" si="4"/>
        <v>1.57</v>
      </c>
      <c r="J79" s="7"/>
      <c r="K79" s="8">
        <f t="shared" si="5"/>
        <v>-8.1900000000000001E-2</v>
      </c>
    </row>
    <row r="80" spans="2:11" x14ac:dyDescent="0.2">
      <c r="B80">
        <f>+'Cat Scan'!A75</f>
        <v>172</v>
      </c>
      <c r="C80" t="str">
        <f>+'Cat Scan'!B75</f>
        <v>PULLMAN REGIONAL HOSPITAL</v>
      </c>
      <c r="D80" s="6">
        <f>ROUND(+'Cat Scan'!I75,0)</f>
        <v>7673</v>
      </c>
      <c r="E80" s="6">
        <f>ROUND(+'Cat Scan'!F75,0)</f>
        <v>3329</v>
      </c>
      <c r="F80" s="7">
        <f t="shared" si="3"/>
        <v>2.2999999999999998</v>
      </c>
      <c r="G80" s="6">
        <f>ROUND(+'Cat Scan'!I175,0)</f>
        <v>0</v>
      </c>
      <c r="H80" s="6">
        <f>ROUND(+'Cat Scan'!F175,0)</f>
        <v>3416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+'Cat Scan'!A76</f>
        <v>173</v>
      </c>
      <c r="C81" t="str">
        <f>+'Cat Scan'!B76</f>
        <v>MORTON GENERAL HOSPITAL</v>
      </c>
      <c r="D81" s="6">
        <f>ROUND(+'Cat Scan'!I76,0)</f>
        <v>5100</v>
      </c>
      <c r="E81" s="6">
        <f>ROUND(+'Cat Scan'!F76,0)</f>
        <v>0</v>
      </c>
      <c r="F81" s="7" t="str">
        <f t="shared" si="3"/>
        <v/>
      </c>
      <c r="G81" s="6">
        <f>ROUND(+'Cat Scan'!I176,0)</f>
        <v>0</v>
      </c>
      <c r="H81" s="6">
        <f>ROUND(+'Cat Scan'!F176,0)</f>
        <v>1246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+'Cat Scan'!A77</f>
        <v>175</v>
      </c>
      <c r="C82" t="str">
        <f>+'Cat Scan'!B77</f>
        <v>MARY BRIDGE CHILDRENS HEALTH CENTER</v>
      </c>
      <c r="D82" s="6">
        <f>ROUND(+'Cat Scan'!I77,0)</f>
        <v>0</v>
      </c>
      <c r="E82" s="6">
        <f>ROUND(+'Cat Scan'!F77,0)</f>
        <v>0</v>
      </c>
      <c r="F82" s="7" t="str">
        <f t="shared" si="3"/>
        <v/>
      </c>
      <c r="G82" s="6">
        <f>ROUND(+'Cat Scan'!I177,0)</f>
        <v>0</v>
      </c>
      <c r="H82" s="6">
        <f>ROUND(+'Cat Scan'!F177,0)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+'Cat Scan'!A78</f>
        <v>176</v>
      </c>
      <c r="C83" t="str">
        <f>+'Cat Scan'!B78</f>
        <v>TACOMA GENERAL/ALLENMORE HOSPITAL</v>
      </c>
      <c r="D83" s="6">
        <f>ROUND(+'Cat Scan'!I78,0)</f>
        <v>0</v>
      </c>
      <c r="E83" s="6">
        <f>ROUND(+'Cat Scan'!F78,0)</f>
        <v>0</v>
      </c>
      <c r="F83" s="7" t="str">
        <f t="shared" si="3"/>
        <v/>
      </c>
      <c r="G83" s="6">
        <f>ROUND(+'Cat Scan'!I178,0)</f>
        <v>0</v>
      </c>
      <c r="H83" s="6">
        <f>ROUND(+'Cat Scan'!F178,0)</f>
        <v>11288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+'Cat Scan'!A79</f>
        <v>180</v>
      </c>
      <c r="C84" t="str">
        <f>+'Cat Scan'!B79</f>
        <v>VALLEY HOSPITAL</v>
      </c>
      <c r="D84" s="6">
        <f>ROUND(+'Cat Scan'!I79,0)</f>
        <v>0</v>
      </c>
      <c r="E84" s="6">
        <f>ROUND(+'Cat Scan'!F79,0)</f>
        <v>11363</v>
      </c>
      <c r="F84" s="7" t="str">
        <f t="shared" si="3"/>
        <v/>
      </c>
      <c r="G84" s="6">
        <f>ROUND(+'Cat Scan'!I179,0)</f>
        <v>0</v>
      </c>
      <c r="H84" s="6">
        <f>ROUND(+'Cat Scan'!F179,0)</f>
        <v>11686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+'Cat Scan'!A80</f>
        <v>183</v>
      </c>
      <c r="C85" t="str">
        <f>+'Cat Scan'!B80</f>
        <v>MULTICARE AUBURN MEDICAL CENTER</v>
      </c>
      <c r="D85" s="6">
        <f>ROUND(+'Cat Scan'!I80,0)</f>
        <v>0</v>
      </c>
      <c r="E85" s="6">
        <f>ROUND(+'Cat Scan'!F80,0)</f>
        <v>29660</v>
      </c>
      <c r="F85" s="7" t="str">
        <f t="shared" si="3"/>
        <v/>
      </c>
      <c r="G85" s="6">
        <f>ROUND(+'Cat Scan'!I180,0)</f>
        <v>0</v>
      </c>
      <c r="H85" s="6">
        <f>ROUND(+'Cat Scan'!F180,0)</f>
        <v>36482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+'Cat Scan'!A81</f>
        <v>186</v>
      </c>
      <c r="C86" t="str">
        <f>+'Cat Scan'!B81</f>
        <v>SUMMIT PACIFIC MEDICAL CENTER</v>
      </c>
      <c r="D86" s="6">
        <f>ROUND(+'Cat Scan'!I81,0)</f>
        <v>0</v>
      </c>
      <c r="E86" s="6">
        <f>ROUND(+'Cat Scan'!F81,0)</f>
        <v>1462</v>
      </c>
      <c r="F86" s="7" t="str">
        <f t="shared" si="3"/>
        <v/>
      </c>
      <c r="G86" s="6">
        <f>ROUND(+'Cat Scan'!I181,0)</f>
        <v>0</v>
      </c>
      <c r="H86" s="6">
        <f>ROUND(+'Cat Scan'!F181,0)</f>
        <v>2132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+'Cat Scan'!A82</f>
        <v>191</v>
      </c>
      <c r="C87" t="str">
        <f>+'Cat Scan'!B82</f>
        <v>PROVIDENCE CENTRALIA HOSPITAL</v>
      </c>
      <c r="D87" s="6">
        <f>ROUND(+'Cat Scan'!I82,0)</f>
        <v>0</v>
      </c>
      <c r="E87" s="6">
        <f>ROUND(+'Cat Scan'!F82,0)</f>
        <v>42276</v>
      </c>
      <c r="F87" s="7" t="str">
        <f t="shared" si="3"/>
        <v/>
      </c>
      <c r="G87" s="6">
        <f>ROUND(+'Cat Scan'!I182,0)</f>
        <v>0</v>
      </c>
      <c r="H87" s="6">
        <f>ROUND(+'Cat Scan'!F182,0)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+'Cat Scan'!A83</f>
        <v>193</v>
      </c>
      <c r="C88" t="str">
        <f>+'Cat Scan'!B83</f>
        <v>PROVIDENCE MOUNT CARMEL HOSPITAL</v>
      </c>
      <c r="D88" s="6">
        <f>ROUND(+'Cat Scan'!I83,0)</f>
        <v>0</v>
      </c>
      <c r="E88" s="6">
        <f>ROUND(+'Cat Scan'!F83,0)</f>
        <v>0</v>
      </c>
      <c r="F88" s="7" t="str">
        <f t="shared" si="3"/>
        <v/>
      </c>
      <c r="G88" s="6">
        <f>ROUND(+'Cat Scan'!I183,0)</f>
        <v>0</v>
      </c>
      <c r="H88" s="6">
        <f>ROUND(+'Cat Scan'!F183,0)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+'Cat Scan'!A84</f>
        <v>194</v>
      </c>
      <c r="C89" t="str">
        <f>+'Cat Scan'!B84</f>
        <v>PROVIDENCE ST JOSEPHS HOSPITAL</v>
      </c>
      <c r="D89" s="6">
        <f>ROUND(+'Cat Scan'!I84,0)</f>
        <v>0</v>
      </c>
      <c r="E89" s="6">
        <f>ROUND(+'Cat Scan'!F84,0)</f>
        <v>0</v>
      </c>
      <c r="F89" s="7" t="str">
        <f t="shared" si="3"/>
        <v/>
      </c>
      <c r="G89" s="6">
        <f>ROUND(+'Cat Scan'!I184,0)</f>
        <v>0</v>
      </c>
      <c r="H89" s="6">
        <f>ROUND(+'Cat Scan'!F184,0)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+'Cat Scan'!A85</f>
        <v>195</v>
      </c>
      <c r="C90" t="str">
        <f>+'Cat Scan'!B85</f>
        <v>SNOQUALMIE VALLEY HOSPITAL</v>
      </c>
      <c r="D90" s="6">
        <f>ROUND(+'Cat Scan'!I85,0)</f>
        <v>40500</v>
      </c>
      <c r="E90" s="6">
        <f>ROUND(+'Cat Scan'!F85,0)</f>
        <v>0</v>
      </c>
      <c r="F90" s="7" t="str">
        <f t="shared" si="3"/>
        <v/>
      </c>
      <c r="G90" s="6">
        <f>ROUND(+'Cat Scan'!I185,0)</f>
        <v>39350</v>
      </c>
      <c r="H90" s="6">
        <f>ROUND(+'Cat Scan'!F185,0)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+'Cat Scan'!A86</f>
        <v>197</v>
      </c>
      <c r="C91" t="str">
        <f>+'Cat Scan'!B86</f>
        <v>CAPITAL MEDICAL CENTER</v>
      </c>
      <c r="D91" s="6">
        <f>ROUND(+'Cat Scan'!I86,0)</f>
        <v>0</v>
      </c>
      <c r="E91" s="6">
        <f>ROUND(+'Cat Scan'!F86,0)</f>
        <v>7390</v>
      </c>
      <c r="F91" s="7" t="str">
        <f t="shared" si="3"/>
        <v/>
      </c>
      <c r="G91" s="6">
        <f>ROUND(+'Cat Scan'!I186,0)</f>
        <v>0</v>
      </c>
      <c r="H91" s="6">
        <f>ROUND(+'Cat Scan'!F186,0)</f>
        <v>4827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+'Cat Scan'!A87</f>
        <v>198</v>
      </c>
      <c r="C92" t="str">
        <f>+'Cat Scan'!B87</f>
        <v>SUNNYSIDE COMMUNITY HOSPITAL</v>
      </c>
      <c r="D92" s="6">
        <f>ROUND(+'Cat Scan'!I87,0)</f>
        <v>0</v>
      </c>
      <c r="E92" s="6">
        <f>ROUND(+'Cat Scan'!F87,0)</f>
        <v>147267</v>
      </c>
      <c r="F92" s="7" t="str">
        <f t="shared" si="3"/>
        <v/>
      </c>
      <c r="G92" s="6">
        <f>ROUND(+'Cat Scan'!I187,0)</f>
        <v>0</v>
      </c>
      <c r="H92" s="6">
        <f>ROUND(+'Cat Scan'!F187,0)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+'Cat Scan'!A88</f>
        <v>199</v>
      </c>
      <c r="C93" t="str">
        <f>+'Cat Scan'!B88</f>
        <v>TOPPENISH COMMUNITY HOSPITAL</v>
      </c>
      <c r="D93" s="6">
        <f>ROUND(+'Cat Scan'!I88,0)</f>
        <v>0</v>
      </c>
      <c r="E93" s="6">
        <f>ROUND(+'Cat Scan'!F88,0)</f>
        <v>4137</v>
      </c>
      <c r="F93" s="7" t="str">
        <f t="shared" si="3"/>
        <v/>
      </c>
      <c r="G93" s="6">
        <f>ROUND(+'Cat Scan'!I188,0)</f>
        <v>0</v>
      </c>
      <c r="H93" s="6">
        <f>ROUND(+'Cat Scan'!F188,0)</f>
        <v>3446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+'Cat Scan'!A89</f>
        <v>201</v>
      </c>
      <c r="C94" t="str">
        <f>+'Cat Scan'!B89</f>
        <v>ST FRANCIS COMMUNITY HOSPITAL</v>
      </c>
      <c r="D94" s="6">
        <f>ROUND(+'Cat Scan'!I89,0)</f>
        <v>0</v>
      </c>
      <c r="E94" s="6">
        <f>ROUND(+'Cat Scan'!F89,0)</f>
        <v>79512</v>
      </c>
      <c r="F94" s="7" t="str">
        <f t="shared" si="3"/>
        <v/>
      </c>
      <c r="G94" s="6">
        <f>ROUND(+'Cat Scan'!I189,0)</f>
        <v>0</v>
      </c>
      <c r="H94" s="6">
        <f>ROUND(+'Cat Scan'!F189,0)</f>
        <v>84504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+'Cat Scan'!A90</f>
        <v>202</v>
      </c>
      <c r="C95" t="str">
        <f>+'Cat Scan'!B90</f>
        <v>REGIONAL HOSPITAL</v>
      </c>
      <c r="D95" s="6">
        <f>ROUND(+'Cat Scan'!I90,0)</f>
        <v>0</v>
      </c>
      <c r="E95" s="6">
        <f>ROUND(+'Cat Scan'!F90,0)</f>
        <v>0</v>
      </c>
      <c r="F95" s="7" t="str">
        <f t="shared" si="3"/>
        <v/>
      </c>
      <c r="G95" s="6">
        <f>ROUND(+'Cat Scan'!I190,0)</f>
        <v>0</v>
      </c>
      <c r="H95" s="6">
        <f>ROUND(+'Cat Scan'!F190,0)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+'Cat Scan'!A91</f>
        <v>204</v>
      </c>
      <c r="C96" t="str">
        <f>+'Cat Scan'!B91</f>
        <v>SEATTLE CANCER CARE ALLIANCE</v>
      </c>
      <c r="D96" s="6">
        <f>ROUND(+'Cat Scan'!I91,0)</f>
        <v>5122</v>
      </c>
      <c r="E96" s="6">
        <f>ROUND(+'Cat Scan'!F91,0)</f>
        <v>13604</v>
      </c>
      <c r="F96" s="7">
        <f t="shared" si="3"/>
        <v>0.38</v>
      </c>
      <c r="G96" s="6">
        <f>ROUND(+'Cat Scan'!I191,0)</f>
        <v>6640</v>
      </c>
      <c r="H96" s="6">
        <f>ROUND(+'Cat Scan'!F191,0)</f>
        <v>14424</v>
      </c>
      <c r="I96" s="7">
        <f t="shared" si="4"/>
        <v>0.46</v>
      </c>
      <c r="J96" s="7"/>
      <c r="K96" s="8">
        <f t="shared" si="5"/>
        <v>0.21049999999999999</v>
      </c>
    </row>
    <row r="97" spans="2:11" x14ac:dyDescent="0.2">
      <c r="B97">
        <f>+'Cat Scan'!A92</f>
        <v>205</v>
      </c>
      <c r="C97" t="str">
        <f>+'Cat Scan'!B92</f>
        <v>WENATCHEE VALLEY HOSPITAL</v>
      </c>
      <c r="D97" s="6">
        <f>ROUND(+'Cat Scan'!I92,0)</f>
        <v>0</v>
      </c>
      <c r="E97" s="6">
        <f>ROUND(+'Cat Scan'!F92,0)</f>
        <v>0</v>
      </c>
      <c r="F97" s="7" t="str">
        <f t="shared" si="3"/>
        <v/>
      </c>
      <c r="G97" s="6">
        <f>ROUND(+'Cat Scan'!I192,0)</f>
        <v>0</v>
      </c>
      <c r="H97" s="6">
        <f>ROUND(+'Cat Scan'!F192,0)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+'Cat Scan'!A93</f>
        <v>206</v>
      </c>
      <c r="C98" t="str">
        <f>+'Cat Scan'!B93</f>
        <v>PEACEHEALTH UNITED GENERAL MEDICAL CENTER</v>
      </c>
      <c r="D98" s="6">
        <f>ROUND(+'Cat Scan'!I93,0)</f>
        <v>27228</v>
      </c>
      <c r="E98" s="6">
        <f>ROUND(+'Cat Scan'!F93,0)</f>
        <v>27119</v>
      </c>
      <c r="F98" s="7">
        <f t="shared" si="3"/>
        <v>1</v>
      </c>
      <c r="G98" s="6">
        <f>ROUND(+'Cat Scan'!I193,0)</f>
        <v>25459</v>
      </c>
      <c r="H98" s="6">
        <f>ROUND(+'Cat Scan'!F193,0)</f>
        <v>26006</v>
      </c>
      <c r="I98" s="7">
        <f t="shared" si="4"/>
        <v>0.98</v>
      </c>
      <c r="J98" s="7"/>
      <c r="K98" s="8">
        <f t="shared" si="5"/>
        <v>-0.02</v>
      </c>
    </row>
    <row r="99" spans="2:11" x14ac:dyDescent="0.2">
      <c r="B99">
        <f>+'Cat Scan'!A94</f>
        <v>207</v>
      </c>
      <c r="C99" t="str">
        <f>+'Cat Scan'!B94</f>
        <v>SKAGIT VALLEY HOSPITAL</v>
      </c>
      <c r="D99" s="6">
        <f>ROUND(+'Cat Scan'!I94,0)</f>
        <v>0</v>
      </c>
      <c r="E99" s="6">
        <f>ROUND(+'Cat Scan'!F94,0)</f>
        <v>15177</v>
      </c>
      <c r="F99" s="7" t="str">
        <f t="shared" si="3"/>
        <v/>
      </c>
      <c r="G99" s="6">
        <f>ROUND(+'Cat Scan'!I194,0)</f>
        <v>0</v>
      </c>
      <c r="H99" s="6">
        <f>ROUND(+'Cat Scan'!F194,0)</f>
        <v>9450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+'Cat Scan'!A95</f>
        <v>208</v>
      </c>
      <c r="C100" t="str">
        <f>+'Cat Scan'!B95</f>
        <v>LEGACY SALMON CREEK HOSPITAL</v>
      </c>
      <c r="D100" s="6">
        <f>ROUND(+'Cat Scan'!I95,0)</f>
        <v>0</v>
      </c>
      <c r="E100" s="6">
        <f>ROUND(+'Cat Scan'!F95,0)</f>
        <v>0</v>
      </c>
      <c r="F100" s="7" t="str">
        <f t="shared" si="3"/>
        <v/>
      </c>
      <c r="G100" s="6">
        <f>ROUND(+'Cat Scan'!I195,0)</f>
        <v>0</v>
      </c>
      <c r="H100" s="6">
        <f>ROUND(+'Cat Scan'!F195,0)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+'Cat Scan'!A96</f>
        <v>209</v>
      </c>
      <c r="C101" t="str">
        <f>+'Cat Scan'!B96</f>
        <v>ST ANTHONY HOSPITAL</v>
      </c>
      <c r="D101" s="6">
        <f>ROUND(+'Cat Scan'!I96,0)</f>
        <v>0</v>
      </c>
      <c r="E101" s="6">
        <f>ROUND(+'Cat Scan'!F96,0)</f>
        <v>76178</v>
      </c>
      <c r="F101" s="7" t="str">
        <f t="shared" si="3"/>
        <v/>
      </c>
      <c r="G101" s="6">
        <f>ROUND(+'Cat Scan'!I196,0)</f>
        <v>0</v>
      </c>
      <c r="H101" s="6">
        <f>ROUND(+'Cat Scan'!F196,0)</f>
        <v>76471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+'Cat Scan'!A97</f>
        <v>210</v>
      </c>
      <c r="C102" t="str">
        <f>+'Cat Scan'!B97</f>
        <v>SWEDISH MEDICAL CENTER - ISSAQUAH CAMPUS</v>
      </c>
      <c r="D102" s="6">
        <f>ROUND(+'Cat Scan'!I97,0)</f>
        <v>0</v>
      </c>
      <c r="E102" s="6">
        <f>ROUND(+'Cat Scan'!F97,0)</f>
        <v>0</v>
      </c>
      <c r="F102" s="7" t="str">
        <f t="shared" si="3"/>
        <v/>
      </c>
      <c r="G102" s="6">
        <f>ROUND(+'Cat Scan'!I197,0)</f>
        <v>0</v>
      </c>
      <c r="H102" s="6">
        <f>ROUND(+'Cat Scan'!F197,0)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+'Cat Scan'!A98</f>
        <v>211</v>
      </c>
      <c r="C103" t="str">
        <f>+'Cat Scan'!B98</f>
        <v>PEACEHEALTH PEACE ISLAND MEDICAL CENTER</v>
      </c>
      <c r="D103" s="6">
        <f>ROUND(+'Cat Scan'!I98,0)</f>
        <v>0</v>
      </c>
      <c r="E103" s="6">
        <f>ROUND(+'Cat Scan'!F98,0)</f>
        <v>0</v>
      </c>
      <c r="F103" s="7" t="str">
        <f t="shared" si="3"/>
        <v/>
      </c>
      <c r="G103" s="6">
        <f>ROUND(+'Cat Scan'!I198,0)</f>
        <v>0</v>
      </c>
      <c r="H103" s="6">
        <f>ROUND(+'Cat Scan'!F198,0)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+'Cat Scan'!A99</f>
        <v>904</v>
      </c>
      <c r="C104" t="str">
        <f>+'Cat Scan'!B99</f>
        <v>BHC FAIRFAX HOSPITAL</v>
      </c>
      <c r="D104" s="6">
        <f>ROUND(+'Cat Scan'!I99,0)</f>
        <v>0</v>
      </c>
      <c r="E104" s="6">
        <f>ROUND(+'Cat Scan'!F99,0)</f>
        <v>0</v>
      </c>
      <c r="F104" s="7" t="str">
        <f t="shared" si="3"/>
        <v/>
      </c>
      <c r="G104" s="6">
        <f>ROUND(+'Cat Scan'!I199,0)</f>
        <v>0</v>
      </c>
      <c r="H104" s="6">
        <f>ROUND(+'Cat Scan'!F199,0)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+'Cat Scan'!A100</f>
        <v>915</v>
      </c>
      <c r="C105" t="str">
        <f>+'Cat Scan'!B100</f>
        <v>LOURDES COUNSELING CENTER</v>
      </c>
      <c r="D105" s="6">
        <f>ROUND(+'Cat Scan'!I100,0)</f>
        <v>0</v>
      </c>
      <c r="E105" s="6">
        <f>ROUND(+'Cat Scan'!F100,0)</f>
        <v>0</v>
      </c>
      <c r="F105" s="7" t="str">
        <f t="shared" si="3"/>
        <v/>
      </c>
      <c r="G105" s="6">
        <f>ROUND(+'Cat Scan'!I200,0)</f>
        <v>0</v>
      </c>
      <c r="H105" s="6">
        <f>ROUND(+'Cat Scan'!F200,0)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+'Cat Scan'!A101</f>
        <v>919</v>
      </c>
      <c r="C106" t="str">
        <f>+'Cat Scan'!B101</f>
        <v>NAVOS</v>
      </c>
      <c r="D106" s="6">
        <f>ROUND(+'Cat Scan'!I101,0)</f>
        <v>0</v>
      </c>
      <c r="E106" s="6">
        <f>ROUND(+'Cat Scan'!F101,0)</f>
        <v>0</v>
      </c>
      <c r="F106" s="7" t="str">
        <f t="shared" si="3"/>
        <v/>
      </c>
      <c r="G106" s="6">
        <f>ROUND(+'Cat Scan'!I201,0)</f>
        <v>0</v>
      </c>
      <c r="H106" s="6">
        <f>ROUND(+'Cat Scan'!F201,0)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+'Cat Scan'!A102</f>
        <v>921</v>
      </c>
      <c r="C107" t="str">
        <f>+'Cat Scan'!B102</f>
        <v>Cascade Behavioral Health</v>
      </c>
      <c r="D107" s="6">
        <f>ROUND(+'Cat Scan'!I102,0)</f>
        <v>0</v>
      </c>
      <c r="E107" s="6">
        <f>ROUND(+'Cat Scan'!F102,0)</f>
        <v>0</v>
      </c>
      <c r="F107" s="7" t="str">
        <f t="shared" si="3"/>
        <v/>
      </c>
      <c r="G107" s="6">
        <f>ROUND(+'Cat Scan'!I202,0)</f>
        <v>0</v>
      </c>
      <c r="H107" s="6">
        <f>ROUND(+'Cat Scan'!F202,0)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3" sqref="A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5" width="7.88671875" bestFit="1" customWidth="1"/>
    <col min="6" max="6" width="5.88671875" bestFit="1" customWidth="1"/>
    <col min="7" max="7" width="9.21875" bestFit="1" customWidth="1"/>
    <col min="8" max="8" width="7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16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33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242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42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6">
        <f>ROUND(+'Cat Scan'!D5,0)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/>
      <c r="F8" s="1" t="s">
        <v>2</v>
      </c>
      <c r="G8" s="1"/>
      <c r="I8" s="1" t="s">
        <v>2</v>
      </c>
      <c r="J8" s="1"/>
      <c r="K8" s="2" t="s">
        <v>68</v>
      </c>
    </row>
    <row r="9" spans="1:11" x14ac:dyDescent="0.2">
      <c r="A9" s="2"/>
      <c r="B9" s="2" t="s">
        <v>34</v>
      </c>
      <c r="C9" s="2" t="s">
        <v>35</v>
      </c>
      <c r="D9" s="1" t="s">
        <v>17</v>
      </c>
      <c r="E9" s="1" t="s">
        <v>4</v>
      </c>
      <c r="F9" s="1" t="s">
        <v>4</v>
      </c>
      <c r="G9" s="1" t="s">
        <v>17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+'Cat Scan'!A5</f>
        <v>1</v>
      </c>
      <c r="C10" t="str">
        <f>+'Cat Scan'!B5</f>
        <v>SWEDISH MEDICAL CENTER - FIRST HILL</v>
      </c>
      <c r="D10" s="6">
        <f>ROUND(+'Cat Scan'!J5,0)</f>
        <v>377171</v>
      </c>
      <c r="E10" s="6">
        <f>ROUND(+'Cat Scan'!F5,0)</f>
        <v>0</v>
      </c>
      <c r="F10" s="7" t="str">
        <f>IF(D10=0,"",IF(E10=0,"",ROUND(D10/E10,2)))</f>
        <v/>
      </c>
      <c r="G10" s="6">
        <f>ROUND(+'Cat Scan'!J105,0)</f>
        <v>390295</v>
      </c>
      <c r="H10" s="6">
        <f>ROUND(+'Cat Scan'!F105,0)</f>
        <v>141046</v>
      </c>
      <c r="I10" s="7">
        <f>IF(G10=0,"",IF(H10=0,"",ROUND(G10/H10,2)))</f>
        <v>2.77</v>
      </c>
      <c r="J10" s="7"/>
      <c r="K10" s="8" t="str">
        <f>IF(D10=0,"",IF(E10=0,"",IF(G10=0,"",IF(H10=0,"",ROUND(I10/F10-1,4)))))</f>
        <v/>
      </c>
    </row>
    <row r="11" spans="1:11" x14ac:dyDescent="0.2">
      <c r="B11">
        <f>+'Cat Scan'!A6</f>
        <v>3</v>
      </c>
      <c r="C11" t="str">
        <f>+'Cat Scan'!B6</f>
        <v>SWEDISH MEDICAL CENTER - CHERRY HILL</v>
      </c>
      <c r="D11" s="6">
        <f>ROUND(+'Cat Scan'!J6,0)</f>
        <v>130380</v>
      </c>
      <c r="E11" s="6">
        <f>ROUND(+'Cat Scan'!F6,0)</f>
        <v>83867</v>
      </c>
      <c r="F11" s="7">
        <f t="shared" ref="F11:F74" si="0">IF(D11=0,"",IF(E11=0,"",ROUND(D11/E11,2)))</f>
        <v>1.55</v>
      </c>
      <c r="G11" s="6">
        <f>ROUND(+'Cat Scan'!J106,0)</f>
        <v>145311</v>
      </c>
      <c r="H11" s="6">
        <f>ROUND(+'Cat Scan'!F106,0)</f>
        <v>91208</v>
      </c>
      <c r="I11" s="7">
        <f t="shared" ref="I11:I74" si="1">IF(G11=0,"",IF(H11=0,"",ROUND(G11/H11,2)))</f>
        <v>1.59</v>
      </c>
      <c r="J11" s="7"/>
      <c r="K11" s="8">
        <f t="shared" ref="K11:K74" si="2">IF(D11=0,"",IF(E11=0,"",IF(G11=0,"",IF(H11=0,"",ROUND(I11/F11-1,4)))))</f>
        <v>2.58E-2</v>
      </c>
    </row>
    <row r="12" spans="1:11" x14ac:dyDescent="0.2">
      <c r="B12">
        <f>+'Cat Scan'!A7</f>
        <v>8</v>
      </c>
      <c r="C12" t="str">
        <f>+'Cat Scan'!B7</f>
        <v>KLICKITAT VALLEY HEALTH</v>
      </c>
      <c r="D12" s="6">
        <f>ROUND(+'Cat Scan'!J7,0)</f>
        <v>13927</v>
      </c>
      <c r="E12" s="6">
        <f>ROUND(+'Cat Scan'!F7,0)</f>
        <v>1502</v>
      </c>
      <c r="F12" s="7">
        <f t="shared" si="0"/>
        <v>9.27</v>
      </c>
      <c r="G12" s="6">
        <f>ROUND(+'Cat Scan'!J107,0)</f>
        <v>15080</v>
      </c>
      <c r="H12" s="6">
        <f>ROUND(+'Cat Scan'!F107,0)</f>
        <v>1468</v>
      </c>
      <c r="I12" s="7">
        <f t="shared" si="1"/>
        <v>10.27</v>
      </c>
      <c r="J12" s="7"/>
      <c r="K12" s="8">
        <f t="shared" si="2"/>
        <v>0.1079</v>
      </c>
    </row>
    <row r="13" spans="1:11" x14ac:dyDescent="0.2">
      <c r="B13">
        <f>+'Cat Scan'!A8</f>
        <v>10</v>
      </c>
      <c r="C13" t="str">
        <f>+'Cat Scan'!B8</f>
        <v>VIRGINIA MASON MEDICAL CENTER</v>
      </c>
      <c r="D13" s="6">
        <f>ROUND(+'Cat Scan'!J8,0)</f>
        <v>718783</v>
      </c>
      <c r="E13" s="6">
        <f>ROUND(+'Cat Scan'!F8,0)</f>
        <v>64528</v>
      </c>
      <c r="F13" s="7">
        <f t="shared" si="0"/>
        <v>11.14</v>
      </c>
      <c r="G13" s="6">
        <f>ROUND(+'Cat Scan'!J108,0)</f>
        <v>760191</v>
      </c>
      <c r="H13" s="6">
        <f>ROUND(+'Cat Scan'!F108,0)</f>
        <v>67844</v>
      </c>
      <c r="I13" s="7">
        <f t="shared" si="1"/>
        <v>11.2</v>
      </c>
      <c r="J13" s="7"/>
      <c r="K13" s="8">
        <f t="shared" si="2"/>
        <v>5.4000000000000003E-3</v>
      </c>
    </row>
    <row r="14" spans="1:11" x14ac:dyDescent="0.2">
      <c r="B14">
        <f>+'Cat Scan'!A9</f>
        <v>14</v>
      </c>
      <c r="C14" t="str">
        <f>+'Cat Scan'!B9</f>
        <v>SEATTLE CHILDRENS HOSPITAL</v>
      </c>
      <c r="D14" s="6">
        <f>ROUND(+'Cat Scan'!J9,0)</f>
        <v>48539</v>
      </c>
      <c r="E14" s="6">
        <f>ROUND(+'Cat Scan'!F9,0)</f>
        <v>7886</v>
      </c>
      <c r="F14" s="7">
        <f t="shared" si="0"/>
        <v>6.16</v>
      </c>
      <c r="G14" s="6">
        <f>ROUND(+'Cat Scan'!J109,0)</f>
        <v>50008</v>
      </c>
      <c r="H14" s="6">
        <f>ROUND(+'Cat Scan'!F109,0)</f>
        <v>7054</v>
      </c>
      <c r="I14" s="7">
        <f t="shared" si="1"/>
        <v>7.09</v>
      </c>
      <c r="J14" s="7"/>
      <c r="K14" s="8">
        <f t="shared" si="2"/>
        <v>0.151</v>
      </c>
    </row>
    <row r="15" spans="1:11" x14ac:dyDescent="0.2">
      <c r="B15">
        <f>+'Cat Scan'!A10</f>
        <v>20</v>
      </c>
      <c r="C15" t="str">
        <f>+'Cat Scan'!B10</f>
        <v>GROUP HEALTH CENTRAL HOSPITAL</v>
      </c>
      <c r="D15" s="6">
        <f>ROUND(+'Cat Scan'!J10,0)</f>
        <v>0</v>
      </c>
      <c r="E15" s="6">
        <f>ROUND(+'Cat Scan'!F10,0)</f>
        <v>0</v>
      </c>
      <c r="F15" s="7" t="str">
        <f t="shared" si="0"/>
        <v/>
      </c>
      <c r="G15" s="6">
        <f>ROUND(+'Cat Scan'!J110,0)</f>
        <v>0</v>
      </c>
      <c r="H15" s="6">
        <f>ROUND(+'Cat Scan'!F110,0)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+'Cat Scan'!A11</f>
        <v>21</v>
      </c>
      <c r="C16" t="str">
        <f>+'Cat Scan'!B11</f>
        <v>NEWPORT HOSPITAL AND HEALTH SERVICES</v>
      </c>
      <c r="D16" s="6">
        <f>ROUND(+'Cat Scan'!J11,0)</f>
        <v>4554</v>
      </c>
      <c r="E16" s="6">
        <f>ROUND(+'Cat Scan'!F11,0)</f>
        <v>9303</v>
      </c>
      <c r="F16" s="7">
        <f t="shared" si="0"/>
        <v>0.49</v>
      </c>
      <c r="G16" s="6">
        <f>ROUND(+'Cat Scan'!J111,0)</f>
        <v>5849</v>
      </c>
      <c r="H16" s="6">
        <f>ROUND(+'Cat Scan'!F111,0)</f>
        <v>1648</v>
      </c>
      <c r="I16" s="7">
        <f t="shared" si="1"/>
        <v>3.55</v>
      </c>
      <c r="J16" s="7"/>
      <c r="K16" s="8">
        <f t="shared" si="2"/>
        <v>6.2449000000000003</v>
      </c>
    </row>
    <row r="17" spans="2:11" x14ac:dyDescent="0.2">
      <c r="B17">
        <f>+'Cat Scan'!A12</f>
        <v>22</v>
      </c>
      <c r="C17" t="str">
        <f>+'Cat Scan'!B12</f>
        <v>LOURDES MEDICAL CENTER</v>
      </c>
      <c r="D17" s="6">
        <f>ROUND(+'Cat Scan'!J12,0)</f>
        <v>36714</v>
      </c>
      <c r="E17" s="6">
        <f>ROUND(+'Cat Scan'!F12,0)</f>
        <v>50698</v>
      </c>
      <c r="F17" s="7">
        <f t="shared" si="0"/>
        <v>0.72</v>
      </c>
      <c r="G17" s="6">
        <f>ROUND(+'Cat Scan'!J112,0)</f>
        <v>34344</v>
      </c>
      <c r="H17" s="6">
        <f>ROUND(+'Cat Scan'!F112,0)</f>
        <v>50498</v>
      </c>
      <c r="I17" s="7">
        <f t="shared" si="1"/>
        <v>0.68</v>
      </c>
      <c r="J17" s="7"/>
      <c r="K17" s="8">
        <f t="shared" si="2"/>
        <v>-5.5599999999999997E-2</v>
      </c>
    </row>
    <row r="18" spans="2:11" x14ac:dyDescent="0.2">
      <c r="B18">
        <f>+'Cat Scan'!A13</f>
        <v>23</v>
      </c>
      <c r="C18" t="str">
        <f>+'Cat Scan'!B13</f>
        <v>THREE RIVERS HOSPITAL</v>
      </c>
      <c r="D18" s="6">
        <f>ROUND(+'Cat Scan'!J13,0)</f>
        <v>3008</v>
      </c>
      <c r="E18" s="6">
        <f>ROUND(+'Cat Scan'!F13,0)</f>
        <v>905</v>
      </c>
      <c r="F18" s="7">
        <f t="shared" si="0"/>
        <v>3.32</v>
      </c>
      <c r="G18" s="6">
        <f>ROUND(+'Cat Scan'!J113,0)</f>
        <v>4275</v>
      </c>
      <c r="H18" s="6">
        <f>ROUND(+'Cat Scan'!F113,0)</f>
        <v>761</v>
      </c>
      <c r="I18" s="7">
        <f t="shared" si="1"/>
        <v>5.62</v>
      </c>
      <c r="J18" s="7"/>
      <c r="K18" s="8">
        <f t="shared" si="2"/>
        <v>0.69279999999999997</v>
      </c>
    </row>
    <row r="19" spans="2:11" x14ac:dyDescent="0.2">
      <c r="B19">
        <f>+'Cat Scan'!A14</f>
        <v>26</v>
      </c>
      <c r="C19" t="str">
        <f>+'Cat Scan'!B14</f>
        <v>PEACEHEALTH ST JOHN MEDICAL CENTER</v>
      </c>
      <c r="D19" s="6">
        <f>ROUND(+'Cat Scan'!J14,0)</f>
        <v>148385</v>
      </c>
      <c r="E19" s="6">
        <f>ROUND(+'Cat Scan'!F14,0)</f>
        <v>425807</v>
      </c>
      <c r="F19" s="7">
        <f t="shared" si="0"/>
        <v>0.35</v>
      </c>
      <c r="G19" s="6">
        <f>ROUND(+'Cat Scan'!J114,0)</f>
        <v>160171</v>
      </c>
      <c r="H19" s="6">
        <f>ROUND(+'Cat Scan'!F114,0)</f>
        <v>403539</v>
      </c>
      <c r="I19" s="7">
        <f t="shared" si="1"/>
        <v>0.4</v>
      </c>
      <c r="J19" s="7"/>
      <c r="K19" s="8">
        <f t="shared" si="2"/>
        <v>0.1429</v>
      </c>
    </row>
    <row r="20" spans="2:11" x14ac:dyDescent="0.2">
      <c r="B20">
        <f>+'Cat Scan'!A15</f>
        <v>29</v>
      </c>
      <c r="C20" t="str">
        <f>+'Cat Scan'!B15</f>
        <v>HARBORVIEW MEDICAL CENTER</v>
      </c>
      <c r="D20" s="6">
        <f>ROUND(+'Cat Scan'!J15,0)</f>
        <v>374942</v>
      </c>
      <c r="E20" s="6">
        <f>ROUND(+'Cat Scan'!F15,0)</f>
        <v>243062</v>
      </c>
      <c r="F20" s="7">
        <f t="shared" si="0"/>
        <v>1.54</v>
      </c>
      <c r="G20" s="6">
        <f>ROUND(+'Cat Scan'!J115,0)</f>
        <v>362914</v>
      </c>
      <c r="H20" s="6">
        <f>ROUND(+'Cat Scan'!F115,0)</f>
        <v>248270</v>
      </c>
      <c r="I20" s="7">
        <f t="shared" si="1"/>
        <v>1.46</v>
      </c>
      <c r="J20" s="7"/>
      <c r="K20" s="8">
        <f t="shared" si="2"/>
        <v>-5.1900000000000002E-2</v>
      </c>
    </row>
    <row r="21" spans="2:11" x14ac:dyDescent="0.2">
      <c r="B21">
        <f>+'Cat Scan'!A16</f>
        <v>32</v>
      </c>
      <c r="C21" t="str">
        <f>+'Cat Scan'!B16</f>
        <v>ST JOSEPH MEDICAL CENTER</v>
      </c>
      <c r="D21" s="6">
        <f>ROUND(+'Cat Scan'!J16,0)</f>
        <v>240862</v>
      </c>
      <c r="E21" s="6">
        <f>ROUND(+'Cat Scan'!F16,0)</f>
        <v>240591</v>
      </c>
      <c r="F21" s="7">
        <f t="shared" si="0"/>
        <v>1</v>
      </c>
      <c r="G21" s="6">
        <f>ROUND(+'Cat Scan'!J116,0)</f>
        <v>247922</v>
      </c>
      <c r="H21" s="6">
        <f>ROUND(+'Cat Scan'!F116,0)</f>
        <v>239685</v>
      </c>
      <c r="I21" s="7">
        <f t="shared" si="1"/>
        <v>1.03</v>
      </c>
      <c r="J21" s="7"/>
      <c r="K21" s="8">
        <f t="shared" si="2"/>
        <v>0.03</v>
      </c>
    </row>
    <row r="22" spans="2:11" x14ac:dyDescent="0.2">
      <c r="B22">
        <f>+'Cat Scan'!A17</f>
        <v>35</v>
      </c>
      <c r="C22" t="str">
        <f>+'Cat Scan'!B17</f>
        <v>ST ELIZABETH HOSPITAL</v>
      </c>
      <c r="D22" s="6">
        <f>ROUND(+'Cat Scan'!J17,0)</f>
        <v>64505</v>
      </c>
      <c r="E22" s="6">
        <f>ROUND(+'Cat Scan'!F17,0)</f>
        <v>47094</v>
      </c>
      <c r="F22" s="7">
        <f t="shared" si="0"/>
        <v>1.37</v>
      </c>
      <c r="G22" s="6">
        <f>ROUND(+'Cat Scan'!J117,0)</f>
        <v>56697</v>
      </c>
      <c r="H22" s="6">
        <f>ROUND(+'Cat Scan'!F117,0)</f>
        <v>46551</v>
      </c>
      <c r="I22" s="7">
        <f t="shared" si="1"/>
        <v>1.22</v>
      </c>
      <c r="J22" s="7"/>
      <c r="K22" s="8">
        <f t="shared" si="2"/>
        <v>-0.1095</v>
      </c>
    </row>
    <row r="23" spans="2:11" x14ac:dyDescent="0.2">
      <c r="B23">
        <f>+'Cat Scan'!A18</f>
        <v>37</v>
      </c>
      <c r="C23" t="str">
        <f>+'Cat Scan'!B18</f>
        <v>DEACONESS HOSPITAL</v>
      </c>
      <c r="D23" s="6">
        <f>ROUND(+'Cat Scan'!J18,0)</f>
        <v>102077</v>
      </c>
      <c r="E23" s="6">
        <f>ROUND(+'Cat Scan'!F18,0)</f>
        <v>10854</v>
      </c>
      <c r="F23" s="7">
        <f t="shared" si="0"/>
        <v>9.4</v>
      </c>
      <c r="G23" s="6">
        <f>ROUND(+'Cat Scan'!J118,0)</f>
        <v>111521</v>
      </c>
      <c r="H23" s="6">
        <f>ROUND(+'Cat Scan'!F118,0)</f>
        <v>10738</v>
      </c>
      <c r="I23" s="7">
        <f t="shared" si="1"/>
        <v>10.39</v>
      </c>
      <c r="J23" s="7"/>
      <c r="K23" s="8">
        <f t="shared" si="2"/>
        <v>0.1053</v>
      </c>
    </row>
    <row r="24" spans="2:11" x14ac:dyDescent="0.2">
      <c r="B24">
        <f>+'Cat Scan'!A19</f>
        <v>38</v>
      </c>
      <c r="C24" t="str">
        <f>+'Cat Scan'!B19</f>
        <v>OLYMPIC MEDICAL CENTER</v>
      </c>
      <c r="D24" s="6">
        <f>ROUND(+'Cat Scan'!J19,0)</f>
        <v>129224</v>
      </c>
      <c r="E24" s="6">
        <f>ROUND(+'Cat Scan'!F19,0)</f>
        <v>10387</v>
      </c>
      <c r="F24" s="7">
        <f t="shared" si="0"/>
        <v>12.44</v>
      </c>
      <c r="G24" s="6">
        <f>ROUND(+'Cat Scan'!J119,0)</f>
        <v>95392</v>
      </c>
      <c r="H24" s="6">
        <f>ROUND(+'Cat Scan'!F119,0)</f>
        <v>10374</v>
      </c>
      <c r="I24" s="7">
        <f t="shared" si="1"/>
        <v>9.1999999999999993</v>
      </c>
      <c r="J24" s="7"/>
      <c r="K24" s="8">
        <f t="shared" si="2"/>
        <v>-0.26050000000000001</v>
      </c>
    </row>
    <row r="25" spans="2:11" x14ac:dyDescent="0.2">
      <c r="B25">
        <f>+'Cat Scan'!A20</f>
        <v>39</v>
      </c>
      <c r="C25" t="str">
        <f>+'Cat Scan'!B20</f>
        <v>TRIOS HEALTH</v>
      </c>
      <c r="D25" s="6">
        <f>ROUND(+'Cat Scan'!J20,0)</f>
        <v>130657</v>
      </c>
      <c r="E25" s="6">
        <f>ROUND(+'Cat Scan'!F20,0)</f>
        <v>69298</v>
      </c>
      <c r="F25" s="7">
        <f t="shared" si="0"/>
        <v>1.89</v>
      </c>
      <c r="G25" s="6">
        <f>ROUND(+'Cat Scan'!J120,0)</f>
        <v>196484</v>
      </c>
      <c r="H25" s="6">
        <f>ROUND(+'Cat Scan'!F120,0)</f>
        <v>89212</v>
      </c>
      <c r="I25" s="7">
        <f t="shared" si="1"/>
        <v>2.2000000000000002</v>
      </c>
      <c r="J25" s="7"/>
      <c r="K25" s="8">
        <f t="shared" si="2"/>
        <v>0.16400000000000001</v>
      </c>
    </row>
    <row r="26" spans="2:11" x14ac:dyDescent="0.2">
      <c r="B26">
        <f>+'Cat Scan'!A21</f>
        <v>43</v>
      </c>
      <c r="C26" t="str">
        <f>+'Cat Scan'!B21</f>
        <v>WALLA WALLA GENERAL HOSPITAL</v>
      </c>
      <c r="D26" s="6">
        <f>ROUND(+'Cat Scan'!J21,0)</f>
        <v>0</v>
      </c>
      <c r="E26" s="6">
        <f>ROUND(+'Cat Scan'!F21,0)</f>
        <v>0</v>
      </c>
      <c r="F26" s="7" t="str">
        <f t="shared" si="0"/>
        <v/>
      </c>
      <c r="G26" s="6">
        <f>ROUND(+'Cat Scan'!J121,0)</f>
        <v>0</v>
      </c>
      <c r="H26" s="6">
        <f>ROUND(+'Cat Scan'!F121,0)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+'Cat Scan'!A22</f>
        <v>45</v>
      </c>
      <c r="C27" t="str">
        <f>+'Cat Scan'!B22</f>
        <v>COLUMBIA BASIN HOSPITAL</v>
      </c>
      <c r="D27" s="6">
        <f>ROUND(+'Cat Scan'!J22,0)</f>
        <v>14748</v>
      </c>
      <c r="E27" s="6">
        <f>ROUND(+'Cat Scan'!F22,0)</f>
        <v>5870</v>
      </c>
      <c r="F27" s="7">
        <f t="shared" si="0"/>
        <v>2.5099999999999998</v>
      </c>
      <c r="G27" s="6">
        <f>ROUND(+'Cat Scan'!J122,0)</f>
        <v>11093</v>
      </c>
      <c r="H27" s="6">
        <f>ROUND(+'Cat Scan'!F122,0)</f>
        <v>5971</v>
      </c>
      <c r="I27" s="7">
        <f t="shared" si="1"/>
        <v>1.86</v>
      </c>
      <c r="J27" s="7"/>
      <c r="K27" s="8">
        <f t="shared" si="2"/>
        <v>-0.25900000000000001</v>
      </c>
    </row>
    <row r="28" spans="2:11" x14ac:dyDescent="0.2">
      <c r="B28">
        <f>+'Cat Scan'!A23</f>
        <v>46</v>
      </c>
      <c r="C28" t="str">
        <f>+'Cat Scan'!B23</f>
        <v>PMH MEDICAL CENTER</v>
      </c>
      <c r="D28" s="6">
        <f>ROUND(+'Cat Scan'!J23,0)</f>
        <v>0</v>
      </c>
      <c r="E28" s="6">
        <f>ROUND(+'Cat Scan'!F23,0)</f>
        <v>0</v>
      </c>
      <c r="F28" s="7" t="str">
        <f t="shared" si="0"/>
        <v/>
      </c>
      <c r="G28" s="6">
        <f>ROUND(+'Cat Scan'!J123,0)</f>
        <v>0</v>
      </c>
      <c r="H28" s="6">
        <f>ROUND(+'Cat Scan'!F123,0)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+'Cat Scan'!A24</f>
        <v>50</v>
      </c>
      <c r="C29" t="str">
        <f>+'Cat Scan'!B24</f>
        <v>PROVIDENCE ST MARY MEDICAL CENTER</v>
      </c>
      <c r="D29" s="6">
        <f>ROUND(+'Cat Scan'!J24,0)</f>
        <v>74395</v>
      </c>
      <c r="E29" s="6">
        <f>ROUND(+'Cat Scan'!F24,0)</f>
        <v>52931</v>
      </c>
      <c r="F29" s="7">
        <f t="shared" si="0"/>
        <v>1.41</v>
      </c>
      <c r="G29" s="6">
        <f>ROUND(+'Cat Scan'!J124,0)</f>
        <v>17940</v>
      </c>
      <c r="H29" s="6">
        <f>ROUND(+'Cat Scan'!F124,0)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+'Cat Scan'!A25</f>
        <v>54</v>
      </c>
      <c r="C30" t="str">
        <f>+'Cat Scan'!B25</f>
        <v>FORKS COMMUNITY HOSPITAL</v>
      </c>
      <c r="D30" s="6">
        <f>ROUND(+'Cat Scan'!J25,0)</f>
        <v>0</v>
      </c>
      <c r="E30" s="6">
        <f>ROUND(+'Cat Scan'!F25,0)</f>
        <v>0</v>
      </c>
      <c r="F30" s="7" t="str">
        <f t="shared" si="0"/>
        <v/>
      </c>
      <c r="G30" s="6">
        <f>ROUND(+'Cat Scan'!J125,0)</f>
        <v>0</v>
      </c>
      <c r="H30" s="6">
        <f>ROUND(+'Cat Scan'!F125,0)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+'Cat Scan'!A26</f>
        <v>56</v>
      </c>
      <c r="C31" t="str">
        <f>+'Cat Scan'!B26</f>
        <v>WILLAPA HARBOR HOSPITAL</v>
      </c>
      <c r="D31" s="6">
        <f>ROUND(+'Cat Scan'!J26,0)</f>
        <v>11643</v>
      </c>
      <c r="E31" s="6">
        <f>ROUND(+'Cat Scan'!F26,0)</f>
        <v>1539</v>
      </c>
      <c r="F31" s="7">
        <f t="shared" si="0"/>
        <v>7.57</v>
      </c>
      <c r="G31" s="6">
        <f>ROUND(+'Cat Scan'!J126,0)</f>
        <v>10888</v>
      </c>
      <c r="H31" s="6">
        <f>ROUND(+'Cat Scan'!F126,0)</f>
        <v>1327</v>
      </c>
      <c r="I31" s="7">
        <f t="shared" si="1"/>
        <v>8.1999999999999993</v>
      </c>
      <c r="J31" s="7"/>
      <c r="K31" s="8">
        <f t="shared" si="2"/>
        <v>8.3199999999999996E-2</v>
      </c>
    </row>
    <row r="32" spans="2:11" x14ac:dyDescent="0.2">
      <c r="B32">
        <f>+'Cat Scan'!A27</f>
        <v>58</v>
      </c>
      <c r="C32" t="str">
        <f>+'Cat Scan'!B27</f>
        <v>YAKIMA VALLEY MEMORIAL HOSPITAL</v>
      </c>
      <c r="D32" s="6">
        <f>ROUND(+'Cat Scan'!J27,0)</f>
        <v>22560</v>
      </c>
      <c r="E32" s="6">
        <f>ROUND(+'Cat Scan'!F27,0)</f>
        <v>75789</v>
      </c>
      <c r="F32" s="7">
        <f t="shared" si="0"/>
        <v>0.3</v>
      </c>
      <c r="G32" s="6">
        <f>ROUND(+'Cat Scan'!J127,0)</f>
        <v>15190</v>
      </c>
      <c r="H32" s="6">
        <f>ROUND(+'Cat Scan'!F127,0)</f>
        <v>71649</v>
      </c>
      <c r="I32" s="7">
        <f t="shared" si="1"/>
        <v>0.21</v>
      </c>
      <c r="J32" s="7"/>
      <c r="K32" s="8">
        <f t="shared" si="2"/>
        <v>-0.3</v>
      </c>
    </row>
    <row r="33" spans="2:11" x14ac:dyDescent="0.2">
      <c r="B33">
        <f>+'Cat Scan'!A28</f>
        <v>63</v>
      </c>
      <c r="C33" t="str">
        <f>+'Cat Scan'!B28</f>
        <v>GRAYS HARBOR COMMUNITY HOSPITAL</v>
      </c>
      <c r="D33" s="6">
        <f>ROUND(+'Cat Scan'!J28,0)</f>
        <v>143801</v>
      </c>
      <c r="E33" s="6">
        <f>ROUND(+'Cat Scan'!F28,0)</f>
        <v>79434</v>
      </c>
      <c r="F33" s="7">
        <f t="shared" si="0"/>
        <v>1.81</v>
      </c>
      <c r="G33" s="6">
        <f>ROUND(+'Cat Scan'!J128,0)</f>
        <v>90746</v>
      </c>
      <c r="H33" s="6">
        <f>ROUND(+'Cat Scan'!F128,0)</f>
        <v>71040</v>
      </c>
      <c r="I33" s="7">
        <f t="shared" si="1"/>
        <v>1.28</v>
      </c>
      <c r="J33" s="7"/>
      <c r="K33" s="8">
        <f t="shared" si="2"/>
        <v>-0.2928</v>
      </c>
    </row>
    <row r="34" spans="2:11" x14ac:dyDescent="0.2">
      <c r="B34">
        <f>+'Cat Scan'!A29</f>
        <v>78</v>
      </c>
      <c r="C34" t="str">
        <f>+'Cat Scan'!B29</f>
        <v>SAMARITAN HEALTHCARE</v>
      </c>
      <c r="D34" s="6">
        <f>ROUND(+'Cat Scan'!J29,0)</f>
        <v>17402</v>
      </c>
      <c r="E34" s="6">
        <f>ROUND(+'Cat Scan'!F29,0)</f>
        <v>5310</v>
      </c>
      <c r="F34" s="7">
        <f t="shared" si="0"/>
        <v>3.28</v>
      </c>
      <c r="G34" s="6">
        <f>ROUND(+'Cat Scan'!J129,0)</f>
        <v>69738</v>
      </c>
      <c r="H34" s="6">
        <f>ROUND(+'Cat Scan'!F129,0)</f>
        <v>4037</v>
      </c>
      <c r="I34" s="7">
        <f t="shared" si="1"/>
        <v>17.27</v>
      </c>
      <c r="J34" s="7"/>
      <c r="K34" s="8">
        <f t="shared" si="2"/>
        <v>4.2652000000000001</v>
      </c>
    </row>
    <row r="35" spans="2:11" x14ac:dyDescent="0.2">
      <c r="B35">
        <f>+'Cat Scan'!A30</f>
        <v>79</v>
      </c>
      <c r="C35" t="str">
        <f>+'Cat Scan'!B30</f>
        <v>OCEAN BEACH HOSPITAL</v>
      </c>
      <c r="D35" s="6">
        <f>ROUND(+'Cat Scan'!J30,0)</f>
        <v>0</v>
      </c>
      <c r="E35" s="6">
        <f>ROUND(+'Cat Scan'!F30,0)</f>
        <v>0</v>
      </c>
      <c r="F35" s="7" t="str">
        <f t="shared" si="0"/>
        <v/>
      </c>
      <c r="G35" s="6">
        <f>ROUND(+'Cat Scan'!J130,0)</f>
        <v>87</v>
      </c>
      <c r="H35" s="6">
        <f>ROUND(+'Cat Scan'!F130,0)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+'Cat Scan'!A31</f>
        <v>80</v>
      </c>
      <c r="C36" t="str">
        <f>+'Cat Scan'!B31</f>
        <v>ODESSA MEMORIAL HEALTHCARE CENTER</v>
      </c>
      <c r="D36" s="6">
        <f>ROUND(+'Cat Scan'!J31,0)</f>
        <v>0</v>
      </c>
      <c r="E36" s="6">
        <f>ROUND(+'Cat Scan'!F31,0)</f>
        <v>0</v>
      </c>
      <c r="F36" s="7" t="str">
        <f t="shared" si="0"/>
        <v/>
      </c>
      <c r="G36" s="6">
        <f>ROUND(+'Cat Scan'!J131,0)</f>
        <v>0</v>
      </c>
      <c r="H36" s="6">
        <f>ROUND(+'Cat Scan'!F131,0)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+'Cat Scan'!A32</f>
        <v>81</v>
      </c>
      <c r="C37" t="str">
        <f>+'Cat Scan'!B32</f>
        <v>MULTICARE GOOD SAMARITAN</v>
      </c>
      <c r="D37" s="6">
        <f>ROUND(+'Cat Scan'!J32,0)</f>
        <v>251006</v>
      </c>
      <c r="E37" s="6">
        <f>ROUND(+'Cat Scan'!F32,0)</f>
        <v>2123</v>
      </c>
      <c r="F37" s="7">
        <f t="shared" si="0"/>
        <v>118.23</v>
      </c>
      <c r="G37" s="6">
        <f>ROUND(+'Cat Scan'!J132,0)</f>
        <v>293041</v>
      </c>
      <c r="H37" s="6">
        <f>ROUND(+'Cat Scan'!F132,0)</f>
        <v>2398</v>
      </c>
      <c r="I37" s="7">
        <f t="shared" si="1"/>
        <v>122.2</v>
      </c>
      <c r="J37" s="7"/>
      <c r="K37" s="8">
        <f t="shared" si="2"/>
        <v>3.3599999999999998E-2</v>
      </c>
    </row>
    <row r="38" spans="2:11" x14ac:dyDescent="0.2">
      <c r="B38">
        <f>+'Cat Scan'!A33</f>
        <v>82</v>
      </c>
      <c r="C38" t="str">
        <f>+'Cat Scan'!B33</f>
        <v>GARFIELD COUNTY MEMORIAL HOSPITAL</v>
      </c>
      <c r="D38" s="6">
        <f>ROUND(+'Cat Scan'!J33,0)</f>
        <v>0</v>
      </c>
      <c r="E38" s="6">
        <f>ROUND(+'Cat Scan'!F33,0)</f>
        <v>0</v>
      </c>
      <c r="F38" s="7" t="str">
        <f t="shared" si="0"/>
        <v/>
      </c>
      <c r="G38" s="6">
        <f>ROUND(+'Cat Scan'!J133,0)</f>
        <v>0</v>
      </c>
      <c r="H38" s="6">
        <f>ROUND(+'Cat Scan'!F133,0)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+'Cat Scan'!A34</f>
        <v>84</v>
      </c>
      <c r="C39" t="str">
        <f>+'Cat Scan'!B34</f>
        <v>PROVIDENCE REGIONAL MEDICAL CENTER EVERETT</v>
      </c>
      <c r="D39" s="6">
        <f>ROUND(+'Cat Scan'!J34,0)</f>
        <v>478119</v>
      </c>
      <c r="E39" s="6">
        <f>ROUND(+'Cat Scan'!F34,0)</f>
        <v>38968</v>
      </c>
      <c r="F39" s="7">
        <f t="shared" si="0"/>
        <v>12.27</v>
      </c>
      <c r="G39" s="6">
        <f>ROUND(+'Cat Scan'!J134,0)</f>
        <v>782663</v>
      </c>
      <c r="H39" s="6">
        <f>ROUND(+'Cat Scan'!F134,0)</f>
        <v>40313</v>
      </c>
      <c r="I39" s="7">
        <f t="shared" si="1"/>
        <v>19.41</v>
      </c>
      <c r="J39" s="7"/>
      <c r="K39" s="8">
        <f t="shared" si="2"/>
        <v>0.58189999999999997</v>
      </c>
    </row>
    <row r="40" spans="2:11" x14ac:dyDescent="0.2">
      <c r="B40">
        <f>+'Cat Scan'!A35</f>
        <v>85</v>
      </c>
      <c r="C40" t="str">
        <f>+'Cat Scan'!B35</f>
        <v>JEFFERSON HEALTHCARE</v>
      </c>
      <c r="D40" s="6">
        <f>ROUND(+'Cat Scan'!J35,0)</f>
        <v>77970</v>
      </c>
      <c r="E40" s="6">
        <f>ROUND(+'Cat Scan'!F35,0)</f>
        <v>0</v>
      </c>
      <c r="F40" s="7" t="str">
        <f t="shared" si="0"/>
        <v/>
      </c>
      <c r="G40" s="6">
        <f>ROUND(+'Cat Scan'!J135,0)</f>
        <v>57090</v>
      </c>
      <c r="H40" s="6">
        <f>ROUND(+'Cat Scan'!F135,0)</f>
        <v>4547</v>
      </c>
      <c r="I40" s="7">
        <f t="shared" si="1"/>
        <v>12.56</v>
      </c>
      <c r="J40" s="7"/>
      <c r="K40" s="8" t="str">
        <f t="shared" si="2"/>
        <v/>
      </c>
    </row>
    <row r="41" spans="2:11" x14ac:dyDescent="0.2">
      <c r="B41">
        <f>+'Cat Scan'!A36</f>
        <v>96</v>
      </c>
      <c r="C41" t="str">
        <f>+'Cat Scan'!B36</f>
        <v>SKYLINE HOSPITAL</v>
      </c>
      <c r="D41" s="6">
        <f>ROUND(+'Cat Scan'!J36,0)</f>
        <v>0</v>
      </c>
      <c r="E41" s="6">
        <f>ROUND(+'Cat Scan'!F36,0)</f>
        <v>0</v>
      </c>
      <c r="F41" s="7" t="str">
        <f t="shared" si="0"/>
        <v/>
      </c>
      <c r="G41" s="6">
        <f>ROUND(+'Cat Scan'!J136,0)</f>
        <v>0</v>
      </c>
      <c r="H41" s="6">
        <f>ROUND(+'Cat Scan'!F136,0)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+'Cat Scan'!A37</f>
        <v>102</v>
      </c>
      <c r="C42" t="str">
        <f>+'Cat Scan'!B37</f>
        <v>YAKIMA REGIONAL MEDICAL AND CARDIAC CENTER</v>
      </c>
      <c r="D42" s="6">
        <f>ROUND(+'Cat Scan'!J37,0)</f>
        <v>42118</v>
      </c>
      <c r="E42" s="6">
        <f>ROUND(+'Cat Scan'!F37,0)</f>
        <v>14732</v>
      </c>
      <c r="F42" s="7">
        <f t="shared" si="0"/>
        <v>2.86</v>
      </c>
      <c r="G42" s="6">
        <f>ROUND(+'Cat Scan'!J137,0)</f>
        <v>40019</v>
      </c>
      <c r="H42" s="6">
        <f>ROUND(+'Cat Scan'!F137,0)</f>
        <v>13838</v>
      </c>
      <c r="I42" s="7">
        <f t="shared" si="1"/>
        <v>2.89</v>
      </c>
      <c r="J42" s="7"/>
      <c r="K42" s="8">
        <f t="shared" si="2"/>
        <v>1.0500000000000001E-2</v>
      </c>
    </row>
    <row r="43" spans="2:11" x14ac:dyDescent="0.2">
      <c r="B43">
        <f>+'Cat Scan'!A38</f>
        <v>104</v>
      </c>
      <c r="C43" t="str">
        <f>+'Cat Scan'!B38</f>
        <v>VALLEY GENERAL HOSPITAL</v>
      </c>
      <c r="D43" s="6">
        <f>ROUND(+'Cat Scan'!J38,0)</f>
        <v>0</v>
      </c>
      <c r="E43" s="6">
        <f>ROUND(+'Cat Scan'!F38,0)</f>
        <v>0</v>
      </c>
      <c r="F43" s="7" t="str">
        <f t="shared" si="0"/>
        <v/>
      </c>
      <c r="G43" s="6">
        <f>ROUND(+'Cat Scan'!J138,0)</f>
        <v>0</v>
      </c>
      <c r="H43" s="6">
        <f>ROUND(+'Cat Scan'!F138,0)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+'Cat Scan'!A39</f>
        <v>106</v>
      </c>
      <c r="C44" t="str">
        <f>+'Cat Scan'!B39</f>
        <v>CASCADE VALLEY HOSPITAL</v>
      </c>
      <c r="D44" s="6">
        <f>ROUND(+'Cat Scan'!J39,0)</f>
        <v>57472</v>
      </c>
      <c r="E44" s="6">
        <f>ROUND(+'Cat Scan'!F39,0)</f>
        <v>11692</v>
      </c>
      <c r="F44" s="7">
        <f t="shared" si="0"/>
        <v>4.92</v>
      </c>
      <c r="G44" s="6">
        <f>ROUND(+'Cat Scan'!J139,0)</f>
        <v>51423</v>
      </c>
      <c r="H44" s="6">
        <f>ROUND(+'Cat Scan'!F139,0)</f>
        <v>10382</v>
      </c>
      <c r="I44" s="7">
        <f t="shared" si="1"/>
        <v>4.95</v>
      </c>
      <c r="J44" s="7"/>
      <c r="K44" s="8">
        <f t="shared" si="2"/>
        <v>6.1000000000000004E-3</v>
      </c>
    </row>
    <row r="45" spans="2:11" x14ac:dyDescent="0.2">
      <c r="B45">
        <f>+'Cat Scan'!A40</f>
        <v>107</v>
      </c>
      <c r="C45" t="str">
        <f>+'Cat Scan'!B40</f>
        <v>NORTH VALLEY HOSPITAL</v>
      </c>
      <c r="D45" s="6">
        <f>ROUND(+'Cat Scan'!J40,0)</f>
        <v>0</v>
      </c>
      <c r="E45" s="6">
        <f>ROUND(+'Cat Scan'!F40,0)</f>
        <v>0</v>
      </c>
      <c r="F45" s="7" t="str">
        <f t="shared" si="0"/>
        <v/>
      </c>
      <c r="G45" s="6">
        <f>ROUND(+'Cat Scan'!J140,0)</f>
        <v>0</v>
      </c>
      <c r="H45" s="6">
        <f>ROUND(+'Cat Scan'!F140,0)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+'Cat Scan'!A41</f>
        <v>108</v>
      </c>
      <c r="C46" t="str">
        <f>+'Cat Scan'!B41</f>
        <v>TRI-STATE MEMORIAL HOSPITAL</v>
      </c>
      <c r="D46" s="6">
        <f>ROUND(+'Cat Scan'!J41,0)</f>
        <v>0</v>
      </c>
      <c r="E46" s="6">
        <f>ROUND(+'Cat Scan'!F41,0)</f>
        <v>0</v>
      </c>
      <c r="F46" s="7" t="str">
        <f t="shared" si="0"/>
        <v/>
      </c>
      <c r="G46" s="6">
        <f>ROUND(+'Cat Scan'!J141,0)</f>
        <v>0</v>
      </c>
      <c r="H46" s="6">
        <f>ROUND(+'Cat Scan'!F141,0)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+'Cat Scan'!A42</f>
        <v>111</v>
      </c>
      <c r="C47" t="str">
        <f>+'Cat Scan'!B42</f>
        <v>EAST ADAMS RURAL HEALTHCARE</v>
      </c>
      <c r="D47" s="6">
        <f>ROUND(+'Cat Scan'!J42,0)</f>
        <v>425</v>
      </c>
      <c r="E47" s="6">
        <f>ROUND(+'Cat Scan'!F42,0)</f>
        <v>343</v>
      </c>
      <c r="F47" s="7">
        <f t="shared" si="0"/>
        <v>1.24</v>
      </c>
      <c r="G47" s="6">
        <f>ROUND(+'Cat Scan'!J142,0)</f>
        <v>0</v>
      </c>
      <c r="H47" s="6">
        <f>ROUND(+'Cat Scan'!F142,0)</f>
        <v>284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+'Cat Scan'!A43</f>
        <v>125</v>
      </c>
      <c r="C48" t="str">
        <f>+'Cat Scan'!B43</f>
        <v>OTHELLO COMMUNITY HOSPITAL</v>
      </c>
      <c r="D48" s="6">
        <f>ROUND(+'Cat Scan'!J43,0)</f>
        <v>0</v>
      </c>
      <c r="E48" s="6">
        <f>ROUND(+'Cat Scan'!F43,0)</f>
        <v>0</v>
      </c>
      <c r="F48" s="7" t="str">
        <f t="shared" si="0"/>
        <v/>
      </c>
      <c r="G48" s="6">
        <f>ROUND(+'Cat Scan'!J143,0)</f>
        <v>0</v>
      </c>
      <c r="H48" s="6">
        <f>ROUND(+'Cat Scan'!F143,0)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+'Cat Scan'!A44</f>
        <v>126</v>
      </c>
      <c r="C49" t="str">
        <f>+'Cat Scan'!B44</f>
        <v>HIGHLINE MEDICAL CENTER</v>
      </c>
      <c r="D49" s="6">
        <f>ROUND(+'Cat Scan'!J44,0)</f>
        <v>141547</v>
      </c>
      <c r="E49" s="6">
        <f>ROUND(+'Cat Scan'!F44,0)</f>
        <v>92878</v>
      </c>
      <c r="F49" s="7">
        <f t="shared" si="0"/>
        <v>1.52</v>
      </c>
      <c r="G49" s="6">
        <f>ROUND(+'Cat Scan'!J144,0)</f>
        <v>84124</v>
      </c>
      <c r="H49" s="6">
        <f>ROUND(+'Cat Scan'!F144,0)</f>
        <v>48104</v>
      </c>
      <c r="I49" s="7">
        <f t="shared" si="1"/>
        <v>1.75</v>
      </c>
      <c r="J49" s="7"/>
      <c r="K49" s="8">
        <f t="shared" si="2"/>
        <v>0.15129999999999999</v>
      </c>
    </row>
    <row r="50" spans="2:11" x14ac:dyDescent="0.2">
      <c r="B50">
        <f>+'Cat Scan'!A45</f>
        <v>128</v>
      </c>
      <c r="C50" t="str">
        <f>+'Cat Scan'!B45</f>
        <v>UNIVERSITY OF WASHINGTON MEDICAL CENTER</v>
      </c>
      <c r="D50" s="6">
        <f>ROUND(+'Cat Scan'!J45,0)</f>
        <v>477226</v>
      </c>
      <c r="E50" s="6">
        <f>ROUND(+'Cat Scan'!F45,0)</f>
        <v>152508</v>
      </c>
      <c r="F50" s="7">
        <f t="shared" si="0"/>
        <v>3.13</v>
      </c>
      <c r="G50" s="6">
        <f>ROUND(+'Cat Scan'!J145,0)</f>
        <v>496572</v>
      </c>
      <c r="H50" s="6">
        <f>ROUND(+'Cat Scan'!F145,0)</f>
        <v>146488</v>
      </c>
      <c r="I50" s="7">
        <f t="shared" si="1"/>
        <v>3.39</v>
      </c>
      <c r="J50" s="7"/>
      <c r="K50" s="8">
        <f t="shared" si="2"/>
        <v>8.3099999999999993E-2</v>
      </c>
    </row>
    <row r="51" spans="2:11" x14ac:dyDescent="0.2">
      <c r="B51">
        <f>+'Cat Scan'!A46</f>
        <v>129</v>
      </c>
      <c r="C51" t="str">
        <f>+'Cat Scan'!B46</f>
        <v>QUINCY VALLEY MEDICAL CENTER</v>
      </c>
      <c r="D51" s="6">
        <f>ROUND(+'Cat Scan'!J46,0)</f>
        <v>0</v>
      </c>
      <c r="E51" s="6">
        <f>ROUND(+'Cat Scan'!F46,0)</f>
        <v>0</v>
      </c>
      <c r="F51" s="7" t="str">
        <f t="shared" si="0"/>
        <v/>
      </c>
      <c r="G51" s="6">
        <f>ROUND(+'Cat Scan'!J146,0)</f>
        <v>0</v>
      </c>
      <c r="H51" s="6">
        <f>ROUND(+'Cat Scan'!F146,0)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+'Cat Scan'!A47</f>
        <v>130</v>
      </c>
      <c r="C52" t="str">
        <f>+'Cat Scan'!B47</f>
        <v>UW MEDICINE/NORTHWEST HOSPITAL</v>
      </c>
      <c r="D52" s="6">
        <f>ROUND(+'Cat Scan'!J47,0)</f>
        <v>370768</v>
      </c>
      <c r="E52" s="6">
        <f>ROUND(+'Cat Scan'!F47,0)</f>
        <v>14859</v>
      </c>
      <c r="F52" s="7">
        <f t="shared" si="0"/>
        <v>24.95</v>
      </c>
      <c r="G52" s="6">
        <f>ROUND(+'Cat Scan'!J147,0)</f>
        <v>362227</v>
      </c>
      <c r="H52" s="6">
        <f>ROUND(+'Cat Scan'!F147,0)</f>
        <v>15391</v>
      </c>
      <c r="I52" s="7">
        <f t="shared" si="1"/>
        <v>23.53</v>
      </c>
      <c r="J52" s="7"/>
      <c r="K52" s="8">
        <f t="shared" si="2"/>
        <v>-5.6899999999999999E-2</v>
      </c>
    </row>
    <row r="53" spans="2:11" x14ac:dyDescent="0.2">
      <c r="B53">
        <f>+'Cat Scan'!A48</f>
        <v>131</v>
      </c>
      <c r="C53" t="str">
        <f>+'Cat Scan'!B48</f>
        <v>OVERLAKE HOSPITAL MEDICAL CENTER</v>
      </c>
      <c r="D53" s="6">
        <f>ROUND(+'Cat Scan'!J48,0)</f>
        <v>237459</v>
      </c>
      <c r="E53" s="6">
        <f>ROUND(+'Cat Scan'!F48,0)</f>
        <v>168804</v>
      </c>
      <c r="F53" s="7">
        <f t="shared" si="0"/>
        <v>1.41</v>
      </c>
      <c r="G53" s="6">
        <f>ROUND(+'Cat Scan'!J148,0)</f>
        <v>262974</v>
      </c>
      <c r="H53" s="6">
        <f>ROUND(+'Cat Scan'!F148,0)</f>
        <v>138430</v>
      </c>
      <c r="I53" s="7">
        <f t="shared" si="1"/>
        <v>1.9</v>
      </c>
      <c r="J53" s="7"/>
      <c r="K53" s="8">
        <f t="shared" si="2"/>
        <v>0.34749999999999998</v>
      </c>
    </row>
    <row r="54" spans="2:11" x14ac:dyDescent="0.2">
      <c r="B54">
        <f>+'Cat Scan'!A49</f>
        <v>132</v>
      </c>
      <c r="C54" t="str">
        <f>+'Cat Scan'!B49</f>
        <v>ST CLARE HOSPITAL</v>
      </c>
      <c r="D54" s="6">
        <f>ROUND(+'Cat Scan'!J49,0)</f>
        <v>196521</v>
      </c>
      <c r="E54" s="6">
        <f>ROUND(+'Cat Scan'!F49,0)</f>
        <v>97178</v>
      </c>
      <c r="F54" s="7">
        <f t="shared" si="0"/>
        <v>2.02</v>
      </c>
      <c r="G54" s="6">
        <f>ROUND(+'Cat Scan'!J149,0)</f>
        <v>183359</v>
      </c>
      <c r="H54" s="6">
        <f>ROUND(+'Cat Scan'!F149,0)</f>
        <v>91196</v>
      </c>
      <c r="I54" s="7">
        <f t="shared" si="1"/>
        <v>2.0099999999999998</v>
      </c>
      <c r="J54" s="7"/>
      <c r="K54" s="8">
        <f t="shared" si="2"/>
        <v>-5.0000000000000001E-3</v>
      </c>
    </row>
    <row r="55" spans="2:11" x14ac:dyDescent="0.2">
      <c r="B55">
        <f>+'Cat Scan'!A50</f>
        <v>134</v>
      </c>
      <c r="C55" t="str">
        <f>+'Cat Scan'!B50</f>
        <v>ISLAND HOSPITAL</v>
      </c>
      <c r="D55" s="6">
        <f>ROUND(+'Cat Scan'!J50,0)</f>
        <v>103655</v>
      </c>
      <c r="E55" s="6">
        <f>ROUND(+'Cat Scan'!F50,0)</f>
        <v>7190</v>
      </c>
      <c r="F55" s="7">
        <f t="shared" si="0"/>
        <v>14.42</v>
      </c>
      <c r="G55" s="6">
        <f>ROUND(+'Cat Scan'!J150,0)</f>
        <v>109129</v>
      </c>
      <c r="H55" s="6">
        <f>ROUND(+'Cat Scan'!F150,0)</f>
        <v>7073</v>
      </c>
      <c r="I55" s="7">
        <f t="shared" si="1"/>
        <v>15.43</v>
      </c>
      <c r="J55" s="7"/>
      <c r="K55" s="8">
        <f t="shared" si="2"/>
        <v>7.0000000000000007E-2</v>
      </c>
    </row>
    <row r="56" spans="2:11" x14ac:dyDescent="0.2">
      <c r="B56">
        <f>+'Cat Scan'!A51</f>
        <v>137</v>
      </c>
      <c r="C56" t="str">
        <f>+'Cat Scan'!B51</f>
        <v>LINCOLN HOSPITAL</v>
      </c>
      <c r="D56" s="6">
        <f>ROUND(+'Cat Scan'!J51,0)</f>
        <v>12118</v>
      </c>
      <c r="E56" s="6">
        <f>ROUND(+'Cat Scan'!F51,0)</f>
        <v>1050</v>
      </c>
      <c r="F56" s="7">
        <f t="shared" si="0"/>
        <v>11.54</v>
      </c>
      <c r="G56" s="6">
        <f>ROUND(+'Cat Scan'!J151,0)</f>
        <v>14789</v>
      </c>
      <c r="H56" s="6">
        <f>ROUND(+'Cat Scan'!F151,0)</f>
        <v>1052</v>
      </c>
      <c r="I56" s="7">
        <f t="shared" si="1"/>
        <v>14.06</v>
      </c>
      <c r="J56" s="7"/>
      <c r="K56" s="8">
        <f t="shared" si="2"/>
        <v>0.21840000000000001</v>
      </c>
    </row>
    <row r="57" spans="2:11" x14ac:dyDescent="0.2">
      <c r="B57">
        <f>+'Cat Scan'!A52</f>
        <v>138</v>
      </c>
      <c r="C57" t="str">
        <f>+'Cat Scan'!B52</f>
        <v>SWEDISH EDMONDS</v>
      </c>
      <c r="D57" s="6">
        <f>ROUND(+'Cat Scan'!J52,0)</f>
        <v>255063</v>
      </c>
      <c r="E57" s="6">
        <f>ROUND(+'Cat Scan'!F52,0)</f>
        <v>0</v>
      </c>
      <c r="F57" s="7" t="str">
        <f t="shared" si="0"/>
        <v/>
      </c>
      <c r="G57" s="6">
        <f>ROUND(+'Cat Scan'!J152,0)</f>
        <v>283272</v>
      </c>
      <c r="H57" s="6">
        <f>ROUND(+'Cat Scan'!F152,0)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+'Cat Scan'!A53</f>
        <v>139</v>
      </c>
      <c r="C58" t="str">
        <f>+'Cat Scan'!B53</f>
        <v>PROVIDENCE HOLY FAMILY HOSPITAL</v>
      </c>
      <c r="D58" s="6">
        <f>ROUND(+'Cat Scan'!J53,0)</f>
        <v>0</v>
      </c>
      <c r="E58" s="6">
        <f>ROUND(+'Cat Scan'!F53,0)</f>
        <v>0</v>
      </c>
      <c r="F58" s="7" t="str">
        <f t="shared" si="0"/>
        <v/>
      </c>
      <c r="G58" s="6">
        <f>ROUND(+'Cat Scan'!J153,0)</f>
        <v>0</v>
      </c>
      <c r="H58" s="6">
        <f>ROUND(+'Cat Scan'!F153,0)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+'Cat Scan'!A54</f>
        <v>140</v>
      </c>
      <c r="C59" t="str">
        <f>+'Cat Scan'!B54</f>
        <v>KITTITAS VALLEY HEALTHCARE</v>
      </c>
      <c r="D59" s="6">
        <f>ROUND(+'Cat Scan'!J54,0)</f>
        <v>0</v>
      </c>
      <c r="E59" s="6">
        <f>ROUND(+'Cat Scan'!F54,0)</f>
        <v>0</v>
      </c>
      <c r="F59" s="7" t="str">
        <f t="shared" si="0"/>
        <v/>
      </c>
      <c r="G59" s="6">
        <f>ROUND(+'Cat Scan'!J154,0)</f>
        <v>0</v>
      </c>
      <c r="H59" s="6">
        <f>ROUND(+'Cat Scan'!F154,0)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+'Cat Scan'!A55</f>
        <v>141</v>
      </c>
      <c r="C60" t="str">
        <f>+'Cat Scan'!B55</f>
        <v>DAYTON GENERAL HOSPITAL</v>
      </c>
      <c r="D60" s="6">
        <f>ROUND(+'Cat Scan'!J55,0)</f>
        <v>610</v>
      </c>
      <c r="E60" s="6">
        <f>ROUND(+'Cat Scan'!F55,0)</f>
        <v>370</v>
      </c>
      <c r="F60" s="7">
        <f t="shared" si="0"/>
        <v>1.65</v>
      </c>
      <c r="G60" s="6">
        <f>ROUND(+'Cat Scan'!J155,0)</f>
        <v>0</v>
      </c>
      <c r="H60" s="6">
        <f>ROUND(+'Cat Scan'!F155,0)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+'Cat Scan'!A56</f>
        <v>142</v>
      </c>
      <c r="C61" t="str">
        <f>+'Cat Scan'!B56</f>
        <v>HARRISON MEDICAL CENTER</v>
      </c>
      <c r="D61" s="6">
        <f>ROUND(+'Cat Scan'!J56,0)</f>
        <v>87014</v>
      </c>
      <c r="E61" s="6">
        <f>ROUND(+'Cat Scan'!F56,0)</f>
        <v>133987</v>
      </c>
      <c r="F61" s="7">
        <f t="shared" si="0"/>
        <v>0.65</v>
      </c>
      <c r="G61" s="6">
        <f>ROUND(+'Cat Scan'!J156,0)</f>
        <v>0</v>
      </c>
      <c r="H61" s="6">
        <f>ROUND(+'Cat Scan'!F156,0)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+'Cat Scan'!A57</f>
        <v>145</v>
      </c>
      <c r="C62" t="str">
        <f>+'Cat Scan'!B57</f>
        <v>PEACEHEALTH ST JOSEPH HOSPITAL</v>
      </c>
      <c r="D62" s="6">
        <f>ROUND(+'Cat Scan'!J57,0)</f>
        <v>233971</v>
      </c>
      <c r="E62" s="6">
        <f>ROUND(+'Cat Scan'!F57,0)</f>
        <v>94945</v>
      </c>
      <c r="F62" s="7">
        <f t="shared" si="0"/>
        <v>2.46</v>
      </c>
      <c r="G62" s="6">
        <f>ROUND(+'Cat Scan'!J157,0)</f>
        <v>225349</v>
      </c>
      <c r="H62" s="6">
        <f>ROUND(+'Cat Scan'!F157,0)</f>
        <v>103950</v>
      </c>
      <c r="I62" s="7">
        <f t="shared" si="1"/>
        <v>2.17</v>
      </c>
      <c r="J62" s="7"/>
      <c r="K62" s="8">
        <f t="shared" si="2"/>
        <v>-0.1179</v>
      </c>
    </row>
    <row r="63" spans="2:11" x14ac:dyDescent="0.2">
      <c r="B63">
        <f>+'Cat Scan'!A58</f>
        <v>147</v>
      </c>
      <c r="C63" t="str">
        <f>+'Cat Scan'!B58</f>
        <v>MID VALLEY HOSPITAL</v>
      </c>
      <c r="D63" s="6">
        <f>ROUND(+'Cat Scan'!J58,0)</f>
        <v>0</v>
      </c>
      <c r="E63" s="6">
        <f>ROUND(+'Cat Scan'!F58,0)</f>
        <v>0</v>
      </c>
      <c r="F63" s="7" t="str">
        <f t="shared" si="0"/>
        <v/>
      </c>
      <c r="G63" s="6">
        <f>ROUND(+'Cat Scan'!J158,0)</f>
        <v>0</v>
      </c>
      <c r="H63" s="6">
        <f>ROUND(+'Cat Scan'!F158,0)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+'Cat Scan'!A59</f>
        <v>148</v>
      </c>
      <c r="C64" t="str">
        <f>+'Cat Scan'!B59</f>
        <v>KINDRED HOSPITAL SEATTLE - NORTHGATE</v>
      </c>
      <c r="D64" s="6">
        <f>ROUND(+'Cat Scan'!J59,0)</f>
        <v>0</v>
      </c>
      <c r="E64" s="6">
        <f>ROUND(+'Cat Scan'!F59,0)</f>
        <v>250</v>
      </c>
      <c r="F64" s="7" t="str">
        <f t="shared" si="0"/>
        <v/>
      </c>
      <c r="G64" s="6">
        <f>ROUND(+'Cat Scan'!J159,0)</f>
        <v>0</v>
      </c>
      <c r="H64" s="6">
        <f>ROUND(+'Cat Scan'!F159,0)</f>
        <v>285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+'Cat Scan'!A60</f>
        <v>150</v>
      </c>
      <c r="C65" t="str">
        <f>+'Cat Scan'!B60</f>
        <v>COULEE MEDICAL CENTER</v>
      </c>
      <c r="D65" s="6">
        <f>ROUND(+'Cat Scan'!J60,0)</f>
        <v>14869</v>
      </c>
      <c r="E65" s="6">
        <f>ROUND(+'Cat Scan'!F60,0)</f>
        <v>0</v>
      </c>
      <c r="F65" s="7" t="str">
        <f t="shared" si="0"/>
        <v/>
      </c>
      <c r="G65" s="6">
        <f>ROUND(+'Cat Scan'!J160,0)</f>
        <v>11781</v>
      </c>
      <c r="H65" s="6">
        <f>ROUND(+'Cat Scan'!F160,0)</f>
        <v>1164</v>
      </c>
      <c r="I65" s="7">
        <f t="shared" si="1"/>
        <v>10.119999999999999</v>
      </c>
      <c r="J65" s="7"/>
      <c r="K65" s="8" t="str">
        <f t="shared" si="2"/>
        <v/>
      </c>
    </row>
    <row r="66" spans="2:11" x14ac:dyDescent="0.2">
      <c r="B66">
        <f>+'Cat Scan'!A61</f>
        <v>152</v>
      </c>
      <c r="C66" t="str">
        <f>+'Cat Scan'!B61</f>
        <v>MASON GENERAL HOSPITAL</v>
      </c>
      <c r="D66" s="6">
        <f>ROUND(+'Cat Scan'!J61,0)</f>
        <v>54654</v>
      </c>
      <c r="E66" s="6">
        <f>ROUND(+'Cat Scan'!F61,0)</f>
        <v>37155</v>
      </c>
      <c r="F66" s="7">
        <f t="shared" si="0"/>
        <v>1.47</v>
      </c>
      <c r="G66" s="6">
        <f>ROUND(+'Cat Scan'!J161,0)</f>
        <v>47579</v>
      </c>
      <c r="H66" s="6">
        <f>ROUND(+'Cat Scan'!F161,0)</f>
        <v>33175</v>
      </c>
      <c r="I66" s="7">
        <f t="shared" si="1"/>
        <v>1.43</v>
      </c>
      <c r="J66" s="7"/>
      <c r="K66" s="8">
        <f t="shared" si="2"/>
        <v>-2.7199999999999998E-2</v>
      </c>
    </row>
    <row r="67" spans="2:11" x14ac:dyDescent="0.2">
      <c r="B67">
        <f>+'Cat Scan'!A62</f>
        <v>153</v>
      </c>
      <c r="C67" t="str">
        <f>+'Cat Scan'!B62</f>
        <v>WHITMAN HOSPITAL AND MEDICAL CENTER</v>
      </c>
      <c r="D67" s="6">
        <f>ROUND(+'Cat Scan'!J62,0)</f>
        <v>0</v>
      </c>
      <c r="E67" s="6">
        <f>ROUND(+'Cat Scan'!F62,0)</f>
        <v>0</v>
      </c>
      <c r="F67" s="7" t="str">
        <f t="shared" si="0"/>
        <v/>
      </c>
      <c r="G67" s="6">
        <f>ROUND(+'Cat Scan'!J162,0)</f>
        <v>0</v>
      </c>
      <c r="H67" s="6">
        <f>ROUND(+'Cat Scan'!F162,0)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+'Cat Scan'!A63</f>
        <v>155</v>
      </c>
      <c r="C68" t="str">
        <f>+'Cat Scan'!B63</f>
        <v>UW MEDICINE/VALLEY MEDICAL CENTER</v>
      </c>
      <c r="D68" s="6">
        <f>ROUND(+'Cat Scan'!J63,0)</f>
        <v>191674</v>
      </c>
      <c r="E68" s="6">
        <f>ROUND(+'Cat Scan'!F63,0)</f>
        <v>261298</v>
      </c>
      <c r="F68" s="7">
        <f t="shared" si="0"/>
        <v>0.73</v>
      </c>
      <c r="G68" s="6">
        <f>ROUND(+'Cat Scan'!J163,0)</f>
        <v>271856</v>
      </c>
      <c r="H68" s="6">
        <f>ROUND(+'Cat Scan'!F163,0)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+'Cat Scan'!A64</f>
        <v>156</v>
      </c>
      <c r="C69" t="str">
        <f>+'Cat Scan'!B64</f>
        <v>WHIDBEY GENERAL HOSPITAL</v>
      </c>
      <c r="D69" s="6">
        <f>ROUND(+'Cat Scan'!J64,0)</f>
        <v>38542</v>
      </c>
      <c r="E69" s="6">
        <f>ROUND(+'Cat Scan'!F64,0)</f>
        <v>4526</v>
      </c>
      <c r="F69" s="7">
        <f t="shared" si="0"/>
        <v>8.52</v>
      </c>
      <c r="G69" s="6">
        <f>ROUND(+'Cat Scan'!J164,0)</f>
        <v>0</v>
      </c>
      <c r="H69" s="6">
        <f>ROUND(+'Cat Scan'!F164,0)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+'Cat Scan'!A65</f>
        <v>157</v>
      </c>
      <c r="C70" t="str">
        <f>+'Cat Scan'!B65</f>
        <v>ST LUKES REHABILIATION INSTITUTE</v>
      </c>
      <c r="D70" s="6">
        <f>ROUND(+'Cat Scan'!J65,0)</f>
        <v>0</v>
      </c>
      <c r="E70" s="6">
        <f>ROUND(+'Cat Scan'!F65,0)</f>
        <v>71</v>
      </c>
      <c r="F70" s="7" t="str">
        <f t="shared" si="0"/>
        <v/>
      </c>
      <c r="G70" s="6">
        <f>ROUND(+'Cat Scan'!J165,0)</f>
        <v>0</v>
      </c>
      <c r="H70" s="6">
        <f>ROUND(+'Cat Scan'!F165,0)</f>
        <v>77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+'Cat Scan'!A66</f>
        <v>158</v>
      </c>
      <c r="C71" t="str">
        <f>+'Cat Scan'!B66</f>
        <v>CASCADE MEDICAL CENTER</v>
      </c>
      <c r="D71" s="6">
        <f>ROUND(+'Cat Scan'!J66,0)</f>
        <v>6851</v>
      </c>
      <c r="E71" s="6">
        <f>ROUND(+'Cat Scan'!F66,0)</f>
        <v>507</v>
      </c>
      <c r="F71" s="7">
        <f t="shared" si="0"/>
        <v>13.51</v>
      </c>
      <c r="G71" s="6">
        <f>ROUND(+'Cat Scan'!J166,0)</f>
        <v>2622</v>
      </c>
      <c r="H71" s="6">
        <f>ROUND(+'Cat Scan'!F166,0)</f>
        <v>563</v>
      </c>
      <c r="I71" s="7">
        <f t="shared" si="1"/>
        <v>4.66</v>
      </c>
      <c r="J71" s="7"/>
      <c r="K71" s="8">
        <f t="shared" si="2"/>
        <v>-0.65510000000000002</v>
      </c>
    </row>
    <row r="72" spans="2:11" x14ac:dyDescent="0.2">
      <c r="B72">
        <f>+'Cat Scan'!A67</f>
        <v>159</v>
      </c>
      <c r="C72" t="str">
        <f>+'Cat Scan'!B67</f>
        <v>PROVIDENCE ST PETER HOSPITAL</v>
      </c>
      <c r="D72" s="6">
        <f>ROUND(+'Cat Scan'!J67,0)</f>
        <v>330482</v>
      </c>
      <c r="E72" s="6">
        <f>ROUND(+'Cat Scan'!F67,0)</f>
        <v>168286</v>
      </c>
      <c r="F72" s="7">
        <f t="shared" si="0"/>
        <v>1.96</v>
      </c>
      <c r="G72" s="6">
        <f>ROUND(+'Cat Scan'!J167,0)</f>
        <v>344266</v>
      </c>
      <c r="H72" s="6">
        <f>ROUND(+'Cat Scan'!F167,0)</f>
        <v>128283</v>
      </c>
      <c r="I72" s="7">
        <f t="shared" si="1"/>
        <v>2.68</v>
      </c>
      <c r="J72" s="7"/>
      <c r="K72" s="8">
        <f t="shared" si="2"/>
        <v>0.36730000000000002</v>
      </c>
    </row>
    <row r="73" spans="2:11" x14ac:dyDescent="0.2">
      <c r="B73">
        <f>+'Cat Scan'!A68</f>
        <v>161</v>
      </c>
      <c r="C73" t="str">
        <f>+'Cat Scan'!B68</f>
        <v>KADLEC REGIONAL MEDICAL CENTER</v>
      </c>
      <c r="D73" s="6">
        <f>ROUND(+'Cat Scan'!J68,0)</f>
        <v>302428</v>
      </c>
      <c r="E73" s="6">
        <f>ROUND(+'Cat Scan'!F68,0)</f>
        <v>26945</v>
      </c>
      <c r="F73" s="7">
        <f t="shared" si="0"/>
        <v>11.22</v>
      </c>
      <c r="G73" s="6">
        <f>ROUND(+'Cat Scan'!J168,0)</f>
        <v>272623</v>
      </c>
      <c r="H73" s="6">
        <f>ROUND(+'Cat Scan'!F168,0)</f>
        <v>28001</v>
      </c>
      <c r="I73" s="7">
        <f t="shared" si="1"/>
        <v>9.74</v>
      </c>
      <c r="J73" s="7"/>
      <c r="K73" s="8">
        <f t="shared" si="2"/>
        <v>-0.13189999999999999</v>
      </c>
    </row>
    <row r="74" spans="2:11" x14ac:dyDescent="0.2">
      <c r="B74">
        <f>+'Cat Scan'!A69</f>
        <v>162</v>
      </c>
      <c r="C74" t="str">
        <f>+'Cat Scan'!B69</f>
        <v>PROVIDENCE SACRED HEART MEDICAL CENTER</v>
      </c>
      <c r="D74" s="6">
        <f>ROUND(+'Cat Scan'!J69,0)</f>
        <v>271948</v>
      </c>
      <c r="E74" s="6">
        <f>ROUND(+'Cat Scan'!F69,0)</f>
        <v>33766</v>
      </c>
      <c r="F74" s="7">
        <f t="shared" si="0"/>
        <v>8.0500000000000007</v>
      </c>
      <c r="G74" s="6">
        <f>ROUND(+'Cat Scan'!J169,0)</f>
        <v>307873</v>
      </c>
      <c r="H74" s="6">
        <f>ROUND(+'Cat Scan'!F169,0)</f>
        <v>32756</v>
      </c>
      <c r="I74" s="7">
        <f t="shared" si="1"/>
        <v>9.4</v>
      </c>
      <c r="J74" s="7"/>
      <c r="K74" s="8">
        <f t="shared" si="2"/>
        <v>0.16769999999999999</v>
      </c>
    </row>
    <row r="75" spans="2:11" x14ac:dyDescent="0.2">
      <c r="B75">
        <f>+'Cat Scan'!A70</f>
        <v>164</v>
      </c>
      <c r="C75" t="str">
        <f>+'Cat Scan'!B70</f>
        <v>EVERGREENHEALTH MEDICAL CENTER</v>
      </c>
      <c r="D75" s="6">
        <f>ROUND(+'Cat Scan'!J70,0)</f>
        <v>280563</v>
      </c>
      <c r="E75" s="6">
        <f>ROUND(+'Cat Scan'!F70,0)</f>
        <v>135405</v>
      </c>
      <c r="F75" s="7">
        <f t="shared" ref="F75:F107" si="3">IF(D75=0,"",IF(E75=0,"",ROUND(D75/E75,2)))</f>
        <v>2.0699999999999998</v>
      </c>
      <c r="G75" s="6">
        <f>ROUND(+'Cat Scan'!J170,0)</f>
        <v>271401</v>
      </c>
      <c r="H75" s="6">
        <f>ROUND(+'Cat Scan'!F170,0)</f>
        <v>131552</v>
      </c>
      <c r="I75" s="7">
        <f t="shared" ref="I75:I107" si="4">IF(G75=0,"",IF(H75=0,"",ROUND(G75/H75,2)))</f>
        <v>2.06</v>
      </c>
      <c r="J75" s="7"/>
      <c r="K75" s="8">
        <f t="shared" ref="K75:K107" si="5">IF(D75=0,"",IF(E75=0,"",IF(G75=0,"",IF(H75=0,"",ROUND(I75/F75-1,4)))))</f>
        <v>-4.7999999999999996E-3</v>
      </c>
    </row>
    <row r="76" spans="2:11" x14ac:dyDescent="0.2">
      <c r="B76">
        <f>+'Cat Scan'!A71</f>
        <v>165</v>
      </c>
      <c r="C76" t="str">
        <f>+'Cat Scan'!B71</f>
        <v>LAKE CHELAN COMMUNITY HOSPITAL</v>
      </c>
      <c r="D76" s="6">
        <f>ROUND(+'Cat Scan'!J71,0)</f>
        <v>0</v>
      </c>
      <c r="E76" s="6">
        <f>ROUND(+'Cat Scan'!F71,0)</f>
        <v>0</v>
      </c>
      <c r="F76" s="7" t="str">
        <f t="shared" si="3"/>
        <v/>
      </c>
      <c r="G76" s="6">
        <f>ROUND(+'Cat Scan'!J171,0)</f>
        <v>0</v>
      </c>
      <c r="H76" s="6">
        <f>ROUND(+'Cat Scan'!F171,0)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+'Cat Scan'!A72</f>
        <v>167</v>
      </c>
      <c r="C77" t="str">
        <f>+'Cat Scan'!B72</f>
        <v>FERRY COUNTY MEMORIAL HOSPITAL</v>
      </c>
      <c r="D77" s="6">
        <f>ROUND(+'Cat Scan'!J72,0)</f>
        <v>0</v>
      </c>
      <c r="E77" s="6">
        <f>ROUND(+'Cat Scan'!F72,0)</f>
        <v>0</v>
      </c>
      <c r="F77" s="7" t="str">
        <f t="shared" si="3"/>
        <v/>
      </c>
      <c r="G77" s="6">
        <f>ROUND(+'Cat Scan'!J172,0)</f>
        <v>0</v>
      </c>
      <c r="H77" s="6">
        <f>ROUND(+'Cat Scan'!F172,0)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+'Cat Scan'!A73</f>
        <v>168</v>
      </c>
      <c r="C78" t="str">
        <f>+'Cat Scan'!B73</f>
        <v>CENTRAL WASHINGTON HOSPITAL</v>
      </c>
      <c r="D78" s="6">
        <f>ROUND(+'Cat Scan'!J73,0)</f>
        <v>51088</v>
      </c>
      <c r="E78" s="6">
        <f>ROUND(+'Cat Scan'!F73,0)</f>
        <v>61981</v>
      </c>
      <c r="F78" s="7">
        <f t="shared" si="3"/>
        <v>0.82</v>
      </c>
      <c r="G78" s="6">
        <f>ROUND(+'Cat Scan'!J173,0)</f>
        <v>61125</v>
      </c>
      <c r="H78" s="6">
        <f>ROUND(+'Cat Scan'!F173,0)</f>
        <v>63625</v>
      </c>
      <c r="I78" s="7">
        <f t="shared" si="4"/>
        <v>0.96</v>
      </c>
      <c r="J78" s="7"/>
      <c r="K78" s="8">
        <f t="shared" si="5"/>
        <v>0.17069999999999999</v>
      </c>
    </row>
    <row r="79" spans="2:11" x14ac:dyDescent="0.2">
      <c r="B79">
        <f>+'Cat Scan'!A74</f>
        <v>170</v>
      </c>
      <c r="C79" t="str">
        <f>+'Cat Scan'!B74</f>
        <v>PEACEHEALTH SOUTHWEST MEDICAL CENTER</v>
      </c>
      <c r="D79" s="6">
        <f>ROUND(+'Cat Scan'!J74,0)</f>
        <v>653730</v>
      </c>
      <c r="E79" s="6">
        <f>ROUND(+'Cat Scan'!F74,0)</f>
        <v>37564</v>
      </c>
      <c r="F79" s="7">
        <f t="shared" si="3"/>
        <v>17.399999999999999</v>
      </c>
      <c r="G79" s="6">
        <f>ROUND(+'Cat Scan'!J174,0)</f>
        <v>441602</v>
      </c>
      <c r="H79" s="6">
        <f>ROUND(+'Cat Scan'!F174,0)</f>
        <v>35477</v>
      </c>
      <c r="I79" s="7">
        <f t="shared" si="4"/>
        <v>12.45</v>
      </c>
      <c r="J79" s="7"/>
      <c r="K79" s="8">
        <f t="shared" si="5"/>
        <v>-0.28449999999999998</v>
      </c>
    </row>
    <row r="80" spans="2:11" x14ac:dyDescent="0.2">
      <c r="B80">
        <f>+'Cat Scan'!A75</f>
        <v>172</v>
      </c>
      <c r="C80" t="str">
        <f>+'Cat Scan'!B75</f>
        <v>PULLMAN REGIONAL HOSPITAL</v>
      </c>
      <c r="D80" s="6">
        <f>ROUND(+'Cat Scan'!J75,0)</f>
        <v>3196</v>
      </c>
      <c r="E80" s="6">
        <f>ROUND(+'Cat Scan'!F75,0)</f>
        <v>3329</v>
      </c>
      <c r="F80" s="7">
        <f t="shared" si="3"/>
        <v>0.96</v>
      </c>
      <c r="G80" s="6">
        <f>ROUND(+'Cat Scan'!J175,0)</f>
        <v>12588</v>
      </c>
      <c r="H80" s="6">
        <f>ROUND(+'Cat Scan'!F175,0)</f>
        <v>3416</v>
      </c>
      <c r="I80" s="7">
        <f t="shared" si="4"/>
        <v>3.69</v>
      </c>
      <c r="J80" s="7"/>
      <c r="K80" s="8">
        <f t="shared" si="5"/>
        <v>2.8437999999999999</v>
      </c>
    </row>
    <row r="81" spans="2:11" x14ac:dyDescent="0.2">
      <c r="B81">
        <f>+'Cat Scan'!A76</f>
        <v>173</v>
      </c>
      <c r="C81" t="str">
        <f>+'Cat Scan'!B76</f>
        <v>MORTON GENERAL HOSPITAL</v>
      </c>
      <c r="D81" s="6">
        <f>ROUND(+'Cat Scan'!J76,0)</f>
        <v>27309</v>
      </c>
      <c r="E81" s="6">
        <f>ROUND(+'Cat Scan'!F76,0)</f>
        <v>0</v>
      </c>
      <c r="F81" s="7" t="str">
        <f t="shared" si="3"/>
        <v/>
      </c>
      <c r="G81" s="6">
        <f>ROUND(+'Cat Scan'!J176,0)</f>
        <v>25814</v>
      </c>
      <c r="H81" s="6">
        <f>ROUND(+'Cat Scan'!F176,0)</f>
        <v>1246</v>
      </c>
      <c r="I81" s="7">
        <f t="shared" si="4"/>
        <v>20.72</v>
      </c>
      <c r="J81" s="7"/>
      <c r="K81" s="8" t="str">
        <f t="shared" si="5"/>
        <v/>
      </c>
    </row>
    <row r="82" spans="2:11" x14ac:dyDescent="0.2">
      <c r="B82">
        <f>+'Cat Scan'!A77</f>
        <v>175</v>
      </c>
      <c r="C82" t="str">
        <f>+'Cat Scan'!B77</f>
        <v>MARY BRIDGE CHILDRENS HEALTH CENTER</v>
      </c>
      <c r="D82" s="6">
        <f>ROUND(+'Cat Scan'!J77,0)</f>
        <v>405</v>
      </c>
      <c r="E82" s="6">
        <f>ROUND(+'Cat Scan'!F77,0)</f>
        <v>0</v>
      </c>
      <c r="F82" s="7" t="str">
        <f t="shared" si="3"/>
        <v/>
      </c>
      <c r="G82" s="6">
        <f>ROUND(+'Cat Scan'!J177,0)</f>
        <v>604</v>
      </c>
      <c r="H82" s="6">
        <f>ROUND(+'Cat Scan'!F177,0)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+'Cat Scan'!A78</f>
        <v>176</v>
      </c>
      <c r="C83" t="str">
        <f>+'Cat Scan'!B78</f>
        <v>TACOMA GENERAL/ALLENMORE HOSPITAL</v>
      </c>
      <c r="D83" s="6">
        <f>ROUND(+'Cat Scan'!J78,0)</f>
        <v>513909</v>
      </c>
      <c r="E83" s="6">
        <f>ROUND(+'Cat Scan'!F78,0)</f>
        <v>0</v>
      </c>
      <c r="F83" s="7" t="str">
        <f t="shared" si="3"/>
        <v/>
      </c>
      <c r="G83" s="6">
        <f>ROUND(+'Cat Scan'!J178,0)</f>
        <v>409044</v>
      </c>
      <c r="H83" s="6">
        <f>ROUND(+'Cat Scan'!F178,0)</f>
        <v>11288</v>
      </c>
      <c r="I83" s="7">
        <f t="shared" si="4"/>
        <v>36.24</v>
      </c>
      <c r="J83" s="7"/>
      <c r="K83" s="8" t="str">
        <f t="shared" si="5"/>
        <v/>
      </c>
    </row>
    <row r="84" spans="2:11" x14ac:dyDescent="0.2">
      <c r="B84">
        <f>+'Cat Scan'!A79</f>
        <v>180</v>
      </c>
      <c r="C84" t="str">
        <f>+'Cat Scan'!B79</f>
        <v>VALLEY HOSPITAL</v>
      </c>
      <c r="D84" s="6">
        <f>ROUND(+'Cat Scan'!J79,0)</f>
        <v>68804</v>
      </c>
      <c r="E84" s="6">
        <f>ROUND(+'Cat Scan'!F79,0)</f>
        <v>11363</v>
      </c>
      <c r="F84" s="7">
        <f t="shared" si="3"/>
        <v>6.06</v>
      </c>
      <c r="G84" s="6">
        <f>ROUND(+'Cat Scan'!J179,0)</f>
        <v>79689</v>
      </c>
      <c r="H84" s="6">
        <f>ROUND(+'Cat Scan'!F179,0)</f>
        <v>11686</v>
      </c>
      <c r="I84" s="7">
        <f t="shared" si="4"/>
        <v>6.82</v>
      </c>
      <c r="J84" s="7"/>
      <c r="K84" s="8">
        <f t="shared" si="5"/>
        <v>0.12540000000000001</v>
      </c>
    </row>
    <row r="85" spans="2:11" x14ac:dyDescent="0.2">
      <c r="B85">
        <f>+'Cat Scan'!A80</f>
        <v>183</v>
      </c>
      <c r="C85" t="str">
        <f>+'Cat Scan'!B80</f>
        <v>MULTICARE AUBURN MEDICAL CENTER</v>
      </c>
      <c r="D85" s="6">
        <f>ROUND(+'Cat Scan'!J80,0)</f>
        <v>126428</v>
      </c>
      <c r="E85" s="6">
        <f>ROUND(+'Cat Scan'!F80,0)</f>
        <v>29660</v>
      </c>
      <c r="F85" s="7">
        <f t="shared" si="3"/>
        <v>4.26</v>
      </c>
      <c r="G85" s="6">
        <f>ROUND(+'Cat Scan'!J180,0)</f>
        <v>64582</v>
      </c>
      <c r="H85" s="6">
        <f>ROUND(+'Cat Scan'!F180,0)</f>
        <v>36482</v>
      </c>
      <c r="I85" s="7">
        <f t="shared" si="4"/>
        <v>1.77</v>
      </c>
      <c r="J85" s="7"/>
      <c r="K85" s="8">
        <f t="shared" si="5"/>
        <v>-0.58450000000000002</v>
      </c>
    </row>
    <row r="86" spans="2:11" x14ac:dyDescent="0.2">
      <c r="B86">
        <f>+'Cat Scan'!A81</f>
        <v>186</v>
      </c>
      <c r="C86" t="str">
        <f>+'Cat Scan'!B81</f>
        <v>SUMMIT PACIFIC MEDICAL CENTER</v>
      </c>
      <c r="D86" s="6">
        <f>ROUND(+'Cat Scan'!J81,0)</f>
        <v>26991</v>
      </c>
      <c r="E86" s="6">
        <f>ROUND(+'Cat Scan'!F81,0)</f>
        <v>1462</v>
      </c>
      <c r="F86" s="7">
        <f t="shared" si="3"/>
        <v>18.46</v>
      </c>
      <c r="G86" s="6">
        <f>ROUND(+'Cat Scan'!J181,0)</f>
        <v>32961</v>
      </c>
      <c r="H86" s="6">
        <f>ROUND(+'Cat Scan'!F181,0)</f>
        <v>2132</v>
      </c>
      <c r="I86" s="7">
        <f t="shared" si="4"/>
        <v>15.46</v>
      </c>
      <c r="J86" s="7"/>
      <c r="K86" s="8">
        <f t="shared" si="5"/>
        <v>-0.16250000000000001</v>
      </c>
    </row>
    <row r="87" spans="2:11" x14ac:dyDescent="0.2">
      <c r="B87">
        <f>+'Cat Scan'!A82</f>
        <v>191</v>
      </c>
      <c r="C87" t="str">
        <f>+'Cat Scan'!B82</f>
        <v>PROVIDENCE CENTRALIA HOSPITAL</v>
      </c>
      <c r="D87" s="6">
        <f>ROUND(+'Cat Scan'!J82,0)</f>
        <v>31702</v>
      </c>
      <c r="E87" s="6">
        <f>ROUND(+'Cat Scan'!F82,0)</f>
        <v>42276</v>
      </c>
      <c r="F87" s="7">
        <f t="shared" si="3"/>
        <v>0.75</v>
      </c>
      <c r="G87" s="6">
        <f>ROUND(+'Cat Scan'!J182,0)</f>
        <v>41272</v>
      </c>
      <c r="H87" s="6">
        <f>ROUND(+'Cat Scan'!F182,0)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+'Cat Scan'!A83</f>
        <v>193</v>
      </c>
      <c r="C88" t="str">
        <f>+'Cat Scan'!B83</f>
        <v>PROVIDENCE MOUNT CARMEL HOSPITAL</v>
      </c>
      <c r="D88" s="6">
        <f>ROUND(+'Cat Scan'!J83,0)</f>
        <v>0</v>
      </c>
      <c r="E88" s="6">
        <f>ROUND(+'Cat Scan'!F83,0)</f>
        <v>0</v>
      </c>
      <c r="F88" s="7" t="str">
        <f t="shared" si="3"/>
        <v/>
      </c>
      <c r="G88" s="6">
        <f>ROUND(+'Cat Scan'!J183,0)</f>
        <v>0</v>
      </c>
      <c r="H88" s="6">
        <f>ROUND(+'Cat Scan'!F183,0)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+'Cat Scan'!A84</f>
        <v>194</v>
      </c>
      <c r="C89" t="str">
        <f>+'Cat Scan'!B84</f>
        <v>PROVIDENCE ST JOSEPHS HOSPITAL</v>
      </c>
      <c r="D89" s="6">
        <f>ROUND(+'Cat Scan'!J84,0)</f>
        <v>0</v>
      </c>
      <c r="E89" s="6">
        <f>ROUND(+'Cat Scan'!F84,0)</f>
        <v>0</v>
      </c>
      <c r="F89" s="7" t="str">
        <f t="shared" si="3"/>
        <v/>
      </c>
      <c r="G89" s="6">
        <f>ROUND(+'Cat Scan'!J184,0)</f>
        <v>0</v>
      </c>
      <c r="H89" s="6">
        <f>ROUND(+'Cat Scan'!F184,0)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+'Cat Scan'!A85</f>
        <v>195</v>
      </c>
      <c r="C90" t="str">
        <f>+'Cat Scan'!B85</f>
        <v>SNOQUALMIE VALLEY HOSPITAL</v>
      </c>
      <c r="D90" s="6">
        <f>ROUND(+'Cat Scan'!J85,0)</f>
        <v>0</v>
      </c>
      <c r="E90" s="6">
        <f>ROUND(+'Cat Scan'!F85,0)</f>
        <v>0</v>
      </c>
      <c r="F90" s="7" t="str">
        <f t="shared" si="3"/>
        <v/>
      </c>
      <c r="G90" s="6">
        <f>ROUND(+'Cat Scan'!J185,0)</f>
        <v>0</v>
      </c>
      <c r="H90" s="6">
        <f>ROUND(+'Cat Scan'!F185,0)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+'Cat Scan'!A86</f>
        <v>197</v>
      </c>
      <c r="C91" t="str">
        <f>+'Cat Scan'!B86</f>
        <v>CAPITAL MEDICAL CENTER</v>
      </c>
      <c r="D91" s="6">
        <f>ROUND(+'Cat Scan'!J86,0)</f>
        <v>8183</v>
      </c>
      <c r="E91" s="6">
        <f>ROUND(+'Cat Scan'!F86,0)</f>
        <v>7390</v>
      </c>
      <c r="F91" s="7">
        <f t="shared" si="3"/>
        <v>1.1100000000000001</v>
      </c>
      <c r="G91" s="6">
        <f>ROUND(+'Cat Scan'!J186,0)</f>
        <v>11943</v>
      </c>
      <c r="H91" s="6">
        <f>ROUND(+'Cat Scan'!F186,0)</f>
        <v>4827</v>
      </c>
      <c r="I91" s="7">
        <f t="shared" si="4"/>
        <v>2.4700000000000002</v>
      </c>
      <c r="J91" s="7"/>
      <c r="K91" s="8">
        <f t="shared" si="5"/>
        <v>1.2252000000000001</v>
      </c>
    </row>
    <row r="92" spans="2:11" x14ac:dyDescent="0.2">
      <c r="B92">
        <f>+'Cat Scan'!A87</f>
        <v>198</v>
      </c>
      <c r="C92" t="str">
        <f>+'Cat Scan'!B87</f>
        <v>SUNNYSIDE COMMUNITY HOSPITAL</v>
      </c>
      <c r="D92" s="6">
        <f>ROUND(+'Cat Scan'!J87,0)</f>
        <v>28940</v>
      </c>
      <c r="E92" s="6">
        <f>ROUND(+'Cat Scan'!F87,0)</f>
        <v>147267</v>
      </c>
      <c r="F92" s="7">
        <f t="shared" si="3"/>
        <v>0.2</v>
      </c>
      <c r="G92" s="6">
        <f>ROUND(+'Cat Scan'!J187,0)</f>
        <v>0</v>
      </c>
      <c r="H92" s="6">
        <f>ROUND(+'Cat Scan'!F187,0)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+'Cat Scan'!A88</f>
        <v>199</v>
      </c>
      <c r="C93" t="str">
        <f>+'Cat Scan'!B88</f>
        <v>TOPPENISH COMMUNITY HOSPITAL</v>
      </c>
      <c r="D93" s="6">
        <f>ROUND(+'Cat Scan'!J88,0)</f>
        <v>15294</v>
      </c>
      <c r="E93" s="6">
        <f>ROUND(+'Cat Scan'!F88,0)</f>
        <v>4137</v>
      </c>
      <c r="F93" s="7">
        <f t="shared" si="3"/>
        <v>3.7</v>
      </c>
      <c r="G93" s="6">
        <f>ROUND(+'Cat Scan'!J188,0)</f>
        <v>8455</v>
      </c>
      <c r="H93" s="6">
        <f>ROUND(+'Cat Scan'!F188,0)</f>
        <v>3446</v>
      </c>
      <c r="I93" s="7">
        <f t="shared" si="4"/>
        <v>2.4500000000000002</v>
      </c>
      <c r="J93" s="7"/>
      <c r="K93" s="8">
        <f t="shared" si="5"/>
        <v>-0.33779999999999999</v>
      </c>
    </row>
    <row r="94" spans="2:11" x14ac:dyDescent="0.2">
      <c r="B94">
        <f>+'Cat Scan'!A89</f>
        <v>201</v>
      </c>
      <c r="C94" t="str">
        <f>+'Cat Scan'!B89</f>
        <v>ST FRANCIS COMMUNITY HOSPITAL</v>
      </c>
      <c r="D94" s="6">
        <f>ROUND(+'Cat Scan'!J89,0)</f>
        <v>118409</v>
      </c>
      <c r="E94" s="6">
        <f>ROUND(+'Cat Scan'!F89,0)</f>
        <v>79512</v>
      </c>
      <c r="F94" s="7">
        <f t="shared" si="3"/>
        <v>1.49</v>
      </c>
      <c r="G94" s="6">
        <f>ROUND(+'Cat Scan'!J189,0)</f>
        <v>116005</v>
      </c>
      <c r="H94" s="6">
        <f>ROUND(+'Cat Scan'!F189,0)</f>
        <v>84504</v>
      </c>
      <c r="I94" s="7">
        <f t="shared" si="4"/>
        <v>1.37</v>
      </c>
      <c r="J94" s="7"/>
      <c r="K94" s="8">
        <f t="shared" si="5"/>
        <v>-8.0500000000000002E-2</v>
      </c>
    </row>
    <row r="95" spans="2:11" x14ac:dyDescent="0.2">
      <c r="B95">
        <f>+'Cat Scan'!A90</f>
        <v>202</v>
      </c>
      <c r="C95" t="str">
        <f>+'Cat Scan'!B90</f>
        <v>REGIONAL HOSPITAL</v>
      </c>
      <c r="D95" s="6">
        <f>ROUND(+'Cat Scan'!J90,0)</f>
        <v>0</v>
      </c>
      <c r="E95" s="6">
        <f>ROUND(+'Cat Scan'!F90,0)</f>
        <v>0</v>
      </c>
      <c r="F95" s="7" t="str">
        <f t="shared" si="3"/>
        <v/>
      </c>
      <c r="G95" s="6">
        <f>ROUND(+'Cat Scan'!J190,0)</f>
        <v>0</v>
      </c>
      <c r="H95" s="6">
        <f>ROUND(+'Cat Scan'!F190,0)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+'Cat Scan'!A91</f>
        <v>204</v>
      </c>
      <c r="C96" t="str">
        <f>+'Cat Scan'!B91</f>
        <v>SEATTLE CANCER CARE ALLIANCE</v>
      </c>
      <c r="D96" s="6">
        <f>ROUND(+'Cat Scan'!J91,0)</f>
        <v>450580</v>
      </c>
      <c r="E96" s="6">
        <f>ROUND(+'Cat Scan'!F91,0)</f>
        <v>13604</v>
      </c>
      <c r="F96" s="7">
        <f t="shared" si="3"/>
        <v>33.119999999999997</v>
      </c>
      <c r="G96" s="6">
        <f>ROUND(+'Cat Scan'!J191,0)</f>
        <v>375856</v>
      </c>
      <c r="H96" s="6">
        <f>ROUND(+'Cat Scan'!F191,0)</f>
        <v>14424</v>
      </c>
      <c r="I96" s="7">
        <f t="shared" si="4"/>
        <v>26.06</v>
      </c>
      <c r="J96" s="7"/>
      <c r="K96" s="8">
        <f t="shared" si="5"/>
        <v>-0.2132</v>
      </c>
    </row>
    <row r="97" spans="2:11" x14ac:dyDescent="0.2">
      <c r="B97">
        <f>+'Cat Scan'!A92</f>
        <v>205</v>
      </c>
      <c r="C97" t="str">
        <f>+'Cat Scan'!B92</f>
        <v>WENATCHEE VALLEY HOSPITAL</v>
      </c>
      <c r="D97" s="6">
        <f>ROUND(+'Cat Scan'!J92,0)</f>
        <v>0</v>
      </c>
      <c r="E97" s="6">
        <f>ROUND(+'Cat Scan'!F92,0)</f>
        <v>0</v>
      </c>
      <c r="F97" s="7" t="str">
        <f t="shared" si="3"/>
        <v/>
      </c>
      <c r="G97" s="6">
        <f>ROUND(+'Cat Scan'!J192,0)</f>
        <v>0</v>
      </c>
      <c r="H97" s="6">
        <f>ROUND(+'Cat Scan'!F192,0)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+'Cat Scan'!A93</f>
        <v>206</v>
      </c>
      <c r="C98" t="str">
        <f>+'Cat Scan'!B93</f>
        <v>PEACEHEALTH UNITED GENERAL MEDICAL CENTER</v>
      </c>
      <c r="D98" s="6">
        <f>ROUND(+'Cat Scan'!J93,0)</f>
        <v>75625</v>
      </c>
      <c r="E98" s="6">
        <f>ROUND(+'Cat Scan'!F93,0)</f>
        <v>27119</v>
      </c>
      <c r="F98" s="7">
        <f t="shared" si="3"/>
        <v>2.79</v>
      </c>
      <c r="G98" s="6">
        <f>ROUND(+'Cat Scan'!J193,0)</f>
        <v>70890</v>
      </c>
      <c r="H98" s="6">
        <f>ROUND(+'Cat Scan'!F193,0)</f>
        <v>26006</v>
      </c>
      <c r="I98" s="7">
        <f t="shared" si="4"/>
        <v>2.73</v>
      </c>
      <c r="J98" s="7"/>
      <c r="K98" s="8">
        <f t="shared" si="5"/>
        <v>-2.1499999999999998E-2</v>
      </c>
    </row>
    <row r="99" spans="2:11" x14ac:dyDescent="0.2">
      <c r="B99">
        <f>+'Cat Scan'!A94</f>
        <v>207</v>
      </c>
      <c r="C99" t="str">
        <f>+'Cat Scan'!B94</f>
        <v>SKAGIT VALLEY HOSPITAL</v>
      </c>
      <c r="D99" s="6">
        <f>ROUND(+'Cat Scan'!J94,0)</f>
        <v>0</v>
      </c>
      <c r="E99" s="6">
        <f>ROUND(+'Cat Scan'!F94,0)</f>
        <v>15177</v>
      </c>
      <c r="F99" s="7" t="str">
        <f t="shared" si="3"/>
        <v/>
      </c>
      <c r="G99" s="6">
        <f>ROUND(+'Cat Scan'!J194,0)</f>
        <v>0</v>
      </c>
      <c r="H99" s="6">
        <f>ROUND(+'Cat Scan'!F194,0)</f>
        <v>9450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+'Cat Scan'!A95</f>
        <v>208</v>
      </c>
      <c r="C100" t="str">
        <f>+'Cat Scan'!B95</f>
        <v>LEGACY SALMON CREEK HOSPITAL</v>
      </c>
      <c r="D100" s="6">
        <f>ROUND(+'Cat Scan'!J95,0)</f>
        <v>162189</v>
      </c>
      <c r="E100" s="6">
        <f>ROUND(+'Cat Scan'!F95,0)</f>
        <v>0</v>
      </c>
      <c r="F100" s="7" t="str">
        <f t="shared" si="3"/>
        <v/>
      </c>
      <c r="G100" s="6">
        <f>ROUND(+'Cat Scan'!J195,0)</f>
        <v>169719</v>
      </c>
      <c r="H100" s="6">
        <f>ROUND(+'Cat Scan'!F195,0)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+'Cat Scan'!A96</f>
        <v>209</v>
      </c>
      <c r="C101" t="str">
        <f>+'Cat Scan'!B96</f>
        <v>ST ANTHONY HOSPITAL</v>
      </c>
      <c r="D101" s="6">
        <f>ROUND(+'Cat Scan'!J96,0)</f>
        <v>71255</v>
      </c>
      <c r="E101" s="6">
        <f>ROUND(+'Cat Scan'!F96,0)</f>
        <v>76178</v>
      </c>
      <c r="F101" s="7">
        <f t="shared" si="3"/>
        <v>0.94</v>
      </c>
      <c r="G101" s="6">
        <f>ROUND(+'Cat Scan'!J196,0)</f>
        <v>64771</v>
      </c>
      <c r="H101" s="6">
        <f>ROUND(+'Cat Scan'!F196,0)</f>
        <v>76471</v>
      </c>
      <c r="I101" s="7">
        <f t="shared" si="4"/>
        <v>0.85</v>
      </c>
      <c r="J101" s="7"/>
      <c r="K101" s="8">
        <f t="shared" si="5"/>
        <v>-9.5699999999999993E-2</v>
      </c>
    </row>
    <row r="102" spans="2:11" x14ac:dyDescent="0.2">
      <c r="B102">
        <f>+'Cat Scan'!A97</f>
        <v>210</v>
      </c>
      <c r="C102" t="str">
        <f>+'Cat Scan'!B97</f>
        <v>SWEDISH MEDICAL CENTER - ISSAQUAH CAMPUS</v>
      </c>
      <c r="D102" s="6">
        <f>ROUND(+'Cat Scan'!J97,0)</f>
        <v>194534</v>
      </c>
      <c r="E102" s="6">
        <f>ROUND(+'Cat Scan'!F97,0)</f>
        <v>0</v>
      </c>
      <c r="F102" s="7" t="str">
        <f t="shared" si="3"/>
        <v/>
      </c>
      <c r="G102" s="6">
        <f>ROUND(+'Cat Scan'!J197,0)</f>
        <v>174043</v>
      </c>
      <c r="H102" s="6">
        <f>ROUND(+'Cat Scan'!F197,0)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+'Cat Scan'!A98</f>
        <v>211</v>
      </c>
      <c r="C103" t="str">
        <f>+'Cat Scan'!B98</f>
        <v>PEACEHEALTH PEACE ISLAND MEDICAL CENTER</v>
      </c>
      <c r="D103" s="6">
        <f>ROUND(+'Cat Scan'!J98,0)</f>
        <v>0</v>
      </c>
      <c r="E103" s="6">
        <f>ROUND(+'Cat Scan'!F98,0)</f>
        <v>0</v>
      </c>
      <c r="F103" s="7" t="str">
        <f t="shared" si="3"/>
        <v/>
      </c>
      <c r="G103" s="6">
        <f>ROUND(+'Cat Scan'!J198,0)</f>
        <v>0</v>
      </c>
      <c r="H103" s="6">
        <f>ROUND(+'Cat Scan'!F198,0)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+'Cat Scan'!A99</f>
        <v>904</v>
      </c>
      <c r="C104" t="str">
        <f>+'Cat Scan'!B99</f>
        <v>BHC FAIRFAX HOSPITAL</v>
      </c>
      <c r="D104" s="6">
        <f>ROUND(+'Cat Scan'!J99,0)</f>
        <v>0</v>
      </c>
      <c r="E104" s="6">
        <f>ROUND(+'Cat Scan'!F99,0)</f>
        <v>0</v>
      </c>
      <c r="F104" s="7" t="str">
        <f t="shared" si="3"/>
        <v/>
      </c>
      <c r="G104" s="6">
        <f>ROUND(+'Cat Scan'!J199,0)</f>
        <v>0</v>
      </c>
      <c r="H104" s="6">
        <f>ROUND(+'Cat Scan'!F199,0)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+'Cat Scan'!A100</f>
        <v>915</v>
      </c>
      <c r="C105" t="str">
        <f>+'Cat Scan'!B100</f>
        <v>LOURDES COUNSELING CENTER</v>
      </c>
      <c r="D105" s="6">
        <f>ROUND(+'Cat Scan'!J100,0)</f>
        <v>0</v>
      </c>
      <c r="E105" s="6">
        <f>ROUND(+'Cat Scan'!F100,0)</f>
        <v>0</v>
      </c>
      <c r="F105" s="7" t="str">
        <f t="shared" si="3"/>
        <v/>
      </c>
      <c r="G105" s="6">
        <f>ROUND(+'Cat Scan'!J200,0)</f>
        <v>0</v>
      </c>
      <c r="H105" s="6">
        <f>ROUND(+'Cat Scan'!F200,0)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+'Cat Scan'!A101</f>
        <v>919</v>
      </c>
      <c r="C106" t="str">
        <f>+'Cat Scan'!B101</f>
        <v>NAVOS</v>
      </c>
      <c r="D106" s="6">
        <f>ROUND(+'Cat Scan'!J101,0)</f>
        <v>0</v>
      </c>
      <c r="E106" s="6">
        <f>ROUND(+'Cat Scan'!F101,0)</f>
        <v>0</v>
      </c>
      <c r="F106" s="7" t="str">
        <f t="shared" si="3"/>
        <v/>
      </c>
      <c r="G106" s="6">
        <f>ROUND(+'Cat Scan'!J201,0)</f>
        <v>0</v>
      </c>
      <c r="H106" s="6">
        <f>ROUND(+'Cat Scan'!F201,0)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+'Cat Scan'!A102</f>
        <v>921</v>
      </c>
      <c r="C107" t="str">
        <f>+'Cat Scan'!B102</f>
        <v>Cascade Behavioral Health</v>
      </c>
      <c r="D107" s="6">
        <f>ROUND(+'Cat Scan'!J102,0)</f>
        <v>0</v>
      </c>
      <c r="E107" s="6">
        <f>ROUND(+'Cat Scan'!F102,0)</f>
        <v>0</v>
      </c>
      <c r="F107" s="7" t="str">
        <f t="shared" si="3"/>
        <v/>
      </c>
      <c r="G107" s="6">
        <f>ROUND(+'Cat Scan'!J202,0)</f>
        <v>0</v>
      </c>
      <c r="H107" s="6">
        <f>ROUND(+'Cat Scan'!F202,0)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4" sqref="A4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7.88671875" bestFit="1" customWidth="1"/>
    <col min="6" max="6" width="6.88671875" bestFit="1" customWidth="1"/>
    <col min="7" max="7" width="11.44140625" bestFit="1" customWidth="1"/>
    <col min="8" max="8" width="7.88671875" bestFit="1" customWidth="1"/>
    <col min="9" max="9" width="6.88671875" bestFit="1" customWidth="1"/>
    <col min="10" max="10" width="2.6640625" customWidth="1"/>
    <col min="11" max="11" width="10.109375" bestFit="1" customWidth="1"/>
  </cols>
  <sheetData>
    <row r="1" spans="1:11" x14ac:dyDescent="0.2">
      <c r="A1" s="3" t="s">
        <v>18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33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244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43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6">
        <f>ROUND(+'Cat Scan'!D5,0)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19</v>
      </c>
      <c r="F8" s="1" t="s">
        <v>2</v>
      </c>
      <c r="G8" s="1" t="s">
        <v>19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34</v>
      </c>
      <c r="C9" s="2" t="s">
        <v>35</v>
      </c>
      <c r="D9" s="1" t="s">
        <v>20</v>
      </c>
      <c r="E9" s="1" t="s">
        <v>4</v>
      </c>
      <c r="F9" s="1" t="s">
        <v>4</v>
      </c>
      <c r="G9" s="1" t="s">
        <v>20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+'Cat Scan'!A5</f>
        <v>1</v>
      </c>
      <c r="C10" t="str">
        <f>+'Cat Scan'!B5</f>
        <v>SWEDISH MEDICAL CENTER - FIRST HILL</v>
      </c>
      <c r="D10" s="6">
        <f>ROUND(SUM('Cat Scan'!K5:L5),0)</f>
        <v>1284766</v>
      </c>
      <c r="E10" s="6">
        <f>ROUND(+'Cat Scan'!F5,0)</f>
        <v>0</v>
      </c>
      <c r="F10" s="7" t="str">
        <f>IF(D10=0,"",IF(E10=0,"",ROUND(D10/E10,2)))</f>
        <v/>
      </c>
      <c r="G10" s="6">
        <f>ROUND(SUM('Cat Scan'!K105:L105),0)</f>
        <v>1244537</v>
      </c>
      <c r="H10" s="6">
        <f>ROUND(+'Cat Scan'!F105,0)</f>
        <v>141046</v>
      </c>
      <c r="I10" s="7">
        <f>IF(G10=0,"",IF(H10=0,"",ROUND(G10/H10,2)))</f>
        <v>8.82</v>
      </c>
      <c r="J10" s="7"/>
      <c r="K10" s="8" t="str">
        <f>IF(D10=0,"",IF(E10=0,"",IF(G10=0,"",IF(H10=0,"",ROUND(I10/F10-1,4)))))</f>
        <v/>
      </c>
    </row>
    <row r="11" spans="1:11" x14ac:dyDescent="0.2">
      <c r="B11">
        <f>+'Cat Scan'!A6</f>
        <v>3</v>
      </c>
      <c r="C11" t="str">
        <f>+'Cat Scan'!B6</f>
        <v>SWEDISH MEDICAL CENTER - CHERRY HILL</v>
      </c>
      <c r="D11" s="6">
        <f>ROUND(SUM('Cat Scan'!K6:L6),0)</f>
        <v>243556</v>
      </c>
      <c r="E11" s="6">
        <f>ROUND(+'Cat Scan'!F6,0)</f>
        <v>83867</v>
      </c>
      <c r="F11" s="7">
        <f t="shared" ref="F11:F74" si="0">IF(D11=0,"",IF(E11=0,"",ROUND(D11/E11,2)))</f>
        <v>2.9</v>
      </c>
      <c r="G11" s="6">
        <f>ROUND(SUM('Cat Scan'!K106:L106),0)</f>
        <v>344436</v>
      </c>
      <c r="H11" s="6">
        <f>ROUND(+'Cat Scan'!F106,0)</f>
        <v>91208</v>
      </c>
      <c r="I11" s="7">
        <f t="shared" ref="I11:I74" si="1">IF(G11=0,"",IF(H11=0,"",ROUND(G11/H11,2)))</f>
        <v>3.78</v>
      </c>
      <c r="J11" s="7"/>
      <c r="K11" s="8">
        <f t="shared" ref="K11:K74" si="2">IF(D11=0,"",IF(E11=0,"",IF(G11=0,"",IF(H11=0,"",ROUND(I11/F11-1,4)))))</f>
        <v>0.3034</v>
      </c>
    </row>
    <row r="12" spans="1:11" x14ac:dyDescent="0.2">
      <c r="B12">
        <f>+'Cat Scan'!A7</f>
        <v>8</v>
      </c>
      <c r="C12" t="str">
        <f>+'Cat Scan'!B7</f>
        <v>KLICKITAT VALLEY HEALTH</v>
      </c>
      <c r="D12" s="6">
        <f>ROUND(SUM('Cat Scan'!K7:L7),0)</f>
        <v>85588</v>
      </c>
      <c r="E12" s="6">
        <f>ROUND(+'Cat Scan'!F7,0)</f>
        <v>1502</v>
      </c>
      <c r="F12" s="7">
        <f t="shared" si="0"/>
        <v>56.98</v>
      </c>
      <c r="G12" s="6">
        <f>ROUND(SUM('Cat Scan'!K107:L107),0)</f>
        <v>79959</v>
      </c>
      <c r="H12" s="6">
        <f>ROUND(+'Cat Scan'!F107,0)</f>
        <v>1468</v>
      </c>
      <c r="I12" s="7">
        <f t="shared" si="1"/>
        <v>54.47</v>
      </c>
      <c r="J12" s="7"/>
      <c r="K12" s="8">
        <f t="shared" si="2"/>
        <v>-4.41E-2</v>
      </c>
    </row>
    <row r="13" spans="1:11" x14ac:dyDescent="0.2">
      <c r="B13">
        <f>+'Cat Scan'!A8</f>
        <v>10</v>
      </c>
      <c r="C13" t="str">
        <f>+'Cat Scan'!B8</f>
        <v>VIRGINIA MASON MEDICAL CENTER</v>
      </c>
      <c r="D13" s="6">
        <f>ROUND(SUM('Cat Scan'!K8:L8),0)</f>
        <v>16635</v>
      </c>
      <c r="E13" s="6">
        <f>ROUND(+'Cat Scan'!F8,0)</f>
        <v>64528</v>
      </c>
      <c r="F13" s="7">
        <f t="shared" si="0"/>
        <v>0.26</v>
      </c>
      <c r="G13" s="6">
        <f>ROUND(SUM('Cat Scan'!K108:L108),0)</f>
        <v>27667</v>
      </c>
      <c r="H13" s="6">
        <f>ROUND(+'Cat Scan'!F108,0)</f>
        <v>67844</v>
      </c>
      <c r="I13" s="7">
        <f t="shared" si="1"/>
        <v>0.41</v>
      </c>
      <c r="J13" s="7"/>
      <c r="K13" s="8">
        <f t="shared" si="2"/>
        <v>0.57689999999999997</v>
      </c>
    </row>
    <row r="14" spans="1:11" x14ac:dyDescent="0.2">
      <c r="B14">
        <f>+'Cat Scan'!A9</f>
        <v>14</v>
      </c>
      <c r="C14" t="str">
        <f>+'Cat Scan'!B9</f>
        <v>SEATTLE CHILDRENS HOSPITAL</v>
      </c>
      <c r="D14" s="6">
        <f>ROUND(SUM('Cat Scan'!K9:L9),0)</f>
        <v>384723</v>
      </c>
      <c r="E14" s="6">
        <f>ROUND(+'Cat Scan'!F9,0)</f>
        <v>7886</v>
      </c>
      <c r="F14" s="7">
        <f t="shared" si="0"/>
        <v>48.79</v>
      </c>
      <c r="G14" s="6">
        <f>ROUND(SUM('Cat Scan'!K109:L109),0)</f>
        <v>388535</v>
      </c>
      <c r="H14" s="6">
        <f>ROUND(+'Cat Scan'!F109,0)</f>
        <v>7054</v>
      </c>
      <c r="I14" s="7">
        <f t="shared" si="1"/>
        <v>55.08</v>
      </c>
      <c r="J14" s="7"/>
      <c r="K14" s="8">
        <f t="shared" si="2"/>
        <v>0.12889999999999999</v>
      </c>
    </row>
    <row r="15" spans="1:11" x14ac:dyDescent="0.2">
      <c r="B15">
        <f>+'Cat Scan'!A10</f>
        <v>20</v>
      </c>
      <c r="C15" t="str">
        <f>+'Cat Scan'!B10</f>
        <v>GROUP HEALTH CENTRAL HOSPITAL</v>
      </c>
      <c r="D15" s="6">
        <f>ROUND(SUM('Cat Scan'!K10:L10),0)</f>
        <v>0</v>
      </c>
      <c r="E15" s="6">
        <f>ROUND(+'Cat Scan'!F10,0)</f>
        <v>0</v>
      </c>
      <c r="F15" s="7" t="str">
        <f t="shared" si="0"/>
        <v/>
      </c>
      <c r="G15" s="6">
        <f>ROUND(SUM('Cat Scan'!K110:L110),0)</f>
        <v>0</v>
      </c>
      <c r="H15" s="6">
        <f>ROUND(+'Cat Scan'!F110,0)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+'Cat Scan'!A11</f>
        <v>21</v>
      </c>
      <c r="C16" t="str">
        <f>+'Cat Scan'!B11</f>
        <v>NEWPORT HOSPITAL AND HEALTH SERVICES</v>
      </c>
      <c r="D16" s="6">
        <f>ROUND(SUM('Cat Scan'!K11:L11),0)</f>
        <v>88089</v>
      </c>
      <c r="E16" s="6">
        <f>ROUND(+'Cat Scan'!F11,0)</f>
        <v>9303</v>
      </c>
      <c r="F16" s="7">
        <f t="shared" si="0"/>
        <v>9.4700000000000006</v>
      </c>
      <c r="G16" s="6">
        <f>ROUND(SUM('Cat Scan'!K111:L111),0)</f>
        <v>85703</v>
      </c>
      <c r="H16" s="6">
        <f>ROUND(+'Cat Scan'!F111,0)</f>
        <v>1648</v>
      </c>
      <c r="I16" s="7">
        <f t="shared" si="1"/>
        <v>52</v>
      </c>
      <c r="J16" s="7"/>
      <c r="K16" s="8">
        <f t="shared" si="2"/>
        <v>4.4909999999999997</v>
      </c>
    </row>
    <row r="17" spans="2:11" x14ac:dyDescent="0.2">
      <c r="B17">
        <f>+'Cat Scan'!A12</f>
        <v>22</v>
      </c>
      <c r="C17" t="str">
        <f>+'Cat Scan'!B12</f>
        <v>LOURDES MEDICAL CENTER</v>
      </c>
      <c r="D17" s="6">
        <f>ROUND(SUM('Cat Scan'!K12:L12),0)</f>
        <v>-3582</v>
      </c>
      <c r="E17" s="6">
        <f>ROUND(+'Cat Scan'!F12,0)</f>
        <v>50698</v>
      </c>
      <c r="F17" s="7">
        <f t="shared" si="0"/>
        <v>-7.0000000000000007E-2</v>
      </c>
      <c r="G17" s="6">
        <f>ROUND(SUM('Cat Scan'!K112:L112),0)</f>
        <v>36</v>
      </c>
      <c r="H17" s="6">
        <f>ROUND(+'Cat Scan'!F112,0)</f>
        <v>50498</v>
      </c>
      <c r="I17" s="7">
        <f t="shared" si="1"/>
        <v>0</v>
      </c>
      <c r="J17" s="7"/>
      <c r="K17" s="8">
        <f t="shared" si="2"/>
        <v>-1</v>
      </c>
    </row>
    <row r="18" spans="2:11" x14ac:dyDescent="0.2">
      <c r="B18">
        <f>+'Cat Scan'!A13</f>
        <v>23</v>
      </c>
      <c r="C18" t="str">
        <f>+'Cat Scan'!B13</f>
        <v>THREE RIVERS HOSPITAL</v>
      </c>
      <c r="D18" s="6">
        <f>ROUND(SUM('Cat Scan'!K13:L13),0)</f>
        <v>447</v>
      </c>
      <c r="E18" s="6">
        <f>ROUND(+'Cat Scan'!F13,0)</f>
        <v>905</v>
      </c>
      <c r="F18" s="7">
        <f t="shared" si="0"/>
        <v>0.49</v>
      </c>
      <c r="G18" s="6">
        <f>ROUND(SUM('Cat Scan'!K113:L113),0)</f>
        <v>848</v>
      </c>
      <c r="H18" s="6">
        <f>ROUND(+'Cat Scan'!F113,0)</f>
        <v>761</v>
      </c>
      <c r="I18" s="7">
        <f t="shared" si="1"/>
        <v>1.1100000000000001</v>
      </c>
      <c r="J18" s="7"/>
      <c r="K18" s="8">
        <f t="shared" si="2"/>
        <v>1.2653000000000001</v>
      </c>
    </row>
    <row r="19" spans="2:11" x14ac:dyDescent="0.2">
      <c r="B19">
        <f>+'Cat Scan'!A14</f>
        <v>26</v>
      </c>
      <c r="C19" t="str">
        <f>+'Cat Scan'!B14</f>
        <v>PEACEHEALTH ST JOHN MEDICAL CENTER</v>
      </c>
      <c r="D19" s="6">
        <f>ROUND(SUM('Cat Scan'!K14:L14),0)</f>
        <v>1700</v>
      </c>
      <c r="E19" s="6">
        <f>ROUND(+'Cat Scan'!F14,0)</f>
        <v>425807</v>
      </c>
      <c r="F19" s="7">
        <f t="shared" si="0"/>
        <v>0</v>
      </c>
      <c r="G19" s="6">
        <f>ROUND(SUM('Cat Scan'!K114:L114),0)</f>
        <v>3610</v>
      </c>
      <c r="H19" s="6">
        <f>ROUND(+'Cat Scan'!F114,0)</f>
        <v>403539</v>
      </c>
      <c r="I19" s="7">
        <f t="shared" si="1"/>
        <v>0.01</v>
      </c>
      <c r="J19" s="7"/>
      <c r="K19" s="8" t="e">
        <f t="shared" si="2"/>
        <v>#DIV/0!</v>
      </c>
    </row>
    <row r="20" spans="2:11" x14ac:dyDescent="0.2">
      <c r="B20">
        <f>+'Cat Scan'!A15</f>
        <v>29</v>
      </c>
      <c r="C20" t="str">
        <f>+'Cat Scan'!B15</f>
        <v>HARBORVIEW MEDICAL CENTER</v>
      </c>
      <c r="D20" s="6">
        <f>ROUND(SUM('Cat Scan'!K15:L15),0)</f>
        <v>14489</v>
      </c>
      <c r="E20" s="6">
        <f>ROUND(+'Cat Scan'!F15,0)</f>
        <v>243062</v>
      </c>
      <c r="F20" s="7">
        <f t="shared" si="0"/>
        <v>0.06</v>
      </c>
      <c r="G20" s="6">
        <f>ROUND(SUM('Cat Scan'!K115:L115),0)</f>
        <v>42971</v>
      </c>
      <c r="H20" s="6">
        <f>ROUND(+'Cat Scan'!F115,0)</f>
        <v>248270</v>
      </c>
      <c r="I20" s="7">
        <f t="shared" si="1"/>
        <v>0.17</v>
      </c>
      <c r="J20" s="7"/>
      <c r="K20" s="8">
        <f t="shared" si="2"/>
        <v>1.8332999999999999</v>
      </c>
    </row>
    <row r="21" spans="2:11" x14ac:dyDescent="0.2">
      <c r="B21">
        <f>+'Cat Scan'!A16</f>
        <v>32</v>
      </c>
      <c r="C21" t="str">
        <f>+'Cat Scan'!B16</f>
        <v>ST JOSEPH MEDICAL CENTER</v>
      </c>
      <c r="D21" s="6">
        <f>ROUND(SUM('Cat Scan'!K16:L16),0)</f>
        <v>262727</v>
      </c>
      <c r="E21" s="6">
        <f>ROUND(+'Cat Scan'!F16,0)</f>
        <v>240591</v>
      </c>
      <c r="F21" s="7">
        <f t="shared" si="0"/>
        <v>1.0900000000000001</v>
      </c>
      <c r="G21" s="6">
        <f>ROUND(SUM('Cat Scan'!K116:L116),0)</f>
        <v>216673</v>
      </c>
      <c r="H21" s="6">
        <f>ROUND(+'Cat Scan'!F116,0)</f>
        <v>239685</v>
      </c>
      <c r="I21" s="7">
        <f t="shared" si="1"/>
        <v>0.9</v>
      </c>
      <c r="J21" s="7"/>
      <c r="K21" s="8">
        <f t="shared" si="2"/>
        <v>-0.17430000000000001</v>
      </c>
    </row>
    <row r="22" spans="2:11" x14ac:dyDescent="0.2">
      <c r="B22">
        <f>+'Cat Scan'!A17</f>
        <v>35</v>
      </c>
      <c r="C22" t="str">
        <f>+'Cat Scan'!B17</f>
        <v>ST ELIZABETH HOSPITAL</v>
      </c>
      <c r="D22" s="6">
        <f>ROUND(SUM('Cat Scan'!K17:L17),0)</f>
        <v>18460</v>
      </c>
      <c r="E22" s="6">
        <f>ROUND(+'Cat Scan'!F17,0)</f>
        <v>47094</v>
      </c>
      <c r="F22" s="7">
        <f t="shared" si="0"/>
        <v>0.39</v>
      </c>
      <c r="G22" s="6">
        <f>ROUND(SUM('Cat Scan'!K117:L117),0)</f>
        <v>56418</v>
      </c>
      <c r="H22" s="6">
        <f>ROUND(+'Cat Scan'!F117,0)</f>
        <v>46551</v>
      </c>
      <c r="I22" s="7">
        <f t="shared" si="1"/>
        <v>1.21</v>
      </c>
      <c r="J22" s="7"/>
      <c r="K22" s="8">
        <f t="shared" si="2"/>
        <v>2.1025999999999998</v>
      </c>
    </row>
    <row r="23" spans="2:11" x14ac:dyDescent="0.2">
      <c r="B23">
        <f>+'Cat Scan'!A18</f>
        <v>37</v>
      </c>
      <c r="C23" t="str">
        <f>+'Cat Scan'!B18</f>
        <v>DEACONESS HOSPITAL</v>
      </c>
      <c r="D23" s="6">
        <f>ROUND(SUM('Cat Scan'!K18:L18),0)</f>
        <v>3317</v>
      </c>
      <c r="E23" s="6">
        <f>ROUND(+'Cat Scan'!F18,0)</f>
        <v>10854</v>
      </c>
      <c r="F23" s="7">
        <f t="shared" si="0"/>
        <v>0.31</v>
      </c>
      <c r="G23" s="6">
        <f>ROUND(SUM('Cat Scan'!K118:L118),0)</f>
        <v>0</v>
      </c>
      <c r="H23" s="6">
        <f>ROUND(+'Cat Scan'!F118,0)</f>
        <v>10738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+'Cat Scan'!A19</f>
        <v>38</v>
      </c>
      <c r="C24" t="str">
        <f>+'Cat Scan'!B19</f>
        <v>OLYMPIC MEDICAL CENTER</v>
      </c>
      <c r="D24" s="6">
        <f>ROUND(SUM('Cat Scan'!K19:L19),0)</f>
        <v>1858</v>
      </c>
      <c r="E24" s="6">
        <f>ROUND(+'Cat Scan'!F19,0)</f>
        <v>10387</v>
      </c>
      <c r="F24" s="7">
        <f t="shared" si="0"/>
        <v>0.18</v>
      </c>
      <c r="G24" s="6">
        <f>ROUND(SUM('Cat Scan'!K119:L119),0)</f>
        <v>1750</v>
      </c>
      <c r="H24" s="6">
        <f>ROUND(+'Cat Scan'!F119,0)</f>
        <v>10374</v>
      </c>
      <c r="I24" s="7">
        <f t="shared" si="1"/>
        <v>0.17</v>
      </c>
      <c r="J24" s="7"/>
      <c r="K24" s="8">
        <f t="shared" si="2"/>
        <v>-5.5599999999999997E-2</v>
      </c>
    </row>
    <row r="25" spans="2:11" x14ac:dyDescent="0.2">
      <c r="B25">
        <f>+'Cat Scan'!A20</f>
        <v>39</v>
      </c>
      <c r="C25" t="str">
        <f>+'Cat Scan'!B20</f>
        <v>TRIOS HEALTH</v>
      </c>
      <c r="D25" s="6">
        <f>ROUND(SUM('Cat Scan'!K20:L20),0)</f>
        <v>59260</v>
      </c>
      <c r="E25" s="6">
        <f>ROUND(+'Cat Scan'!F20,0)</f>
        <v>69298</v>
      </c>
      <c r="F25" s="7">
        <f t="shared" si="0"/>
        <v>0.86</v>
      </c>
      <c r="G25" s="6">
        <f>ROUND(SUM('Cat Scan'!K120:L120),0)</f>
        <v>15961</v>
      </c>
      <c r="H25" s="6">
        <f>ROUND(+'Cat Scan'!F120,0)</f>
        <v>89212</v>
      </c>
      <c r="I25" s="7">
        <f t="shared" si="1"/>
        <v>0.18</v>
      </c>
      <c r="J25" s="7"/>
      <c r="K25" s="8">
        <f t="shared" si="2"/>
        <v>-0.79069999999999996</v>
      </c>
    </row>
    <row r="26" spans="2:11" x14ac:dyDescent="0.2">
      <c r="B26">
        <f>+'Cat Scan'!A21</f>
        <v>43</v>
      </c>
      <c r="C26" t="str">
        <f>+'Cat Scan'!B21</f>
        <v>WALLA WALLA GENERAL HOSPITAL</v>
      </c>
      <c r="D26" s="6">
        <f>ROUND(SUM('Cat Scan'!K21:L21),0)</f>
        <v>0</v>
      </c>
      <c r="E26" s="6">
        <f>ROUND(+'Cat Scan'!F21,0)</f>
        <v>0</v>
      </c>
      <c r="F26" s="7" t="str">
        <f t="shared" si="0"/>
        <v/>
      </c>
      <c r="G26" s="6">
        <f>ROUND(SUM('Cat Scan'!K121:L121),0)</f>
        <v>0</v>
      </c>
      <c r="H26" s="6">
        <f>ROUND(+'Cat Scan'!F121,0)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+'Cat Scan'!A22</f>
        <v>45</v>
      </c>
      <c r="C27" t="str">
        <f>+'Cat Scan'!B22</f>
        <v>COLUMBIA BASIN HOSPITAL</v>
      </c>
      <c r="D27" s="6">
        <f>ROUND(SUM('Cat Scan'!K22:L22),0)</f>
        <v>80640</v>
      </c>
      <c r="E27" s="6">
        <f>ROUND(+'Cat Scan'!F22,0)</f>
        <v>5870</v>
      </c>
      <c r="F27" s="7">
        <f t="shared" si="0"/>
        <v>13.74</v>
      </c>
      <c r="G27" s="6">
        <f>ROUND(SUM('Cat Scan'!K122:L122),0)</f>
        <v>64447</v>
      </c>
      <c r="H27" s="6">
        <f>ROUND(+'Cat Scan'!F122,0)</f>
        <v>5971</v>
      </c>
      <c r="I27" s="7">
        <f t="shared" si="1"/>
        <v>10.79</v>
      </c>
      <c r="J27" s="7"/>
      <c r="K27" s="8">
        <f t="shared" si="2"/>
        <v>-0.2147</v>
      </c>
    </row>
    <row r="28" spans="2:11" x14ac:dyDescent="0.2">
      <c r="B28">
        <f>+'Cat Scan'!A23</f>
        <v>46</v>
      </c>
      <c r="C28" t="str">
        <f>+'Cat Scan'!B23</f>
        <v>PMH MEDICAL CENTER</v>
      </c>
      <c r="D28" s="6">
        <f>ROUND(SUM('Cat Scan'!K23:L23),0)</f>
        <v>0</v>
      </c>
      <c r="E28" s="6">
        <f>ROUND(+'Cat Scan'!F23,0)</f>
        <v>0</v>
      </c>
      <c r="F28" s="7" t="str">
        <f t="shared" si="0"/>
        <v/>
      </c>
      <c r="G28" s="6">
        <f>ROUND(SUM('Cat Scan'!K123:L123),0)</f>
        <v>0</v>
      </c>
      <c r="H28" s="6">
        <f>ROUND(+'Cat Scan'!F123,0)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+'Cat Scan'!A24</f>
        <v>50</v>
      </c>
      <c r="C29" t="str">
        <f>+'Cat Scan'!B24</f>
        <v>PROVIDENCE ST MARY MEDICAL CENTER</v>
      </c>
      <c r="D29" s="6">
        <f>ROUND(SUM('Cat Scan'!K24:L24),0)</f>
        <v>333880</v>
      </c>
      <c r="E29" s="6">
        <f>ROUND(+'Cat Scan'!F24,0)</f>
        <v>52931</v>
      </c>
      <c r="F29" s="7">
        <f t="shared" si="0"/>
        <v>6.31</v>
      </c>
      <c r="G29" s="6">
        <f>ROUND(SUM('Cat Scan'!K124:L124),0)</f>
        <v>399639</v>
      </c>
      <c r="H29" s="6">
        <f>ROUND(+'Cat Scan'!F124,0)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+'Cat Scan'!A25</f>
        <v>54</v>
      </c>
      <c r="C30" t="str">
        <f>+'Cat Scan'!B25</f>
        <v>FORKS COMMUNITY HOSPITAL</v>
      </c>
      <c r="D30" s="6">
        <f>ROUND(SUM('Cat Scan'!K25:L25),0)</f>
        <v>0</v>
      </c>
      <c r="E30" s="6">
        <f>ROUND(+'Cat Scan'!F25,0)</f>
        <v>0</v>
      </c>
      <c r="F30" s="7" t="str">
        <f t="shared" si="0"/>
        <v/>
      </c>
      <c r="G30" s="6">
        <f>ROUND(SUM('Cat Scan'!K125:L125),0)</f>
        <v>0</v>
      </c>
      <c r="H30" s="6">
        <f>ROUND(+'Cat Scan'!F125,0)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+'Cat Scan'!A26</f>
        <v>56</v>
      </c>
      <c r="C31" t="str">
        <f>+'Cat Scan'!B26</f>
        <v>WILLAPA HARBOR HOSPITAL</v>
      </c>
      <c r="D31" s="6">
        <f>ROUND(SUM('Cat Scan'!K26:L26),0)</f>
        <v>26210</v>
      </c>
      <c r="E31" s="6">
        <f>ROUND(+'Cat Scan'!F26,0)</f>
        <v>1539</v>
      </c>
      <c r="F31" s="7">
        <f t="shared" si="0"/>
        <v>17.03</v>
      </c>
      <c r="G31" s="6">
        <f>ROUND(SUM('Cat Scan'!K126:L126),0)</f>
        <v>100987</v>
      </c>
      <c r="H31" s="6">
        <f>ROUND(+'Cat Scan'!F126,0)</f>
        <v>1327</v>
      </c>
      <c r="I31" s="7">
        <f t="shared" si="1"/>
        <v>76.099999999999994</v>
      </c>
      <c r="J31" s="7"/>
      <c r="K31" s="8">
        <f t="shared" si="2"/>
        <v>3.4685999999999999</v>
      </c>
    </row>
    <row r="32" spans="2:11" x14ac:dyDescent="0.2">
      <c r="B32">
        <f>+'Cat Scan'!A27</f>
        <v>58</v>
      </c>
      <c r="C32" t="str">
        <f>+'Cat Scan'!B27</f>
        <v>YAKIMA VALLEY MEMORIAL HOSPITAL</v>
      </c>
      <c r="D32" s="6">
        <f>ROUND(SUM('Cat Scan'!K27:L27),0)</f>
        <v>236607</v>
      </c>
      <c r="E32" s="6">
        <f>ROUND(+'Cat Scan'!F27,0)</f>
        <v>75789</v>
      </c>
      <c r="F32" s="7">
        <f t="shared" si="0"/>
        <v>3.12</v>
      </c>
      <c r="G32" s="6">
        <f>ROUND(SUM('Cat Scan'!K127:L127),0)</f>
        <v>241980</v>
      </c>
      <c r="H32" s="6">
        <f>ROUND(+'Cat Scan'!F127,0)</f>
        <v>71649</v>
      </c>
      <c r="I32" s="7">
        <f t="shared" si="1"/>
        <v>3.38</v>
      </c>
      <c r="J32" s="7"/>
      <c r="K32" s="8">
        <f t="shared" si="2"/>
        <v>8.3299999999999999E-2</v>
      </c>
    </row>
    <row r="33" spans="2:11" x14ac:dyDescent="0.2">
      <c r="B33">
        <f>+'Cat Scan'!A28</f>
        <v>63</v>
      </c>
      <c r="C33" t="str">
        <f>+'Cat Scan'!B28</f>
        <v>GRAYS HARBOR COMMUNITY HOSPITAL</v>
      </c>
      <c r="D33" s="6">
        <f>ROUND(SUM('Cat Scan'!K28:L28),0)</f>
        <v>302159</v>
      </c>
      <c r="E33" s="6">
        <f>ROUND(+'Cat Scan'!F28,0)</f>
        <v>79434</v>
      </c>
      <c r="F33" s="7">
        <f t="shared" si="0"/>
        <v>3.8</v>
      </c>
      <c r="G33" s="6">
        <f>ROUND(SUM('Cat Scan'!K128:L128),0)</f>
        <v>233634</v>
      </c>
      <c r="H33" s="6">
        <f>ROUND(+'Cat Scan'!F128,0)</f>
        <v>71040</v>
      </c>
      <c r="I33" s="7">
        <f t="shared" si="1"/>
        <v>3.29</v>
      </c>
      <c r="J33" s="7"/>
      <c r="K33" s="8">
        <f t="shared" si="2"/>
        <v>-0.13420000000000001</v>
      </c>
    </row>
    <row r="34" spans="2:11" x14ac:dyDescent="0.2">
      <c r="B34">
        <f>+'Cat Scan'!A29</f>
        <v>78</v>
      </c>
      <c r="C34" t="str">
        <f>+'Cat Scan'!B29</f>
        <v>SAMARITAN HEALTHCARE</v>
      </c>
      <c r="D34" s="6">
        <f>ROUND(SUM('Cat Scan'!K29:L29),0)</f>
        <v>131386</v>
      </c>
      <c r="E34" s="6">
        <f>ROUND(+'Cat Scan'!F29,0)</f>
        <v>5310</v>
      </c>
      <c r="F34" s="7">
        <f t="shared" si="0"/>
        <v>24.74</v>
      </c>
      <c r="G34" s="6">
        <f>ROUND(SUM('Cat Scan'!K129:L129),0)</f>
        <v>158238</v>
      </c>
      <c r="H34" s="6">
        <f>ROUND(+'Cat Scan'!F129,0)</f>
        <v>4037</v>
      </c>
      <c r="I34" s="7">
        <f t="shared" si="1"/>
        <v>39.200000000000003</v>
      </c>
      <c r="J34" s="7"/>
      <c r="K34" s="8">
        <f t="shared" si="2"/>
        <v>0.58450000000000002</v>
      </c>
    </row>
    <row r="35" spans="2:11" x14ac:dyDescent="0.2">
      <c r="B35">
        <f>+'Cat Scan'!A30</f>
        <v>79</v>
      </c>
      <c r="C35" t="str">
        <f>+'Cat Scan'!B30</f>
        <v>OCEAN BEACH HOSPITAL</v>
      </c>
      <c r="D35" s="6">
        <f>ROUND(SUM('Cat Scan'!K30:L30),0)</f>
        <v>0</v>
      </c>
      <c r="E35" s="6">
        <f>ROUND(+'Cat Scan'!F30,0)</f>
        <v>0</v>
      </c>
      <c r="F35" s="7" t="str">
        <f t="shared" si="0"/>
        <v/>
      </c>
      <c r="G35" s="6">
        <f>ROUND(SUM('Cat Scan'!K130:L130),0)</f>
        <v>0</v>
      </c>
      <c r="H35" s="6">
        <f>ROUND(+'Cat Scan'!F130,0)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+'Cat Scan'!A31</f>
        <v>80</v>
      </c>
      <c r="C36" t="str">
        <f>+'Cat Scan'!B31</f>
        <v>ODESSA MEMORIAL HEALTHCARE CENTER</v>
      </c>
      <c r="D36" s="6">
        <f>ROUND(SUM('Cat Scan'!K31:L31),0)</f>
        <v>0</v>
      </c>
      <c r="E36" s="6">
        <f>ROUND(+'Cat Scan'!F31,0)</f>
        <v>0</v>
      </c>
      <c r="F36" s="7" t="str">
        <f t="shared" si="0"/>
        <v/>
      </c>
      <c r="G36" s="6">
        <f>ROUND(SUM('Cat Scan'!K131:L131),0)</f>
        <v>0</v>
      </c>
      <c r="H36" s="6">
        <f>ROUND(+'Cat Scan'!F131,0)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+'Cat Scan'!A32</f>
        <v>81</v>
      </c>
      <c r="C37" t="str">
        <f>+'Cat Scan'!B32</f>
        <v>MULTICARE GOOD SAMARITAN</v>
      </c>
      <c r="D37" s="6">
        <f>ROUND(SUM('Cat Scan'!K32:L32),0)</f>
        <v>9049</v>
      </c>
      <c r="E37" s="6">
        <f>ROUND(+'Cat Scan'!F32,0)</f>
        <v>2123</v>
      </c>
      <c r="F37" s="7">
        <f t="shared" si="0"/>
        <v>4.26</v>
      </c>
      <c r="G37" s="6">
        <f>ROUND(SUM('Cat Scan'!K132:L132),0)</f>
        <v>30325</v>
      </c>
      <c r="H37" s="6">
        <f>ROUND(+'Cat Scan'!F132,0)</f>
        <v>2398</v>
      </c>
      <c r="I37" s="7">
        <f t="shared" si="1"/>
        <v>12.65</v>
      </c>
      <c r="J37" s="7"/>
      <c r="K37" s="8">
        <f t="shared" si="2"/>
        <v>1.9695</v>
      </c>
    </row>
    <row r="38" spans="2:11" x14ac:dyDescent="0.2">
      <c r="B38">
        <f>+'Cat Scan'!A33</f>
        <v>82</v>
      </c>
      <c r="C38" t="str">
        <f>+'Cat Scan'!B33</f>
        <v>GARFIELD COUNTY MEMORIAL HOSPITAL</v>
      </c>
      <c r="D38" s="6">
        <f>ROUND(SUM('Cat Scan'!K33:L33),0)</f>
        <v>0</v>
      </c>
      <c r="E38" s="6">
        <f>ROUND(+'Cat Scan'!F33,0)</f>
        <v>0</v>
      </c>
      <c r="F38" s="7" t="str">
        <f t="shared" si="0"/>
        <v/>
      </c>
      <c r="G38" s="6">
        <f>ROUND(SUM('Cat Scan'!K133:L133),0)</f>
        <v>0</v>
      </c>
      <c r="H38" s="6">
        <f>ROUND(+'Cat Scan'!F133,0)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+'Cat Scan'!A34</f>
        <v>84</v>
      </c>
      <c r="C39" t="str">
        <f>+'Cat Scan'!B34</f>
        <v>PROVIDENCE REGIONAL MEDICAL CENTER EVERETT</v>
      </c>
      <c r="D39" s="6">
        <f>ROUND(SUM('Cat Scan'!K34:L34),0)</f>
        <v>105760</v>
      </c>
      <c r="E39" s="6">
        <f>ROUND(+'Cat Scan'!F34,0)</f>
        <v>38968</v>
      </c>
      <c r="F39" s="7">
        <f t="shared" si="0"/>
        <v>2.71</v>
      </c>
      <c r="G39" s="6">
        <f>ROUND(SUM('Cat Scan'!K134:L134),0)</f>
        <v>116748</v>
      </c>
      <c r="H39" s="6">
        <f>ROUND(+'Cat Scan'!F134,0)</f>
        <v>40313</v>
      </c>
      <c r="I39" s="7">
        <f t="shared" si="1"/>
        <v>2.9</v>
      </c>
      <c r="J39" s="7"/>
      <c r="K39" s="8">
        <f t="shared" si="2"/>
        <v>7.0099999999999996E-2</v>
      </c>
    </row>
    <row r="40" spans="2:11" x14ac:dyDescent="0.2">
      <c r="B40">
        <f>+'Cat Scan'!A35</f>
        <v>85</v>
      </c>
      <c r="C40" t="str">
        <f>+'Cat Scan'!B35</f>
        <v>JEFFERSON HEALTHCARE</v>
      </c>
      <c r="D40" s="6">
        <f>ROUND(SUM('Cat Scan'!K35:L35),0)</f>
        <v>13680</v>
      </c>
      <c r="E40" s="6">
        <f>ROUND(+'Cat Scan'!F35,0)</f>
        <v>0</v>
      </c>
      <c r="F40" s="7" t="str">
        <f t="shared" si="0"/>
        <v/>
      </c>
      <c r="G40" s="6">
        <f>ROUND(SUM('Cat Scan'!K135:L135),0)</f>
        <v>0</v>
      </c>
      <c r="H40" s="6">
        <f>ROUND(+'Cat Scan'!F135,0)</f>
        <v>4547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+'Cat Scan'!A36</f>
        <v>96</v>
      </c>
      <c r="C41" t="str">
        <f>+'Cat Scan'!B36</f>
        <v>SKYLINE HOSPITAL</v>
      </c>
      <c r="D41" s="6">
        <f>ROUND(SUM('Cat Scan'!K36:L36),0)</f>
        <v>0</v>
      </c>
      <c r="E41" s="6">
        <f>ROUND(+'Cat Scan'!F36,0)</f>
        <v>0</v>
      </c>
      <c r="F41" s="7" t="str">
        <f t="shared" si="0"/>
        <v/>
      </c>
      <c r="G41" s="6">
        <f>ROUND(SUM('Cat Scan'!K136:L136),0)</f>
        <v>0</v>
      </c>
      <c r="H41" s="6">
        <f>ROUND(+'Cat Scan'!F136,0)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+'Cat Scan'!A37</f>
        <v>102</v>
      </c>
      <c r="C42" t="str">
        <f>+'Cat Scan'!B37</f>
        <v>YAKIMA REGIONAL MEDICAL AND CARDIAC CENTER</v>
      </c>
      <c r="D42" s="6">
        <f>ROUND(SUM('Cat Scan'!K37:L37),0)</f>
        <v>54418</v>
      </c>
      <c r="E42" s="6">
        <f>ROUND(+'Cat Scan'!F37,0)</f>
        <v>14732</v>
      </c>
      <c r="F42" s="7">
        <f t="shared" si="0"/>
        <v>3.69</v>
      </c>
      <c r="G42" s="6">
        <f>ROUND(SUM('Cat Scan'!K137:L137),0)</f>
        <v>140886</v>
      </c>
      <c r="H42" s="6">
        <f>ROUND(+'Cat Scan'!F137,0)</f>
        <v>13838</v>
      </c>
      <c r="I42" s="7">
        <f t="shared" si="1"/>
        <v>10.18</v>
      </c>
      <c r="J42" s="7"/>
      <c r="K42" s="8">
        <f t="shared" si="2"/>
        <v>1.7587999999999999</v>
      </c>
    </row>
    <row r="43" spans="2:11" x14ac:dyDescent="0.2">
      <c r="B43">
        <f>+'Cat Scan'!A38</f>
        <v>104</v>
      </c>
      <c r="C43" t="str">
        <f>+'Cat Scan'!B38</f>
        <v>VALLEY GENERAL HOSPITAL</v>
      </c>
      <c r="D43" s="6">
        <f>ROUND(SUM('Cat Scan'!K38:L38),0)</f>
        <v>0</v>
      </c>
      <c r="E43" s="6">
        <f>ROUND(+'Cat Scan'!F38,0)</f>
        <v>0</v>
      </c>
      <c r="F43" s="7" t="str">
        <f t="shared" si="0"/>
        <v/>
      </c>
      <c r="G43" s="6">
        <f>ROUND(SUM('Cat Scan'!K138:L138),0)</f>
        <v>0</v>
      </c>
      <c r="H43" s="6">
        <f>ROUND(+'Cat Scan'!F138,0)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+'Cat Scan'!A39</f>
        <v>106</v>
      </c>
      <c r="C44" t="str">
        <f>+'Cat Scan'!B39</f>
        <v>CASCADE VALLEY HOSPITAL</v>
      </c>
      <c r="D44" s="6">
        <f>ROUND(SUM('Cat Scan'!K39:L39),0)</f>
        <v>260479</v>
      </c>
      <c r="E44" s="6">
        <f>ROUND(+'Cat Scan'!F39,0)</f>
        <v>11692</v>
      </c>
      <c r="F44" s="7">
        <f t="shared" si="0"/>
        <v>22.28</v>
      </c>
      <c r="G44" s="6">
        <f>ROUND(SUM('Cat Scan'!K139:L139),0)</f>
        <v>126371</v>
      </c>
      <c r="H44" s="6">
        <f>ROUND(+'Cat Scan'!F139,0)</f>
        <v>10382</v>
      </c>
      <c r="I44" s="7">
        <f t="shared" si="1"/>
        <v>12.17</v>
      </c>
      <c r="J44" s="7"/>
      <c r="K44" s="8">
        <f t="shared" si="2"/>
        <v>-0.45379999999999998</v>
      </c>
    </row>
    <row r="45" spans="2:11" x14ac:dyDescent="0.2">
      <c r="B45">
        <f>+'Cat Scan'!A40</f>
        <v>107</v>
      </c>
      <c r="C45" t="str">
        <f>+'Cat Scan'!B40</f>
        <v>NORTH VALLEY HOSPITAL</v>
      </c>
      <c r="D45" s="6">
        <f>ROUND(SUM('Cat Scan'!K40:L40),0)</f>
        <v>0</v>
      </c>
      <c r="E45" s="6">
        <f>ROUND(+'Cat Scan'!F40,0)</f>
        <v>0</v>
      </c>
      <c r="F45" s="7" t="str">
        <f t="shared" si="0"/>
        <v/>
      </c>
      <c r="G45" s="6">
        <f>ROUND(SUM('Cat Scan'!K140:L140),0)</f>
        <v>0</v>
      </c>
      <c r="H45" s="6">
        <f>ROUND(+'Cat Scan'!F140,0)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+'Cat Scan'!A41</f>
        <v>108</v>
      </c>
      <c r="C46" t="str">
        <f>+'Cat Scan'!B41</f>
        <v>TRI-STATE MEMORIAL HOSPITAL</v>
      </c>
      <c r="D46" s="6">
        <f>ROUND(SUM('Cat Scan'!K41:L41),0)</f>
        <v>0</v>
      </c>
      <c r="E46" s="6">
        <f>ROUND(+'Cat Scan'!F41,0)</f>
        <v>0</v>
      </c>
      <c r="F46" s="7" t="str">
        <f t="shared" si="0"/>
        <v/>
      </c>
      <c r="G46" s="6">
        <f>ROUND(SUM('Cat Scan'!K141:L141),0)</f>
        <v>0</v>
      </c>
      <c r="H46" s="6">
        <f>ROUND(+'Cat Scan'!F141,0)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+'Cat Scan'!A42</f>
        <v>111</v>
      </c>
      <c r="C47" t="str">
        <f>+'Cat Scan'!B42</f>
        <v>EAST ADAMS RURAL HEALTHCARE</v>
      </c>
      <c r="D47" s="6">
        <f>ROUND(SUM('Cat Scan'!K42:L42),0)</f>
        <v>35002</v>
      </c>
      <c r="E47" s="6">
        <f>ROUND(+'Cat Scan'!F42,0)</f>
        <v>343</v>
      </c>
      <c r="F47" s="7">
        <f t="shared" si="0"/>
        <v>102.05</v>
      </c>
      <c r="G47" s="6">
        <f>ROUND(SUM('Cat Scan'!K142:L142),0)</f>
        <v>12370</v>
      </c>
      <c r="H47" s="6">
        <f>ROUND(+'Cat Scan'!F142,0)</f>
        <v>284</v>
      </c>
      <c r="I47" s="7">
        <f t="shared" si="1"/>
        <v>43.56</v>
      </c>
      <c r="J47" s="7"/>
      <c r="K47" s="8">
        <f t="shared" si="2"/>
        <v>-0.57320000000000004</v>
      </c>
    </row>
    <row r="48" spans="2:11" x14ac:dyDescent="0.2">
      <c r="B48">
        <f>+'Cat Scan'!A43</f>
        <v>125</v>
      </c>
      <c r="C48" t="str">
        <f>+'Cat Scan'!B43</f>
        <v>OTHELLO COMMUNITY HOSPITAL</v>
      </c>
      <c r="D48" s="6">
        <f>ROUND(SUM('Cat Scan'!K43:L43),0)</f>
        <v>0</v>
      </c>
      <c r="E48" s="6">
        <f>ROUND(+'Cat Scan'!F43,0)</f>
        <v>0</v>
      </c>
      <c r="F48" s="7" t="str">
        <f t="shared" si="0"/>
        <v/>
      </c>
      <c r="G48" s="6">
        <f>ROUND(SUM('Cat Scan'!K143:L143),0)</f>
        <v>0</v>
      </c>
      <c r="H48" s="6">
        <f>ROUND(+'Cat Scan'!F143,0)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+'Cat Scan'!A44</f>
        <v>126</v>
      </c>
      <c r="C49" t="str">
        <f>+'Cat Scan'!B44</f>
        <v>HIGHLINE MEDICAL CENTER</v>
      </c>
      <c r="D49" s="6">
        <f>ROUND(SUM('Cat Scan'!K44:L44),0)</f>
        <v>471169</v>
      </c>
      <c r="E49" s="6">
        <f>ROUND(+'Cat Scan'!F44,0)</f>
        <v>92878</v>
      </c>
      <c r="F49" s="7">
        <f t="shared" si="0"/>
        <v>5.07</v>
      </c>
      <c r="G49" s="6">
        <f>ROUND(SUM('Cat Scan'!K144:L144),0)</f>
        <v>176075</v>
      </c>
      <c r="H49" s="6">
        <f>ROUND(+'Cat Scan'!F144,0)</f>
        <v>48104</v>
      </c>
      <c r="I49" s="7">
        <f t="shared" si="1"/>
        <v>3.66</v>
      </c>
      <c r="J49" s="7"/>
      <c r="K49" s="8">
        <f t="shared" si="2"/>
        <v>-0.27810000000000001</v>
      </c>
    </row>
    <row r="50" spans="2:11" x14ac:dyDescent="0.2">
      <c r="B50">
        <f>+'Cat Scan'!A45</f>
        <v>128</v>
      </c>
      <c r="C50" t="str">
        <f>+'Cat Scan'!B45</f>
        <v>UNIVERSITY OF WASHINGTON MEDICAL CENTER</v>
      </c>
      <c r="D50" s="6">
        <f>ROUND(SUM('Cat Scan'!K45:L45),0)</f>
        <v>776900</v>
      </c>
      <c r="E50" s="6">
        <f>ROUND(+'Cat Scan'!F45,0)</f>
        <v>152508</v>
      </c>
      <c r="F50" s="7">
        <f t="shared" si="0"/>
        <v>5.09</v>
      </c>
      <c r="G50" s="6">
        <f>ROUND(SUM('Cat Scan'!K145:L145),0)</f>
        <v>20474</v>
      </c>
      <c r="H50" s="6">
        <f>ROUND(+'Cat Scan'!F145,0)</f>
        <v>146488</v>
      </c>
      <c r="I50" s="7">
        <f t="shared" si="1"/>
        <v>0.14000000000000001</v>
      </c>
      <c r="J50" s="7"/>
      <c r="K50" s="8">
        <f t="shared" si="2"/>
        <v>-0.97250000000000003</v>
      </c>
    </row>
    <row r="51" spans="2:11" x14ac:dyDescent="0.2">
      <c r="B51">
        <f>+'Cat Scan'!A46</f>
        <v>129</v>
      </c>
      <c r="C51" t="str">
        <f>+'Cat Scan'!B46</f>
        <v>QUINCY VALLEY MEDICAL CENTER</v>
      </c>
      <c r="D51" s="6">
        <f>ROUND(SUM('Cat Scan'!K46:L46),0)</f>
        <v>0</v>
      </c>
      <c r="E51" s="6">
        <f>ROUND(+'Cat Scan'!F46,0)</f>
        <v>0</v>
      </c>
      <c r="F51" s="7" t="str">
        <f t="shared" si="0"/>
        <v/>
      </c>
      <c r="G51" s="6">
        <f>ROUND(SUM('Cat Scan'!K146:L146),0)</f>
        <v>0</v>
      </c>
      <c r="H51" s="6">
        <f>ROUND(+'Cat Scan'!F146,0)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+'Cat Scan'!A47</f>
        <v>130</v>
      </c>
      <c r="C52" t="str">
        <f>+'Cat Scan'!B47</f>
        <v>UW MEDICINE/NORTHWEST HOSPITAL</v>
      </c>
      <c r="D52" s="6">
        <f>ROUND(SUM('Cat Scan'!K47:L47),0)</f>
        <v>414649</v>
      </c>
      <c r="E52" s="6">
        <f>ROUND(+'Cat Scan'!F47,0)</f>
        <v>14859</v>
      </c>
      <c r="F52" s="7">
        <f t="shared" si="0"/>
        <v>27.91</v>
      </c>
      <c r="G52" s="6">
        <f>ROUND(SUM('Cat Scan'!K147:L147),0)</f>
        <v>349048</v>
      </c>
      <c r="H52" s="6">
        <f>ROUND(+'Cat Scan'!F147,0)</f>
        <v>15391</v>
      </c>
      <c r="I52" s="7">
        <f t="shared" si="1"/>
        <v>22.68</v>
      </c>
      <c r="J52" s="7"/>
      <c r="K52" s="8">
        <f t="shared" si="2"/>
        <v>-0.18740000000000001</v>
      </c>
    </row>
    <row r="53" spans="2:11" x14ac:dyDescent="0.2">
      <c r="B53">
        <f>+'Cat Scan'!A48</f>
        <v>131</v>
      </c>
      <c r="C53" t="str">
        <f>+'Cat Scan'!B48</f>
        <v>OVERLAKE HOSPITAL MEDICAL CENTER</v>
      </c>
      <c r="D53" s="6">
        <f>ROUND(SUM('Cat Scan'!K48:L48),0)</f>
        <v>527280</v>
      </c>
      <c r="E53" s="6">
        <f>ROUND(+'Cat Scan'!F48,0)</f>
        <v>168804</v>
      </c>
      <c r="F53" s="7">
        <f t="shared" si="0"/>
        <v>3.12</v>
      </c>
      <c r="G53" s="6">
        <f>ROUND(SUM('Cat Scan'!K148:L148),0)</f>
        <v>622308</v>
      </c>
      <c r="H53" s="6">
        <f>ROUND(+'Cat Scan'!F148,0)</f>
        <v>138430</v>
      </c>
      <c r="I53" s="7">
        <f t="shared" si="1"/>
        <v>4.5</v>
      </c>
      <c r="J53" s="7"/>
      <c r="K53" s="8">
        <f t="shared" si="2"/>
        <v>0.44230000000000003</v>
      </c>
    </row>
    <row r="54" spans="2:11" x14ac:dyDescent="0.2">
      <c r="B54">
        <f>+'Cat Scan'!A49</f>
        <v>132</v>
      </c>
      <c r="C54" t="str">
        <f>+'Cat Scan'!B49</f>
        <v>ST CLARE HOSPITAL</v>
      </c>
      <c r="D54" s="6">
        <f>ROUND(SUM('Cat Scan'!K49:L49),0)</f>
        <v>110433</v>
      </c>
      <c r="E54" s="6">
        <f>ROUND(+'Cat Scan'!F49,0)</f>
        <v>97178</v>
      </c>
      <c r="F54" s="7">
        <f t="shared" si="0"/>
        <v>1.1399999999999999</v>
      </c>
      <c r="G54" s="6">
        <f>ROUND(SUM('Cat Scan'!K149:L149),0)</f>
        <v>90021</v>
      </c>
      <c r="H54" s="6">
        <f>ROUND(+'Cat Scan'!F149,0)</f>
        <v>91196</v>
      </c>
      <c r="I54" s="7">
        <f t="shared" si="1"/>
        <v>0.99</v>
      </c>
      <c r="J54" s="7"/>
      <c r="K54" s="8">
        <f t="shared" si="2"/>
        <v>-0.13159999999999999</v>
      </c>
    </row>
    <row r="55" spans="2:11" x14ac:dyDescent="0.2">
      <c r="B55">
        <f>+'Cat Scan'!A50</f>
        <v>134</v>
      </c>
      <c r="C55" t="str">
        <f>+'Cat Scan'!B50</f>
        <v>ISLAND HOSPITAL</v>
      </c>
      <c r="D55" s="6">
        <f>ROUND(SUM('Cat Scan'!K50:L50),0)</f>
        <v>113518</v>
      </c>
      <c r="E55" s="6">
        <f>ROUND(+'Cat Scan'!F50,0)</f>
        <v>7190</v>
      </c>
      <c r="F55" s="7">
        <f t="shared" si="0"/>
        <v>15.79</v>
      </c>
      <c r="G55" s="6">
        <f>ROUND(SUM('Cat Scan'!K150:L150),0)</f>
        <v>124982</v>
      </c>
      <c r="H55" s="6">
        <f>ROUND(+'Cat Scan'!F150,0)</f>
        <v>7073</v>
      </c>
      <c r="I55" s="7">
        <f t="shared" si="1"/>
        <v>17.670000000000002</v>
      </c>
      <c r="J55" s="7"/>
      <c r="K55" s="8">
        <f t="shared" si="2"/>
        <v>0.1191</v>
      </c>
    </row>
    <row r="56" spans="2:11" x14ac:dyDescent="0.2">
      <c r="B56">
        <f>+'Cat Scan'!A51</f>
        <v>137</v>
      </c>
      <c r="C56" t="str">
        <f>+'Cat Scan'!B51</f>
        <v>LINCOLN HOSPITAL</v>
      </c>
      <c r="D56" s="6">
        <f>ROUND(SUM('Cat Scan'!K51:L51),0)</f>
        <v>20786</v>
      </c>
      <c r="E56" s="6">
        <f>ROUND(+'Cat Scan'!F51,0)</f>
        <v>1050</v>
      </c>
      <c r="F56" s="7">
        <f t="shared" si="0"/>
        <v>19.8</v>
      </c>
      <c r="G56" s="6">
        <f>ROUND(SUM('Cat Scan'!K151:L151),0)</f>
        <v>94631</v>
      </c>
      <c r="H56" s="6">
        <f>ROUND(+'Cat Scan'!F151,0)</f>
        <v>1052</v>
      </c>
      <c r="I56" s="7">
        <f t="shared" si="1"/>
        <v>89.95</v>
      </c>
      <c r="J56" s="7"/>
      <c r="K56" s="8">
        <f t="shared" si="2"/>
        <v>3.5428999999999999</v>
      </c>
    </row>
    <row r="57" spans="2:11" x14ac:dyDescent="0.2">
      <c r="B57">
        <f>+'Cat Scan'!A52</f>
        <v>138</v>
      </c>
      <c r="C57" t="str">
        <f>+'Cat Scan'!B52</f>
        <v>SWEDISH EDMONDS</v>
      </c>
      <c r="D57" s="6">
        <f>ROUND(SUM('Cat Scan'!K52:L52),0)</f>
        <v>13651</v>
      </c>
      <c r="E57" s="6">
        <f>ROUND(+'Cat Scan'!F52,0)</f>
        <v>0</v>
      </c>
      <c r="F57" s="7" t="str">
        <f t="shared" si="0"/>
        <v/>
      </c>
      <c r="G57" s="6">
        <f>ROUND(SUM('Cat Scan'!K152:L152),0)</f>
        <v>28282</v>
      </c>
      <c r="H57" s="6">
        <f>ROUND(+'Cat Scan'!F152,0)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+'Cat Scan'!A53</f>
        <v>139</v>
      </c>
      <c r="C58" t="str">
        <f>+'Cat Scan'!B53</f>
        <v>PROVIDENCE HOLY FAMILY HOSPITAL</v>
      </c>
      <c r="D58" s="6">
        <f>ROUND(SUM('Cat Scan'!K53:L53),0)</f>
        <v>0</v>
      </c>
      <c r="E58" s="6">
        <f>ROUND(+'Cat Scan'!F53,0)</f>
        <v>0</v>
      </c>
      <c r="F58" s="7" t="str">
        <f t="shared" si="0"/>
        <v/>
      </c>
      <c r="G58" s="6">
        <f>ROUND(SUM('Cat Scan'!K153:L153),0)</f>
        <v>0</v>
      </c>
      <c r="H58" s="6">
        <f>ROUND(+'Cat Scan'!F153,0)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+'Cat Scan'!A54</f>
        <v>140</v>
      </c>
      <c r="C59" t="str">
        <f>+'Cat Scan'!B54</f>
        <v>KITTITAS VALLEY HEALTHCARE</v>
      </c>
      <c r="D59" s="6">
        <f>ROUND(SUM('Cat Scan'!K54:L54),0)</f>
        <v>0</v>
      </c>
      <c r="E59" s="6">
        <f>ROUND(+'Cat Scan'!F54,0)</f>
        <v>0</v>
      </c>
      <c r="F59" s="7" t="str">
        <f t="shared" si="0"/>
        <v/>
      </c>
      <c r="G59" s="6">
        <f>ROUND(SUM('Cat Scan'!K154:L154),0)</f>
        <v>0</v>
      </c>
      <c r="H59" s="6">
        <f>ROUND(+'Cat Scan'!F154,0)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+'Cat Scan'!A55</f>
        <v>141</v>
      </c>
      <c r="C60" t="str">
        <f>+'Cat Scan'!B55</f>
        <v>DAYTON GENERAL HOSPITAL</v>
      </c>
      <c r="D60" s="6">
        <f>ROUND(SUM('Cat Scan'!K55:L55),0)</f>
        <v>54905</v>
      </c>
      <c r="E60" s="6">
        <f>ROUND(+'Cat Scan'!F55,0)</f>
        <v>370</v>
      </c>
      <c r="F60" s="7">
        <f t="shared" si="0"/>
        <v>148.38999999999999</v>
      </c>
      <c r="G60" s="6">
        <f>ROUND(SUM('Cat Scan'!K155:L155),0)</f>
        <v>0</v>
      </c>
      <c r="H60" s="6">
        <f>ROUND(+'Cat Scan'!F155,0)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+'Cat Scan'!A56</f>
        <v>142</v>
      </c>
      <c r="C61" t="str">
        <f>+'Cat Scan'!B56</f>
        <v>HARRISON MEDICAL CENTER</v>
      </c>
      <c r="D61" s="6">
        <f>ROUND(SUM('Cat Scan'!K56:L56),0)</f>
        <v>350717</v>
      </c>
      <c r="E61" s="6">
        <f>ROUND(+'Cat Scan'!F56,0)</f>
        <v>133987</v>
      </c>
      <c r="F61" s="7">
        <f t="shared" si="0"/>
        <v>2.62</v>
      </c>
      <c r="G61" s="6">
        <f>ROUND(SUM('Cat Scan'!K156:L156),0)</f>
        <v>0</v>
      </c>
      <c r="H61" s="6">
        <f>ROUND(+'Cat Scan'!F156,0)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+'Cat Scan'!A57</f>
        <v>145</v>
      </c>
      <c r="C62" t="str">
        <f>+'Cat Scan'!B57</f>
        <v>PEACEHEALTH ST JOSEPH HOSPITAL</v>
      </c>
      <c r="D62" s="6">
        <f>ROUND(SUM('Cat Scan'!K57:L57),0)</f>
        <v>6765</v>
      </c>
      <c r="E62" s="6">
        <f>ROUND(+'Cat Scan'!F57,0)</f>
        <v>94945</v>
      </c>
      <c r="F62" s="7">
        <f t="shared" si="0"/>
        <v>7.0000000000000007E-2</v>
      </c>
      <c r="G62" s="6">
        <f>ROUND(SUM('Cat Scan'!K157:L157),0)</f>
        <v>4930</v>
      </c>
      <c r="H62" s="6">
        <f>ROUND(+'Cat Scan'!F157,0)</f>
        <v>103950</v>
      </c>
      <c r="I62" s="7">
        <f t="shared" si="1"/>
        <v>0.05</v>
      </c>
      <c r="J62" s="7"/>
      <c r="K62" s="8">
        <f t="shared" si="2"/>
        <v>-0.28570000000000001</v>
      </c>
    </row>
    <row r="63" spans="2:11" x14ac:dyDescent="0.2">
      <c r="B63">
        <f>+'Cat Scan'!A58</f>
        <v>147</v>
      </c>
      <c r="C63" t="str">
        <f>+'Cat Scan'!B58</f>
        <v>MID VALLEY HOSPITAL</v>
      </c>
      <c r="D63" s="6">
        <f>ROUND(SUM('Cat Scan'!K58:L58),0)</f>
        <v>0</v>
      </c>
      <c r="E63" s="6">
        <f>ROUND(+'Cat Scan'!F58,0)</f>
        <v>0</v>
      </c>
      <c r="F63" s="7" t="str">
        <f t="shared" si="0"/>
        <v/>
      </c>
      <c r="G63" s="6">
        <f>ROUND(SUM('Cat Scan'!K158:L158),0)</f>
        <v>0</v>
      </c>
      <c r="H63" s="6">
        <f>ROUND(+'Cat Scan'!F158,0)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+'Cat Scan'!A59</f>
        <v>148</v>
      </c>
      <c r="C64" t="str">
        <f>+'Cat Scan'!B59</f>
        <v>KINDRED HOSPITAL SEATTLE - NORTHGATE</v>
      </c>
      <c r="D64" s="6">
        <f>ROUND(SUM('Cat Scan'!K59:L59),0)</f>
        <v>237602</v>
      </c>
      <c r="E64" s="6">
        <f>ROUND(+'Cat Scan'!F59,0)</f>
        <v>250</v>
      </c>
      <c r="F64" s="7">
        <f t="shared" si="0"/>
        <v>950.41</v>
      </c>
      <c r="G64" s="6">
        <f>ROUND(SUM('Cat Scan'!K159:L159),0)</f>
        <v>321077</v>
      </c>
      <c r="H64" s="6">
        <f>ROUND(+'Cat Scan'!F159,0)</f>
        <v>285</v>
      </c>
      <c r="I64" s="7">
        <f t="shared" si="1"/>
        <v>1126.5899999999999</v>
      </c>
      <c r="J64" s="7"/>
      <c r="K64" s="8">
        <f t="shared" si="2"/>
        <v>0.18540000000000001</v>
      </c>
    </row>
    <row r="65" spans="2:11" x14ac:dyDescent="0.2">
      <c r="B65">
        <f>+'Cat Scan'!A60</f>
        <v>150</v>
      </c>
      <c r="C65" t="str">
        <f>+'Cat Scan'!B60</f>
        <v>COULEE MEDICAL CENTER</v>
      </c>
      <c r="D65" s="6">
        <f>ROUND(SUM('Cat Scan'!K60:L60),0)</f>
        <v>1280</v>
      </c>
      <c r="E65" s="6">
        <f>ROUND(+'Cat Scan'!F60,0)</f>
        <v>0</v>
      </c>
      <c r="F65" s="7" t="str">
        <f t="shared" si="0"/>
        <v/>
      </c>
      <c r="G65" s="6">
        <f>ROUND(SUM('Cat Scan'!K160:L160),0)</f>
        <v>5985</v>
      </c>
      <c r="H65" s="6">
        <f>ROUND(+'Cat Scan'!F160,0)</f>
        <v>1164</v>
      </c>
      <c r="I65" s="7">
        <f t="shared" si="1"/>
        <v>5.14</v>
      </c>
      <c r="J65" s="7"/>
      <c r="K65" s="8" t="str">
        <f t="shared" si="2"/>
        <v/>
      </c>
    </row>
    <row r="66" spans="2:11" x14ac:dyDescent="0.2">
      <c r="B66">
        <f>+'Cat Scan'!A61</f>
        <v>152</v>
      </c>
      <c r="C66" t="str">
        <f>+'Cat Scan'!B61</f>
        <v>MASON GENERAL HOSPITAL</v>
      </c>
      <c r="D66" s="6">
        <f>ROUND(SUM('Cat Scan'!K61:L61),0)</f>
        <v>127517</v>
      </c>
      <c r="E66" s="6">
        <f>ROUND(+'Cat Scan'!F61,0)</f>
        <v>37155</v>
      </c>
      <c r="F66" s="7">
        <f t="shared" si="0"/>
        <v>3.43</v>
      </c>
      <c r="G66" s="6">
        <f>ROUND(SUM('Cat Scan'!K161:L161),0)</f>
        <v>138993</v>
      </c>
      <c r="H66" s="6">
        <f>ROUND(+'Cat Scan'!F161,0)</f>
        <v>33175</v>
      </c>
      <c r="I66" s="7">
        <f t="shared" si="1"/>
        <v>4.1900000000000004</v>
      </c>
      <c r="J66" s="7"/>
      <c r="K66" s="8">
        <f t="shared" si="2"/>
        <v>0.22159999999999999</v>
      </c>
    </row>
    <row r="67" spans="2:11" x14ac:dyDescent="0.2">
      <c r="B67">
        <f>+'Cat Scan'!A62</f>
        <v>153</v>
      </c>
      <c r="C67" t="str">
        <f>+'Cat Scan'!B62</f>
        <v>WHITMAN HOSPITAL AND MEDICAL CENTER</v>
      </c>
      <c r="D67" s="6">
        <f>ROUND(SUM('Cat Scan'!K62:L62),0)</f>
        <v>0</v>
      </c>
      <c r="E67" s="6">
        <f>ROUND(+'Cat Scan'!F62,0)</f>
        <v>0</v>
      </c>
      <c r="F67" s="7" t="str">
        <f t="shared" si="0"/>
        <v/>
      </c>
      <c r="G67" s="6">
        <f>ROUND(SUM('Cat Scan'!K162:L162),0)</f>
        <v>0</v>
      </c>
      <c r="H67" s="6">
        <f>ROUND(+'Cat Scan'!F162,0)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+'Cat Scan'!A63</f>
        <v>155</v>
      </c>
      <c r="C68" t="str">
        <f>+'Cat Scan'!B63</f>
        <v>UW MEDICINE/VALLEY MEDICAL CENTER</v>
      </c>
      <c r="D68" s="6">
        <f>ROUND(SUM('Cat Scan'!K63:L63),0)</f>
        <v>0</v>
      </c>
      <c r="E68" s="6">
        <f>ROUND(+'Cat Scan'!F63,0)</f>
        <v>261298</v>
      </c>
      <c r="F68" s="7" t="str">
        <f t="shared" si="0"/>
        <v/>
      </c>
      <c r="G68" s="6">
        <f>ROUND(SUM('Cat Scan'!K163:L163),0)</f>
        <v>706918</v>
      </c>
      <c r="H68" s="6">
        <f>ROUND(+'Cat Scan'!F163,0)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+'Cat Scan'!A64</f>
        <v>156</v>
      </c>
      <c r="C69" t="str">
        <f>+'Cat Scan'!B64</f>
        <v>WHIDBEY GENERAL HOSPITAL</v>
      </c>
      <c r="D69" s="6">
        <f>ROUND(SUM('Cat Scan'!K64:L64),0)</f>
        <v>112644</v>
      </c>
      <c r="E69" s="6">
        <f>ROUND(+'Cat Scan'!F64,0)</f>
        <v>4526</v>
      </c>
      <c r="F69" s="7">
        <f t="shared" si="0"/>
        <v>24.89</v>
      </c>
      <c r="G69" s="6">
        <f>ROUND(SUM('Cat Scan'!K164:L164),0)</f>
        <v>0</v>
      </c>
      <c r="H69" s="6">
        <f>ROUND(+'Cat Scan'!F164,0)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+'Cat Scan'!A65</f>
        <v>157</v>
      </c>
      <c r="C70" t="str">
        <f>+'Cat Scan'!B65</f>
        <v>ST LUKES REHABILIATION INSTITUTE</v>
      </c>
      <c r="D70" s="6">
        <f>ROUND(SUM('Cat Scan'!K65:L65),0)</f>
        <v>0</v>
      </c>
      <c r="E70" s="6">
        <f>ROUND(+'Cat Scan'!F65,0)</f>
        <v>71</v>
      </c>
      <c r="F70" s="7" t="str">
        <f t="shared" si="0"/>
        <v/>
      </c>
      <c r="G70" s="6">
        <f>ROUND(SUM('Cat Scan'!K165:L165),0)</f>
        <v>0</v>
      </c>
      <c r="H70" s="6">
        <f>ROUND(+'Cat Scan'!F165,0)</f>
        <v>77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+'Cat Scan'!A66</f>
        <v>158</v>
      </c>
      <c r="C71" t="str">
        <f>+'Cat Scan'!B66</f>
        <v>CASCADE MEDICAL CENTER</v>
      </c>
      <c r="D71" s="6">
        <f>ROUND(SUM('Cat Scan'!K66:L66),0)</f>
        <v>161</v>
      </c>
      <c r="E71" s="6">
        <f>ROUND(+'Cat Scan'!F66,0)</f>
        <v>507</v>
      </c>
      <c r="F71" s="7">
        <f t="shared" si="0"/>
        <v>0.32</v>
      </c>
      <c r="G71" s="6">
        <f>ROUND(SUM('Cat Scan'!K166:L166),0)</f>
        <v>0</v>
      </c>
      <c r="H71" s="6">
        <f>ROUND(+'Cat Scan'!F166,0)</f>
        <v>563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+'Cat Scan'!A67</f>
        <v>159</v>
      </c>
      <c r="C72" t="str">
        <f>+'Cat Scan'!B67</f>
        <v>PROVIDENCE ST PETER HOSPITAL</v>
      </c>
      <c r="D72" s="6">
        <f>ROUND(SUM('Cat Scan'!K67:L67),0)</f>
        <v>64089</v>
      </c>
      <c r="E72" s="6">
        <f>ROUND(+'Cat Scan'!F67,0)</f>
        <v>168286</v>
      </c>
      <c r="F72" s="7">
        <f t="shared" si="0"/>
        <v>0.38</v>
      </c>
      <c r="G72" s="6">
        <f>ROUND(SUM('Cat Scan'!K167:L167),0)</f>
        <v>29485</v>
      </c>
      <c r="H72" s="6">
        <f>ROUND(+'Cat Scan'!F167,0)</f>
        <v>128283</v>
      </c>
      <c r="I72" s="7">
        <f t="shared" si="1"/>
        <v>0.23</v>
      </c>
      <c r="J72" s="7"/>
      <c r="K72" s="8">
        <f t="shared" si="2"/>
        <v>-0.3947</v>
      </c>
    </row>
    <row r="73" spans="2:11" x14ac:dyDescent="0.2">
      <c r="B73">
        <f>+'Cat Scan'!A68</f>
        <v>161</v>
      </c>
      <c r="C73" t="str">
        <f>+'Cat Scan'!B68</f>
        <v>KADLEC REGIONAL MEDICAL CENTER</v>
      </c>
      <c r="D73" s="6">
        <f>ROUND(SUM('Cat Scan'!K68:L68),0)</f>
        <v>298303</v>
      </c>
      <c r="E73" s="6">
        <f>ROUND(+'Cat Scan'!F68,0)</f>
        <v>26945</v>
      </c>
      <c r="F73" s="7">
        <f t="shared" si="0"/>
        <v>11.07</v>
      </c>
      <c r="G73" s="6">
        <f>ROUND(SUM('Cat Scan'!K168:L168),0)</f>
        <v>283909</v>
      </c>
      <c r="H73" s="6">
        <f>ROUND(+'Cat Scan'!F168,0)</f>
        <v>28001</v>
      </c>
      <c r="I73" s="7">
        <f t="shared" si="1"/>
        <v>10.14</v>
      </c>
      <c r="J73" s="7"/>
      <c r="K73" s="8">
        <f t="shared" si="2"/>
        <v>-8.4000000000000005E-2</v>
      </c>
    </row>
    <row r="74" spans="2:11" x14ac:dyDescent="0.2">
      <c r="B74">
        <f>+'Cat Scan'!A69</f>
        <v>162</v>
      </c>
      <c r="C74" t="str">
        <f>+'Cat Scan'!B69</f>
        <v>PROVIDENCE SACRED HEART MEDICAL CENTER</v>
      </c>
      <c r="D74" s="6">
        <f>ROUND(SUM('Cat Scan'!K69:L69),0)</f>
        <v>538519</v>
      </c>
      <c r="E74" s="6">
        <f>ROUND(+'Cat Scan'!F69,0)</f>
        <v>33766</v>
      </c>
      <c r="F74" s="7">
        <f t="shared" si="0"/>
        <v>15.95</v>
      </c>
      <c r="G74" s="6">
        <f>ROUND(SUM('Cat Scan'!K169:L169),0)</f>
        <v>550047</v>
      </c>
      <c r="H74" s="6">
        <f>ROUND(+'Cat Scan'!F169,0)</f>
        <v>32756</v>
      </c>
      <c r="I74" s="7">
        <f t="shared" si="1"/>
        <v>16.79</v>
      </c>
      <c r="J74" s="7"/>
      <c r="K74" s="8">
        <f t="shared" si="2"/>
        <v>5.2699999999999997E-2</v>
      </c>
    </row>
    <row r="75" spans="2:11" x14ac:dyDescent="0.2">
      <c r="B75">
        <f>+'Cat Scan'!A70</f>
        <v>164</v>
      </c>
      <c r="C75" t="str">
        <f>+'Cat Scan'!B70</f>
        <v>EVERGREENHEALTH MEDICAL CENTER</v>
      </c>
      <c r="D75" s="6">
        <f>ROUND(SUM('Cat Scan'!K70:L70),0)</f>
        <v>503308</v>
      </c>
      <c r="E75" s="6">
        <f>ROUND(+'Cat Scan'!F70,0)</f>
        <v>135405</v>
      </c>
      <c r="F75" s="7">
        <f t="shared" ref="F75:F107" si="3">IF(D75=0,"",IF(E75=0,"",ROUND(D75/E75,2)))</f>
        <v>3.72</v>
      </c>
      <c r="G75" s="6">
        <f>ROUND(SUM('Cat Scan'!K170:L170),0)</f>
        <v>425110</v>
      </c>
      <c r="H75" s="6">
        <f>ROUND(+'Cat Scan'!F170,0)</f>
        <v>131552</v>
      </c>
      <c r="I75" s="7">
        <f t="shared" ref="I75:I107" si="4">IF(G75=0,"",IF(H75=0,"",ROUND(G75/H75,2)))</f>
        <v>3.23</v>
      </c>
      <c r="J75" s="7"/>
      <c r="K75" s="8">
        <f t="shared" ref="K75:K107" si="5">IF(D75=0,"",IF(E75=0,"",IF(G75=0,"",IF(H75=0,"",ROUND(I75/F75-1,4)))))</f>
        <v>-0.13170000000000001</v>
      </c>
    </row>
    <row r="76" spans="2:11" x14ac:dyDescent="0.2">
      <c r="B76">
        <f>+'Cat Scan'!A71</f>
        <v>165</v>
      </c>
      <c r="C76" t="str">
        <f>+'Cat Scan'!B71</f>
        <v>LAKE CHELAN COMMUNITY HOSPITAL</v>
      </c>
      <c r="D76" s="6">
        <f>ROUND(SUM('Cat Scan'!K71:L71),0)</f>
        <v>0</v>
      </c>
      <c r="E76" s="6">
        <f>ROUND(+'Cat Scan'!F71,0)</f>
        <v>0</v>
      </c>
      <c r="F76" s="7" t="str">
        <f t="shared" si="3"/>
        <v/>
      </c>
      <c r="G76" s="6">
        <f>ROUND(SUM('Cat Scan'!K171:L171),0)</f>
        <v>0</v>
      </c>
      <c r="H76" s="6">
        <f>ROUND(+'Cat Scan'!F171,0)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+'Cat Scan'!A72</f>
        <v>167</v>
      </c>
      <c r="C77" t="str">
        <f>+'Cat Scan'!B72</f>
        <v>FERRY COUNTY MEMORIAL HOSPITAL</v>
      </c>
      <c r="D77" s="6">
        <f>ROUND(SUM('Cat Scan'!K72:L72),0)</f>
        <v>0</v>
      </c>
      <c r="E77" s="6">
        <f>ROUND(+'Cat Scan'!F72,0)</f>
        <v>0</v>
      </c>
      <c r="F77" s="7" t="str">
        <f t="shared" si="3"/>
        <v/>
      </c>
      <c r="G77" s="6">
        <f>ROUND(SUM('Cat Scan'!K172:L172),0)</f>
        <v>0</v>
      </c>
      <c r="H77" s="6">
        <f>ROUND(+'Cat Scan'!F172,0)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+'Cat Scan'!A73</f>
        <v>168</v>
      </c>
      <c r="C78" t="str">
        <f>+'Cat Scan'!B73</f>
        <v>CENTRAL WASHINGTON HOSPITAL</v>
      </c>
      <c r="D78" s="6">
        <f>ROUND(SUM('Cat Scan'!K73:L73),0)</f>
        <v>265183</v>
      </c>
      <c r="E78" s="6">
        <f>ROUND(+'Cat Scan'!F73,0)</f>
        <v>61981</v>
      </c>
      <c r="F78" s="7">
        <f t="shared" si="3"/>
        <v>4.28</v>
      </c>
      <c r="G78" s="6">
        <f>ROUND(SUM('Cat Scan'!K173:L173),0)</f>
        <v>182563</v>
      </c>
      <c r="H78" s="6">
        <f>ROUND(+'Cat Scan'!F173,0)</f>
        <v>63625</v>
      </c>
      <c r="I78" s="7">
        <f t="shared" si="4"/>
        <v>2.87</v>
      </c>
      <c r="J78" s="7"/>
      <c r="K78" s="8">
        <f t="shared" si="5"/>
        <v>-0.32940000000000003</v>
      </c>
    </row>
    <row r="79" spans="2:11" x14ac:dyDescent="0.2">
      <c r="B79">
        <f>+'Cat Scan'!A74</f>
        <v>170</v>
      </c>
      <c r="C79" t="str">
        <f>+'Cat Scan'!B74</f>
        <v>PEACEHEALTH SOUTHWEST MEDICAL CENTER</v>
      </c>
      <c r="D79" s="6">
        <f>ROUND(SUM('Cat Scan'!K74:L74),0)</f>
        <v>255006</v>
      </c>
      <c r="E79" s="6">
        <f>ROUND(+'Cat Scan'!F74,0)</f>
        <v>37564</v>
      </c>
      <c r="F79" s="7">
        <f t="shared" si="3"/>
        <v>6.79</v>
      </c>
      <c r="G79" s="6">
        <f>ROUND(SUM('Cat Scan'!K174:L174),0)</f>
        <v>212433</v>
      </c>
      <c r="H79" s="6">
        <f>ROUND(+'Cat Scan'!F174,0)</f>
        <v>35477</v>
      </c>
      <c r="I79" s="7">
        <f t="shared" si="4"/>
        <v>5.99</v>
      </c>
      <c r="J79" s="7"/>
      <c r="K79" s="8">
        <f t="shared" si="5"/>
        <v>-0.1178</v>
      </c>
    </row>
    <row r="80" spans="2:11" x14ac:dyDescent="0.2">
      <c r="B80">
        <f>+'Cat Scan'!A75</f>
        <v>172</v>
      </c>
      <c r="C80" t="str">
        <f>+'Cat Scan'!B75</f>
        <v>PULLMAN REGIONAL HOSPITAL</v>
      </c>
      <c r="D80" s="6">
        <f>ROUND(SUM('Cat Scan'!K75:L75),0)</f>
        <v>130187</v>
      </c>
      <c r="E80" s="6">
        <f>ROUND(+'Cat Scan'!F75,0)</f>
        <v>3329</v>
      </c>
      <c r="F80" s="7">
        <f t="shared" si="3"/>
        <v>39.11</v>
      </c>
      <c r="G80" s="6">
        <f>ROUND(SUM('Cat Scan'!K175:L175),0)</f>
        <v>33147</v>
      </c>
      <c r="H80" s="6">
        <f>ROUND(+'Cat Scan'!F175,0)</f>
        <v>3416</v>
      </c>
      <c r="I80" s="7">
        <f t="shared" si="4"/>
        <v>9.6999999999999993</v>
      </c>
      <c r="J80" s="7"/>
      <c r="K80" s="8">
        <f t="shared" si="5"/>
        <v>-0.752</v>
      </c>
    </row>
    <row r="81" spans="2:11" x14ac:dyDescent="0.2">
      <c r="B81">
        <f>+'Cat Scan'!A76</f>
        <v>173</v>
      </c>
      <c r="C81" t="str">
        <f>+'Cat Scan'!B76</f>
        <v>MORTON GENERAL HOSPITAL</v>
      </c>
      <c r="D81" s="6">
        <f>ROUND(SUM('Cat Scan'!K76:L76),0)</f>
        <v>84810</v>
      </c>
      <c r="E81" s="6">
        <f>ROUND(+'Cat Scan'!F76,0)</f>
        <v>0</v>
      </c>
      <c r="F81" s="7" t="str">
        <f t="shared" si="3"/>
        <v/>
      </c>
      <c r="G81" s="6">
        <f>ROUND(SUM('Cat Scan'!K176:L176),0)</f>
        <v>101734</v>
      </c>
      <c r="H81" s="6">
        <f>ROUND(+'Cat Scan'!F176,0)</f>
        <v>1246</v>
      </c>
      <c r="I81" s="7">
        <f t="shared" si="4"/>
        <v>81.650000000000006</v>
      </c>
      <c r="J81" s="7"/>
      <c r="K81" s="8" t="str">
        <f t="shared" si="5"/>
        <v/>
      </c>
    </row>
    <row r="82" spans="2:11" x14ac:dyDescent="0.2">
      <c r="B82">
        <f>+'Cat Scan'!A77</f>
        <v>175</v>
      </c>
      <c r="C82" t="str">
        <f>+'Cat Scan'!B77</f>
        <v>MARY BRIDGE CHILDRENS HEALTH CENTER</v>
      </c>
      <c r="D82" s="6">
        <f>ROUND(SUM('Cat Scan'!K77:L77),0)</f>
        <v>204925</v>
      </c>
      <c r="E82" s="6">
        <f>ROUND(+'Cat Scan'!F77,0)</f>
        <v>0</v>
      </c>
      <c r="F82" s="7" t="str">
        <f t="shared" si="3"/>
        <v/>
      </c>
      <c r="G82" s="6">
        <f>ROUND(SUM('Cat Scan'!K177:L177),0)</f>
        <v>165993</v>
      </c>
      <c r="H82" s="6">
        <f>ROUND(+'Cat Scan'!F177,0)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+'Cat Scan'!A78</f>
        <v>176</v>
      </c>
      <c r="C83" t="str">
        <f>+'Cat Scan'!B78</f>
        <v>TACOMA GENERAL/ALLENMORE HOSPITAL</v>
      </c>
      <c r="D83" s="6">
        <f>ROUND(SUM('Cat Scan'!K78:L78),0)</f>
        <v>-91407</v>
      </c>
      <c r="E83" s="6">
        <f>ROUND(+'Cat Scan'!F78,0)</f>
        <v>0</v>
      </c>
      <c r="F83" s="7" t="str">
        <f t="shared" si="3"/>
        <v/>
      </c>
      <c r="G83" s="6">
        <f>ROUND(SUM('Cat Scan'!K178:L178),0)</f>
        <v>-67778</v>
      </c>
      <c r="H83" s="6">
        <f>ROUND(+'Cat Scan'!F178,0)</f>
        <v>11288</v>
      </c>
      <c r="I83" s="7">
        <f t="shared" si="4"/>
        <v>-6</v>
      </c>
      <c r="J83" s="7"/>
      <c r="K83" s="8" t="str">
        <f t="shared" si="5"/>
        <v/>
      </c>
    </row>
    <row r="84" spans="2:11" x14ac:dyDescent="0.2">
      <c r="B84">
        <f>+'Cat Scan'!A79</f>
        <v>180</v>
      </c>
      <c r="C84" t="str">
        <f>+'Cat Scan'!B79</f>
        <v>VALLEY HOSPITAL</v>
      </c>
      <c r="D84" s="6">
        <f>ROUND(SUM('Cat Scan'!K79:L79),0)</f>
        <v>4380</v>
      </c>
      <c r="E84" s="6">
        <f>ROUND(+'Cat Scan'!F79,0)</f>
        <v>11363</v>
      </c>
      <c r="F84" s="7">
        <f t="shared" si="3"/>
        <v>0.39</v>
      </c>
      <c r="G84" s="6">
        <f>ROUND(SUM('Cat Scan'!K179:L179),0)</f>
        <v>1659</v>
      </c>
      <c r="H84" s="6">
        <f>ROUND(+'Cat Scan'!F179,0)</f>
        <v>11686</v>
      </c>
      <c r="I84" s="7">
        <f t="shared" si="4"/>
        <v>0.14000000000000001</v>
      </c>
      <c r="J84" s="7"/>
      <c r="K84" s="8">
        <f t="shared" si="5"/>
        <v>-0.64100000000000001</v>
      </c>
    </row>
    <row r="85" spans="2:11" x14ac:dyDescent="0.2">
      <c r="B85">
        <f>+'Cat Scan'!A80</f>
        <v>183</v>
      </c>
      <c r="C85" t="str">
        <f>+'Cat Scan'!B80</f>
        <v>MULTICARE AUBURN MEDICAL CENTER</v>
      </c>
      <c r="D85" s="6">
        <f>ROUND(SUM('Cat Scan'!K80:L80),0)</f>
        <v>81479</v>
      </c>
      <c r="E85" s="6">
        <f>ROUND(+'Cat Scan'!F80,0)</f>
        <v>29660</v>
      </c>
      <c r="F85" s="7">
        <f t="shared" si="3"/>
        <v>2.75</v>
      </c>
      <c r="G85" s="6">
        <f>ROUND(SUM('Cat Scan'!K180:L180),0)</f>
        <v>54400</v>
      </c>
      <c r="H85" s="6">
        <f>ROUND(+'Cat Scan'!F180,0)</f>
        <v>36482</v>
      </c>
      <c r="I85" s="7">
        <f t="shared" si="4"/>
        <v>1.49</v>
      </c>
      <c r="J85" s="7"/>
      <c r="K85" s="8">
        <f t="shared" si="5"/>
        <v>-0.4582</v>
      </c>
    </row>
    <row r="86" spans="2:11" x14ac:dyDescent="0.2">
      <c r="B86">
        <f>+'Cat Scan'!A81</f>
        <v>186</v>
      </c>
      <c r="C86" t="str">
        <f>+'Cat Scan'!B81</f>
        <v>SUMMIT PACIFIC MEDICAL CENTER</v>
      </c>
      <c r="D86" s="6">
        <f>ROUND(SUM('Cat Scan'!K81:L81),0)</f>
        <v>105732</v>
      </c>
      <c r="E86" s="6">
        <f>ROUND(+'Cat Scan'!F81,0)</f>
        <v>1462</v>
      </c>
      <c r="F86" s="7">
        <f t="shared" si="3"/>
        <v>72.319999999999993</v>
      </c>
      <c r="G86" s="6">
        <f>ROUND(SUM('Cat Scan'!K181:L181),0)</f>
        <v>28012</v>
      </c>
      <c r="H86" s="6">
        <f>ROUND(+'Cat Scan'!F181,0)</f>
        <v>2132</v>
      </c>
      <c r="I86" s="7">
        <f t="shared" si="4"/>
        <v>13.14</v>
      </c>
      <c r="J86" s="7"/>
      <c r="K86" s="8">
        <f t="shared" si="5"/>
        <v>-0.81830000000000003</v>
      </c>
    </row>
    <row r="87" spans="2:11" x14ac:dyDescent="0.2">
      <c r="B87">
        <f>+'Cat Scan'!A82</f>
        <v>191</v>
      </c>
      <c r="C87" t="str">
        <f>+'Cat Scan'!B82</f>
        <v>PROVIDENCE CENTRALIA HOSPITAL</v>
      </c>
      <c r="D87" s="6">
        <f>ROUND(SUM('Cat Scan'!K82:L82),0)</f>
        <v>327445</v>
      </c>
      <c r="E87" s="6">
        <f>ROUND(+'Cat Scan'!F82,0)</f>
        <v>42276</v>
      </c>
      <c r="F87" s="7">
        <f t="shared" si="3"/>
        <v>7.75</v>
      </c>
      <c r="G87" s="6">
        <f>ROUND(SUM('Cat Scan'!K182:L182),0)</f>
        <v>41056</v>
      </c>
      <c r="H87" s="6">
        <f>ROUND(+'Cat Scan'!F182,0)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+'Cat Scan'!A83</f>
        <v>193</v>
      </c>
      <c r="C88" t="str">
        <f>+'Cat Scan'!B83</f>
        <v>PROVIDENCE MOUNT CARMEL HOSPITAL</v>
      </c>
      <c r="D88" s="6">
        <f>ROUND(SUM('Cat Scan'!K83:L83),0)</f>
        <v>0</v>
      </c>
      <c r="E88" s="6">
        <f>ROUND(+'Cat Scan'!F83,0)</f>
        <v>0</v>
      </c>
      <c r="F88" s="7" t="str">
        <f t="shared" si="3"/>
        <v/>
      </c>
      <c r="G88" s="6">
        <f>ROUND(SUM('Cat Scan'!K183:L183),0)</f>
        <v>0</v>
      </c>
      <c r="H88" s="6">
        <f>ROUND(+'Cat Scan'!F183,0)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+'Cat Scan'!A84</f>
        <v>194</v>
      </c>
      <c r="C89" t="str">
        <f>+'Cat Scan'!B84</f>
        <v>PROVIDENCE ST JOSEPHS HOSPITAL</v>
      </c>
      <c r="D89" s="6">
        <f>ROUND(SUM('Cat Scan'!K84:L84),0)</f>
        <v>0</v>
      </c>
      <c r="E89" s="6">
        <f>ROUND(+'Cat Scan'!F84,0)</f>
        <v>0</v>
      </c>
      <c r="F89" s="7" t="str">
        <f t="shared" si="3"/>
        <v/>
      </c>
      <c r="G89" s="6">
        <f>ROUND(SUM('Cat Scan'!K184:L184),0)</f>
        <v>0</v>
      </c>
      <c r="H89" s="6">
        <f>ROUND(+'Cat Scan'!F184,0)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+'Cat Scan'!A85</f>
        <v>195</v>
      </c>
      <c r="C90" t="str">
        <f>+'Cat Scan'!B85</f>
        <v>SNOQUALMIE VALLEY HOSPITAL</v>
      </c>
      <c r="D90" s="6">
        <f>ROUND(SUM('Cat Scan'!K85:L85),0)</f>
        <v>0</v>
      </c>
      <c r="E90" s="6">
        <f>ROUND(+'Cat Scan'!F85,0)</f>
        <v>0</v>
      </c>
      <c r="F90" s="7" t="str">
        <f t="shared" si="3"/>
        <v/>
      </c>
      <c r="G90" s="6">
        <f>ROUND(SUM('Cat Scan'!K185:L185),0)</f>
        <v>0</v>
      </c>
      <c r="H90" s="6">
        <f>ROUND(+'Cat Scan'!F185,0)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+'Cat Scan'!A86</f>
        <v>197</v>
      </c>
      <c r="C91" t="str">
        <f>+'Cat Scan'!B86</f>
        <v>CAPITAL MEDICAL CENTER</v>
      </c>
      <c r="D91" s="6">
        <f>ROUND(SUM('Cat Scan'!K86:L86),0)</f>
        <v>303063</v>
      </c>
      <c r="E91" s="6">
        <f>ROUND(+'Cat Scan'!F86,0)</f>
        <v>7390</v>
      </c>
      <c r="F91" s="7">
        <f t="shared" si="3"/>
        <v>41.01</v>
      </c>
      <c r="G91" s="6">
        <f>ROUND(SUM('Cat Scan'!K186:L186),0)</f>
        <v>236253</v>
      </c>
      <c r="H91" s="6">
        <f>ROUND(+'Cat Scan'!F186,0)</f>
        <v>4827</v>
      </c>
      <c r="I91" s="7">
        <f t="shared" si="4"/>
        <v>48.94</v>
      </c>
      <c r="J91" s="7"/>
      <c r="K91" s="8">
        <f t="shared" si="5"/>
        <v>0.19339999999999999</v>
      </c>
    </row>
    <row r="92" spans="2:11" x14ac:dyDescent="0.2">
      <c r="B92">
        <f>+'Cat Scan'!A87</f>
        <v>198</v>
      </c>
      <c r="C92" t="str">
        <f>+'Cat Scan'!B87</f>
        <v>SUNNYSIDE COMMUNITY HOSPITAL</v>
      </c>
      <c r="D92" s="6">
        <f>ROUND(SUM('Cat Scan'!K87:L87),0)</f>
        <v>0</v>
      </c>
      <c r="E92" s="6">
        <f>ROUND(+'Cat Scan'!F87,0)</f>
        <v>147267</v>
      </c>
      <c r="F92" s="7" t="str">
        <f t="shared" si="3"/>
        <v/>
      </c>
      <c r="G92" s="6">
        <f>ROUND(SUM('Cat Scan'!K187:L187),0)</f>
        <v>0</v>
      </c>
      <c r="H92" s="6">
        <f>ROUND(+'Cat Scan'!F187,0)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+'Cat Scan'!A88</f>
        <v>199</v>
      </c>
      <c r="C93" t="str">
        <f>+'Cat Scan'!B88</f>
        <v>TOPPENISH COMMUNITY HOSPITAL</v>
      </c>
      <c r="D93" s="6">
        <f>ROUND(SUM('Cat Scan'!K88:L88),0)</f>
        <v>0</v>
      </c>
      <c r="E93" s="6">
        <f>ROUND(+'Cat Scan'!F88,0)</f>
        <v>4137</v>
      </c>
      <c r="F93" s="7" t="str">
        <f t="shared" si="3"/>
        <v/>
      </c>
      <c r="G93" s="6">
        <f>ROUND(SUM('Cat Scan'!K188:L188),0)</f>
        <v>0</v>
      </c>
      <c r="H93" s="6">
        <f>ROUND(+'Cat Scan'!F188,0)</f>
        <v>3446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+'Cat Scan'!A89</f>
        <v>201</v>
      </c>
      <c r="C94" t="str">
        <f>+'Cat Scan'!B89</f>
        <v>ST FRANCIS COMMUNITY HOSPITAL</v>
      </c>
      <c r="D94" s="6">
        <f>ROUND(SUM('Cat Scan'!K89:L89),0)</f>
        <v>82937</v>
      </c>
      <c r="E94" s="6">
        <f>ROUND(+'Cat Scan'!F89,0)</f>
        <v>79512</v>
      </c>
      <c r="F94" s="7">
        <f t="shared" si="3"/>
        <v>1.04</v>
      </c>
      <c r="G94" s="6">
        <f>ROUND(SUM('Cat Scan'!K189:L189),0)</f>
        <v>74430</v>
      </c>
      <c r="H94" s="6">
        <f>ROUND(+'Cat Scan'!F189,0)</f>
        <v>84504</v>
      </c>
      <c r="I94" s="7">
        <f t="shared" si="4"/>
        <v>0.88</v>
      </c>
      <c r="J94" s="7"/>
      <c r="K94" s="8">
        <f t="shared" si="5"/>
        <v>-0.15379999999999999</v>
      </c>
    </row>
    <row r="95" spans="2:11" x14ac:dyDescent="0.2">
      <c r="B95">
        <f>+'Cat Scan'!A90</f>
        <v>202</v>
      </c>
      <c r="C95" t="str">
        <f>+'Cat Scan'!B90</f>
        <v>REGIONAL HOSPITAL</v>
      </c>
      <c r="D95" s="6">
        <f>ROUND(SUM('Cat Scan'!K90:L90),0)</f>
        <v>49745</v>
      </c>
      <c r="E95" s="6">
        <f>ROUND(+'Cat Scan'!F90,0)</f>
        <v>0</v>
      </c>
      <c r="F95" s="7" t="str">
        <f t="shared" si="3"/>
        <v/>
      </c>
      <c r="G95" s="6">
        <f>ROUND(SUM('Cat Scan'!K190:L190),0)</f>
        <v>83540</v>
      </c>
      <c r="H95" s="6">
        <f>ROUND(+'Cat Scan'!F190,0)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+'Cat Scan'!A91</f>
        <v>204</v>
      </c>
      <c r="C96" t="str">
        <f>+'Cat Scan'!B91</f>
        <v>SEATTLE CANCER CARE ALLIANCE</v>
      </c>
      <c r="D96" s="6">
        <f>ROUND(SUM('Cat Scan'!K91:L91),0)</f>
        <v>63526</v>
      </c>
      <c r="E96" s="6">
        <f>ROUND(+'Cat Scan'!F91,0)</f>
        <v>13604</v>
      </c>
      <c r="F96" s="7">
        <f t="shared" si="3"/>
        <v>4.67</v>
      </c>
      <c r="G96" s="6">
        <f>ROUND(SUM('Cat Scan'!K191:L191),0)</f>
        <v>74148</v>
      </c>
      <c r="H96" s="6">
        <f>ROUND(+'Cat Scan'!F191,0)</f>
        <v>14424</v>
      </c>
      <c r="I96" s="7">
        <f t="shared" si="4"/>
        <v>5.14</v>
      </c>
      <c r="J96" s="7"/>
      <c r="K96" s="8">
        <f t="shared" si="5"/>
        <v>0.10059999999999999</v>
      </c>
    </row>
    <row r="97" spans="2:11" x14ac:dyDescent="0.2">
      <c r="B97">
        <f>+'Cat Scan'!A92</f>
        <v>205</v>
      </c>
      <c r="C97" t="str">
        <f>+'Cat Scan'!B92</f>
        <v>WENATCHEE VALLEY HOSPITAL</v>
      </c>
      <c r="D97" s="6">
        <f>ROUND(SUM('Cat Scan'!K92:L92),0)</f>
        <v>0</v>
      </c>
      <c r="E97" s="6">
        <f>ROUND(+'Cat Scan'!F92,0)</f>
        <v>0</v>
      </c>
      <c r="F97" s="7" t="str">
        <f t="shared" si="3"/>
        <v/>
      </c>
      <c r="G97" s="6">
        <f>ROUND(SUM('Cat Scan'!K192:L192),0)</f>
        <v>0</v>
      </c>
      <c r="H97" s="6">
        <f>ROUND(+'Cat Scan'!F192,0)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+'Cat Scan'!A93</f>
        <v>206</v>
      </c>
      <c r="C98" t="str">
        <f>+'Cat Scan'!B93</f>
        <v>PEACEHEALTH UNITED GENERAL MEDICAL CENTER</v>
      </c>
      <c r="D98" s="6">
        <f>ROUND(SUM('Cat Scan'!K93:L93),0)</f>
        <v>130667</v>
      </c>
      <c r="E98" s="6">
        <f>ROUND(+'Cat Scan'!F93,0)</f>
        <v>27119</v>
      </c>
      <c r="F98" s="7">
        <f t="shared" si="3"/>
        <v>4.82</v>
      </c>
      <c r="G98" s="6">
        <f>ROUND(SUM('Cat Scan'!K193:L193),0)</f>
        <v>146028</v>
      </c>
      <c r="H98" s="6">
        <f>ROUND(+'Cat Scan'!F193,0)</f>
        <v>26006</v>
      </c>
      <c r="I98" s="7">
        <f t="shared" si="4"/>
        <v>5.62</v>
      </c>
      <c r="J98" s="7"/>
      <c r="K98" s="8">
        <f t="shared" si="5"/>
        <v>0.16600000000000001</v>
      </c>
    </row>
    <row r="99" spans="2:11" x14ac:dyDescent="0.2">
      <c r="B99">
        <f>+'Cat Scan'!A94</f>
        <v>207</v>
      </c>
      <c r="C99" t="str">
        <f>+'Cat Scan'!B94</f>
        <v>SKAGIT VALLEY HOSPITAL</v>
      </c>
      <c r="D99" s="6">
        <f>ROUND(SUM('Cat Scan'!K94:L94),0)</f>
        <v>2967457</v>
      </c>
      <c r="E99" s="6">
        <f>ROUND(+'Cat Scan'!F94,0)</f>
        <v>15177</v>
      </c>
      <c r="F99" s="7">
        <f t="shared" si="3"/>
        <v>195.52</v>
      </c>
      <c r="G99" s="6">
        <f>ROUND(SUM('Cat Scan'!K194:L194),0)</f>
        <v>2995702</v>
      </c>
      <c r="H99" s="6">
        <f>ROUND(+'Cat Scan'!F194,0)</f>
        <v>9450</v>
      </c>
      <c r="I99" s="7">
        <f t="shared" si="4"/>
        <v>317.01</v>
      </c>
      <c r="J99" s="7"/>
      <c r="K99" s="8">
        <f t="shared" si="5"/>
        <v>0.62139999999999995</v>
      </c>
    </row>
    <row r="100" spans="2:11" x14ac:dyDescent="0.2">
      <c r="B100">
        <f>+'Cat Scan'!A95</f>
        <v>208</v>
      </c>
      <c r="C100" t="str">
        <f>+'Cat Scan'!B95</f>
        <v>LEGACY SALMON CREEK HOSPITAL</v>
      </c>
      <c r="D100" s="6">
        <f>ROUND(SUM('Cat Scan'!K95:L95),0)</f>
        <v>34478</v>
      </c>
      <c r="E100" s="6">
        <f>ROUND(+'Cat Scan'!F95,0)</f>
        <v>0</v>
      </c>
      <c r="F100" s="7" t="str">
        <f t="shared" si="3"/>
        <v/>
      </c>
      <c r="G100" s="6">
        <f>ROUND(SUM('Cat Scan'!K195:L195),0)</f>
        <v>47153</v>
      </c>
      <c r="H100" s="6">
        <f>ROUND(+'Cat Scan'!F195,0)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+'Cat Scan'!A96</f>
        <v>209</v>
      </c>
      <c r="C101" t="str">
        <f>+'Cat Scan'!B96</f>
        <v>ST ANTHONY HOSPITAL</v>
      </c>
      <c r="D101" s="6">
        <f>ROUND(SUM('Cat Scan'!K96:L96),0)</f>
        <v>177472</v>
      </c>
      <c r="E101" s="6">
        <f>ROUND(+'Cat Scan'!F96,0)</f>
        <v>76178</v>
      </c>
      <c r="F101" s="7">
        <f t="shared" si="3"/>
        <v>2.33</v>
      </c>
      <c r="G101" s="6">
        <f>ROUND(SUM('Cat Scan'!K196:L196),0)</f>
        <v>205557</v>
      </c>
      <c r="H101" s="6">
        <f>ROUND(+'Cat Scan'!F196,0)</f>
        <v>76471</v>
      </c>
      <c r="I101" s="7">
        <f t="shared" si="4"/>
        <v>2.69</v>
      </c>
      <c r="J101" s="7"/>
      <c r="K101" s="8">
        <f t="shared" si="5"/>
        <v>0.1545</v>
      </c>
    </row>
    <row r="102" spans="2:11" x14ac:dyDescent="0.2">
      <c r="B102">
        <f>+'Cat Scan'!A97</f>
        <v>210</v>
      </c>
      <c r="C102" t="str">
        <f>+'Cat Scan'!B97</f>
        <v>SWEDISH MEDICAL CENTER - ISSAQUAH CAMPUS</v>
      </c>
      <c r="D102" s="6">
        <f>ROUND(SUM('Cat Scan'!K97:L97),0)</f>
        <v>232045</v>
      </c>
      <c r="E102" s="6">
        <f>ROUND(+'Cat Scan'!F97,0)</f>
        <v>0</v>
      </c>
      <c r="F102" s="7" t="str">
        <f t="shared" si="3"/>
        <v/>
      </c>
      <c r="G102" s="6">
        <f>ROUND(SUM('Cat Scan'!K197:L197),0)</f>
        <v>362581</v>
      </c>
      <c r="H102" s="6">
        <f>ROUND(+'Cat Scan'!F197,0)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+'Cat Scan'!A98</f>
        <v>211</v>
      </c>
      <c r="C103" t="str">
        <f>+'Cat Scan'!B98</f>
        <v>PEACEHEALTH PEACE ISLAND MEDICAL CENTER</v>
      </c>
      <c r="D103" s="6">
        <f>ROUND(SUM('Cat Scan'!K98:L98),0)</f>
        <v>0</v>
      </c>
      <c r="E103" s="6">
        <f>ROUND(+'Cat Scan'!F98,0)</f>
        <v>0</v>
      </c>
      <c r="F103" s="7" t="str">
        <f t="shared" si="3"/>
        <v/>
      </c>
      <c r="G103" s="6">
        <f>ROUND(SUM('Cat Scan'!K198:L198),0)</f>
        <v>0</v>
      </c>
      <c r="H103" s="6">
        <f>ROUND(+'Cat Scan'!F198,0)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+'Cat Scan'!A99</f>
        <v>904</v>
      </c>
      <c r="C104" t="str">
        <f>+'Cat Scan'!B99</f>
        <v>BHC FAIRFAX HOSPITAL</v>
      </c>
      <c r="D104" s="6">
        <f>ROUND(SUM('Cat Scan'!K99:L99),0)</f>
        <v>0</v>
      </c>
      <c r="E104" s="6">
        <f>ROUND(+'Cat Scan'!F99,0)</f>
        <v>0</v>
      </c>
      <c r="F104" s="7" t="str">
        <f t="shared" si="3"/>
        <v/>
      </c>
      <c r="G104" s="6">
        <f>ROUND(SUM('Cat Scan'!K199:L199),0)</f>
        <v>0</v>
      </c>
      <c r="H104" s="6">
        <f>ROUND(+'Cat Scan'!F199,0)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+'Cat Scan'!A100</f>
        <v>915</v>
      </c>
      <c r="C105" t="str">
        <f>+'Cat Scan'!B100</f>
        <v>LOURDES COUNSELING CENTER</v>
      </c>
      <c r="D105" s="6">
        <f>ROUND(SUM('Cat Scan'!K100:L100),0)</f>
        <v>0</v>
      </c>
      <c r="E105" s="6">
        <f>ROUND(+'Cat Scan'!F100,0)</f>
        <v>0</v>
      </c>
      <c r="F105" s="7" t="str">
        <f t="shared" si="3"/>
        <v/>
      </c>
      <c r="G105" s="6">
        <f>ROUND(SUM('Cat Scan'!K200:L200),0)</f>
        <v>0</v>
      </c>
      <c r="H105" s="6">
        <f>ROUND(+'Cat Scan'!F200,0)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+'Cat Scan'!A101</f>
        <v>919</v>
      </c>
      <c r="C106" t="str">
        <f>+'Cat Scan'!B101</f>
        <v>NAVOS</v>
      </c>
      <c r="D106" s="6">
        <f>ROUND(SUM('Cat Scan'!K101:L101),0)</f>
        <v>0</v>
      </c>
      <c r="E106" s="6">
        <f>ROUND(+'Cat Scan'!F101,0)</f>
        <v>0</v>
      </c>
      <c r="F106" s="7" t="str">
        <f t="shared" si="3"/>
        <v/>
      </c>
      <c r="G106" s="6">
        <f>ROUND(SUM('Cat Scan'!K201:L201),0)</f>
        <v>0</v>
      </c>
      <c r="H106" s="6">
        <f>ROUND(+'Cat Scan'!F201,0)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+'Cat Scan'!A102</f>
        <v>921</v>
      </c>
      <c r="C107" t="str">
        <f>+'Cat Scan'!B102</f>
        <v>Cascade Behavioral Health</v>
      </c>
      <c r="D107" s="6">
        <f>ROUND(SUM('Cat Scan'!K102:L102),0)</f>
        <v>0</v>
      </c>
      <c r="E107" s="6">
        <f>ROUND(+'Cat Scan'!F102,0)</f>
        <v>0</v>
      </c>
      <c r="F107" s="7" t="str">
        <f t="shared" si="3"/>
        <v/>
      </c>
      <c r="G107" s="6">
        <f>ROUND(SUM('Cat Scan'!K202:L202),0)</f>
        <v>0</v>
      </c>
      <c r="H107" s="6">
        <f>ROUND(+'Cat Scan'!F202,0)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zoomScale="75" workbookViewId="0">
      <selection activeCell="G15" sqref="G15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7.88671875" bestFit="1" customWidth="1"/>
    <col min="6" max="6" width="6.88671875" bestFit="1" customWidth="1"/>
    <col min="7" max="7" width="11.44140625" bestFit="1" customWidth="1"/>
    <col min="8" max="8" width="7.88671875" bestFit="1" customWidth="1"/>
    <col min="9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21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33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246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6">
        <f>ROUND(+'Cat Scan'!D5,0)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22</v>
      </c>
      <c r="F8" s="1" t="s">
        <v>2</v>
      </c>
      <c r="G8" s="1" t="s">
        <v>22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34</v>
      </c>
      <c r="C9" s="2" t="s">
        <v>35</v>
      </c>
      <c r="D9" s="1" t="s">
        <v>23</v>
      </c>
      <c r="E9" s="1" t="s">
        <v>4</v>
      </c>
      <c r="F9" s="1" t="s">
        <v>4</v>
      </c>
      <c r="G9" s="1" t="s">
        <v>23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+'Cat Scan'!A5</f>
        <v>1</v>
      </c>
      <c r="C10" t="str">
        <f>+'Cat Scan'!B5</f>
        <v>SWEDISH MEDICAL CENTER - FIRST HILL</v>
      </c>
      <c r="D10" s="6">
        <f>ROUND(SUM('Cat Scan'!M5:N5),0)</f>
        <v>32878</v>
      </c>
      <c r="E10" s="6">
        <f>ROUND(+'Cat Scan'!F5,0)</f>
        <v>0</v>
      </c>
      <c r="F10" s="7" t="str">
        <f>IF(D10=0,"",IF(E10=0,"",ROUND(D10/E10,2)))</f>
        <v/>
      </c>
      <c r="G10" s="6">
        <f>ROUND(SUM('Cat Scan'!M105:N105),0)</f>
        <v>0</v>
      </c>
      <c r="H10" s="6">
        <f>ROUND(+'Cat Scan'!F105,0)</f>
        <v>141046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+'Cat Scan'!A6</f>
        <v>3</v>
      </c>
      <c r="C11" t="str">
        <f>+'Cat Scan'!B6</f>
        <v>SWEDISH MEDICAL CENTER - CHERRY HILL</v>
      </c>
      <c r="D11" s="6">
        <f>ROUND(SUM('Cat Scan'!M6:N6),0)</f>
        <v>17873</v>
      </c>
      <c r="E11" s="6">
        <f>ROUND(+'Cat Scan'!F6,0)</f>
        <v>83867</v>
      </c>
      <c r="F11" s="7">
        <f t="shared" ref="F11:F74" si="0">IF(D11=0,"",IF(E11=0,"",ROUND(D11/E11,2)))</f>
        <v>0.21</v>
      </c>
      <c r="G11" s="6">
        <f>ROUND(SUM('Cat Scan'!M106:N106),0)</f>
        <v>0</v>
      </c>
      <c r="H11" s="6">
        <f>ROUND(+'Cat Scan'!F106,0)</f>
        <v>91208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+'Cat Scan'!A7</f>
        <v>8</v>
      </c>
      <c r="C12" t="str">
        <f>+'Cat Scan'!B7</f>
        <v>KLICKITAT VALLEY HEALTH</v>
      </c>
      <c r="D12" s="6">
        <f>ROUND(SUM('Cat Scan'!M7:N7),0)</f>
        <v>0</v>
      </c>
      <c r="E12" s="6">
        <f>ROUND(+'Cat Scan'!F7,0)</f>
        <v>1502</v>
      </c>
      <c r="F12" s="7" t="str">
        <f t="shared" si="0"/>
        <v/>
      </c>
      <c r="G12" s="6">
        <f>ROUND(SUM('Cat Scan'!M107:N107),0)</f>
        <v>0</v>
      </c>
      <c r="H12" s="6">
        <f>ROUND(+'Cat Scan'!F107,0)</f>
        <v>1468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+'Cat Scan'!A8</f>
        <v>10</v>
      </c>
      <c r="C13" t="str">
        <f>+'Cat Scan'!B8</f>
        <v>VIRGINIA MASON MEDICAL CENTER</v>
      </c>
      <c r="D13" s="6">
        <f>ROUND(SUM('Cat Scan'!M8:N8),0)</f>
        <v>963672</v>
      </c>
      <c r="E13" s="6">
        <f>ROUND(+'Cat Scan'!F8,0)</f>
        <v>64528</v>
      </c>
      <c r="F13" s="7">
        <f t="shared" si="0"/>
        <v>14.93</v>
      </c>
      <c r="G13" s="6">
        <f>ROUND(SUM('Cat Scan'!M108:N108),0)</f>
        <v>1122063</v>
      </c>
      <c r="H13" s="6">
        <f>ROUND(+'Cat Scan'!F108,0)</f>
        <v>67844</v>
      </c>
      <c r="I13" s="7">
        <f t="shared" si="1"/>
        <v>16.54</v>
      </c>
      <c r="J13" s="7"/>
      <c r="K13" s="8">
        <f t="shared" si="2"/>
        <v>0.10780000000000001</v>
      </c>
    </row>
    <row r="14" spans="1:11" x14ac:dyDescent="0.2">
      <c r="B14">
        <f>+'Cat Scan'!A9</f>
        <v>14</v>
      </c>
      <c r="C14" t="str">
        <f>+'Cat Scan'!B9</f>
        <v>SEATTLE CHILDRENS HOSPITAL</v>
      </c>
      <c r="D14" s="6">
        <f>ROUND(SUM('Cat Scan'!M9:N9),0)</f>
        <v>127052</v>
      </c>
      <c r="E14" s="6">
        <f>ROUND(+'Cat Scan'!F9,0)</f>
        <v>7886</v>
      </c>
      <c r="F14" s="7">
        <f t="shared" si="0"/>
        <v>16.11</v>
      </c>
      <c r="G14" s="6">
        <f>ROUND(SUM('Cat Scan'!M109:N109),0)</f>
        <v>173171</v>
      </c>
      <c r="H14" s="6">
        <f>ROUND(+'Cat Scan'!F109,0)</f>
        <v>7054</v>
      </c>
      <c r="I14" s="7">
        <f t="shared" si="1"/>
        <v>24.55</v>
      </c>
      <c r="J14" s="7"/>
      <c r="K14" s="8">
        <f t="shared" si="2"/>
        <v>0.52390000000000003</v>
      </c>
    </row>
    <row r="15" spans="1:11" x14ac:dyDescent="0.2">
      <c r="B15">
        <f>+'Cat Scan'!A10</f>
        <v>20</v>
      </c>
      <c r="C15" t="str">
        <f>+'Cat Scan'!B10</f>
        <v>GROUP HEALTH CENTRAL HOSPITAL</v>
      </c>
      <c r="D15" s="6">
        <f>ROUND(SUM('Cat Scan'!M10:N10),0)</f>
        <v>0</v>
      </c>
      <c r="E15" s="6">
        <f>ROUND(+'Cat Scan'!F10,0)</f>
        <v>0</v>
      </c>
      <c r="F15" s="7" t="str">
        <f t="shared" si="0"/>
        <v/>
      </c>
      <c r="G15" s="6">
        <f>ROUND(SUM('Cat Scan'!M110:N110),0)</f>
        <v>0</v>
      </c>
      <c r="H15" s="6">
        <f>ROUND(+'Cat Scan'!F110,0)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+'Cat Scan'!A11</f>
        <v>21</v>
      </c>
      <c r="C16" t="str">
        <f>+'Cat Scan'!B11</f>
        <v>NEWPORT HOSPITAL AND HEALTH SERVICES</v>
      </c>
      <c r="D16" s="6">
        <f>ROUND(SUM('Cat Scan'!M11:N11),0)</f>
        <v>0</v>
      </c>
      <c r="E16" s="6">
        <f>ROUND(+'Cat Scan'!F11,0)</f>
        <v>9303</v>
      </c>
      <c r="F16" s="7" t="str">
        <f t="shared" si="0"/>
        <v/>
      </c>
      <c r="G16" s="6">
        <f>ROUND(SUM('Cat Scan'!M111:N111),0)</f>
        <v>0</v>
      </c>
      <c r="H16" s="6">
        <f>ROUND(+'Cat Scan'!F111,0)</f>
        <v>1648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+'Cat Scan'!A12</f>
        <v>22</v>
      </c>
      <c r="C17" t="str">
        <f>+'Cat Scan'!B12</f>
        <v>LOURDES MEDICAL CENTER</v>
      </c>
      <c r="D17" s="6">
        <f>ROUND(SUM('Cat Scan'!M12:N12),0)</f>
        <v>179388</v>
      </c>
      <c r="E17" s="6">
        <f>ROUND(+'Cat Scan'!F12,0)</f>
        <v>50698</v>
      </c>
      <c r="F17" s="7">
        <f t="shared" si="0"/>
        <v>3.54</v>
      </c>
      <c r="G17" s="6">
        <f>ROUND(SUM('Cat Scan'!M112:N112),0)</f>
        <v>179388</v>
      </c>
      <c r="H17" s="6">
        <f>ROUND(+'Cat Scan'!F112,0)</f>
        <v>50498</v>
      </c>
      <c r="I17" s="7">
        <f t="shared" si="1"/>
        <v>3.55</v>
      </c>
      <c r="J17" s="7"/>
      <c r="K17" s="8">
        <f t="shared" si="2"/>
        <v>2.8E-3</v>
      </c>
    </row>
    <row r="18" spans="2:11" x14ac:dyDescent="0.2">
      <c r="B18">
        <f>+'Cat Scan'!A13</f>
        <v>23</v>
      </c>
      <c r="C18" t="str">
        <f>+'Cat Scan'!B13</f>
        <v>THREE RIVERS HOSPITAL</v>
      </c>
      <c r="D18" s="6">
        <f>ROUND(SUM('Cat Scan'!M13:N13),0)</f>
        <v>4382</v>
      </c>
      <c r="E18" s="6">
        <f>ROUND(+'Cat Scan'!F13,0)</f>
        <v>905</v>
      </c>
      <c r="F18" s="7">
        <f t="shared" si="0"/>
        <v>4.84</v>
      </c>
      <c r="G18" s="6">
        <f>ROUND(SUM('Cat Scan'!M113:N113),0)</f>
        <v>3639</v>
      </c>
      <c r="H18" s="6">
        <f>ROUND(+'Cat Scan'!F113,0)</f>
        <v>761</v>
      </c>
      <c r="I18" s="7">
        <f t="shared" si="1"/>
        <v>4.78</v>
      </c>
      <c r="J18" s="7"/>
      <c r="K18" s="8">
        <f t="shared" si="2"/>
        <v>-1.24E-2</v>
      </c>
    </row>
    <row r="19" spans="2:11" x14ac:dyDescent="0.2">
      <c r="B19">
        <f>+'Cat Scan'!A14</f>
        <v>26</v>
      </c>
      <c r="C19" t="str">
        <f>+'Cat Scan'!B14</f>
        <v>PEACEHEALTH ST JOHN MEDICAL CENTER</v>
      </c>
      <c r="D19" s="6">
        <f>ROUND(SUM('Cat Scan'!M14:N14),0)</f>
        <v>146628</v>
      </c>
      <c r="E19" s="6">
        <f>ROUND(+'Cat Scan'!F14,0)</f>
        <v>425807</v>
      </c>
      <c r="F19" s="7">
        <f t="shared" si="0"/>
        <v>0.34</v>
      </c>
      <c r="G19" s="6">
        <f>ROUND(SUM('Cat Scan'!M114:N114),0)</f>
        <v>11863</v>
      </c>
      <c r="H19" s="6">
        <f>ROUND(+'Cat Scan'!F114,0)</f>
        <v>403539</v>
      </c>
      <c r="I19" s="7">
        <f t="shared" si="1"/>
        <v>0.03</v>
      </c>
      <c r="J19" s="7"/>
      <c r="K19" s="8">
        <f t="shared" si="2"/>
        <v>-0.91180000000000005</v>
      </c>
    </row>
    <row r="20" spans="2:11" x14ac:dyDescent="0.2">
      <c r="B20">
        <f>+'Cat Scan'!A15</f>
        <v>29</v>
      </c>
      <c r="C20" t="str">
        <f>+'Cat Scan'!B15</f>
        <v>HARBORVIEW MEDICAL CENTER</v>
      </c>
      <c r="D20" s="6">
        <f>ROUND(SUM('Cat Scan'!M15:N15),0)</f>
        <v>142245</v>
      </c>
      <c r="E20" s="6">
        <f>ROUND(+'Cat Scan'!F15,0)</f>
        <v>243062</v>
      </c>
      <c r="F20" s="7">
        <f t="shared" si="0"/>
        <v>0.59</v>
      </c>
      <c r="G20" s="6">
        <f>ROUND(SUM('Cat Scan'!M115:N115),0)</f>
        <v>155508</v>
      </c>
      <c r="H20" s="6">
        <f>ROUND(+'Cat Scan'!F115,0)</f>
        <v>248270</v>
      </c>
      <c r="I20" s="7">
        <f t="shared" si="1"/>
        <v>0.63</v>
      </c>
      <c r="J20" s="7"/>
      <c r="K20" s="8">
        <f t="shared" si="2"/>
        <v>6.7799999999999999E-2</v>
      </c>
    </row>
    <row r="21" spans="2:11" x14ac:dyDescent="0.2">
      <c r="B21">
        <f>+'Cat Scan'!A16</f>
        <v>32</v>
      </c>
      <c r="C21" t="str">
        <f>+'Cat Scan'!B16</f>
        <v>ST JOSEPH MEDICAL CENTER</v>
      </c>
      <c r="D21" s="6">
        <f>ROUND(SUM('Cat Scan'!M16:N16),0)</f>
        <v>121793</v>
      </c>
      <c r="E21" s="6">
        <f>ROUND(+'Cat Scan'!F16,0)</f>
        <v>240591</v>
      </c>
      <c r="F21" s="7">
        <f t="shared" si="0"/>
        <v>0.51</v>
      </c>
      <c r="G21" s="6">
        <f>ROUND(SUM('Cat Scan'!M116:N116),0)</f>
        <v>86305</v>
      </c>
      <c r="H21" s="6">
        <f>ROUND(+'Cat Scan'!F116,0)</f>
        <v>239685</v>
      </c>
      <c r="I21" s="7">
        <f t="shared" si="1"/>
        <v>0.36</v>
      </c>
      <c r="J21" s="7"/>
      <c r="K21" s="8">
        <f t="shared" si="2"/>
        <v>-0.29409999999999997</v>
      </c>
    </row>
    <row r="22" spans="2:11" x14ac:dyDescent="0.2">
      <c r="B22">
        <f>+'Cat Scan'!A17</f>
        <v>35</v>
      </c>
      <c r="C22" t="str">
        <f>+'Cat Scan'!B17</f>
        <v>ST ELIZABETH HOSPITAL</v>
      </c>
      <c r="D22" s="6">
        <f>ROUND(SUM('Cat Scan'!M17:N17),0)</f>
        <v>23989</v>
      </c>
      <c r="E22" s="6">
        <f>ROUND(+'Cat Scan'!F17,0)</f>
        <v>47094</v>
      </c>
      <c r="F22" s="7">
        <f t="shared" si="0"/>
        <v>0.51</v>
      </c>
      <c r="G22" s="6">
        <f>ROUND(SUM('Cat Scan'!M117:N117),0)</f>
        <v>24479</v>
      </c>
      <c r="H22" s="6">
        <f>ROUND(+'Cat Scan'!F117,0)</f>
        <v>46551</v>
      </c>
      <c r="I22" s="7">
        <f t="shared" si="1"/>
        <v>0.53</v>
      </c>
      <c r="J22" s="7"/>
      <c r="K22" s="8">
        <f t="shared" si="2"/>
        <v>3.9199999999999999E-2</v>
      </c>
    </row>
    <row r="23" spans="2:11" x14ac:dyDescent="0.2">
      <c r="B23">
        <f>+'Cat Scan'!A18</f>
        <v>37</v>
      </c>
      <c r="C23" t="str">
        <f>+'Cat Scan'!B18</f>
        <v>DEACONESS HOSPITAL</v>
      </c>
      <c r="D23" s="6">
        <f>ROUND(SUM('Cat Scan'!M18:N18),0)</f>
        <v>349404</v>
      </c>
      <c r="E23" s="6">
        <f>ROUND(+'Cat Scan'!F18,0)</f>
        <v>10854</v>
      </c>
      <c r="F23" s="7">
        <f t="shared" si="0"/>
        <v>32.19</v>
      </c>
      <c r="G23" s="6">
        <f>ROUND(SUM('Cat Scan'!M118:N118),0)</f>
        <v>326524</v>
      </c>
      <c r="H23" s="6">
        <f>ROUND(+'Cat Scan'!F118,0)</f>
        <v>10738</v>
      </c>
      <c r="I23" s="7">
        <f t="shared" si="1"/>
        <v>30.41</v>
      </c>
      <c r="J23" s="7"/>
      <c r="K23" s="8">
        <f t="shared" si="2"/>
        <v>-5.5300000000000002E-2</v>
      </c>
    </row>
    <row r="24" spans="2:11" x14ac:dyDescent="0.2">
      <c r="B24">
        <f>+'Cat Scan'!A19</f>
        <v>38</v>
      </c>
      <c r="C24" t="str">
        <f>+'Cat Scan'!B19</f>
        <v>OLYMPIC MEDICAL CENTER</v>
      </c>
      <c r="D24" s="6">
        <f>ROUND(SUM('Cat Scan'!M19:N19),0)</f>
        <v>25172</v>
      </c>
      <c r="E24" s="6">
        <f>ROUND(+'Cat Scan'!F19,0)</f>
        <v>10387</v>
      </c>
      <c r="F24" s="7">
        <f t="shared" si="0"/>
        <v>2.42</v>
      </c>
      <c r="G24" s="6">
        <f>ROUND(SUM('Cat Scan'!M119:N119),0)</f>
        <v>26388</v>
      </c>
      <c r="H24" s="6">
        <f>ROUND(+'Cat Scan'!F119,0)</f>
        <v>10374</v>
      </c>
      <c r="I24" s="7">
        <f t="shared" si="1"/>
        <v>2.54</v>
      </c>
      <c r="J24" s="7"/>
      <c r="K24" s="8">
        <f t="shared" si="2"/>
        <v>4.9599999999999998E-2</v>
      </c>
    </row>
    <row r="25" spans="2:11" x14ac:dyDescent="0.2">
      <c r="B25">
        <f>+'Cat Scan'!A20</f>
        <v>39</v>
      </c>
      <c r="C25" t="str">
        <f>+'Cat Scan'!B20</f>
        <v>TRIOS HEALTH</v>
      </c>
      <c r="D25" s="6">
        <f>ROUND(SUM('Cat Scan'!M20:N20),0)</f>
        <v>99038</v>
      </c>
      <c r="E25" s="6">
        <f>ROUND(+'Cat Scan'!F20,0)</f>
        <v>69298</v>
      </c>
      <c r="F25" s="7">
        <f t="shared" si="0"/>
        <v>1.43</v>
      </c>
      <c r="G25" s="6">
        <f>ROUND(SUM('Cat Scan'!M120:N120),0)</f>
        <v>143023</v>
      </c>
      <c r="H25" s="6">
        <f>ROUND(+'Cat Scan'!F120,0)</f>
        <v>89212</v>
      </c>
      <c r="I25" s="7">
        <f t="shared" si="1"/>
        <v>1.6</v>
      </c>
      <c r="J25" s="7"/>
      <c r="K25" s="8">
        <f t="shared" si="2"/>
        <v>0.11890000000000001</v>
      </c>
    </row>
    <row r="26" spans="2:11" x14ac:dyDescent="0.2">
      <c r="B26">
        <f>+'Cat Scan'!A21</f>
        <v>43</v>
      </c>
      <c r="C26" t="str">
        <f>+'Cat Scan'!B21</f>
        <v>WALLA WALLA GENERAL HOSPITAL</v>
      </c>
      <c r="D26" s="6">
        <f>ROUND(SUM('Cat Scan'!M21:N21),0)</f>
        <v>0</v>
      </c>
      <c r="E26" s="6">
        <f>ROUND(+'Cat Scan'!F21,0)</f>
        <v>0</v>
      </c>
      <c r="F26" s="7" t="str">
        <f t="shared" si="0"/>
        <v/>
      </c>
      <c r="G26" s="6">
        <f>ROUND(SUM('Cat Scan'!M121:N121),0)</f>
        <v>0</v>
      </c>
      <c r="H26" s="6">
        <f>ROUND(+'Cat Scan'!F121,0)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+'Cat Scan'!A22</f>
        <v>45</v>
      </c>
      <c r="C27" t="str">
        <f>+'Cat Scan'!B22</f>
        <v>COLUMBIA BASIN HOSPITAL</v>
      </c>
      <c r="D27" s="6">
        <f>ROUND(SUM('Cat Scan'!M22:N22),0)</f>
        <v>6075</v>
      </c>
      <c r="E27" s="6">
        <f>ROUND(+'Cat Scan'!F22,0)</f>
        <v>5870</v>
      </c>
      <c r="F27" s="7">
        <f t="shared" si="0"/>
        <v>1.03</v>
      </c>
      <c r="G27" s="6">
        <f>ROUND(SUM('Cat Scan'!M122:N122),0)</f>
        <v>6164</v>
      </c>
      <c r="H27" s="6">
        <f>ROUND(+'Cat Scan'!F122,0)</f>
        <v>5971</v>
      </c>
      <c r="I27" s="7">
        <f t="shared" si="1"/>
        <v>1.03</v>
      </c>
      <c r="J27" s="7"/>
      <c r="K27" s="8">
        <f t="shared" si="2"/>
        <v>0</v>
      </c>
    </row>
    <row r="28" spans="2:11" x14ac:dyDescent="0.2">
      <c r="B28">
        <f>+'Cat Scan'!A23</f>
        <v>46</v>
      </c>
      <c r="C28" t="str">
        <f>+'Cat Scan'!B23</f>
        <v>PMH MEDICAL CENTER</v>
      </c>
      <c r="D28" s="6">
        <f>ROUND(SUM('Cat Scan'!M23:N23),0)</f>
        <v>0</v>
      </c>
      <c r="E28" s="6">
        <f>ROUND(+'Cat Scan'!F23,0)</f>
        <v>0</v>
      </c>
      <c r="F28" s="7" t="str">
        <f t="shared" si="0"/>
        <v/>
      </c>
      <c r="G28" s="6">
        <f>ROUND(SUM('Cat Scan'!M123:N123),0)</f>
        <v>0</v>
      </c>
      <c r="H28" s="6">
        <f>ROUND(+'Cat Scan'!F123,0)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+'Cat Scan'!A24</f>
        <v>50</v>
      </c>
      <c r="C29" t="str">
        <f>+'Cat Scan'!B24</f>
        <v>PROVIDENCE ST MARY MEDICAL CENTER</v>
      </c>
      <c r="D29" s="6">
        <f>ROUND(SUM('Cat Scan'!M24:N24),0)</f>
        <v>36146</v>
      </c>
      <c r="E29" s="6">
        <f>ROUND(+'Cat Scan'!F24,0)</f>
        <v>52931</v>
      </c>
      <c r="F29" s="7">
        <f t="shared" si="0"/>
        <v>0.68</v>
      </c>
      <c r="G29" s="6">
        <f>ROUND(SUM('Cat Scan'!M124:N124),0)</f>
        <v>165376</v>
      </c>
      <c r="H29" s="6">
        <f>ROUND(+'Cat Scan'!F124,0)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+'Cat Scan'!A25</f>
        <v>54</v>
      </c>
      <c r="C30" t="str">
        <f>+'Cat Scan'!B25</f>
        <v>FORKS COMMUNITY HOSPITAL</v>
      </c>
      <c r="D30" s="6">
        <f>ROUND(SUM('Cat Scan'!M25:N25),0)</f>
        <v>0</v>
      </c>
      <c r="E30" s="6">
        <f>ROUND(+'Cat Scan'!F25,0)</f>
        <v>0</v>
      </c>
      <c r="F30" s="7" t="str">
        <f t="shared" si="0"/>
        <v/>
      </c>
      <c r="G30" s="6">
        <f>ROUND(SUM('Cat Scan'!M125:N125),0)</f>
        <v>0</v>
      </c>
      <c r="H30" s="6">
        <f>ROUND(+'Cat Scan'!F125,0)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+'Cat Scan'!A26</f>
        <v>56</v>
      </c>
      <c r="C31" t="str">
        <f>+'Cat Scan'!B26</f>
        <v>WILLAPA HARBOR HOSPITAL</v>
      </c>
      <c r="D31" s="6">
        <f>ROUND(SUM('Cat Scan'!M26:N26),0)</f>
        <v>118081</v>
      </c>
      <c r="E31" s="6">
        <f>ROUND(+'Cat Scan'!F26,0)</f>
        <v>1539</v>
      </c>
      <c r="F31" s="7">
        <f t="shared" si="0"/>
        <v>76.73</v>
      </c>
      <c r="G31" s="6">
        <f>ROUND(SUM('Cat Scan'!M126:N126),0)</f>
        <v>111334</v>
      </c>
      <c r="H31" s="6">
        <f>ROUND(+'Cat Scan'!F126,0)</f>
        <v>1327</v>
      </c>
      <c r="I31" s="7">
        <f t="shared" si="1"/>
        <v>83.9</v>
      </c>
      <c r="J31" s="7"/>
      <c r="K31" s="8">
        <f t="shared" si="2"/>
        <v>9.3399999999999997E-2</v>
      </c>
    </row>
    <row r="32" spans="2:11" x14ac:dyDescent="0.2">
      <c r="B32">
        <f>+'Cat Scan'!A27</f>
        <v>58</v>
      </c>
      <c r="C32" t="str">
        <f>+'Cat Scan'!B27</f>
        <v>YAKIMA VALLEY MEMORIAL HOSPITAL</v>
      </c>
      <c r="D32" s="6">
        <f>ROUND(SUM('Cat Scan'!M27:N27),0)</f>
        <v>157782</v>
      </c>
      <c r="E32" s="6">
        <f>ROUND(+'Cat Scan'!F27,0)</f>
        <v>75789</v>
      </c>
      <c r="F32" s="7">
        <f t="shared" si="0"/>
        <v>2.08</v>
      </c>
      <c r="G32" s="6">
        <f>ROUND(SUM('Cat Scan'!M127:N127),0)</f>
        <v>105845</v>
      </c>
      <c r="H32" s="6">
        <f>ROUND(+'Cat Scan'!F127,0)</f>
        <v>71649</v>
      </c>
      <c r="I32" s="7">
        <f t="shared" si="1"/>
        <v>1.48</v>
      </c>
      <c r="J32" s="7"/>
      <c r="K32" s="8">
        <f t="shared" si="2"/>
        <v>-0.28849999999999998</v>
      </c>
    </row>
    <row r="33" spans="2:11" x14ac:dyDescent="0.2">
      <c r="B33">
        <f>+'Cat Scan'!A28</f>
        <v>63</v>
      </c>
      <c r="C33" t="str">
        <f>+'Cat Scan'!B28</f>
        <v>GRAYS HARBOR COMMUNITY HOSPITAL</v>
      </c>
      <c r="D33" s="6">
        <f>ROUND(SUM('Cat Scan'!M28:N28),0)</f>
        <v>249942</v>
      </c>
      <c r="E33" s="6">
        <f>ROUND(+'Cat Scan'!F28,0)</f>
        <v>79434</v>
      </c>
      <c r="F33" s="7">
        <f t="shared" si="0"/>
        <v>3.15</v>
      </c>
      <c r="G33" s="6">
        <f>ROUND(SUM('Cat Scan'!M128:N128),0)</f>
        <v>145384</v>
      </c>
      <c r="H33" s="6">
        <f>ROUND(+'Cat Scan'!F128,0)</f>
        <v>71040</v>
      </c>
      <c r="I33" s="7">
        <f t="shared" si="1"/>
        <v>2.0499999999999998</v>
      </c>
      <c r="J33" s="7"/>
      <c r="K33" s="8">
        <f t="shared" si="2"/>
        <v>-0.34920000000000001</v>
      </c>
    </row>
    <row r="34" spans="2:11" x14ac:dyDescent="0.2">
      <c r="B34">
        <f>+'Cat Scan'!A29</f>
        <v>78</v>
      </c>
      <c r="C34" t="str">
        <f>+'Cat Scan'!B29</f>
        <v>SAMARITAN HEALTHCARE</v>
      </c>
      <c r="D34" s="6">
        <f>ROUND(SUM('Cat Scan'!M29:N29),0)</f>
        <v>0</v>
      </c>
      <c r="E34" s="6">
        <f>ROUND(+'Cat Scan'!F29,0)</f>
        <v>5310</v>
      </c>
      <c r="F34" s="7" t="str">
        <f t="shared" si="0"/>
        <v/>
      </c>
      <c r="G34" s="6">
        <f>ROUND(SUM('Cat Scan'!M129:N129),0)</f>
        <v>0</v>
      </c>
      <c r="H34" s="6">
        <f>ROUND(+'Cat Scan'!F129,0)</f>
        <v>4037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+'Cat Scan'!A30</f>
        <v>79</v>
      </c>
      <c r="C35" t="str">
        <f>+'Cat Scan'!B30</f>
        <v>OCEAN BEACH HOSPITAL</v>
      </c>
      <c r="D35" s="6">
        <f>ROUND(SUM('Cat Scan'!M30:N30),0)</f>
        <v>0</v>
      </c>
      <c r="E35" s="6">
        <f>ROUND(+'Cat Scan'!F30,0)</f>
        <v>0</v>
      </c>
      <c r="F35" s="7" t="str">
        <f t="shared" si="0"/>
        <v/>
      </c>
      <c r="G35" s="6">
        <f>ROUND(SUM('Cat Scan'!M130:N130),0)</f>
        <v>0</v>
      </c>
      <c r="H35" s="6">
        <f>ROUND(+'Cat Scan'!F130,0)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+'Cat Scan'!A31</f>
        <v>80</v>
      </c>
      <c r="C36" t="str">
        <f>+'Cat Scan'!B31</f>
        <v>ODESSA MEMORIAL HEALTHCARE CENTER</v>
      </c>
      <c r="D36" s="6">
        <f>ROUND(SUM('Cat Scan'!M31:N31),0)</f>
        <v>0</v>
      </c>
      <c r="E36" s="6">
        <f>ROUND(+'Cat Scan'!F31,0)</f>
        <v>0</v>
      </c>
      <c r="F36" s="7" t="str">
        <f t="shared" si="0"/>
        <v/>
      </c>
      <c r="G36" s="6">
        <f>ROUND(SUM('Cat Scan'!M131:N131),0)</f>
        <v>0</v>
      </c>
      <c r="H36" s="6">
        <f>ROUND(+'Cat Scan'!F131,0)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+'Cat Scan'!A32</f>
        <v>81</v>
      </c>
      <c r="C37" t="str">
        <f>+'Cat Scan'!B32</f>
        <v>MULTICARE GOOD SAMARITAN</v>
      </c>
      <c r="D37" s="6">
        <f>ROUND(SUM('Cat Scan'!M32:N32),0)</f>
        <v>512296</v>
      </c>
      <c r="E37" s="6">
        <f>ROUND(+'Cat Scan'!F32,0)</f>
        <v>2123</v>
      </c>
      <c r="F37" s="7">
        <f t="shared" si="0"/>
        <v>241.31</v>
      </c>
      <c r="G37" s="6">
        <f>ROUND(SUM('Cat Scan'!M132:N132),0)</f>
        <v>634084</v>
      </c>
      <c r="H37" s="6">
        <f>ROUND(+'Cat Scan'!F132,0)</f>
        <v>2398</v>
      </c>
      <c r="I37" s="7">
        <f t="shared" si="1"/>
        <v>264.42</v>
      </c>
      <c r="J37" s="7"/>
      <c r="K37" s="8">
        <f t="shared" si="2"/>
        <v>9.5799999999999996E-2</v>
      </c>
    </row>
    <row r="38" spans="2:11" x14ac:dyDescent="0.2">
      <c r="B38">
        <f>+'Cat Scan'!A33</f>
        <v>82</v>
      </c>
      <c r="C38" t="str">
        <f>+'Cat Scan'!B33</f>
        <v>GARFIELD COUNTY MEMORIAL HOSPITAL</v>
      </c>
      <c r="D38" s="6">
        <f>ROUND(SUM('Cat Scan'!M33:N33),0)</f>
        <v>0</v>
      </c>
      <c r="E38" s="6">
        <f>ROUND(+'Cat Scan'!F33,0)</f>
        <v>0</v>
      </c>
      <c r="F38" s="7" t="str">
        <f t="shared" si="0"/>
        <v/>
      </c>
      <c r="G38" s="6">
        <f>ROUND(SUM('Cat Scan'!M133:N133),0)</f>
        <v>0</v>
      </c>
      <c r="H38" s="6">
        <f>ROUND(+'Cat Scan'!F133,0)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+'Cat Scan'!A34</f>
        <v>84</v>
      </c>
      <c r="C39" t="str">
        <f>+'Cat Scan'!B34</f>
        <v>PROVIDENCE REGIONAL MEDICAL CENTER EVERETT</v>
      </c>
      <c r="D39" s="6">
        <f>ROUND(SUM('Cat Scan'!M34:N34),0)</f>
        <v>1169616</v>
      </c>
      <c r="E39" s="6">
        <f>ROUND(+'Cat Scan'!F34,0)</f>
        <v>38968</v>
      </c>
      <c r="F39" s="7">
        <f t="shared" si="0"/>
        <v>30.01</v>
      </c>
      <c r="G39" s="6">
        <f>ROUND(SUM('Cat Scan'!M134:N134),0)</f>
        <v>1188580</v>
      </c>
      <c r="H39" s="6">
        <f>ROUND(+'Cat Scan'!F134,0)</f>
        <v>40313</v>
      </c>
      <c r="I39" s="7">
        <f t="shared" si="1"/>
        <v>29.48</v>
      </c>
      <c r="J39" s="7"/>
      <c r="K39" s="8">
        <f t="shared" si="2"/>
        <v>-1.77E-2</v>
      </c>
    </row>
    <row r="40" spans="2:11" x14ac:dyDescent="0.2">
      <c r="B40">
        <f>+'Cat Scan'!A35</f>
        <v>85</v>
      </c>
      <c r="C40" t="str">
        <f>+'Cat Scan'!B35</f>
        <v>JEFFERSON HEALTHCARE</v>
      </c>
      <c r="D40" s="6">
        <f>ROUND(SUM('Cat Scan'!M35:N35),0)</f>
        <v>10381</v>
      </c>
      <c r="E40" s="6">
        <f>ROUND(+'Cat Scan'!F35,0)</f>
        <v>0</v>
      </c>
      <c r="F40" s="7" t="str">
        <f t="shared" si="0"/>
        <v/>
      </c>
      <c r="G40" s="6">
        <f>ROUND(SUM('Cat Scan'!M135:N135),0)</f>
        <v>16144</v>
      </c>
      <c r="H40" s="6">
        <f>ROUND(+'Cat Scan'!F135,0)</f>
        <v>4547</v>
      </c>
      <c r="I40" s="7">
        <f t="shared" si="1"/>
        <v>3.55</v>
      </c>
      <c r="J40" s="7"/>
      <c r="K40" s="8" t="str">
        <f t="shared" si="2"/>
        <v/>
      </c>
    </row>
    <row r="41" spans="2:11" x14ac:dyDescent="0.2">
      <c r="B41">
        <f>+'Cat Scan'!A36</f>
        <v>96</v>
      </c>
      <c r="C41" t="str">
        <f>+'Cat Scan'!B36</f>
        <v>SKYLINE HOSPITAL</v>
      </c>
      <c r="D41" s="6">
        <f>ROUND(SUM('Cat Scan'!M36:N36),0)</f>
        <v>0</v>
      </c>
      <c r="E41" s="6">
        <f>ROUND(+'Cat Scan'!F36,0)</f>
        <v>0</v>
      </c>
      <c r="F41" s="7" t="str">
        <f t="shared" si="0"/>
        <v/>
      </c>
      <c r="G41" s="6">
        <f>ROUND(SUM('Cat Scan'!M136:N136),0)</f>
        <v>0</v>
      </c>
      <c r="H41" s="6">
        <f>ROUND(+'Cat Scan'!F136,0)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+'Cat Scan'!A37</f>
        <v>102</v>
      </c>
      <c r="C42" t="str">
        <f>+'Cat Scan'!B37</f>
        <v>YAKIMA REGIONAL MEDICAL AND CARDIAC CENTER</v>
      </c>
      <c r="D42" s="6">
        <f>ROUND(SUM('Cat Scan'!M37:N37),0)</f>
        <v>68578</v>
      </c>
      <c r="E42" s="6">
        <f>ROUND(+'Cat Scan'!F37,0)</f>
        <v>14732</v>
      </c>
      <c r="F42" s="7">
        <f t="shared" si="0"/>
        <v>4.66</v>
      </c>
      <c r="G42" s="6">
        <f>ROUND(SUM('Cat Scan'!M137:N137),0)</f>
        <v>69064</v>
      </c>
      <c r="H42" s="6">
        <f>ROUND(+'Cat Scan'!F137,0)</f>
        <v>13838</v>
      </c>
      <c r="I42" s="7">
        <f t="shared" si="1"/>
        <v>4.99</v>
      </c>
      <c r="J42" s="7"/>
      <c r="K42" s="8">
        <f t="shared" si="2"/>
        <v>7.0800000000000002E-2</v>
      </c>
    </row>
    <row r="43" spans="2:11" x14ac:dyDescent="0.2">
      <c r="B43">
        <f>+'Cat Scan'!A38</f>
        <v>104</v>
      </c>
      <c r="C43" t="str">
        <f>+'Cat Scan'!B38</f>
        <v>VALLEY GENERAL HOSPITAL</v>
      </c>
      <c r="D43" s="6">
        <f>ROUND(SUM('Cat Scan'!M38:N38),0)</f>
        <v>0</v>
      </c>
      <c r="E43" s="6">
        <f>ROUND(+'Cat Scan'!F38,0)</f>
        <v>0</v>
      </c>
      <c r="F43" s="7" t="str">
        <f t="shared" si="0"/>
        <v/>
      </c>
      <c r="G43" s="6">
        <f>ROUND(SUM('Cat Scan'!M138:N138),0)</f>
        <v>0</v>
      </c>
      <c r="H43" s="6">
        <f>ROUND(+'Cat Scan'!F138,0)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+'Cat Scan'!A39</f>
        <v>106</v>
      </c>
      <c r="C44" t="str">
        <f>+'Cat Scan'!B39</f>
        <v>CASCADE VALLEY HOSPITAL</v>
      </c>
      <c r="D44" s="6">
        <f>ROUND(SUM('Cat Scan'!M39:N39),0)</f>
        <v>45064</v>
      </c>
      <c r="E44" s="6">
        <f>ROUND(+'Cat Scan'!F39,0)</f>
        <v>11692</v>
      </c>
      <c r="F44" s="7">
        <f t="shared" si="0"/>
        <v>3.85</v>
      </c>
      <c r="G44" s="6">
        <f>ROUND(SUM('Cat Scan'!M139:N139),0)</f>
        <v>45070</v>
      </c>
      <c r="H44" s="6">
        <f>ROUND(+'Cat Scan'!F139,0)</f>
        <v>10382</v>
      </c>
      <c r="I44" s="7">
        <f t="shared" si="1"/>
        <v>4.34</v>
      </c>
      <c r="J44" s="7"/>
      <c r="K44" s="8">
        <f t="shared" si="2"/>
        <v>0.1273</v>
      </c>
    </row>
    <row r="45" spans="2:11" x14ac:dyDescent="0.2">
      <c r="B45">
        <f>+'Cat Scan'!A40</f>
        <v>107</v>
      </c>
      <c r="C45" t="str">
        <f>+'Cat Scan'!B40</f>
        <v>NORTH VALLEY HOSPITAL</v>
      </c>
      <c r="D45" s="6">
        <f>ROUND(SUM('Cat Scan'!M40:N40),0)</f>
        <v>0</v>
      </c>
      <c r="E45" s="6">
        <f>ROUND(+'Cat Scan'!F40,0)</f>
        <v>0</v>
      </c>
      <c r="F45" s="7" t="str">
        <f t="shared" si="0"/>
        <v/>
      </c>
      <c r="G45" s="6">
        <f>ROUND(SUM('Cat Scan'!M140:N140),0)</f>
        <v>0</v>
      </c>
      <c r="H45" s="6">
        <f>ROUND(+'Cat Scan'!F140,0)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+'Cat Scan'!A41</f>
        <v>108</v>
      </c>
      <c r="C46" t="str">
        <f>+'Cat Scan'!B41</f>
        <v>TRI-STATE MEMORIAL HOSPITAL</v>
      </c>
      <c r="D46" s="6">
        <f>ROUND(SUM('Cat Scan'!M41:N41),0)</f>
        <v>0</v>
      </c>
      <c r="E46" s="6">
        <f>ROUND(+'Cat Scan'!F41,0)</f>
        <v>0</v>
      </c>
      <c r="F46" s="7" t="str">
        <f t="shared" si="0"/>
        <v/>
      </c>
      <c r="G46" s="6">
        <f>ROUND(SUM('Cat Scan'!M141:N141),0)</f>
        <v>0</v>
      </c>
      <c r="H46" s="6">
        <f>ROUND(+'Cat Scan'!F141,0)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+'Cat Scan'!A42</f>
        <v>111</v>
      </c>
      <c r="C47" t="str">
        <f>+'Cat Scan'!B42</f>
        <v>EAST ADAMS RURAL HEALTHCARE</v>
      </c>
      <c r="D47" s="6">
        <f>ROUND(SUM('Cat Scan'!M42:N42),0)</f>
        <v>2256</v>
      </c>
      <c r="E47" s="6">
        <f>ROUND(+'Cat Scan'!F42,0)</f>
        <v>343</v>
      </c>
      <c r="F47" s="7">
        <f t="shared" si="0"/>
        <v>6.58</v>
      </c>
      <c r="G47" s="6">
        <f>ROUND(SUM('Cat Scan'!M142:N142),0)</f>
        <v>2844</v>
      </c>
      <c r="H47" s="6">
        <f>ROUND(+'Cat Scan'!F142,0)</f>
        <v>284</v>
      </c>
      <c r="I47" s="7">
        <f t="shared" si="1"/>
        <v>10.01</v>
      </c>
      <c r="J47" s="7"/>
      <c r="K47" s="8">
        <f t="shared" si="2"/>
        <v>0.52129999999999999</v>
      </c>
    </row>
    <row r="48" spans="2:11" x14ac:dyDescent="0.2">
      <c r="B48">
        <f>+'Cat Scan'!A43</f>
        <v>125</v>
      </c>
      <c r="C48" t="str">
        <f>+'Cat Scan'!B43</f>
        <v>OTHELLO COMMUNITY HOSPITAL</v>
      </c>
      <c r="D48" s="6">
        <f>ROUND(SUM('Cat Scan'!M43:N43),0)</f>
        <v>0</v>
      </c>
      <c r="E48" s="6">
        <f>ROUND(+'Cat Scan'!F43,0)</f>
        <v>0</v>
      </c>
      <c r="F48" s="7" t="str">
        <f t="shared" si="0"/>
        <v/>
      </c>
      <c r="G48" s="6">
        <f>ROUND(SUM('Cat Scan'!M143:N143),0)</f>
        <v>0</v>
      </c>
      <c r="H48" s="6">
        <f>ROUND(+'Cat Scan'!F143,0)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+'Cat Scan'!A44</f>
        <v>126</v>
      </c>
      <c r="C49" t="str">
        <f>+'Cat Scan'!B44</f>
        <v>HIGHLINE MEDICAL CENTER</v>
      </c>
      <c r="D49" s="6">
        <f>ROUND(SUM('Cat Scan'!M44:N44),0)</f>
        <v>65307</v>
      </c>
      <c r="E49" s="6">
        <f>ROUND(+'Cat Scan'!F44,0)</f>
        <v>92878</v>
      </c>
      <c r="F49" s="7">
        <f t="shared" si="0"/>
        <v>0.7</v>
      </c>
      <c r="G49" s="6">
        <f>ROUND(SUM('Cat Scan'!M144:N144),0)</f>
        <v>26267</v>
      </c>
      <c r="H49" s="6">
        <f>ROUND(+'Cat Scan'!F144,0)</f>
        <v>48104</v>
      </c>
      <c r="I49" s="7">
        <f t="shared" si="1"/>
        <v>0.55000000000000004</v>
      </c>
      <c r="J49" s="7"/>
      <c r="K49" s="8">
        <f t="shared" si="2"/>
        <v>-0.21429999999999999</v>
      </c>
    </row>
    <row r="50" spans="2:11" x14ac:dyDescent="0.2">
      <c r="B50">
        <f>+'Cat Scan'!A45</f>
        <v>128</v>
      </c>
      <c r="C50" t="str">
        <f>+'Cat Scan'!B45</f>
        <v>UNIVERSITY OF WASHINGTON MEDICAL CENTER</v>
      </c>
      <c r="D50" s="6">
        <f>ROUND(SUM('Cat Scan'!M45:N45),0)</f>
        <v>786211</v>
      </c>
      <c r="E50" s="6">
        <f>ROUND(+'Cat Scan'!F45,0)</f>
        <v>152508</v>
      </c>
      <c r="F50" s="7">
        <f t="shared" si="0"/>
        <v>5.16</v>
      </c>
      <c r="G50" s="6">
        <f>ROUND(SUM('Cat Scan'!M145:N145),0)</f>
        <v>1344483</v>
      </c>
      <c r="H50" s="6">
        <f>ROUND(+'Cat Scan'!F145,0)</f>
        <v>146488</v>
      </c>
      <c r="I50" s="7">
        <f t="shared" si="1"/>
        <v>9.18</v>
      </c>
      <c r="J50" s="7"/>
      <c r="K50" s="8">
        <f t="shared" si="2"/>
        <v>0.77910000000000001</v>
      </c>
    </row>
    <row r="51" spans="2:11" x14ac:dyDescent="0.2">
      <c r="B51">
        <f>+'Cat Scan'!A46</f>
        <v>129</v>
      </c>
      <c r="C51" t="str">
        <f>+'Cat Scan'!B46</f>
        <v>QUINCY VALLEY MEDICAL CENTER</v>
      </c>
      <c r="D51" s="6">
        <f>ROUND(SUM('Cat Scan'!M46:N46),0)</f>
        <v>0</v>
      </c>
      <c r="E51" s="6">
        <f>ROUND(+'Cat Scan'!F46,0)</f>
        <v>0</v>
      </c>
      <c r="F51" s="7" t="str">
        <f t="shared" si="0"/>
        <v/>
      </c>
      <c r="G51" s="6">
        <f>ROUND(SUM('Cat Scan'!M146:N146),0)</f>
        <v>0</v>
      </c>
      <c r="H51" s="6">
        <f>ROUND(+'Cat Scan'!F146,0)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+'Cat Scan'!A47</f>
        <v>130</v>
      </c>
      <c r="C52" t="str">
        <f>+'Cat Scan'!B47</f>
        <v>UW MEDICINE/NORTHWEST HOSPITAL</v>
      </c>
      <c r="D52" s="6">
        <f>ROUND(SUM('Cat Scan'!M47:N47),0)</f>
        <v>472973</v>
      </c>
      <c r="E52" s="6">
        <f>ROUND(+'Cat Scan'!F47,0)</f>
        <v>14859</v>
      </c>
      <c r="F52" s="7">
        <f t="shared" si="0"/>
        <v>31.83</v>
      </c>
      <c r="G52" s="6">
        <f>ROUND(SUM('Cat Scan'!M147:N147),0)</f>
        <v>425781</v>
      </c>
      <c r="H52" s="6">
        <f>ROUND(+'Cat Scan'!F147,0)</f>
        <v>15391</v>
      </c>
      <c r="I52" s="7">
        <f t="shared" si="1"/>
        <v>27.66</v>
      </c>
      <c r="J52" s="7"/>
      <c r="K52" s="8">
        <f t="shared" si="2"/>
        <v>-0.13100000000000001</v>
      </c>
    </row>
    <row r="53" spans="2:11" x14ac:dyDescent="0.2">
      <c r="B53">
        <f>+'Cat Scan'!A48</f>
        <v>131</v>
      </c>
      <c r="C53" t="str">
        <f>+'Cat Scan'!B48</f>
        <v>OVERLAKE HOSPITAL MEDICAL CENTER</v>
      </c>
      <c r="D53" s="6">
        <f>ROUND(SUM('Cat Scan'!M48:N48),0)</f>
        <v>412849</v>
      </c>
      <c r="E53" s="6">
        <f>ROUND(+'Cat Scan'!F48,0)</f>
        <v>168804</v>
      </c>
      <c r="F53" s="7">
        <f t="shared" si="0"/>
        <v>2.4500000000000002</v>
      </c>
      <c r="G53" s="6">
        <f>ROUND(SUM('Cat Scan'!M148:N148),0)</f>
        <v>208560</v>
      </c>
      <c r="H53" s="6">
        <f>ROUND(+'Cat Scan'!F148,0)</f>
        <v>138430</v>
      </c>
      <c r="I53" s="7">
        <f t="shared" si="1"/>
        <v>1.51</v>
      </c>
      <c r="J53" s="7"/>
      <c r="K53" s="8">
        <f t="shared" si="2"/>
        <v>-0.38369999999999999</v>
      </c>
    </row>
    <row r="54" spans="2:11" x14ac:dyDescent="0.2">
      <c r="B54">
        <f>+'Cat Scan'!A49</f>
        <v>132</v>
      </c>
      <c r="C54" t="str">
        <f>+'Cat Scan'!B49</f>
        <v>ST CLARE HOSPITAL</v>
      </c>
      <c r="D54" s="6">
        <f>ROUND(SUM('Cat Scan'!M49:N49),0)</f>
        <v>7215</v>
      </c>
      <c r="E54" s="6">
        <f>ROUND(+'Cat Scan'!F49,0)</f>
        <v>97178</v>
      </c>
      <c r="F54" s="7">
        <f t="shared" si="0"/>
        <v>7.0000000000000007E-2</v>
      </c>
      <c r="G54" s="6">
        <f>ROUND(SUM('Cat Scan'!M149:N149),0)</f>
        <v>6812</v>
      </c>
      <c r="H54" s="6">
        <f>ROUND(+'Cat Scan'!F149,0)</f>
        <v>91196</v>
      </c>
      <c r="I54" s="7">
        <f t="shared" si="1"/>
        <v>7.0000000000000007E-2</v>
      </c>
      <c r="J54" s="7"/>
      <c r="K54" s="8">
        <f t="shared" si="2"/>
        <v>0</v>
      </c>
    </row>
    <row r="55" spans="2:11" x14ac:dyDescent="0.2">
      <c r="B55">
        <f>+'Cat Scan'!A50</f>
        <v>134</v>
      </c>
      <c r="C55" t="str">
        <f>+'Cat Scan'!B50</f>
        <v>ISLAND HOSPITAL</v>
      </c>
      <c r="D55" s="6">
        <f>ROUND(SUM('Cat Scan'!M50:N50),0)</f>
        <v>4056</v>
      </c>
      <c r="E55" s="6">
        <f>ROUND(+'Cat Scan'!F50,0)</f>
        <v>7190</v>
      </c>
      <c r="F55" s="7">
        <f t="shared" si="0"/>
        <v>0.56000000000000005</v>
      </c>
      <c r="G55" s="6">
        <f>ROUND(SUM('Cat Scan'!M150:N150),0)</f>
        <v>4056</v>
      </c>
      <c r="H55" s="6">
        <f>ROUND(+'Cat Scan'!F150,0)</f>
        <v>7073</v>
      </c>
      <c r="I55" s="7">
        <f t="shared" si="1"/>
        <v>0.56999999999999995</v>
      </c>
      <c r="J55" s="7"/>
      <c r="K55" s="8">
        <f t="shared" si="2"/>
        <v>1.7899999999999999E-2</v>
      </c>
    </row>
    <row r="56" spans="2:11" x14ac:dyDescent="0.2">
      <c r="B56">
        <f>+'Cat Scan'!A51</f>
        <v>137</v>
      </c>
      <c r="C56" t="str">
        <f>+'Cat Scan'!B51</f>
        <v>LINCOLN HOSPITAL</v>
      </c>
      <c r="D56" s="6">
        <f>ROUND(SUM('Cat Scan'!M51:N51),0)</f>
        <v>3590</v>
      </c>
      <c r="E56" s="6">
        <f>ROUND(+'Cat Scan'!F51,0)</f>
        <v>1050</v>
      </c>
      <c r="F56" s="7">
        <f t="shared" si="0"/>
        <v>3.42</v>
      </c>
      <c r="G56" s="6">
        <f>ROUND(SUM('Cat Scan'!M151:N151),0)</f>
        <v>0</v>
      </c>
      <c r="H56" s="6">
        <f>ROUND(+'Cat Scan'!F151,0)</f>
        <v>1052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+'Cat Scan'!A52</f>
        <v>138</v>
      </c>
      <c r="C57" t="str">
        <f>+'Cat Scan'!B52</f>
        <v>SWEDISH EDMONDS</v>
      </c>
      <c r="D57" s="6">
        <f>ROUND(SUM('Cat Scan'!M52:N52),0)</f>
        <v>455580</v>
      </c>
      <c r="E57" s="6">
        <f>ROUND(+'Cat Scan'!F52,0)</f>
        <v>0</v>
      </c>
      <c r="F57" s="7" t="str">
        <f t="shared" si="0"/>
        <v/>
      </c>
      <c r="G57" s="6">
        <f>ROUND(SUM('Cat Scan'!M152:N152),0)</f>
        <v>299495</v>
      </c>
      <c r="H57" s="6">
        <f>ROUND(+'Cat Scan'!F152,0)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+'Cat Scan'!A53</f>
        <v>139</v>
      </c>
      <c r="C58" t="str">
        <f>+'Cat Scan'!B53</f>
        <v>PROVIDENCE HOLY FAMILY HOSPITAL</v>
      </c>
      <c r="D58" s="6">
        <f>ROUND(SUM('Cat Scan'!M53:N53),0)</f>
        <v>0</v>
      </c>
      <c r="E58" s="6">
        <f>ROUND(+'Cat Scan'!F53,0)</f>
        <v>0</v>
      </c>
      <c r="F58" s="7" t="str">
        <f t="shared" si="0"/>
        <v/>
      </c>
      <c r="G58" s="6">
        <f>ROUND(SUM('Cat Scan'!M153:N153),0)</f>
        <v>0</v>
      </c>
      <c r="H58" s="6">
        <f>ROUND(+'Cat Scan'!F153,0)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+'Cat Scan'!A54</f>
        <v>140</v>
      </c>
      <c r="C59" t="str">
        <f>+'Cat Scan'!B54</f>
        <v>KITTITAS VALLEY HEALTHCARE</v>
      </c>
      <c r="D59" s="6">
        <f>ROUND(SUM('Cat Scan'!M54:N54),0)</f>
        <v>0</v>
      </c>
      <c r="E59" s="6">
        <f>ROUND(+'Cat Scan'!F54,0)</f>
        <v>0</v>
      </c>
      <c r="F59" s="7" t="str">
        <f t="shared" si="0"/>
        <v/>
      </c>
      <c r="G59" s="6">
        <f>ROUND(SUM('Cat Scan'!M154:N154),0)</f>
        <v>0</v>
      </c>
      <c r="H59" s="6">
        <f>ROUND(+'Cat Scan'!F154,0)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+'Cat Scan'!A55</f>
        <v>141</v>
      </c>
      <c r="C60" t="str">
        <f>+'Cat Scan'!B55</f>
        <v>DAYTON GENERAL HOSPITAL</v>
      </c>
      <c r="D60" s="6">
        <f>ROUND(SUM('Cat Scan'!M55:N55),0)</f>
        <v>8387</v>
      </c>
      <c r="E60" s="6">
        <f>ROUND(+'Cat Scan'!F55,0)</f>
        <v>370</v>
      </c>
      <c r="F60" s="7">
        <f t="shared" si="0"/>
        <v>22.67</v>
      </c>
      <c r="G60" s="6">
        <f>ROUND(SUM('Cat Scan'!M155:N155),0)</f>
        <v>0</v>
      </c>
      <c r="H60" s="6">
        <f>ROUND(+'Cat Scan'!F155,0)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+'Cat Scan'!A56</f>
        <v>142</v>
      </c>
      <c r="C61" t="str">
        <f>+'Cat Scan'!B56</f>
        <v>HARRISON MEDICAL CENTER</v>
      </c>
      <c r="D61" s="6">
        <f>ROUND(SUM('Cat Scan'!M56:N56),0)</f>
        <v>267660</v>
      </c>
      <c r="E61" s="6">
        <f>ROUND(+'Cat Scan'!F56,0)</f>
        <v>133987</v>
      </c>
      <c r="F61" s="7">
        <f t="shared" si="0"/>
        <v>2</v>
      </c>
      <c r="G61" s="6">
        <f>ROUND(SUM('Cat Scan'!M156:N156),0)</f>
        <v>0</v>
      </c>
      <c r="H61" s="6">
        <f>ROUND(+'Cat Scan'!F156,0)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+'Cat Scan'!A57</f>
        <v>145</v>
      </c>
      <c r="C62" t="str">
        <f>+'Cat Scan'!B57</f>
        <v>PEACEHEALTH ST JOSEPH HOSPITAL</v>
      </c>
      <c r="D62" s="6">
        <f>ROUND(SUM('Cat Scan'!M57:N57),0)</f>
        <v>31115</v>
      </c>
      <c r="E62" s="6">
        <f>ROUND(+'Cat Scan'!F57,0)</f>
        <v>94945</v>
      </c>
      <c r="F62" s="7">
        <f t="shared" si="0"/>
        <v>0.33</v>
      </c>
      <c r="G62" s="6">
        <f>ROUND(SUM('Cat Scan'!M157:N157),0)</f>
        <v>140960</v>
      </c>
      <c r="H62" s="6">
        <f>ROUND(+'Cat Scan'!F157,0)</f>
        <v>103950</v>
      </c>
      <c r="I62" s="7">
        <f t="shared" si="1"/>
        <v>1.36</v>
      </c>
      <c r="J62" s="7"/>
      <c r="K62" s="8">
        <f t="shared" si="2"/>
        <v>3.1212</v>
      </c>
    </row>
    <row r="63" spans="2:11" x14ac:dyDescent="0.2">
      <c r="B63">
        <f>+'Cat Scan'!A58</f>
        <v>147</v>
      </c>
      <c r="C63" t="str">
        <f>+'Cat Scan'!B58</f>
        <v>MID VALLEY HOSPITAL</v>
      </c>
      <c r="D63" s="6">
        <f>ROUND(SUM('Cat Scan'!M58:N58),0)</f>
        <v>0</v>
      </c>
      <c r="E63" s="6">
        <f>ROUND(+'Cat Scan'!F58,0)</f>
        <v>0</v>
      </c>
      <c r="F63" s="7" t="str">
        <f t="shared" si="0"/>
        <v/>
      </c>
      <c r="G63" s="6">
        <f>ROUND(SUM('Cat Scan'!M158:N158),0)</f>
        <v>0</v>
      </c>
      <c r="H63" s="6">
        <f>ROUND(+'Cat Scan'!F158,0)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+'Cat Scan'!A59</f>
        <v>148</v>
      </c>
      <c r="C64" t="str">
        <f>+'Cat Scan'!B59</f>
        <v>KINDRED HOSPITAL SEATTLE - NORTHGATE</v>
      </c>
      <c r="D64" s="6">
        <f>ROUND(SUM('Cat Scan'!M59:N59),0)</f>
        <v>0</v>
      </c>
      <c r="E64" s="6">
        <f>ROUND(+'Cat Scan'!F59,0)</f>
        <v>250</v>
      </c>
      <c r="F64" s="7" t="str">
        <f t="shared" si="0"/>
        <v/>
      </c>
      <c r="G64" s="6">
        <f>ROUND(SUM('Cat Scan'!M159:N159),0)</f>
        <v>0</v>
      </c>
      <c r="H64" s="6">
        <f>ROUND(+'Cat Scan'!F159,0)</f>
        <v>285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+'Cat Scan'!A60</f>
        <v>150</v>
      </c>
      <c r="C65" t="str">
        <f>+'Cat Scan'!B60</f>
        <v>COULEE MEDICAL CENTER</v>
      </c>
      <c r="D65" s="6">
        <f>ROUND(SUM('Cat Scan'!M60:N60),0)</f>
        <v>115669</v>
      </c>
      <c r="E65" s="6">
        <f>ROUND(+'Cat Scan'!F60,0)</f>
        <v>0</v>
      </c>
      <c r="F65" s="7" t="str">
        <f t="shared" si="0"/>
        <v/>
      </c>
      <c r="G65" s="6">
        <f>ROUND(SUM('Cat Scan'!M160:N160),0)</f>
        <v>112980</v>
      </c>
      <c r="H65" s="6">
        <f>ROUND(+'Cat Scan'!F160,0)</f>
        <v>1164</v>
      </c>
      <c r="I65" s="7">
        <f t="shared" si="1"/>
        <v>97.06</v>
      </c>
      <c r="J65" s="7"/>
      <c r="K65" s="8" t="str">
        <f t="shared" si="2"/>
        <v/>
      </c>
    </row>
    <row r="66" spans="2:11" x14ac:dyDescent="0.2">
      <c r="B66">
        <f>+'Cat Scan'!A61</f>
        <v>152</v>
      </c>
      <c r="C66" t="str">
        <f>+'Cat Scan'!B61</f>
        <v>MASON GENERAL HOSPITAL</v>
      </c>
      <c r="D66" s="6">
        <f>ROUND(SUM('Cat Scan'!M61:N61),0)</f>
        <v>17226</v>
      </c>
      <c r="E66" s="6">
        <f>ROUND(+'Cat Scan'!F61,0)</f>
        <v>37155</v>
      </c>
      <c r="F66" s="7">
        <f t="shared" si="0"/>
        <v>0.46</v>
      </c>
      <c r="G66" s="6">
        <f>ROUND(SUM('Cat Scan'!M161:N161),0)</f>
        <v>24897</v>
      </c>
      <c r="H66" s="6">
        <f>ROUND(+'Cat Scan'!F161,0)</f>
        <v>33175</v>
      </c>
      <c r="I66" s="7">
        <f t="shared" si="1"/>
        <v>0.75</v>
      </c>
      <c r="J66" s="7"/>
      <c r="K66" s="8">
        <f t="shared" si="2"/>
        <v>0.63039999999999996</v>
      </c>
    </row>
    <row r="67" spans="2:11" x14ac:dyDescent="0.2">
      <c r="B67">
        <f>+'Cat Scan'!A62</f>
        <v>153</v>
      </c>
      <c r="C67" t="str">
        <f>+'Cat Scan'!B62</f>
        <v>WHITMAN HOSPITAL AND MEDICAL CENTER</v>
      </c>
      <c r="D67" s="6">
        <f>ROUND(SUM('Cat Scan'!M62:N62),0)</f>
        <v>0</v>
      </c>
      <c r="E67" s="6">
        <f>ROUND(+'Cat Scan'!F62,0)</f>
        <v>0</v>
      </c>
      <c r="F67" s="7" t="str">
        <f t="shared" si="0"/>
        <v/>
      </c>
      <c r="G67" s="6">
        <f>ROUND(SUM('Cat Scan'!M162:N162),0)</f>
        <v>0</v>
      </c>
      <c r="H67" s="6">
        <f>ROUND(+'Cat Scan'!F162,0)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+'Cat Scan'!A63</f>
        <v>155</v>
      </c>
      <c r="C68" t="str">
        <f>+'Cat Scan'!B63</f>
        <v>UW MEDICINE/VALLEY MEDICAL CENTER</v>
      </c>
      <c r="D68" s="6">
        <f>ROUND(SUM('Cat Scan'!M63:N63),0)</f>
        <v>28856</v>
      </c>
      <c r="E68" s="6">
        <f>ROUND(+'Cat Scan'!F63,0)</f>
        <v>261298</v>
      </c>
      <c r="F68" s="7">
        <f t="shared" si="0"/>
        <v>0.11</v>
      </c>
      <c r="G68" s="6">
        <f>ROUND(SUM('Cat Scan'!M163:N163),0)</f>
        <v>53026</v>
      </c>
      <c r="H68" s="6">
        <f>ROUND(+'Cat Scan'!F163,0)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+'Cat Scan'!A64</f>
        <v>156</v>
      </c>
      <c r="C69" t="str">
        <f>+'Cat Scan'!B64</f>
        <v>WHIDBEY GENERAL HOSPITAL</v>
      </c>
      <c r="D69" s="6">
        <f>ROUND(SUM('Cat Scan'!M64:N64),0)</f>
        <v>0</v>
      </c>
      <c r="E69" s="6">
        <f>ROUND(+'Cat Scan'!F64,0)</f>
        <v>4526</v>
      </c>
      <c r="F69" s="7" t="str">
        <f t="shared" si="0"/>
        <v/>
      </c>
      <c r="G69" s="6">
        <f>ROUND(SUM('Cat Scan'!M164:N164),0)</f>
        <v>0</v>
      </c>
      <c r="H69" s="6">
        <f>ROUND(+'Cat Scan'!F164,0)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+'Cat Scan'!A65</f>
        <v>157</v>
      </c>
      <c r="C70" t="str">
        <f>+'Cat Scan'!B65</f>
        <v>ST LUKES REHABILIATION INSTITUTE</v>
      </c>
      <c r="D70" s="6">
        <f>ROUND(SUM('Cat Scan'!M65:N65),0)</f>
        <v>0</v>
      </c>
      <c r="E70" s="6">
        <f>ROUND(+'Cat Scan'!F65,0)</f>
        <v>71</v>
      </c>
      <c r="F70" s="7" t="str">
        <f t="shared" si="0"/>
        <v/>
      </c>
      <c r="G70" s="6">
        <f>ROUND(SUM('Cat Scan'!M165:N165),0)</f>
        <v>0</v>
      </c>
      <c r="H70" s="6">
        <f>ROUND(+'Cat Scan'!F165,0)</f>
        <v>77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+'Cat Scan'!A66</f>
        <v>158</v>
      </c>
      <c r="C71" t="str">
        <f>+'Cat Scan'!B66</f>
        <v>CASCADE MEDICAL CENTER</v>
      </c>
      <c r="D71" s="6">
        <f>ROUND(SUM('Cat Scan'!M66:N66),0)</f>
        <v>20657</v>
      </c>
      <c r="E71" s="6">
        <f>ROUND(+'Cat Scan'!F66,0)</f>
        <v>507</v>
      </c>
      <c r="F71" s="7">
        <f t="shared" si="0"/>
        <v>40.74</v>
      </c>
      <c r="G71" s="6">
        <f>ROUND(SUM('Cat Scan'!M166:N166),0)</f>
        <v>20776</v>
      </c>
      <c r="H71" s="6">
        <f>ROUND(+'Cat Scan'!F166,0)</f>
        <v>563</v>
      </c>
      <c r="I71" s="7">
        <f t="shared" si="1"/>
        <v>36.9</v>
      </c>
      <c r="J71" s="7"/>
      <c r="K71" s="8">
        <f t="shared" si="2"/>
        <v>-9.4299999999999995E-2</v>
      </c>
    </row>
    <row r="72" spans="2:11" x14ac:dyDescent="0.2">
      <c r="B72">
        <f>+'Cat Scan'!A67</f>
        <v>159</v>
      </c>
      <c r="C72" t="str">
        <f>+'Cat Scan'!B67</f>
        <v>PROVIDENCE ST PETER HOSPITAL</v>
      </c>
      <c r="D72" s="6">
        <f>ROUND(SUM('Cat Scan'!M67:N67),0)</f>
        <v>29755</v>
      </c>
      <c r="E72" s="6">
        <f>ROUND(+'Cat Scan'!F67,0)</f>
        <v>168286</v>
      </c>
      <c r="F72" s="7">
        <f t="shared" si="0"/>
        <v>0.18</v>
      </c>
      <c r="G72" s="6">
        <f>ROUND(SUM('Cat Scan'!M167:N167),0)</f>
        <v>28142</v>
      </c>
      <c r="H72" s="6">
        <f>ROUND(+'Cat Scan'!F167,0)</f>
        <v>128283</v>
      </c>
      <c r="I72" s="7">
        <f t="shared" si="1"/>
        <v>0.22</v>
      </c>
      <c r="J72" s="7"/>
      <c r="K72" s="8">
        <f t="shared" si="2"/>
        <v>0.22220000000000001</v>
      </c>
    </row>
    <row r="73" spans="2:11" x14ac:dyDescent="0.2">
      <c r="B73">
        <f>+'Cat Scan'!A68</f>
        <v>161</v>
      </c>
      <c r="C73" t="str">
        <f>+'Cat Scan'!B68</f>
        <v>KADLEC REGIONAL MEDICAL CENTER</v>
      </c>
      <c r="D73" s="6">
        <f>ROUND(SUM('Cat Scan'!M68:N68),0)</f>
        <v>424392</v>
      </c>
      <c r="E73" s="6">
        <f>ROUND(+'Cat Scan'!F68,0)</f>
        <v>26945</v>
      </c>
      <c r="F73" s="7">
        <f t="shared" si="0"/>
        <v>15.75</v>
      </c>
      <c r="G73" s="6">
        <f>ROUND(SUM('Cat Scan'!M168:N168),0)</f>
        <v>371480</v>
      </c>
      <c r="H73" s="6">
        <f>ROUND(+'Cat Scan'!F168,0)</f>
        <v>28001</v>
      </c>
      <c r="I73" s="7">
        <f t="shared" si="1"/>
        <v>13.27</v>
      </c>
      <c r="J73" s="7"/>
      <c r="K73" s="8">
        <f t="shared" si="2"/>
        <v>-0.1575</v>
      </c>
    </row>
    <row r="74" spans="2:11" x14ac:dyDescent="0.2">
      <c r="B74">
        <f>+'Cat Scan'!A69</f>
        <v>162</v>
      </c>
      <c r="C74" t="str">
        <f>+'Cat Scan'!B69</f>
        <v>PROVIDENCE SACRED HEART MEDICAL CENTER</v>
      </c>
      <c r="D74" s="6">
        <f>ROUND(SUM('Cat Scan'!M69:N69),0)</f>
        <v>96355</v>
      </c>
      <c r="E74" s="6">
        <f>ROUND(+'Cat Scan'!F69,0)</f>
        <v>33766</v>
      </c>
      <c r="F74" s="7">
        <f t="shared" si="0"/>
        <v>2.85</v>
      </c>
      <c r="G74" s="6">
        <f>ROUND(SUM('Cat Scan'!M169:N169),0)</f>
        <v>49182</v>
      </c>
      <c r="H74" s="6">
        <f>ROUND(+'Cat Scan'!F169,0)</f>
        <v>32756</v>
      </c>
      <c r="I74" s="7">
        <f t="shared" si="1"/>
        <v>1.5</v>
      </c>
      <c r="J74" s="7"/>
      <c r="K74" s="8">
        <f t="shared" si="2"/>
        <v>-0.47370000000000001</v>
      </c>
    </row>
    <row r="75" spans="2:11" x14ac:dyDescent="0.2">
      <c r="B75">
        <f>+'Cat Scan'!A70</f>
        <v>164</v>
      </c>
      <c r="C75" t="str">
        <f>+'Cat Scan'!B70</f>
        <v>EVERGREENHEALTH MEDICAL CENTER</v>
      </c>
      <c r="D75" s="6">
        <f>ROUND(SUM('Cat Scan'!M70:N70),0)</f>
        <v>342566</v>
      </c>
      <c r="E75" s="6">
        <f>ROUND(+'Cat Scan'!F70,0)</f>
        <v>135405</v>
      </c>
      <c r="F75" s="7">
        <f t="shared" ref="F75:F106" si="3">IF(D75=0,"",IF(E75=0,"",ROUND(D75/E75,2)))</f>
        <v>2.5299999999999998</v>
      </c>
      <c r="G75" s="6">
        <f>ROUND(SUM('Cat Scan'!M170:N170),0)</f>
        <v>219285</v>
      </c>
      <c r="H75" s="6">
        <f>ROUND(+'Cat Scan'!F170,0)</f>
        <v>131552</v>
      </c>
      <c r="I75" s="7">
        <f t="shared" ref="I75:I106" si="4">IF(G75=0,"",IF(H75=0,"",ROUND(G75/H75,2)))</f>
        <v>1.67</v>
      </c>
      <c r="J75" s="7"/>
      <c r="K75" s="8">
        <f t="shared" ref="K75:K106" si="5">IF(D75=0,"",IF(E75=0,"",IF(G75=0,"",IF(H75=0,"",ROUND(I75/F75-1,4)))))</f>
        <v>-0.33989999999999998</v>
      </c>
    </row>
    <row r="76" spans="2:11" x14ac:dyDescent="0.2">
      <c r="B76">
        <f>+'Cat Scan'!A71</f>
        <v>165</v>
      </c>
      <c r="C76" t="str">
        <f>+'Cat Scan'!B71</f>
        <v>LAKE CHELAN COMMUNITY HOSPITAL</v>
      </c>
      <c r="D76" s="6">
        <f>ROUND(SUM('Cat Scan'!M71:N71),0)</f>
        <v>0</v>
      </c>
      <c r="E76" s="6">
        <f>ROUND(+'Cat Scan'!F71,0)</f>
        <v>0</v>
      </c>
      <c r="F76" s="7" t="str">
        <f t="shared" si="3"/>
        <v/>
      </c>
      <c r="G76" s="6">
        <f>ROUND(SUM('Cat Scan'!M171:N171),0)</f>
        <v>0</v>
      </c>
      <c r="H76" s="6">
        <f>ROUND(+'Cat Scan'!F171,0)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+'Cat Scan'!A72</f>
        <v>167</v>
      </c>
      <c r="C77" t="str">
        <f>+'Cat Scan'!B72</f>
        <v>FERRY COUNTY MEMORIAL HOSPITAL</v>
      </c>
      <c r="D77" s="6">
        <f>ROUND(SUM('Cat Scan'!M72:N72),0)</f>
        <v>0</v>
      </c>
      <c r="E77" s="6">
        <f>ROUND(+'Cat Scan'!F72,0)</f>
        <v>0</v>
      </c>
      <c r="F77" s="7" t="str">
        <f t="shared" si="3"/>
        <v/>
      </c>
      <c r="G77" s="6">
        <f>ROUND(SUM('Cat Scan'!M172:N172),0)</f>
        <v>0</v>
      </c>
      <c r="H77" s="6">
        <f>ROUND(+'Cat Scan'!F172,0)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+'Cat Scan'!A73</f>
        <v>168</v>
      </c>
      <c r="C78" t="str">
        <f>+'Cat Scan'!B73</f>
        <v>CENTRAL WASHINGTON HOSPITAL</v>
      </c>
      <c r="D78" s="6">
        <f>ROUND(SUM('Cat Scan'!M73:N73),0)</f>
        <v>382757</v>
      </c>
      <c r="E78" s="6">
        <f>ROUND(+'Cat Scan'!F73,0)</f>
        <v>61981</v>
      </c>
      <c r="F78" s="7">
        <f t="shared" si="3"/>
        <v>6.18</v>
      </c>
      <c r="G78" s="6">
        <f>ROUND(SUM('Cat Scan'!M173:N173),0)</f>
        <v>384583</v>
      </c>
      <c r="H78" s="6">
        <f>ROUND(+'Cat Scan'!F173,0)</f>
        <v>63625</v>
      </c>
      <c r="I78" s="7">
        <f t="shared" si="4"/>
        <v>6.04</v>
      </c>
      <c r="J78" s="7"/>
      <c r="K78" s="8">
        <f t="shared" si="5"/>
        <v>-2.2700000000000001E-2</v>
      </c>
    </row>
    <row r="79" spans="2:11" x14ac:dyDescent="0.2">
      <c r="B79">
        <f>+'Cat Scan'!A74</f>
        <v>170</v>
      </c>
      <c r="C79" t="str">
        <f>+'Cat Scan'!B74</f>
        <v>PEACEHEALTH SOUTHWEST MEDICAL CENTER</v>
      </c>
      <c r="D79" s="6">
        <f>ROUND(SUM('Cat Scan'!M74:N74),0)</f>
        <v>90769</v>
      </c>
      <c r="E79" s="6">
        <f>ROUND(+'Cat Scan'!F74,0)</f>
        <v>37564</v>
      </c>
      <c r="F79" s="7">
        <f t="shared" si="3"/>
        <v>2.42</v>
      </c>
      <c r="G79" s="6">
        <f>ROUND(SUM('Cat Scan'!M174:N174),0)</f>
        <v>124114</v>
      </c>
      <c r="H79" s="6">
        <f>ROUND(+'Cat Scan'!F174,0)</f>
        <v>35477</v>
      </c>
      <c r="I79" s="7">
        <f t="shared" si="4"/>
        <v>3.5</v>
      </c>
      <c r="J79" s="7"/>
      <c r="K79" s="8">
        <f t="shared" si="5"/>
        <v>0.44629999999999997</v>
      </c>
    </row>
    <row r="80" spans="2:11" x14ac:dyDescent="0.2">
      <c r="B80">
        <f>+'Cat Scan'!A75</f>
        <v>172</v>
      </c>
      <c r="C80" t="str">
        <f>+'Cat Scan'!B75</f>
        <v>PULLMAN REGIONAL HOSPITAL</v>
      </c>
      <c r="D80" s="6">
        <f>ROUND(SUM('Cat Scan'!M75:N75),0)</f>
        <v>11020</v>
      </c>
      <c r="E80" s="6">
        <f>ROUND(+'Cat Scan'!F75,0)</f>
        <v>3329</v>
      </c>
      <c r="F80" s="7">
        <f t="shared" si="3"/>
        <v>3.31</v>
      </c>
      <c r="G80" s="6">
        <f>ROUND(SUM('Cat Scan'!M175:N175),0)</f>
        <v>11990</v>
      </c>
      <c r="H80" s="6">
        <f>ROUND(+'Cat Scan'!F175,0)</f>
        <v>3416</v>
      </c>
      <c r="I80" s="7">
        <f t="shared" si="4"/>
        <v>3.51</v>
      </c>
      <c r="J80" s="7"/>
      <c r="K80" s="8">
        <f t="shared" si="5"/>
        <v>6.0400000000000002E-2</v>
      </c>
    </row>
    <row r="81" spans="2:11" x14ac:dyDescent="0.2">
      <c r="B81">
        <f>+'Cat Scan'!A76</f>
        <v>173</v>
      </c>
      <c r="C81" t="str">
        <f>+'Cat Scan'!B76</f>
        <v>MORTON GENERAL HOSPITAL</v>
      </c>
      <c r="D81" s="6">
        <f>ROUND(SUM('Cat Scan'!M76:N76),0)</f>
        <v>111494</v>
      </c>
      <c r="E81" s="6">
        <f>ROUND(+'Cat Scan'!F76,0)</f>
        <v>0</v>
      </c>
      <c r="F81" s="7" t="str">
        <f t="shared" si="3"/>
        <v/>
      </c>
      <c r="G81" s="6">
        <f>ROUND(SUM('Cat Scan'!M176:N176),0)</f>
        <v>23143</v>
      </c>
      <c r="H81" s="6">
        <f>ROUND(+'Cat Scan'!F176,0)</f>
        <v>1246</v>
      </c>
      <c r="I81" s="7">
        <f t="shared" si="4"/>
        <v>18.57</v>
      </c>
      <c r="J81" s="7"/>
      <c r="K81" s="8" t="str">
        <f t="shared" si="5"/>
        <v/>
      </c>
    </row>
    <row r="82" spans="2:11" x14ac:dyDescent="0.2">
      <c r="B82">
        <f>+'Cat Scan'!A77</f>
        <v>175</v>
      </c>
      <c r="C82" t="str">
        <f>+'Cat Scan'!B77</f>
        <v>MARY BRIDGE CHILDRENS HEALTH CENTER</v>
      </c>
      <c r="D82" s="6">
        <f>ROUND(SUM('Cat Scan'!M77:N77),0)</f>
        <v>62</v>
      </c>
      <c r="E82" s="6">
        <f>ROUND(+'Cat Scan'!F77,0)</f>
        <v>0</v>
      </c>
      <c r="F82" s="7" t="str">
        <f t="shared" si="3"/>
        <v/>
      </c>
      <c r="G82" s="6">
        <f>ROUND(SUM('Cat Scan'!M177:N177),0)</f>
        <v>381</v>
      </c>
      <c r="H82" s="6">
        <f>ROUND(+'Cat Scan'!F177,0)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+'Cat Scan'!A78</f>
        <v>176</v>
      </c>
      <c r="C83" t="str">
        <f>+'Cat Scan'!B78</f>
        <v>TACOMA GENERAL/ALLENMORE HOSPITAL</v>
      </c>
      <c r="D83" s="6">
        <f>ROUND(SUM('Cat Scan'!M78:N78),0)</f>
        <v>1502297</v>
      </c>
      <c r="E83" s="6">
        <f>ROUND(+'Cat Scan'!F78,0)</f>
        <v>0</v>
      </c>
      <c r="F83" s="7" t="str">
        <f t="shared" si="3"/>
        <v/>
      </c>
      <c r="G83" s="6">
        <f>ROUND(SUM('Cat Scan'!M178:N178),0)</f>
        <v>571059</v>
      </c>
      <c r="H83" s="6">
        <f>ROUND(+'Cat Scan'!F178,0)</f>
        <v>11288</v>
      </c>
      <c r="I83" s="7">
        <f t="shared" si="4"/>
        <v>50.59</v>
      </c>
      <c r="J83" s="7"/>
      <c r="K83" s="8" t="str">
        <f t="shared" si="5"/>
        <v/>
      </c>
    </row>
    <row r="84" spans="2:11" x14ac:dyDescent="0.2">
      <c r="B84">
        <f>+'Cat Scan'!A79</f>
        <v>180</v>
      </c>
      <c r="C84" t="str">
        <f>+'Cat Scan'!B79</f>
        <v>VALLEY HOSPITAL</v>
      </c>
      <c r="D84" s="6">
        <f>ROUND(SUM('Cat Scan'!M79:N79),0)</f>
        <v>9851</v>
      </c>
      <c r="E84" s="6">
        <f>ROUND(+'Cat Scan'!F79,0)</f>
        <v>11363</v>
      </c>
      <c r="F84" s="7">
        <f t="shared" si="3"/>
        <v>0.87</v>
      </c>
      <c r="G84" s="6">
        <f>ROUND(SUM('Cat Scan'!M179:N179),0)</f>
        <v>9771</v>
      </c>
      <c r="H84" s="6">
        <f>ROUND(+'Cat Scan'!F179,0)</f>
        <v>11686</v>
      </c>
      <c r="I84" s="7">
        <f t="shared" si="4"/>
        <v>0.84</v>
      </c>
      <c r="J84" s="7"/>
      <c r="K84" s="8">
        <f t="shared" si="5"/>
        <v>-3.4500000000000003E-2</v>
      </c>
    </row>
    <row r="85" spans="2:11" x14ac:dyDescent="0.2">
      <c r="B85">
        <f>+'Cat Scan'!A80</f>
        <v>183</v>
      </c>
      <c r="C85" t="str">
        <f>+'Cat Scan'!B80</f>
        <v>MULTICARE AUBURN MEDICAL CENTER</v>
      </c>
      <c r="D85" s="6">
        <f>ROUND(SUM('Cat Scan'!M80:N80),0)</f>
        <v>22397</v>
      </c>
      <c r="E85" s="6">
        <f>ROUND(+'Cat Scan'!F80,0)</f>
        <v>29660</v>
      </c>
      <c r="F85" s="7">
        <f t="shared" si="3"/>
        <v>0.76</v>
      </c>
      <c r="G85" s="6">
        <f>ROUND(SUM('Cat Scan'!M180:N180),0)</f>
        <v>176323</v>
      </c>
      <c r="H85" s="6">
        <f>ROUND(+'Cat Scan'!F180,0)</f>
        <v>36482</v>
      </c>
      <c r="I85" s="7">
        <f t="shared" si="4"/>
        <v>4.83</v>
      </c>
      <c r="J85" s="7"/>
      <c r="K85" s="8">
        <f t="shared" si="5"/>
        <v>5.3552999999999997</v>
      </c>
    </row>
    <row r="86" spans="2:11" x14ac:dyDescent="0.2">
      <c r="B86">
        <f>+'Cat Scan'!A81</f>
        <v>186</v>
      </c>
      <c r="C86" t="str">
        <f>+'Cat Scan'!B81</f>
        <v>SUMMIT PACIFIC MEDICAL CENTER</v>
      </c>
      <c r="D86" s="6">
        <f>ROUND(SUM('Cat Scan'!M81:N81),0)</f>
        <v>0</v>
      </c>
      <c r="E86" s="6">
        <f>ROUND(+'Cat Scan'!F81,0)</f>
        <v>1462</v>
      </c>
      <c r="F86" s="7" t="str">
        <f t="shared" si="3"/>
        <v/>
      </c>
      <c r="G86" s="6">
        <f>ROUND(SUM('Cat Scan'!M181:N181),0)</f>
        <v>2021</v>
      </c>
      <c r="H86" s="6">
        <f>ROUND(+'Cat Scan'!F181,0)</f>
        <v>2132</v>
      </c>
      <c r="I86" s="7">
        <f t="shared" si="4"/>
        <v>0.95</v>
      </c>
      <c r="J86" s="7"/>
      <c r="K86" s="8" t="str">
        <f t="shared" si="5"/>
        <v/>
      </c>
    </row>
    <row r="87" spans="2:11" x14ac:dyDescent="0.2">
      <c r="B87">
        <f>+'Cat Scan'!A82</f>
        <v>191</v>
      </c>
      <c r="C87" t="str">
        <f>+'Cat Scan'!B82</f>
        <v>PROVIDENCE CENTRALIA HOSPITAL</v>
      </c>
      <c r="D87" s="6">
        <f>ROUND(SUM('Cat Scan'!M82:N82),0)</f>
        <v>12142</v>
      </c>
      <c r="E87" s="6">
        <f>ROUND(+'Cat Scan'!F82,0)</f>
        <v>42276</v>
      </c>
      <c r="F87" s="7">
        <f t="shared" si="3"/>
        <v>0.28999999999999998</v>
      </c>
      <c r="G87" s="6">
        <f>ROUND(SUM('Cat Scan'!M182:N182),0)</f>
        <v>11628</v>
      </c>
      <c r="H87" s="6">
        <f>ROUND(+'Cat Scan'!F182,0)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+'Cat Scan'!A83</f>
        <v>193</v>
      </c>
      <c r="C88" t="str">
        <f>+'Cat Scan'!B83</f>
        <v>PROVIDENCE MOUNT CARMEL HOSPITAL</v>
      </c>
      <c r="D88" s="6">
        <f>ROUND(SUM('Cat Scan'!M83:N83),0)</f>
        <v>0</v>
      </c>
      <c r="E88" s="6">
        <f>ROUND(+'Cat Scan'!F83,0)</f>
        <v>0</v>
      </c>
      <c r="F88" s="7" t="str">
        <f t="shared" si="3"/>
        <v/>
      </c>
      <c r="G88" s="6">
        <f>ROUND(SUM('Cat Scan'!M183:N183),0)</f>
        <v>0</v>
      </c>
      <c r="H88" s="6">
        <f>ROUND(+'Cat Scan'!F183,0)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+'Cat Scan'!A84</f>
        <v>194</v>
      </c>
      <c r="C89" t="str">
        <f>+'Cat Scan'!B84</f>
        <v>PROVIDENCE ST JOSEPHS HOSPITAL</v>
      </c>
      <c r="D89" s="6">
        <f>ROUND(SUM('Cat Scan'!M84:N84),0)</f>
        <v>0</v>
      </c>
      <c r="E89" s="6">
        <f>ROUND(+'Cat Scan'!F84,0)</f>
        <v>0</v>
      </c>
      <c r="F89" s="7" t="str">
        <f t="shared" si="3"/>
        <v/>
      </c>
      <c r="G89" s="6">
        <f>ROUND(SUM('Cat Scan'!M184:N184),0)</f>
        <v>0</v>
      </c>
      <c r="H89" s="6">
        <f>ROUND(+'Cat Scan'!F184,0)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+'Cat Scan'!A85</f>
        <v>195</v>
      </c>
      <c r="C90" t="str">
        <f>+'Cat Scan'!B85</f>
        <v>SNOQUALMIE VALLEY HOSPITAL</v>
      </c>
      <c r="D90" s="6">
        <f>ROUND(SUM('Cat Scan'!M85:N85),0)</f>
        <v>210095</v>
      </c>
      <c r="E90" s="6">
        <f>ROUND(+'Cat Scan'!F85,0)</f>
        <v>0</v>
      </c>
      <c r="F90" s="7" t="str">
        <f t="shared" si="3"/>
        <v/>
      </c>
      <c r="G90" s="6">
        <f>ROUND(SUM('Cat Scan'!M185:N185),0)</f>
        <v>161634</v>
      </c>
      <c r="H90" s="6">
        <f>ROUND(+'Cat Scan'!F185,0)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+'Cat Scan'!A86</f>
        <v>197</v>
      </c>
      <c r="C91" t="str">
        <f>+'Cat Scan'!B86</f>
        <v>CAPITAL MEDICAL CENTER</v>
      </c>
      <c r="D91" s="6">
        <f>ROUND(SUM('Cat Scan'!M86:N86),0)</f>
        <v>171151</v>
      </c>
      <c r="E91" s="6">
        <f>ROUND(+'Cat Scan'!F86,0)</f>
        <v>7390</v>
      </c>
      <c r="F91" s="7">
        <f t="shared" si="3"/>
        <v>23.16</v>
      </c>
      <c r="G91" s="6">
        <f>ROUND(SUM('Cat Scan'!M186:N186),0)</f>
        <v>166929</v>
      </c>
      <c r="H91" s="6">
        <f>ROUND(+'Cat Scan'!F186,0)</f>
        <v>4827</v>
      </c>
      <c r="I91" s="7">
        <f t="shared" si="4"/>
        <v>34.58</v>
      </c>
      <c r="J91" s="7"/>
      <c r="K91" s="8">
        <f t="shared" si="5"/>
        <v>0.49309999999999998</v>
      </c>
    </row>
    <row r="92" spans="2:11" x14ac:dyDescent="0.2">
      <c r="B92">
        <f>+'Cat Scan'!A87</f>
        <v>198</v>
      </c>
      <c r="C92" t="str">
        <f>+'Cat Scan'!B87</f>
        <v>SUNNYSIDE COMMUNITY HOSPITAL</v>
      </c>
      <c r="D92" s="6">
        <f>ROUND(SUM('Cat Scan'!M87:N87),0)</f>
        <v>132612</v>
      </c>
      <c r="E92" s="6">
        <f>ROUND(+'Cat Scan'!F87,0)</f>
        <v>147267</v>
      </c>
      <c r="F92" s="7">
        <f t="shared" si="3"/>
        <v>0.9</v>
      </c>
      <c r="G92" s="6">
        <f>ROUND(SUM('Cat Scan'!M187:N187),0)</f>
        <v>0</v>
      </c>
      <c r="H92" s="6">
        <f>ROUND(+'Cat Scan'!F187,0)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+'Cat Scan'!A88</f>
        <v>199</v>
      </c>
      <c r="C93" t="str">
        <f>+'Cat Scan'!B88</f>
        <v>TOPPENISH COMMUNITY HOSPITAL</v>
      </c>
      <c r="D93" s="6">
        <f>ROUND(SUM('Cat Scan'!M88:N88),0)</f>
        <v>0</v>
      </c>
      <c r="E93" s="6">
        <f>ROUND(+'Cat Scan'!F88,0)</f>
        <v>4137</v>
      </c>
      <c r="F93" s="7" t="str">
        <f t="shared" si="3"/>
        <v/>
      </c>
      <c r="G93" s="6">
        <f>ROUND(SUM('Cat Scan'!M188:N188),0)</f>
        <v>0</v>
      </c>
      <c r="H93" s="6">
        <f>ROUND(+'Cat Scan'!F188,0)</f>
        <v>3446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+'Cat Scan'!A89</f>
        <v>201</v>
      </c>
      <c r="C94" t="str">
        <f>+'Cat Scan'!B89</f>
        <v>ST FRANCIS COMMUNITY HOSPITAL</v>
      </c>
      <c r="D94" s="6">
        <f>ROUND(SUM('Cat Scan'!M89:N89),0)</f>
        <v>50152</v>
      </c>
      <c r="E94" s="6">
        <f>ROUND(+'Cat Scan'!F89,0)</f>
        <v>79512</v>
      </c>
      <c r="F94" s="7">
        <f t="shared" si="3"/>
        <v>0.63</v>
      </c>
      <c r="G94" s="6">
        <f>ROUND(SUM('Cat Scan'!M189:N189),0)</f>
        <v>47896</v>
      </c>
      <c r="H94" s="6">
        <f>ROUND(+'Cat Scan'!F189,0)</f>
        <v>84504</v>
      </c>
      <c r="I94" s="7">
        <f t="shared" si="4"/>
        <v>0.56999999999999995</v>
      </c>
      <c r="J94" s="7"/>
      <c r="K94" s="8">
        <f t="shared" si="5"/>
        <v>-9.5200000000000007E-2</v>
      </c>
    </row>
    <row r="95" spans="2:11" x14ac:dyDescent="0.2">
      <c r="B95">
        <f>+'Cat Scan'!A90</f>
        <v>202</v>
      </c>
      <c r="C95" t="str">
        <f>+'Cat Scan'!B90</f>
        <v>REGIONAL HOSPITAL</v>
      </c>
      <c r="D95" s="6">
        <f>ROUND(SUM('Cat Scan'!M90:N90),0)</f>
        <v>0</v>
      </c>
      <c r="E95" s="6">
        <f>ROUND(+'Cat Scan'!F90,0)</f>
        <v>0</v>
      </c>
      <c r="F95" s="7" t="str">
        <f t="shared" si="3"/>
        <v/>
      </c>
      <c r="G95" s="6">
        <f>ROUND(SUM('Cat Scan'!M190:N190),0)</f>
        <v>0</v>
      </c>
      <c r="H95" s="6">
        <f>ROUND(+'Cat Scan'!F190,0)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+'Cat Scan'!A91</f>
        <v>204</v>
      </c>
      <c r="C96" t="str">
        <f>+'Cat Scan'!B91</f>
        <v>SEATTLE CANCER CARE ALLIANCE</v>
      </c>
      <c r="D96" s="6">
        <f>ROUND(SUM('Cat Scan'!M91:N91),0)</f>
        <v>56053</v>
      </c>
      <c r="E96" s="6">
        <f>ROUND(+'Cat Scan'!F91,0)</f>
        <v>13604</v>
      </c>
      <c r="F96" s="7">
        <f t="shared" si="3"/>
        <v>4.12</v>
      </c>
      <c r="G96" s="6">
        <f>ROUND(SUM('Cat Scan'!M191:N191),0)</f>
        <v>54746</v>
      </c>
      <c r="H96" s="6">
        <f>ROUND(+'Cat Scan'!F191,0)</f>
        <v>14424</v>
      </c>
      <c r="I96" s="7">
        <f t="shared" si="4"/>
        <v>3.8</v>
      </c>
      <c r="J96" s="7"/>
      <c r="K96" s="8">
        <f t="shared" si="5"/>
        <v>-7.7700000000000005E-2</v>
      </c>
    </row>
    <row r="97" spans="2:11" x14ac:dyDescent="0.2">
      <c r="B97">
        <f>+'Cat Scan'!A92</f>
        <v>205</v>
      </c>
      <c r="C97" t="str">
        <f>+'Cat Scan'!B92</f>
        <v>WENATCHEE VALLEY HOSPITAL</v>
      </c>
      <c r="D97" s="6">
        <f>ROUND(SUM('Cat Scan'!M92:N92),0)</f>
        <v>0</v>
      </c>
      <c r="E97" s="6">
        <f>ROUND(+'Cat Scan'!F92,0)</f>
        <v>0</v>
      </c>
      <c r="F97" s="7" t="str">
        <f t="shared" si="3"/>
        <v/>
      </c>
      <c r="G97" s="6">
        <f>ROUND(SUM('Cat Scan'!M192:N192),0)</f>
        <v>0</v>
      </c>
      <c r="H97" s="6">
        <f>ROUND(+'Cat Scan'!F192,0)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+'Cat Scan'!A93</f>
        <v>206</v>
      </c>
      <c r="C98" t="str">
        <f>+'Cat Scan'!B93</f>
        <v>PEACEHEALTH UNITED GENERAL MEDICAL CENTER</v>
      </c>
      <c r="D98" s="6">
        <f>ROUND(SUM('Cat Scan'!M93:N93),0)</f>
        <v>10119</v>
      </c>
      <c r="E98" s="6">
        <f>ROUND(+'Cat Scan'!F93,0)</f>
        <v>27119</v>
      </c>
      <c r="F98" s="7">
        <f t="shared" si="3"/>
        <v>0.37</v>
      </c>
      <c r="G98" s="6">
        <f>ROUND(SUM('Cat Scan'!M193:N193),0)</f>
        <v>40965</v>
      </c>
      <c r="H98" s="6">
        <f>ROUND(+'Cat Scan'!F193,0)</f>
        <v>26006</v>
      </c>
      <c r="I98" s="7">
        <f t="shared" si="4"/>
        <v>1.58</v>
      </c>
      <c r="J98" s="7"/>
      <c r="K98" s="8">
        <f t="shared" si="5"/>
        <v>3.2703000000000002</v>
      </c>
    </row>
    <row r="99" spans="2:11" x14ac:dyDescent="0.2">
      <c r="B99">
        <f>+'Cat Scan'!A94</f>
        <v>207</v>
      </c>
      <c r="C99" t="str">
        <f>+'Cat Scan'!B94</f>
        <v>SKAGIT VALLEY HOSPITAL</v>
      </c>
      <c r="D99" s="6">
        <f>ROUND(SUM('Cat Scan'!M94:N94),0)</f>
        <v>16415</v>
      </c>
      <c r="E99" s="6">
        <f>ROUND(+'Cat Scan'!F94,0)</f>
        <v>15177</v>
      </c>
      <c r="F99" s="7">
        <f t="shared" si="3"/>
        <v>1.08</v>
      </c>
      <c r="G99" s="6">
        <f>ROUND(SUM('Cat Scan'!M194:N194),0)</f>
        <v>19618</v>
      </c>
      <c r="H99" s="6">
        <f>ROUND(+'Cat Scan'!F194,0)</f>
        <v>9450</v>
      </c>
      <c r="I99" s="7">
        <f t="shared" si="4"/>
        <v>2.08</v>
      </c>
      <c r="J99" s="7"/>
      <c r="K99" s="8">
        <f t="shared" si="5"/>
        <v>0.92589999999999995</v>
      </c>
    </row>
    <row r="100" spans="2:11" x14ac:dyDescent="0.2">
      <c r="B100">
        <f>+'Cat Scan'!A95</f>
        <v>208</v>
      </c>
      <c r="C100" t="str">
        <f>+'Cat Scan'!B95</f>
        <v>LEGACY SALMON CREEK HOSPITAL</v>
      </c>
      <c r="D100" s="6">
        <f>ROUND(SUM('Cat Scan'!M95:N95),0)</f>
        <v>337455</v>
      </c>
      <c r="E100" s="6">
        <f>ROUND(+'Cat Scan'!F95,0)</f>
        <v>0</v>
      </c>
      <c r="F100" s="7" t="str">
        <f t="shared" si="3"/>
        <v/>
      </c>
      <c r="G100" s="6">
        <f>ROUND(SUM('Cat Scan'!M195:N195),0)</f>
        <v>458048</v>
      </c>
      <c r="H100" s="6">
        <f>ROUND(+'Cat Scan'!F195,0)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+'Cat Scan'!A96</f>
        <v>209</v>
      </c>
      <c r="C101" t="str">
        <f>+'Cat Scan'!B96</f>
        <v>ST ANTHONY HOSPITAL</v>
      </c>
      <c r="D101" s="6">
        <f>ROUND(SUM('Cat Scan'!M96:N96),0)</f>
        <v>0</v>
      </c>
      <c r="E101" s="6">
        <f>ROUND(+'Cat Scan'!F96,0)</f>
        <v>76178</v>
      </c>
      <c r="F101" s="7" t="str">
        <f t="shared" si="3"/>
        <v/>
      </c>
      <c r="G101" s="6">
        <f>ROUND(SUM('Cat Scan'!M196:N196),0)</f>
        <v>0</v>
      </c>
      <c r="H101" s="6">
        <f>ROUND(+'Cat Scan'!F196,0)</f>
        <v>76471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+'Cat Scan'!A97</f>
        <v>210</v>
      </c>
      <c r="C102" t="str">
        <f>+'Cat Scan'!B97</f>
        <v>SWEDISH MEDICAL CENTER - ISSAQUAH CAMPUS</v>
      </c>
      <c r="D102" s="6">
        <f>ROUND(SUM('Cat Scan'!M97:N97),0)</f>
        <v>0</v>
      </c>
      <c r="E102" s="6">
        <f>ROUND(+'Cat Scan'!F97,0)</f>
        <v>0</v>
      </c>
      <c r="F102" s="7" t="str">
        <f t="shared" si="3"/>
        <v/>
      </c>
      <c r="G102" s="6">
        <f>ROUND(SUM('Cat Scan'!M197:N197),0)</f>
        <v>0</v>
      </c>
      <c r="H102" s="6">
        <f>ROUND(+'Cat Scan'!F197,0)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+'Cat Scan'!A98</f>
        <v>211</v>
      </c>
      <c r="C103" t="str">
        <f>+'Cat Scan'!B98</f>
        <v>PEACEHEALTH PEACE ISLAND MEDICAL CENTER</v>
      </c>
      <c r="D103" s="6">
        <f>ROUND(SUM('Cat Scan'!M98:N98),0)</f>
        <v>0</v>
      </c>
      <c r="E103" s="6">
        <f>ROUND(+'Cat Scan'!F98,0)</f>
        <v>0</v>
      </c>
      <c r="F103" s="7" t="str">
        <f t="shared" si="3"/>
        <v/>
      </c>
      <c r="G103" s="6">
        <f>ROUND(SUM('Cat Scan'!M198:N198),0)</f>
        <v>0</v>
      </c>
      <c r="H103" s="6">
        <f>ROUND(+'Cat Scan'!F198,0)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+'Cat Scan'!A99</f>
        <v>904</v>
      </c>
      <c r="C104" t="str">
        <f>+'Cat Scan'!B99</f>
        <v>BHC FAIRFAX HOSPITAL</v>
      </c>
      <c r="D104" s="6">
        <f>ROUND(SUM('Cat Scan'!M99:N99),0)</f>
        <v>0</v>
      </c>
      <c r="E104" s="6">
        <f>ROUND(+'Cat Scan'!F99,0)</f>
        <v>0</v>
      </c>
      <c r="F104" s="7" t="str">
        <f t="shared" si="3"/>
        <v/>
      </c>
      <c r="G104" s="6">
        <f>ROUND(SUM('Cat Scan'!M199:N199),0)</f>
        <v>0</v>
      </c>
      <c r="H104" s="6">
        <f>ROUND(+'Cat Scan'!F199,0)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+'Cat Scan'!A100</f>
        <v>915</v>
      </c>
      <c r="C105" t="str">
        <f>+'Cat Scan'!B100</f>
        <v>LOURDES COUNSELING CENTER</v>
      </c>
      <c r="D105" s="6">
        <f>ROUND(SUM('Cat Scan'!M100:N100),0)</f>
        <v>0</v>
      </c>
      <c r="E105" s="6">
        <f>ROUND(+'Cat Scan'!F100,0)</f>
        <v>0</v>
      </c>
      <c r="F105" s="7" t="str">
        <f t="shared" si="3"/>
        <v/>
      </c>
      <c r="G105" s="6">
        <f>ROUND(SUM('Cat Scan'!M200:N200),0)</f>
        <v>0</v>
      </c>
      <c r="H105" s="6">
        <f>ROUND(+'Cat Scan'!F200,0)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+'Cat Scan'!A101</f>
        <v>919</v>
      </c>
      <c r="C106" t="str">
        <f>+'Cat Scan'!B101</f>
        <v>NAVOS</v>
      </c>
      <c r="D106" s="6">
        <f>ROUND(SUM('Cat Scan'!M101:N101),0)</f>
        <v>0</v>
      </c>
      <c r="E106" s="6">
        <f>ROUND(+'Cat Scan'!F101,0)</f>
        <v>0</v>
      </c>
      <c r="F106" s="7" t="str">
        <f t="shared" si="3"/>
        <v/>
      </c>
      <c r="G106" s="6">
        <f>ROUND(SUM('Cat Scan'!M201:N201),0)</f>
        <v>0</v>
      </c>
      <c r="H106" s="6">
        <f>ROUND(+'Cat Scan'!F201,0)</f>
        <v>0</v>
      </c>
      <c r="I106" s="7" t="str">
        <f t="shared" si="4"/>
        <v/>
      </c>
      <c r="J106" s="7"/>
      <c r="K106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6" width="5.88671875" bestFit="1" customWidth="1"/>
    <col min="7" max="7" width="10.88671875" bestFit="1" customWidth="1"/>
    <col min="8" max="8" width="7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24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33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248</v>
      </c>
    </row>
    <row r="4" spans="1:11" x14ac:dyDescent="0.2">
      <c r="A4" s="3" t="s">
        <v>36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45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6">
        <f>ROUND(+'Cat Scan'!D5,0)</f>
        <v>2012</v>
      </c>
      <c r="F7" s="2">
        <f>+E7</f>
        <v>2012</v>
      </c>
      <c r="G7" s="2"/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25</v>
      </c>
      <c r="F8" s="1" t="s">
        <v>2</v>
      </c>
      <c r="G8" s="1" t="s">
        <v>25</v>
      </c>
      <c r="I8" s="1" t="s">
        <v>2</v>
      </c>
      <c r="J8" s="1"/>
      <c r="K8" s="2" t="s">
        <v>68</v>
      </c>
    </row>
    <row r="9" spans="1:11" x14ac:dyDescent="0.2">
      <c r="A9" s="2"/>
      <c r="B9" s="2" t="s">
        <v>34</v>
      </c>
      <c r="C9" s="2" t="s">
        <v>35</v>
      </c>
      <c r="D9" s="1" t="s">
        <v>7</v>
      </c>
      <c r="E9" s="1" t="s">
        <v>4</v>
      </c>
      <c r="F9" s="1" t="s">
        <v>4</v>
      </c>
      <c r="G9" s="1" t="s">
        <v>7</v>
      </c>
      <c r="H9" s="1" t="s">
        <v>4</v>
      </c>
      <c r="I9" s="1" t="s">
        <v>4</v>
      </c>
      <c r="J9" s="1"/>
      <c r="K9" s="2" t="s">
        <v>69</v>
      </c>
    </row>
    <row r="10" spans="1:11" x14ac:dyDescent="0.2">
      <c r="B10">
        <f>+'Cat Scan'!A5</f>
        <v>1</v>
      </c>
      <c r="C10" t="str">
        <f>+'Cat Scan'!B5</f>
        <v>SWEDISH MEDICAL CENTER - FIRST HILL</v>
      </c>
      <c r="D10" s="6">
        <f>ROUND(+'Cat Scan'!O5,0)</f>
        <v>5091</v>
      </c>
      <c r="E10" s="6">
        <f>ROUND(+'Cat Scan'!F5,0)</f>
        <v>0</v>
      </c>
      <c r="F10" s="7" t="str">
        <f>IF(D10=0,"",IF(E10=0,"",ROUND(D10/E10,2)))</f>
        <v/>
      </c>
      <c r="G10" s="6">
        <f>ROUND(+'Cat Scan'!O105,0)</f>
        <v>11433</v>
      </c>
      <c r="H10" s="6">
        <f>ROUND(+'Cat Scan'!F105,0)</f>
        <v>141046</v>
      </c>
      <c r="I10" s="7">
        <f>IF(G10=0,"",IF(H10=0,"",ROUND(G10/H10,2)))</f>
        <v>0.08</v>
      </c>
      <c r="J10" s="7"/>
      <c r="K10" s="8" t="str">
        <f>IF(D10=0,"",IF(E10=0,"",IF(G10=0,"",IF(H10=0,"",ROUND(I10/F10-1,4)))))</f>
        <v/>
      </c>
    </row>
    <row r="11" spans="1:11" x14ac:dyDescent="0.2">
      <c r="B11">
        <f>+'Cat Scan'!A6</f>
        <v>3</v>
      </c>
      <c r="C11" t="str">
        <f>+'Cat Scan'!B6</f>
        <v>SWEDISH MEDICAL CENTER - CHERRY HILL</v>
      </c>
      <c r="D11" s="6">
        <f>ROUND(+'Cat Scan'!O6,0)</f>
        <v>344</v>
      </c>
      <c r="E11" s="6">
        <f>ROUND(+'Cat Scan'!F6,0)</f>
        <v>83867</v>
      </c>
      <c r="F11" s="7">
        <f t="shared" ref="F11:F74" si="0">IF(D11=0,"",IF(E11=0,"",ROUND(D11/E11,2)))</f>
        <v>0</v>
      </c>
      <c r="G11" s="6">
        <f>ROUND(+'Cat Scan'!O106,0)</f>
        <v>12019</v>
      </c>
      <c r="H11" s="6">
        <f>ROUND(+'Cat Scan'!F106,0)</f>
        <v>91208</v>
      </c>
      <c r="I11" s="7">
        <f t="shared" ref="I11:I74" si="1">IF(G11=0,"",IF(H11=0,"",ROUND(G11/H11,2)))</f>
        <v>0.13</v>
      </c>
      <c r="J11" s="7"/>
      <c r="K11" s="8" t="e">
        <f t="shared" ref="K11:K74" si="2">IF(D11=0,"",IF(E11=0,"",IF(G11=0,"",IF(H11=0,"",ROUND(I11/F11-1,4)))))</f>
        <v>#DIV/0!</v>
      </c>
    </row>
    <row r="12" spans="1:11" x14ac:dyDescent="0.2">
      <c r="B12">
        <f>+'Cat Scan'!A7</f>
        <v>8</v>
      </c>
      <c r="C12" t="str">
        <f>+'Cat Scan'!B7</f>
        <v>KLICKITAT VALLEY HEALTH</v>
      </c>
      <c r="D12" s="6">
        <f>ROUND(+'Cat Scan'!O7,0)</f>
        <v>0</v>
      </c>
      <c r="E12" s="6">
        <f>ROUND(+'Cat Scan'!F7,0)</f>
        <v>1502</v>
      </c>
      <c r="F12" s="7" t="str">
        <f t="shared" si="0"/>
        <v/>
      </c>
      <c r="G12" s="6">
        <f>ROUND(+'Cat Scan'!O107,0)</f>
        <v>4505</v>
      </c>
      <c r="H12" s="6">
        <f>ROUND(+'Cat Scan'!F107,0)</f>
        <v>1468</v>
      </c>
      <c r="I12" s="7">
        <f t="shared" si="1"/>
        <v>3.07</v>
      </c>
      <c r="J12" s="7"/>
      <c r="K12" s="8" t="str">
        <f t="shared" si="2"/>
        <v/>
      </c>
    </row>
    <row r="13" spans="1:11" x14ac:dyDescent="0.2">
      <c r="B13">
        <f>+'Cat Scan'!A8</f>
        <v>10</v>
      </c>
      <c r="C13" t="str">
        <f>+'Cat Scan'!B8</f>
        <v>VIRGINIA MASON MEDICAL CENTER</v>
      </c>
      <c r="D13" s="6">
        <f>ROUND(+'Cat Scan'!O8,0)</f>
        <v>721436</v>
      </c>
      <c r="E13" s="6">
        <f>ROUND(+'Cat Scan'!F8,0)</f>
        <v>64528</v>
      </c>
      <c r="F13" s="7">
        <f t="shared" si="0"/>
        <v>11.18</v>
      </c>
      <c r="G13" s="6">
        <f>ROUND(+'Cat Scan'!O108,0)</f>
        <v>709038</v>
      </c>
      <c r="H13" s="6">
        <f>ROUND(+'Cat Scan'!F108,0)</f>
        <v>67844</v>
      </c>
      <c r="I13" s="7">
        <f t="shared" si="1"/>
        <v>10.45</v>
      </c>
      <c r="J13" s="7"/>
      <c r="K13" s="8">
        <f t="shared" si="2"/>
        <v>-6.5299999999999997E-2</v>
      </c>
    </row>
    <row r="14" spans="1:11" x14ac:dyDescent="0.2">
      <c r="B14">
        <f>+'Cat Scan'!A9</f>
        <v>14</v>
      </c>
      <c r="C14" t="str">
        <f>+'Cat Scan'!B9</f>
        <v>SEATTLE CHILDRENS HOSPITAL</v>
      </c>
      <c r="D14" s="6">
        <f>ROUND(+'Cat Scan'!O9,0)</f>
        <v>83165</v>
      </c>
      <c r="E14" s="6">
        <f>ROUND(+'Cat Scan'!F9,0)</f>
        <v>7886</v>
      </c>
      <c r="F14" s="7">
        <f t="shared" si="0"/>
        <v>10.55</v>
      </c>
      <c r="G14" s="6">
        <f>ROUND(+'Cat Scan'!O109,0)</f>
        <v>76753</v>
      </c>
      <c r="H14" s="6">
        <f>ROUND(+'Cat Scan'!F109,0)</f>
        <v>7054</v>
      </c>
      <c r="I14" s="7">
        <f t="shared" si="1"/>
        <v>10.88</v>
      </c>
      <c r="J14" s="7"/>
      <c r="K14" s="8">
        <f t="shared" si="2"/>
        <v>3.1300000000000001E-2</v>
      </c>
    </row>
    <row r="15" spans="1:11" x14ac:dyDescent="0.2">
      <c r="B15">
        <f>+'Cat Scan'!A10</f>
        <v>20</v>
      </c>
      <c r="C15" t="str">
        <f>+'Cat Scan'!B10</f>
        <v>GROUP HEALTH CENTRAL HOSPITAL</v>
      </c>
      <c r="D15" s="6">
        <f>ROUND(+'Cat Scan'!O10,0)</f>
        <v>0</v>
      </c>
      <c r="E15" s="6">
        <f>ROUND(+'Cat Scan'!F10,0)</f>
        <v>0</v>
      </c>
      <c r="F15" s="7" t="str">
        <f t="shared" si="0"/>
        <v/>
      </c>
      <c r="G15" s="6">
        <f>ROUND(+'Cat Scan'!O110,0)</f>
        <v>0</v>
      </c>
      <c r="H15" s="6">
        <f>ROUND(+'Cat Scan'!F110,0)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+'Cat Scan'!A11</f>
        <v>21</v>
      </c>
      <c r="C16" t="str">
        <f>+'Cat Scan'!B11</f>
        <v>NEWPORT HOSPITAL AND HEALTH SERVICES</v>
      </c>
      <c r="D16" s="6">
        <f>ROUND(+'Cat Scan'!O11,0)</f>
        <v>0</v>
      </c>
      <c r="E16" s="6">
        <f>ROUND(+'Cat Scan'!F11,0)</f>
        <v>9303</v>
      </c>
      <c r="F16" s="7" t="str">
        <f t="shared" si="0"/>
        <v/>
      </c>
      <c r="G16" s="6">
        <f>ROUND(+'Cat Scan'!O111,0)</f>
        <v>0</v>
      </c>
      <c r="H16" s="6">
        <f>ROUND(+'Cat Scan'!F111,0)</f>
        <v>1648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+'Cat Scan'!A12</f>
        <v>22</v>
      </c>
      <c r="C17" t="str">
        <f>+'Cat Scan'!B12</f>
        <v>LOURDES MEDICAL CENTER</v>
      </c>
      <c r="D17" s="6">
        <f>ROUND(+'Cat Scan'!O12,0)</f>
        <v>609</v>
      </c>
      <c r="E17" s="6">
        <f>ROUND(+'Cat Scan'!F12,0)</f>
        <v>50698</v>
      </c>
      <c r="F17" s="7">
        <f t="shared" si="0"/>
        <v>0.01</v>
      </c>
      <c r="G17" s="6">
        <f>ROUND(+'Cat Scan'!O112,0)</f>
        <v>15427</v>
      </c>
      <c r="H17" s="6">
        <f>ROUND(+'Cat Scan'!F112,0)</f>
        <v>50498</v>
      </c>
      <c r="I17" s="7">
        <f t="shared" si="1"/>
        <v>0.31</v>
      </c>
      <c r="J17" s="7"/>
      <c r="K17" s="8">
        <f t="shared" si="2"/>
        <v>30</v>
      </c>
    </row>
    <row r="18" spans="2:11" x14ac:dyDescent="0.2">
      <c r="B18">
        <f>+'Cat Scan'!A13</f>
        <v>23</v>
      </c>
      <c r="C18" t="str">
        <f>+'Cat Scan'!B13</f>
        <v>THREE RIVERS HOSPITAL</v>
      </c>
      <c r="D18" s="6">
        <f>ROUND(+'Cat Scan'!O13,0)</f>
        <v>0</v>
      </c>
      <c r="E18" s="6">
        <f>ROUND(+'Cat Scan'!F13,0)</f>
        <v>905</v>
      </c>
      <c r="F18" s="7" t="str">
        <f t="shared" si="0"/>
        <v/>
      </c>
      <c r="G18" s="6">
        <f>ROUND(+'Cat Scan'!O113,0)</f>
        <v>37</v>
      </c>
      <c r="H18" s="6">
        <f>ROUND(+'Cat Scan'!F113,0)</f>
        <v>761</v>
      </c>
      <c r="I18" s="7">
        <f t="shared" si="1"/>
        <v>0.05</v>
      </c>
      <c r="J18" s="7"/>
      <c r="K18" s="8" t="str">
        <f t="shared" si="2"/>
        <v/>
      </c>
    </row>
    <row r="19" spans="2:11" x14ac:dyDescent="0.2">
      <c r="B19">
        <f>+'Cat Scan'!A14</f>
        <v>26</v>
      </c>
      <c r="C19" t="str">
        <f>+'Cat Scan'!B14</f>
        <v>PEACEHEALTH ST JOHN MEDICAL CENTER</v>
      </c>
      <c r="D19" s="6">
        <f>ROUND(+'Cat Scan'!O14,0)</f>
        <v>459</v>
      </c>
      <c r="E19" s="6">
        <f>ROUND(+'Cat Scan'!F14,0)</f>
        <v>425807</v>
      </c>
      <c r="F19" s="7">
        <f t="shared" si="0"/>
        <v>0</v>
      </c>
      <c r="G19" s="6">
        <f>ROUND(+'Cat Scan'!O114,0)</f>
        <v>442</v>
      </c>
      <c r="H19" s="6">
        <f>ROUND(+'Cat Scan'!F114,0)</f>
        <v>403539</v>
      </c>
      <c r="I19" s="7">
        <f t="shared" si="1"/>
        <v>0</v>
      </c>
      <c r="J19" s="7"/>
      <c r="K19" s="8" t="e">
        <f t="shared" si="2"/>
        <v>#DIV/0!</v>
      </c>
    </row>
    <row r="20" spans="2:11" x14ac:dyDescent="0.2">
      <c r="B20">
        <f>+'Cat Scan'!A15</f>
        <v>29</v>
      </c>
      <c r="C20" t="str">
        <f>+'Cat Scan'!B15</f>
        <v>HARBORVIEW MEDICAL CENTER</v>
      </c>
      <c r="D20" s="6">
        <f>ROUND(+'Cat Scan'!O15,0)</f>
        <v>675</v>
      </c>
      <c r="E20" s="6">
        <f>ROUND(+'Cat Scan'!F15,0)</f>
        <v>243062</v>
      </c>
      <c r="F20" s="7">
        <f t="shared" si="0"/>
        <v>0</v>
      </c>
      <c r="G20" s="6">
        <f>ROUND(+'Cat Scan'!O115,0)</f>
        <v>2784</v>
      </c>
      <c r="H20" s="6">
        <f>ROUND(+'Cat Scan'!F115,0)</f>
        <v>248270</v>
      </c>
      <c r="I20" s="7">
        <f t="shared" si="1"/>
        <v>0.01</v>
      </c>
      <c r="J20" s="7"/>
      <c r="K20" s="8" t="e">
        <f t="shared" si="2"/>
        <v>#DIV/0!</v>
      </c>
    </row>
    <row r="21" spans="2:11" x14ac:dyDescent="0.2">
      <c r="B21">
        <f>+'Cat Scan'!A16</f>
        <v>32</v>
      </c>
      <c r="C21" t="str">
        <f>+'Cat Scan'!B16</f>
        <v>ST JOSEPH MEDICAL CENTER</v>
      </c>
      <c r="D21" s="6">
        <f>ROUND(+'Cat Scan'!O16,0)</f>
        <v>758</v>
      </c>
      <c r="E21" s="6">
        <f>ROUND(+'Cat Scan'!F16,0)</f>
        <v>240591</v>
      </c>
      <c r="F21" s="7">
        <f t="shared" si="0"/>
        <v>0</v>
      </c>
      <c r="G21" s="6">
        <f>ROUND(+'Cat Scan'!O116,0)</f>
        <v>2557</v>
      </c>
      <c r="H21" s="6">
        <f>ROUND(+'Cat Scan'!F116,0)</f>
        <v>239685</v>
      </c>
      <c r="I21" s="7">
        <f t="shared" si="1"/>
        <v>0.01</v>
      </c>
      <c r="J21" s="7"/>
      <c r="K21" s="8" t="e">
        <f t="shared" si="2"/>
        <v>#DIV/0!</v>
      </c>
    </row>
    <row r="22" spans="2:11" x14ac:dyDescent="0.2">
      <c r="B22">
        <f>+'Cat Scan'!A17</f>
        <v>35</v>
      </c>
      <c r="C22" t="str">
        <f>+'Cat Scan'!B17</f>
        <v>ST ELIZABETH HOSPITAL</v>
      </c>
      <c r="D22" s="6">
        <f>ROUND(+'Cat Scan'!O17,0)</f>
        <v>68</v>
      </c>
      <c r="E22" s="6">
        <f>ROUND(+'Cat Scan'!F17,0)</f>
        <v>47094</v>
      </c>
      <c r="F22" s="7">
        <f t="shared" si="0"/>
        <v>0</v>
      </c>
      <c r="G22" s="6">
        <f>ROUND(+'Cat Scan'!O117,0)</f>
        <v>74</v>
      </c>
      <c r="H22" s="6">
        <f>ROUND(+'Cat Scan'!F117,0)</f>
        <v>46551</v>
      </c>
      <c r="I22" s="7">
        <f t="shared" si="1"/>
        <v>0</v>
      </c>
      <c r="J22" s="7"/>
      <c r="K22" s="8" t="e">
        <f t="shared" si="2"/>
        <v>#DIV/0!</v>
      </c>
    </row>
    <row r="23" spans="2:11" x14ac:dyDescent="0.2">
      <c r="B23">
        <f>+'Cat Scan'!A18</f>
        <v>37</v>
      </c>
      <c r="C23" t="str">
        <f>+'Cat Scan'!B18</f>
        <v>DEACONESS HOSPITAL</v>
      </c>
      <c r="D23" s="6">
        <f>ROUND(+'Cat Scan'!O18,0)</f>
        <v>214876</v>
      </c>
      <c r="E23" s="6">
        <f>ROUND(+'Cat Scan'!F18,0)</f>
        <v>10854</v>
      </c>
      <c r="F23" s="7">
        <f t="shared" si="0"/>
        <v>19.8</v>
      </c>
      <c r="G23" s="6">
        <f>ROUND(+'Cat Scan'!O118,0)</f>
        <v>252503</v>
      </c>
      <c r="H23" s="6">
        <f>ROUND(+'Cat Scan'!F118,0)</f>
        <v>10738</v>
      </c>
      <c r="I23" s="7">
        <f t="shared" si="1"/>
        <v>23.51</v>
      </c>
      <c r="J23" s="7"/>
      <c r="K23" s="8">
        <f t="shared" si="2"/>
        <v>0.18740000000000001</v>
      </c>
    </row>
    <row r="24" spans="2:11" x14ac:dyDescent="0.2">
      <c r="B24">
        <f>+'Cat Scan'!A19</f>
        <v>38</v>
      </c>
      <c r="C24" t="str">
        <f>+'Cat Scan'!B19</f>
        <v>OLYMPIC MEDICAL CENTER</v>
      </c>
      <c r="D24" s="6">
        <f>ROUND(+'Cat Scan'!O19,0)</f>
        <v>231392</v>
      </c>
      <c r="E24" s="6">
        <f>ROUND(+'Cat Scan'!F19,0)</f>
        <v>10387</v>
      </c>
      <c r="F24" s="7">
        <f t="shared" si="0"/>
        <v>22.28</v>
      </c>
      <c r="G24" s="6">
        <f>ROUND(+'Cat Scan'!O119,0)</f>
        <v>211705</v>
      </c>
      <c r="H24" s="6">
        <f>ROUND(+'Cat Scan'!F119,0)</f>
        <v>10374</v>
      </c>
      <c r="I24" s="7">
        <f t="shared" si="1"/>
        <v>20.41</v>
      </c>
      <c r="J24" s="7"/>
      <c r="K24" s="8">
        <f t="shared" si="2"/>
        <v>-8.3900000000000002E-2</v>
      </c>
    </row>
    <row r="25" spans="2:11" x14ac:dyDescent="0.2">
      <c r="B25">
        <f>+'Cat Scan'!A20</f>
        <v>39</v>
      </c>
      <c r="C25" t="str">
        <f>+'Cat Scan'!B20</f>
        <v>TRIOS HEALTH</v>
      </c>
      <c r="D25" s="6">
        <f>ROUND(+'Cat Scan'!O20,0)</f>
        <v>969</v>
      </c>
      <c r="E25" s="6">
        <f>ROUND(+'Cat Scan'!F20,0)</f>
        <v>69298</v>
      </c>
      <c r="F25" s="7">
        <f t="shared" si="0"/>
        <v>0.01</v>
      </c>
      <c r="G25" s="6">
        <f>ROUND(+'Cat Scan'!O120,0)</f>
        <v>0</v>
      </c>
      <c r="H25" s="6">
        <f>ROUND(+'Cat Scan'!F120,0)</f>
        <v>89212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+'Cat Scan'!A21</f>
        <v>43</v>
      </c>
      <c r="C26" t="str">
        <f>+'Cat Scan'!B21</f>
        <v>WALLA WALLA GENERAL HOSPITAL</v>
      </c>
      <c r="D26" s="6">
        <f>ROUND(+'Cat Scan'!O21,0)</f>
        <v>0</v>
      </c>
      <c r="E26" s="6">
        <f>ROUND(+'Cat Scan'!F21,0)</f>
        <v>0</v>
      </c>
      <c r="F26" s="7" t="str">
        <f t="shared" si="0"/>
        <v/>
      </c>
      <c r="G26" s="6">
        <f>ROUND(+'Cat Scan'!O121,0)</f>
        <v>0</v>
      </c>
      <c r="H26" s="6">
        <f>ROUND(+'Cat Scan'!F121,0)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+'Cat Scan'!A22</f>
        <v>45</v>
      </c>
      <c r="C27" t="str">
        <f>+'Cat Scan'!B22</f>
        <v>COLUMBIA BASIN HOSPITAL</v>
      </c>
      <c r="D27" s="6">
        <f>ROUND(+'Cat Scan'!O22,0)</f>
        <v>230</v>
      </c>
      <c r="E27" s="6">
        <f>ROUND(+'Cat Scan'!F22,0)</f>
        <v>5870</v>
      </c>
      <c r="F27" s="7">
        <f t="shared" si="0"/>
        <v>0.04</v>
      </c>
      <c r="G27" s="6">
        <f>ROUND(+'Cat Scan'!O122,0)</f>
        <v>0</v>
      </c>
      <c r="H27" s="6">
        <f>ROUND(+'Cat Scan'!F122,0)</f>
        <v>5971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+'Cat Scan'!A23</f>
        <v>46</v>
      </c>
      <c r="C28" t="str">
        <f>+'Cat Scan'!B23</f>
        <v>PMH MEDICAL CENTER</v>
      </c>
      <c r="D28" s="6">
        <f>ROUND(+'Cat Scan'!O23,0)</f>
        <v>0</v>
      </c>
      <c r="E28" s="6">
        <f>ROUND(+'Cat Scan'!F23,0)</f>
        <v>0</v>
      </c>
      <c r="F28" s="7" t="str">
        <f t="shared" si="0"/>
        <v/>
      </c>
      <c r="G28" s="6">
        <f>ROUND(+'Cat Scan'!O123,0)</f>
        <v>0</v>
      </c>
      <c r="H28" s="6">
        <f>ROUND(+'Cat Scan'!F123,0)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+'Cat Scan'!A24</f>
        <v>50</v>
      </c>
      <c r="C29" t="str">
        <f>+'Cat Scan'!B24</f>
        <v>PROVIDENCE ST MARY MEDICAL CENTER</v>
      </c>
      <c r="D29" s="6">
        <f>ROUND(+'Cat Scan'!O24,0)</f>
        <v>0</v>
      </c>
      <c r="E29" s="6">
        <f>ROUND(+'Cat Scan'!F24,0)</f>
        <v>52931</v>
      </c>
      <c r="F29" s="7" t="str">
        <f t="shared" si="0"/>
        <v/>
      </c>
      <c r="G29" s="6">
        <f>ROUND(+'Cat Scan'!O124,0)</f>
        <v>0</v>
      </c>
      <c r="H29" s="6">
        <f>ROUND(+'Cat Scan'!F124,0)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+'Cat Scan'!A25</f>
        <v>54</v>
      </c>
      <c r="C30" t="str">
        <f>+'Cat Scan'!B25</f>
        <v>FORKS COMMUNITY HOSPITAL</v>
      </c>
      <c r="D30" s="6">
        <f>ROUND(+'Cat Scan'!O25,0)</f>
        <v>0</v>
      </c>
      <c r="E30" s="6">
        <f>ROUND(+'Cat Scan'!F25,0)</f>
        <v>0</v>
      </c>
      <c r="F30" s="7" t="str">
        <f t="shared" si="0"/>
        <v/>
      </c>
      <c r="G30" s="6">
        <f>ROUND(+'Cat Scan'!O125,0)</f>
        <v>0</v>
      </c>
      <c r="H30" s="6">
        <f>ROUND(+'Cat Scan'!F125,0)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+'Cat Scan'!A26</f>
        <v>56</v>
      </c>
      <c r="C31" t="str">
        <f>+'Cat Scan'!B26</f>
        <v>WILLAPA HARBOR HOSPITAL</v>
      </c>
      <c r="D31" s="6">
        <f>ROUND(+'Cat Scan'!O26,0)</f>
        <v>956</v>
      </c>
      <c r="E31" s="6">
        <f>ROUND(+'Cat Scan'!F26,0)</f>
        <v>1539</v>
      </c>
      <c r="F31" s="7">
        <f t="shared" si="0"/>
        <v>0.62</v>
      </c>
      <c r="G31" s="6">
        <f>ROUND(+'Cat Scan'!O126,0)</f>
        <v>304</v>
      </c>
      <c r="H31" s="6">
        <f>ROUND(+'Cat Scan'!F126,0)</f>
        <v>1327</v>
      </c>
      <c r="I31" s="7">
        <f t="shared" si="1"/>
        <v>0.23</v>
      </c>
      <c r="J31" s="7"/>
      <c r="K31" s="8">
        <f t="shared" si="2"/>
        <v>-0.629</v>
      </c>
    </row>
    <row r="32" spans="2:11" x14ac:dyDescent="0.2">
      <c r="B32">
        <f>+'Cat Scan'!A27</f>
        <v>58</v>
      </c>
      <c r="C32" t="str">
        <f>+'Cat Scan'!B27</f>
        <v>YAKIMA VALLEY MEMORIAL HOSPITAL</v>
      </c>
      <c r="D32" s="6">
        <f>ROUND(+'Cat Scan'!O27,0)</f>
        <v>16</v>
      </c>
      <c r="E32" s="6">
        <f>ROUND(+'Cat Scan'!F27,0)</f>
        <v>75789</v>
      </c>
      <c r="F32" s="7">
        <f t="shared" si="0"/>
        <v>0</v>
      </c>
      <c r="G32" s="6">
        <f>ROUND(+'Cat Scan'!O127,0)</f>
        <v>20</v>
      </c>
      <c r="H32" s="6">
        <f>ROUND(+'Cat Scan'!F127,0)</f>
        <v>71649</v>
      </c>
      <c r="I32" s="7">
        <f t="shared" si="1"/>
        <v>0</v>
      </c>
      <c r="J32" s="7"/>
      <c r="K32" s="8" t="e">
        <f t="shared" si="2"/>
        <v>#DIV/0!</v>
      </c>
    </row>
    <row r="33" spans="2:11" x14ac:dyDescent="0.2">
      <c r="B33">
        <f>+'Cat Scan'!A28</f>
        <v>63</v>
      </c>
      <c r="C33" t="str">
        <f>+'Cat Scan'!B28</f>
        <v>GRAYS HARBOR COMMUNITY HOSPITAL</v>
      </c>
      <c r="D33" s="6">
        <f>ROUND(+'Cat Scan'!O28,0)</f>
        <v>-80</v>
      </c>
      <c r="E33" s="6">
        <f>ROUND(+'Cat Scan'!F28,0)</f>
        <v>79434</v>
      </c>
      <c r="F33" s="7">
        <f t="shared" si="0"/>
        <v>0</v>
      </c>
      <c r="G33" s="6">
        <f>ROUND(+'Cat Scan'!O128,0)</f>
        <v>980</v>
      </c>
      <c r="H33" s="6">
        <f>ROUND(+'Cat Scan'!F128,0)</f>
        <v>71040</v>
      </c>
      <c r="I33" s="7">
        <f t="shared" si="1"/>
        <v>0.01</v>
      </c>
      <c r="J33" s="7"/>
      <c r="K33" s="8" t="e">
        <f t="shared" si="2"/>
        <v>#DIV/0!</v>
      </c>
    </row>
    <row r="34" spans="2:11" x14ac:dyDescent="0.2">
      <c r="B34">
        <f>+'Cat Scan'!A29</f>
        <v>78</v>
      </c>
      <c r="C34" t="str">
        <f>+'Cat Scan'!B29</f>
        <v>SAMARITAN HEALTHCARE</v>
      </c>
      <c r="D34" s="6">
        <f>ROUND(+'Cat Scan'!O29,0)</f>
        <v>0</v>
      </c>
      <c r="E34" s="6">
        <f>ROUND(+'Cat Scan'!F29,0)</f>
        <v>5310</v>
      </c>
      <c r="F34" s="7" t="str">
        <f t="shared" si="0"/>
        <v/>
      </c>
      <c r="G34" s="6">
        <f>ROUND(+'Cat Scan'!O129,0)</f>
        <v>0</v>
      </c>
      <c r="H34" s="6">
        <f>ROUND(+'Cat Scan'!F129,0)</f>
        <v>4037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+'Cat Scan'!A30</f>
        <v>79</v>
      </c>
      <c r="C35" t="str">
        <f>+'Cat Scan'!B30</f>
        <v>OCEAN BEACH HOSPITAL</v>
      </c>
      <c r="D35" s="6">
        <f>ROUND(+'Cat Scan'!O30,0)</f>
        <v>0</v>
      </c>
      <c r="E35" s="6">
        <f>ROUND(+'Cat Scan'!F30,0)</f>
        <v>0</v>
      </c>
      <c r="F35" s="7" t="str">
        <f t="shared" si="0"/>
        <v/>
      </c>
      <c r="G35" s="6">
        <f>ROUND(+'Cat Scan'!O130,0)</f>
        <v>62926</v>
      </c>
      <c r="H35" s="6">
        <f>ROUND(+'Cat Scan'!F130,0)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+'Cat Scan'!A31</f>
        <v>80</v>
      </c>
      <c r="C36" t="str">
        <f>+'Cat Scan'!B31</f>
        <v>ODESSA MEMORIAL HEALTHCARE CENTER</v>
      </c>
      <c r="D36" s="6">
        <f>ROUND(+'Cat Scan'!O31,0)</f>
        <v>0</v>
      </c>
      <c r="E36" s="6">
        <f>ROUND(+'Cat Scan'!F31,0)</f>
        <v>0</v>
      </c>
      <c r="F36" s="7" t="str">
        <f t="shared" si="0"/>
        <v/>
      </c>
      <c r="G36" s="6">
        <f>ROUND(+'Cat Scan'!O131,0)</f>
        <v>0</v>
      </c>
      <c r="H36" s="6">
        <f>ROUND(+'Cat Scan'!F131,0)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+'Cat Scan'!A32</f>
        <v>81</v>
      </c>
      <c r="C37" t="str">
        <f>+'Cat Scan'!B32</f>
        <v>MULTICARE GOOD SAMARITAN</v>
      </c>
      <c r="D37" s="6">
        <f>ROUND(+'Cat Scan'!O32,0)</f>
        <v>37582</v>
      </c>
      <c r="E37" s="6">
        <f>ROUND(+'Cat Scan'!F32,0)</f>
        <v>2123</v>
      </c>
      <c r="F37" s="7">
        <f t="shared" si="0"/>
        <v>17.7</v>
      </c>
      <c r="G37" s="6">
        <f>ROUND(+'Cat Scan'!O132,0)</f>
        <v>70286</v>
      </c>
      <c r="H37" s="6">
        <f>ROUND(+'Cat Scan'!F132,0)</f>
        <v>2398</v>
      </c>
      <c r="I37" s="7">
        <f t="shared" si="1"/>
        <v>29.31</v>
      </c>
      <c r="J37" s="7"/>
      <c r="K37" s="8">
        <f t="shared" si="2"/>
        <v>0.65590000000000004</v>
      </c>
    </row>
    <row r="38" spans="2:11" x14ac:dyDescent="0.2">
      <c r="B38">
        <f>+'Cat Scan'!A33</f>
        <v>82</v>
      </c>
      <c r="C38" t="str">
        <f>+'Cat Scan'!B33</f>
        <v>GARFIELD COUNTY MEMORIAL HOSPITAL</v>
      </c>
      <c r="D38" s="6">
        <f>ROUND(+'Cat Scan'!O33,0)</f>
        <v>0</v>
      </c>
      <c r="E38" s="6">
        <f>ROUND(+'Cat Scan'!F33,0)</f>
        <v>0</v>
      </c>
      <c r="F38" s="7" t="str">
        <f t="shared" si="0"/>
        <v/>
      </c>
      <c r="G38" s="6">
        <f>ROUND(+'Cat Scan'!O133,0)</f>
        <v>0</v>
      </c>
      <c r="H38" s="6">
        <f>ROUND(+'Cat Scan'!F133,0)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+'Cat Scan'!A34</f>
        <v>84</v>
      </c>
      <c r="C39" t="str">
        <f>+'Cat Scan'!B34</f>
        <v>PROVIDENCE REGIONAL MEDICAL CENTER EVERETT</v>
      </c>
      <c r="D39" s="6">
        <f>ROUND(+'Cat Scan'!O34,0)</f>
        <v>439</v>
      </c>
      <c r="E39" s="6">
        <f>ROUND(+'Cat Scan'!F34,0)</f>
        <v>38968</v>
      </c>
      <c r="F39" s="7">
        <f t="shared" si="0"/>
        <v>0.01</v>
      </c>
      <c r="G39" s="6">
        <f>ROUND(+'Cat Scan'!O134,0)</f>
        <v>4592</v>
      </c>
      <c r="H39" s="6">
        <f>ROUND(+'Cat Scan'!F134,0)</f>
        <v>40313</v>
      </c>
      <c r="I39" s="7">
        <f t="shared" si="1"/>
        <v>0.11</v>
      </c>
      <c r="J39" s="7"/>
      <c r="K39" s="8">
        <f t="shared" si="2"/>
        <v>10</v>
      </c>
    </row>
    <row r="40" spans="2:11" x14ac:dyDescent="0.2">
      <c r="B40">
        <f>+'Cat Scan'!A35</f>
        <v>85</v>
      </c>
      <c r="C40" t="str">
        <f>+'Cat Scan'!B35</f>
        <v>JEFFERSON HEALTHCARE</v>
      </c>
      <c r="D40" s="6">
        <f>ROUND(+'Cat Scan'!O35,0)</f>
        <v>0</v>
      </c>
      <c r="E40" s="6">
        <f>ROUND(+'Cat Scan'!F35,0)</f>
        <v>0</v>
      </c>
      <c r="F40" s="7" t="str">
        <f t="shared" si="0"/>
        <v/>
      </c>
      <c r="G40" s="6">
        <f>ROUND(+'Cat Scan'!O135,0)</f>
        <v>7177</v>
      </c>
      <c r="H40" s="6">
        <f>ROUND(+'Cat Scan'!F135,0)</f>
        <v>4547</v>
      </c>
      <c r="I40" s="7">
        <f t="shared" si="1"/>
        <v>1.58</v>
      </c>
      <c r="J40" s="7"/>
      <c r="K40" s="8" t="str">
        <f t="shared" si="2"/>
        <v/>
      </c>
    </row>
    <row r="41" spans="2:11" x14ac:dyDescent="0.2">
      <c r="B41">
        <f>+'Cat Scan'!A36</f>
        <v>96</v>
      </c>
      <c r="C41" t="str">
        <f>+'Cat Scan'!B36</f>
        <v>SKYLINE HOSPITAL</v>
      </c>
      <c r="D41" s="6">
        <f>ROUND(+'Cat Scan'!O36,0)</f>
        <v>0</v>
      </c>
      <c r="E41" s="6">
        <f>ROUND(+'Cat Scan'!F36,0)</f>
        <v>0</v>
      </c>
      <c r="F41" s="7" t="str">
        <f t="shared" si="0"/>
        <v/>
      </c>
      <c r="G41" s="6">
        <f>ROUND(+'Cat Scan'!O136,0)</f>
        <v>0</v>
      </c>
      <c r="H41" s="6">
        <f>ROUND(+'Cat Scan'!F136,0)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+'Cat Scan'!A37</f>
        <v>102</v>
      </c>
      <c r="C42" t="str">
        <f>+'Cat Scan'!B37</f>
        <v>YAKIMA REGIONAL MEDICAL AND CARDIAC CENTER</v>
      </c>
      <c r="D42" s="6">
        <f>ROUND(+'Cat Scan'!O37,0)</f>
        <v>191462</v>
      </c>
      <c r="E42" s="6">
        <f>ROUND(+'Cat Scan'!F37,0)</f>
        <v>14732</v>
      </c>
      <c r="F42" s="7">
        <f t="shared" si="0"/>
        <v>13</v>
      </c>
      <c r="G42" s="6">
        <f>ROUND(+'Cat Scan'!O137,0)</f>
        <v>130395</v>
      </c>
      <c r="H42" s="6">
        <f>ROUND(+'Cat Scan'!F137,0)</f>
        <v>13838</v>
      </c>
      <c r="I42" s="7">
        <f t="shared" si="1"/>
        <v>9.42</v>
      </c>
      <c r="J42" s="7"/>
      <c r="K42" s="8">
        <f t="shared" si="2"/>
        <v>-0.27539999999999998</v>
      </c>
    </row>
    <row r="43" spans="2:11" x14ac:dyDescent="0.2">
      <c r="B43">
        <f>+'Cat Scan'!A38</f>
        <v>104</v>
      </c>
      <c r="C43" t="str">
        <f>+'Cat Scan'!B38</f>
        <v>VALLEY GENERAL HOSPITAL</v>
      </c>
      <c r="D43" s="6">
        <f>ROUND(+'Cat Scan'!O38,0)</f>
        <v>0</v>
      </c>
      <c r="E43" s="6">
        <f>ROUND(+'Cat Scan'!F38,0)</f>
        <v>0</v>
      </c>
      <c r="F43" s="7" t="str">
        <f t="shared" si="0"/>
        <v/>
      </c>
      <c r="G43" s="6">
        <f>ROUND(+'Cat Scan'!O138,0)</f>
        <v>0</v>
      </c>
      <c r="H43" s="6">
        <f>ROUND(+'Cat Scan'!F138,0)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+'Cat Scan'!A39</f>
        <v>106</v>
      </c>
      <c r="C44" t="str">
        <f>+'Cat Scan'!B39</f>
        <v>CASCADE VALLEY HOSPITAL</v>
      </c>
      <c r="D44" s="6">
        <f>ROUND(+'Cat Scan'!O39,0)</f>
        <v>131</v>
      </c>
      <c r="E44" s="6">
        <f>ROUND(+'Cat Scan'!F39,0)</f>
        <v>11692</v>
      </c>
      <c r="F44" s="7">
        <f t="shared" si="0"/>
        <v>0.01</v>
      </c>
      <c r="G44" s="6">
        <f>ROUND(+'Cat Scan'!O139,0)</f>
        <v>346</v>
      </c>
      <c r="H44" s="6">
        <f>ROUND(+'Cat Scan'!F139,0)</f>
        <v>10382</v>
      </c>
      <c r="I44" s="7">
        <f t="shared" si="1"/>
        <v>0.03</v>
      </c>
      <c r="J44" s="7"/>
      <c r="K44" s="8">
        <f t="shared" si="2"/>
        <v>2</v>
      </c>
    </row>
    <row r="45" spans="2:11" x14ac:dyDescent="0.2">
      <c r="B45">
        <f>+'Cat Scan'!A40</f>
        <v>107</v>
      </c>
      <c r="C45" t="str">
        <f>+'Cat Scan'!B40</f>
        <v>NORTH VALLEY HOSPITAL</v>
      </c>
      <c r="D45" s="6">
        <f>ROUND(+'Cat Scan'!O40,0)</f>
        <v>0</v>
      </c>
      <c r="E45" s="6">
        <f>ROUND(+'Cat Scan'!F40,0)</f>
        <v>0</v>
      </c>
      <c r="F45" s="7" t="str">
        <f t="shared" si="0"/>
        <v/>
      </c>
      <c r="G45" s="6">
        <f>ROUND(+'Cat Scan'!O140,0)</f>
        <v>0</v>
      </c>
      <c r="H45" s="6">
        <f>ROUND(+'Cat Scan'!F140,0)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+'Cat Scan'!A41</f>
        <v>108</v>
      </c>
      <c r="C46" t="str">
        <f>+'Cat Scan'!B41</f>
        <v>TRI-STATE MEMORIAL HOSPITAL</v>
      </c>
      <c r="D46" s="6">
        <f>ROUND(+'Cat Scan'!O41,0)</f>
        <v>0</v>
      </c>
      <c r="E46" s="6">
        <f>ROUND(+'Cat Scan'!F41,0)</f>
        <v>0</v>
      </c>
      <c r="F46" s="7" t="str">
        <f t="shared" si="0"/>
        <v/>
      </c>
      <c r="G46" s="6">
        <f>ROUND(+'Cat Scan'!O141,0)</f>
        <v>0</v>
      </c>
      <c r="H46" s="6">
        <f>ROUND(+'Cat Scan'!F141,0)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+'Cat Scan'!A42</f>
        <v>111</v>
      </c>
      <c r="C47" t="str">
        <f>+'Cat Scan'!B42</f>
        <v>EAST ADAMS RURAL HEALTHCARE</v>
      </c>
      <c r="D47" s="6">
        <f>ROUND(+'Cat Scan'!O42,0)</f>
        <v>28883</v>
      </c>
      <c r="E47" s="6">
        <f>ROUND(+'Cat Scan'!F42,0)</f>
        <v>343</v>
      </c>
      <c r="F47" s="7">
        <f t="shared" si="0"/>
        <v>84.21</v>
      </c>
      <c r="G47" s="6">
        <f>ROUND(+'Cat Scan'!O142,0)</f>
        <v>64836</v>
      </c>
      <c r="H47" s="6">
        <f>ROUND(+'Cat Scan'!F142,0)</f>
        <v>284</v>
      </c>
      <c r="I47" s="7">
        <f t="shared" si="1"/>
        <v>228.3</v>
      </c>
      <c r="J47" s="7"/>
      <c r="K47" s="8">
        <f t="shared" si="2"/>
        <v>1.7111000000000001</v>
      </c>
    </row>
    <row r="48" spans="2:11" x14ac:dyDescent="0.2">
      <c r="B48">
        <f>+'Cat Scan'!A43</f>
        <v>125</v>
      </c>
      <c r="C48" t="str">
        <f>+'Cat Scan'!B43</f>
        <v>OTHELLO COMMUNITY HOSPITAL</v>
      </c>
      <c r="D48" s="6">
        <f>ROUND(+'Cat Scan'!O43,0)</f>
        <v>0</v>
      </c>
      <c r="E48" s="6">
        <f>ROUND(+'Cat Scan'!F43,0)</f>
        <v>0</v>
      </c>
      <c r="F48" s="7" t="str">
        <f t="shared" si="0"/>
        <v/>
      </c>
      <c r="G48" s="6">
        <f>ROUND(+'Cat Scan'!O143,0)</f>
        <v>0</v>
      </c>
      <c r="H48" s="6">
        <f>ROUND(+'Cat Scan'!F143,0)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+'Cat Scan'!A44</f>
        <v>126</v>
      </c>
      <c r="C49" t="str">
        <f>+'Cat Scan'!B44</f>
        <v>HIGHLINE MEDICAL CENTER</v>
      </c>
      <c r="D49" s="6">
        <f>ROUND(+'Cat Scan'!O44,0)</f>
        <v>0</v>
      </c>
      <c r="E49" s="6">
        <f>ROUND(+'Cat Scan'!F44,0)</f>
        <v>92878</v>
      </c>
      <c r="F49" s="7" t="str">
        <f t="shared" si="0"/>
        <v/>
      </c>
      <c r="G49" s="6">
        <f>ROUND(+'Cat Scan'!O144,0)</f>
        <v>524</v>
      </c>
      <c r="H49" s="6">
        <f>ROUND(+'Cat Scan'!F144,0)</f>
        <v>48104</v>
      </c>
      <c r="I49" s="7">
        <f t="shared" si="1"/>
        <v>0.01</v>
      </c>
      <c r="J49" s="7"/>
      <c r="K49" s="8" t="str">
        <f t="shared" si="2"/>
        <v/>
      </c>
    </row>
    <row r="50" spans="2:11" x14ac:dyDescent="0.2">
      <c r="B50">
        <f>+'Cat Scan'!A45</f>
        <v>128</v>
      </c>
      <c r="C50" t="str">
        <f>+'Cat Scan'!B45</f>
        <v>UNIVERSITY OF WASHINGTON MEDICAL CENTER</v>
      </c>
      <c r="D50" s="6">
        <f>ROUND(+'Cat Scan'!O45,0)</f>
        <v>6589</v>
      </c>
      <c r="E50" s="6">
        <f>ROUND(+'Cat Scan'!F45,0)</f>
        <v>152508</v>
      </c>
      <c r="F50" s="7">
        <f t="shared" si="0"/>
        <v>0.04</v>
      </c>
      <c r="G50" s="6">
        <f>ROUND(+'Cat Scan'!O145,0)</f>
        <v>14380</v>
      </c>
      <c r="H50" s="6">
        <f>ROUND(+'Cat Scan'!F145,0)</f>
        <v>146488</v>
      </c>
      <c r="I50" s="7">
        <f t="shared" si="1"/>
        <v>0.1</v>
      </c>
      <c r="J50" s="7"/>
      <c r="K50" s="8">
        <f t="shared" si="2"/>
        <v>1.5</v>
      </c>
    </row>
    <row r="51" spans="2:11" x14ac:dyDescent="0.2">
      <c r="B51">
        <f>+'Cat Scan'!A46</f>
        <v>129</v>
      </c>
      <c r="C51" t="str">
        <f>+'Cat Scan'!B46</f>
        <v>QUINCY VALLEY MEDICAL CENTER</v>
      </c>
      <c r="D51" s="6">
        <f>ROUND(+'Cat Scan'!O46,0)</f>
        <v>0</v>
      </c>
      <c r="E51" s="6">
        <f>ROUND(+'Cat Scan'!F46,0)</f>
        <v>0</v>
      </c>
      <c r="F51" s="7" t="str">
        <f t="shared" si="0"/>
        <v/>
      </c>
      <c r="G51" s="6">
        <f>ROUND(+'Cat Scan'!O146,0)</f>
        <v>0</v>
      </c>
      <c r="H51" s="6">
        <f>ROUND(+'Cat Scan'!F146,0)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+'Cat Scan'!A47</f>
        <v>130</v>
      </c>
      <c r="C52" t="str">
        <f>+'Cat Scan'!B47</f>
        <v>UW MEDICINE/NORTHWEST HOSPITAL</v>
      </c>
      <c r="D52" s="6">
        <f>ROUND(+'Cat Scan'!O47,0)</f>
        <v>525</v>
      </c>
      <c r="E52" s="6">
        <f>ROUND(+'Cat Scan'!F47,0)</f>
        <v>14859</v>
      </c>
      <c r="F52" s="7">
        <f t="shared" si="0"/>
        <v>0.04</v>
      </c>
      <c r="G52" s="6">
        <f>ROUND(+'Cat Scan'!O147,0)</f>
        <v>0</v>
      </c>
      <c r="H52" s="6">
        <f>ROUND(+'Cat Scan'!F147,0)</f>
        <v>15391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+'Cat Scan'!A48</f>
        <v>131</v>
      </c>
      <c r="C53" t="str">
        <f>+'Cat Scan'!B48</f>
        <v>OVERLAKE HOSPITAL MEDICAL CENTER</v>
      </c>
      <c r="D53" s="6">
        <f>ROUND(+'Cat Scan'!O48,0)</f>
        <v>746</v>
      </c>
      <c r="E53" s="6">
        <f>ROUND(+'Cat Scan'!F48,0)</f>
        <v>168804</v>
      </c>
      <c r="F53" s="7">
        <f t="shared" si="0"/>
        <v>0</v>
      </c>
      <c r="G53" s="6">
        <f>ROUND(+'Cat Scan'!O148,0)</f>
        <v>3299</v>
      </c>
      <c r="H53" s="6">
        <f>ROUND(+'Cat Scan'!F148,0)</f>
        <v>138430</v>
      </c>
      <c r="I53" s="7">
        <f t="shared" si="1"/>
        <v>0.02</v>
      </c>
      <c r="J53" s="7"/>
      <c r="K53" s="8" t="e">
        <f t="shared" si="2"/>
        <v>#DIV/0!</v>
      </c>
    </row>
    <row r="54" spans="2:11" x14ac:dyDescent="0.2">
      <c r="B54">
        <f>+'Cat Scan'!A49</f>
        <v>132</v>
      </c>
      <c r="C54" t="str">
        <f>+'Cat Scan'!B49</f>
        <v>ST CLARE HOSPITAL</v>
      </c>
      <c r="D54" s="6">
        <f>ROUND(+'Cat Scan'!O49,0)</f>
        <v>58</v>
      </c>
      <c r="E54" s="6">
        <f>ROUND(+'Cat Scan'!F49,0)</f>
        <v>97178</v>
      </c>
      <c r="F54" s="7">
        <f t="shared" si="0"/>
        <v>0</v>
      </c>
      <c r="G54" s="6">
        <f>ROUND(+'Cat Scan'!O149,0)</f>
        <v>117</v>
      </c>
      <c r="H54" s="6">
        <f>ROUND(+'Cat Scan'!F149,0)</f>
        <v>91196</v>
      </c>
      <c r="I54" s="7">
        <f t="shared" si="1"/>
        <v>0</v>
      </c>
      <c r="J54" s="7"/>
      <c r="K54" s="8" t="e">
        <f t="shared" si="2"/>
        <v>#DIV/0!</v>
      </c>
    </row>
    <row r="55" spans="2:11" x14ac:dyDescent="0.2">
      <c r="B55">
        <f>+'Cat Scan'!A50</f>
        <v>134</v>
      </c>
      <c r="C55" t="str">
        <f>+'Cat Scan'!B50</f>
        <v>ISLAND HOSPITAL</v>
      </c>
      <c r="D55" s="6">
        <f>ROUND(+'Cat Scan'!O50,0)</f>
        <v>1017</v>
      </c>
      <c r="E55" s="6">
        <f>ROUND(+'Cat Scan'!F50,0)</f>
        <v>7190</v>
      </c>
      <c r="F55" s="7">
        <f t="shared" si="0"/>
        <v>0.14000000000000001</v>
      </c>
      <c r="G55" s="6">
        <f>ROUND(+'Cat Scan'!O150,0)</f>
        <v>55</v>
      </c>
      <c r="H55" s="6">
        <f>ROUND(+'Cat Scan'!F150,0)</f>
        <v>7073</v>
      </c>
      <c r="I55" s="7">
        <f t="shared" si="1"/>
        <v>0.01</v>
      </c>
      <c r="J55" s="7"/>
      <c r="K55" s="8">
        <f t="shared" si="2"/>
        <v>-0.92859999999999998</v>
      </c>
    </row>
    <row r="56" spans="2:11" x14ac:dyDescent="0.2">
      <c r="B56">
        <f>+'Cat Scan'!A51</f>
        <v>137</v>
      </c>
      <c r="C56" t="str">
        <f>+'Cat Scan'!B51</f>
        <v>LINCOLN HOSPITAL</v>
      </c>
      <c r="D56" s="6">
        <f>ROUND(+'Cat Scan'!O51,0)</f>
        <v>0</v>
      </c>
      <c r="E56" s="6">
        <f>ROUND(+'Cat Scan'!F51,0)</f>
        <v>1050</v>
      </c>
      <c r="F56" s="7" t="str">
        <f t="shared" si="0"/>
        <v/>
      </c>
      <c r="G56" s="6">
        <f>ROUND(+'Cat Scan'!O151,0)</f>
        <v>0</v>
      </c>
      <c r="H56" s="6">
        <f>ROUND(+'Cat Scan'!F151,0)</f>
        <v>1052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+'Cat Scan'!A52</f>
        <v>138</v>
      </c>
      <c r="C57" t="str">
        <f>+'Cat Scan'!B52</f>
        <v>SWEDISH EDMONDS</v>
      </c>
      <c r="D57" s="6">
        <f>ROUND(+'Cat Scan'!O52,0)</f>
        <v>271</v>
      </c>
      <c r="E57" s="6">
        <f>ROUND(+'Cat Scan'!F52,0)</f>
        <v>0</v>
      </c>
      <c r="F57" s="7" t="str">
        <f t="shared" si="0"/>
        <v/>
      </c>
      <c r="G57" s="6">
        <f>ROUND(+'Cat Scan'!O152,0)</f>
        <v>4003</v>
      </c>
      <c r="H57" s="6">
        <f>ROUND(+'Cat Scan'!F152,0)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+'Cat Scan'!A53</f>
        <v>139</v>
      </c>
      <c r="C58" t="str">
        <f>+'Cat Scan'!B53</f>
        <v>PROVIDENCE HOLY FAMILY HOSPITAL</v>
      </c>
      <c r="D58" s="6">
        <f>ROUND(+'Cat Scan'!O53,0)</f>
        <v>0</v>
      </c>
      <c r="E58" s="6">
        <f>ROUND(+'Cat Scan'!F53,0)</f>
        <v>0</v>
      </c>
      <c r="F58" s="7" t="str">
        <f t="shared" si="0"/>
        <v/>
      </c>
      <c r="G58" s="6">
        <f>ROUND(+'Cat Scan'!O153,0)</f>
        <v>0</v>
      </c>
      <c r="H58" s="6">
        <f>ROUND(+'Cat Scan'!F153,0)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+'Cat Scan'!A54</f>
        <v>140</v>
      </c>
      <c r="C59" t="str">
        <f>+'Cat Scan'!B54</f>
        <v>KITTITAS VALLEY HEALTHCARE</v>
      </c>
      <c r="D59" s="6">
        <f>ROUND(+'Cat Scan'!O54,0)</f>
        <v>0</v>
      </c>
      <c r="E59" s="6">
        <f>ROUND(+'Cat Scan'!F54,0)</f>
        <v>0</v>
      </c>
      <c r="F59" s="7" t="str">
        <f t="shared" si="0"/>
        <v/>
      </c>
      <c r="G59" s="6">
        <f>ROUND(+'Cat Scan'!O154,0)</f>
        <v>0</v>
      </c>
      <c r="H59" s="6">
        <f>ROUND(+'Cat Scan'!F154,0)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+'Cat Scan'!A55</f>
        <v>141</v>
      </c>
      <c r="C60" t="str">
        <f>+'Cat Scan'!B55</f>
        <v>DAYTON GENERAL HOSPITAL</v>
      </c>
      <c r="D60" s="6">
        <f>ROUND(+'Cat Scan'!O55,0)</f>
        <v>0</v>
      </c>
      <c r="E60" s="6">
        <f>ROUND(+'Cat Scan'!F55,0)</f>
        <v>370</v>
      </c>
      <c r="F60" s="7" t="str">
        <f t="shared" si="0"/>
        <v/>
      </c>
      <c r="G60" s="6">
        <f>ROUND(+'Cat Scan'!O155,0)</f>
        <v>0</v>
      </c>
      <c r="H60" s="6">
        <f>ROUND(+'Cat Scan'!F155,0)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+'Cat Scan'!A56</f>
        <v>142</v>
      </c>
      <c r="C61" t="str">
        <f>+'Cat Scan'!B56</f>
        <v>HARRISON MEDICAL CENTER</v>
      </c>
      <c r="D61" s="6">
        <f>ROUND(+'Cat Scan'!O56,0)</f>
        <v>238</v>
      </c>
      <c r="E61" s="6">
        <f>ROUND(+'Cat Scan'!F56,0)</f>
        <v>133987</v>
      </c>
      <c r="F61" s="7">
        <f t="shared" si="0"/>
        <v>0</v>
      </c>
      <c r="G61" s="6">
        <f>ROUND(+'Cat Scan'!O156,0)</f>
        <v>0</v>
      </c>
      <c r="H61" s="6">
        <f>ROUND(+'Cat Scan'!F156,0)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+'Cat Scan'!A57</f>
        <v>145</v>
      </c>
      <c r="C62" t="str">
        <f>+'Cat Scan'!B57</f>
        <v>PEACEHEALTH ST JOSEPH HOSPITAL</v>
      </c>
      <c r="D62" s="6">
        <f>ROUND(+'Cat Scan'!O57,0)</f>
        <v>438</v>
      </c>
      <c r="E62" s="6">
        <f>ROUND(+'Cat Scan'!F57,0)</f>
        <v>94945</v>
      </c>
      <c r="F62" s="7">
        <f t="shared" si="0"/>
        <v>0</v>
      </c>
      <c r="G62" s="6">
        <f>ROUND(+'Cat Scan'!O157,0)</f>
        <v>2024</v>
      </c>
      <c r="H62" s="6">
        <f>ROUND(+'Cat Scan'!F157,0)</f>
        <v>103950</v>
      </c>
      <c r="I62" s="7">
        <f t="shared" si="1"/>
        <v>0.02</v>
      </c>
      <c r="J62" s="7"/>
      <c r="K62" s="8" t="e">
        <f t="shared" si="2"/>
        <v>#DIV/0!</v>
      </c>
    </row>
    <row r="63" spans="2:11" x14ac:dyDescent="0.2">
      <c r="B63">
        <f>+'Cat Scan'!A58</f>
        <v>147</v>
      </c>
      <c r="C63" t="str">
        <f>+'Cat Scan'!B58</f>
        <v>MID VALLEY HOSPITAL</v>
      </c>
      <c r="D63" s="6">
        <f>ROUND(+'Cat Scan'!O58,0)</f>
        <v>0</v>
      </c>
      <c r="E63" s="6">
        <f>ROUND(+'Cat Scan'!F58,0)</f>
        <v>0</v>
      </c>
      <c r="F63" s="7" t="str">
        <f t="shared" si="0"/>
        <v/>
      </c>
      <c r="G63" s="6">
        <f>ROUND(+'Cat Scan'!O158,0)</f>
        <v>0</v>
      </c>
      <c r="H63" s="6">
        <f>ROUND(+'Cat Scan'!F158,0)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+'Cat Scan'!A59</f>
        <v>148</v>
      </c>
      <c r="C64" t="str">
        <f>+'Cat Scan'!B59</f>
        <v>KINDRED HOSPITAL SEATTLE - NORTHGATE</v>
      </c>
      <c r="D64" s="6">
        <f>ROUND(+'Cat Scan'!O59,0)</f>
        <v>0</v>
      </c>
      <c r="E64" s="6">
        <f>ROUND(+'Cat Scan'!F59,0)</f>
        <v>250</v>
      </c>
      <c r="F64" s="7" t="str">
        <f t="shared" si="0"/>
        <v/>
      </c>
      <c r="G64" s="6">
        <f>ROUND(+'Cat Scan'!O159,0)</f>
        <v>0</v>
      </c>
      <c r="H64" s="6">
        <f>ROUND(+'Cat Scan'!F159,0)</f>
        <v>285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+'Cat Scan'!A60</f>
        <v>150</v>
      </c>
      <c r="C65" t="str">
        <f>+'Cat Scan'!B60</f>
        <v>COULEE MEDICAL CENTER</v>
      </c>
      <c r="D65" s="6">
        <f>ROUND(+'Cat Scan'!O60,0)</f>
        <v>0</v>
      </c>
      <c r="E65" s="6">
        <f>ROUND(+'Cat Scan'!F60,0)</f>
        <v>0</v>
      </c>
      <c r="F65" s="7" t="str">
        <f t="shared" si="0"/>
        <v/>
      </c>
      <c r="G65" s="6">
        <f>ROUND(+'Cat Scan'!O160,0)</f>
        <v>276</v>
      </c>
      <c r="H65" s="6">
        <f>ROUND(+'Cat Scan'!F160,0)</f>
        <v>1164</v>
      </c>
      <c r="I65" s="7">
        <f t="shared" si="1"/>
        <v>0.24</v>
      </c>
      <c r="J65" s="7"/>
      <c r="K65" s="8" t="str">
        <f t="shared" si="2"/>
        <v/>
      </c>
    </row>
    <row r="66" spans="2:11" x14ac:dyDescent="0.2">
      <c r="B66">
        <f>+'Cat Scan'!A61</f>
        <v>152</v>
      </c>
      <c r="C66" t="str">
        <f>+'Cat Scan'!B61</f>
        <v>MASON GENERAL HOSPITAL</v>
      </c>
      <c r="D66" s="6">
        <f>ROUND(+'Cat Scan'!O61,0)</f>
        <v>0</v>
      </c>
      <c r="E66" s="6">
        <f>ROUND(+'Cat Scan'!F61,0)</f>
        <v>37155</v>
      </c>
      <c r="F66" s="7" t="str">
        <f t="shared" si="0"/>
        <v/>
      </c>
      <c r="G66" s="6">
        <f>ROUND(+'Cat Scan'!O161,0)</f>
        <v>1012</v>
      </c>
      <c r="H66" s="6">
        <f>ROUND(+'Cat Scan'!F161,0)</f>
        <v>33175</v>
      </c>
      <c r="I66" s="7">
        <f t="shared" si="1"/>
        <v>0.03</v>
      </c>
      <c r="J66" s="7"/>
      <c r="K66" s="8" t="str">
        <f t="shared" si="2"/>
        <v/>
      </c>
    </row>
    <row r="67" spans="2:11" x14ac:dyDescent="0.2">
      <c r="B67">
        <f>+'Cat Scan'!A62</f>
        <v>153</v>
      </c>
      <c r="C67" t="str">
        <f>+'Cat Scan'!B62</f>
        <v>WHITMAN HOSPITAL AND MEDICAL CENTER</v>
      </c>
      <c r="D67" s="6">
        <f>ROUND(+'Cat Scan'!O62,0)</f>
        <v>0</v>
      </c>
      <c r="E67" s="6">
        <f>ROUND(+'Cat Scan'!F62,0)</f>
        <v>0</v>
      </c>
      <c r="F67" s="7" t="str">
        <f t="shared" si="0"/>
        <v/>
      </c>
      <c r="G67" s="6">
        <f>ROUND(+'Cat Scan'!O162,0)</f>
        <v>0</v>
      </c>
      <c r="H67" s="6">
        <f>ROUND(+'Cat Scan'!F162,0)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+'Cat Scan'!A63</f>
        <v>155</v>
      </c>
      <c r="C68" t="str">
        <f>+'Cat Scan'!B63</f>
        <v>UW MEDICINE/VALLEY MEDICAL CENTER</v>
      </c>
      <c r="D68" s="6">
        <f>ROUND(+'Cat Scan'!O63,0)</f>
        <v>495</v>
      </c>
      <c r="E68" s="6">
        <f>ROUND(+'Cat Scan'!F63,0)</f>
        <v>261298</v>
      </c>
      <c r="F68" s="7">
        <f t="shared" si="0"/>
        <v>0</v>
      </c>
      <c r="G68" s="6">
        <f>ROUND(+'Cat Scan'!O163,0)</f>
        <v>33808</v>
      </c>
      <c r="H68" s="6">
        <f>ROUND(+'Cat Scan'!F163,0)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+'Cat Scan'!A64</f>
        <v>156</v>
      </c>
      <c r="C69" t="str">
        <f>+'Cat Scan'!B64</f>
        <v>WHIDBEY GENERAL HOSPITAL</v>
      </c>
      <c r="D69" s="6">
        <f>ROUND(+'Cat Scan'!O64,0)</f>
        <v>471</v>
      </c>
      <c r="E69" s="6">
        <f>ROUND(+'Cat Scan'!F64,0)</f>
        <v>4526</v>
      </c>
      <c r="F69" s="7">
        <f t="shared" si="0"/>
        <v>0.1</v>
      </c>
      <c r="G69" s="6">
        <f>ROUND(+'Cat Scan'!O164,0)</f>
        <v>0</v>
      </c>
      <c r="H69" s="6">
        <f>ROUND(+'Cat Scan'!F164,0)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+'Cat Scan'!A65</f>
        <v>157</v>
      </c>
      <c r="C70" t="str">
        <f>+'Cat Scan'!B65</f>
        <v>ST LUKES REHABILIATION INSTITUTE</v>
      </c>
      <c r="D70" s="6">
        <f>ROUND(+'Cat Scan'!O65,0)</f>
        <v>0</v>
      </c>
      <c r="E70" s="6">
        <f>ROUND(+'Cat Scan'!F65,0)</f>
        <v>71</v>
      </c>
      <c r="F70" s="7" t="str">
        <f t="shared" si="0"/>
        <v/>
      </c>
      <c r="G70" s="6">
        <f>ROUND(+'Cat Scan'!O165,0)</f>
        <v>0</v>
      </c>
      <c r="H70" s="6">
        <f>ROUND(+'Cat Scan'!F165,0)</f>
        <v>77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+'Cat Scan'!A66</f>
        <v>158</v>
      </c>
      <c r="C71" t="str">
        <f>+'Cat Scan'!B66</f>
        <v>CASCADE MEDICAL CENTER</v>
      </c>
      <c r="D71" s="6">
        <f>ROUND(+'Cat Scan'!O66,0)</f>
        <v>76139</v>
      </c>
      <c r="E71" s="6">
        <f>ROUND(+'Cat Scan'!F66,0)</f>
        <v>507</v>
      </c>
      <c r="F71" s="7">
        <f t="shared" si="0"/>
        <v>150.18</v>
      </c>
      <c r="G71" s="6">
        <f>ROUND(+'Cat Scan'!O166,0)</f>
        <v>73829</v>
      </c>
      <c r="H71" s="6">
        <f>ROUND(+'Cat Scan'!F166,0)</f>
        <v>563</v>
      </c>
      <c r="I71" s="7">
        <f t="shared" si="1"/>
        <v>131.13</v>
      </c>
      <c r="J71" s="7"/>
      <c r="K71" s="8">
        <f t="shared" si="2"/>
        <v>-0.1268</v>
      </c>
    </row>
    <row r="72" spans="2:11" x14ac:dyDescent="0.2">
      <c r="B72">
        <f>+'Cat Scan'!A67</f>
        <v>159</v>
      </c>
      <c r="C72" t="str">
        <f>+'Cat Scan'!B67</f>
        <v>PROVIDENCE ST PETER HOSPITAL</v>
      </c>
      <c r="D72" s="6">
        <f>ROUND(+'Cat Scan'!O67,0)</f>
        <v>2210</v>
      </c>
      <c r="E72" s="6">
        <f>ROUND(+'Cat Scan'!F67,0)</f>
        <v>168286</v>
      </c>
      <c r="F72" s="7">
        <f t="shared" si="0"/>
        <v>0.01</v>
      </c>
      <c r="G72" s="6">
        <f>ROUND(+'Cat Scan'!O167,0)</f>
        <v>3619</v>
      </c>
      <c r="H72" s="6">
        <f>ROUND(+'Cat Scan'!F167,0)</f>
        <v>128283</v>
      </c>
      <c r="I72" s="7">
        <f t="shared" si="1"/>
        <v>0.03</v>
      </c>
      <c r="J72" s="7"/>
      <c r="K72" s="8">
        <f t="shared" si="2"/>
        <v>2</v>
      </c>
    </row>
    <row r="73" spans="2:11" x14ac:dyDescent="0.2">
      <c r="B73">
        <f>+'Cat Scan'!A68</f>
        <v>161</v>
      </c>
      <c r="C73" t="str">
        <f>+'Cat Scan'!B68</f>
        <v>KADLEC REGIONAL MEDICAL CENTER</v>
      </c>
      <c r="D73" s="6">
        <f>ROUND(+'Cat Scan'!O68,0)</f>
        <v>1016</v>
      </c>
      <c r="E73" s="6">
        <f>ROUND(+'Cat Scan'!F68,0)</f>
        <v>26945</v>
      </c>
      <c r="F73" s="7">
        <f t="shared" si="0"/>
        <v>0.04</v>
      </c>
      <c r="G73" s="6">
        <f>ROUND(+'Cat Scan'!O168,0)</f>
        <v>861</v>
      </c>
      <c r="H73" s="6">
        <f>ROUND(+'Cat Scan'!F168,0)</f>
        <v>28001</v>
      </c>
      <c r="I73" s="7">
        <f t="shared" si="1"/>
        <v>0.03</v>
      </c>
      <c r="J73" s="7"/>
      <c r="K73" s="8">
        <f t="shared" si="2"/>
        <v>-0.25</v>
      </c>
    </row>
    <row r="74" spans="2:11" x14ac:dyDescent="0.2">
      <c r="B74">
        <f>+'Cat Scan'!A69</f>
        <v>162</v>
      </c>
      <c r="C74" t="str">
        <f>+'Cat Scan'!B69</f>
        <v>PROVIDENCE SACRED HEART MEDICAL CENTER</v>
      </c>
      <c r="D74" s="6">
        <f>ROUND(+'Cat Scan'!O69,0)</f>
        <v>2961</v>
      </c>
      <c r="E74" s="6">
        <f>ROUND(+'Cat Scan'!F69,0)</f>
        <v>33766</v>
      </c>
      <c r="F74" s="7">
        <f t="shared" si="0"/>
        <v>0.09</v>
      </c>
      <c r="G74" s="6">
        <f>ROUND(+'Cat Scan'!O169,0)</f>
        <v>481</v>
      </c>
      <c r="H74" s="6">
        <f>ROUND(+'Cat Scan'!F169,0)</f>
        <v>32756</v>
      </c>
      <c r="I74" s="7">
        <f t="shared" si="1"/>
        <v>0.01</v>
      </c>
      <c r="J74" s="7"/>
      <c r="K74" s="8">
        <f t="shared" si="2"/>
        <v>-0.88890000000000002</v>
      </c>
    </row>
    <row r="75" spans="2:11" x14ac:dyDescent="0.2">
      <c r="B75">
        <f>+'Cat Scan'!A70</f>
        <v>164</v>
      </c>
      <c r="C75" t="str">
        <f>+'Cat Scan'!B70</f>
        <v>EVERGREENHEALTH MEDICAL CENTER</v>
      </c>
      <c r="D75" s="6">
        <f>ROUND(+'Cat Scan'!O70,0)</f>
        <v>787</v>
      </c>
      <c r="E75" s="6">
        <f>ROUND(+'Cat Scan'!F70,0)</f>
        <v>135405</v>
      </c>
      <c r="F75" s="7">
        <f t="shared" ref="F75:F107" si="3">IF(D75=0,"",IF(E75=0,"",ROUND(D75/E75,2)))</f>
        <v>0.01</v>
      </c>
      <c r="G75" s="6">
        <f>ROUND(+'Cat Scan'!O170,0)</f>
        <v>600</v>
      </c>
      <c r="H75" s="6">
        <f>ROUND(+'Cat Scan'!F170,0)</f>
        <v>131552</v>
      </c>
      <c r="I75" s="7">
        <f t="shared" ref="I75:I107" si="4">IF(G75=0,"",IF(H75=0,"",ROUND(G75/H75,2)))</f>
        <v>0</v>
      </c>
      <c r="J75" s="7"/>
      <c r="K75" s="8">
        <f t="shared" ref="K75:K107" si="5">IF(D75=0,"",IF(E75=0,"",IF(G75=0,"",IF(H75=0,"",ROUND(I75/F75-1,4)))))</f>
        <v>-1</v>
      </c>
    </row>
    <row r="76" spans="2:11" x14ac:dyDescent="0.2">
      <c r="B76">
        <f>+'Cat Scan'!A71</f>
        <v>165</v>
      </c>
      <c r="C76" t="str">
        <f>+'Cat Scan'!B71</f>
        <v>LAKE CHELAN COMMUNITY HOSPITAL</v>
      </c>
      <c r="D76" s="6">
        <f>ROUND(+'Cat Scan'!O71,0)</f>
        <v>0</v>
      </c>
      <c r="E76" s="6">
        <f>ROUND(+'Cat Scan'!F71,0)</f>
        <v>0</v>
      </c>
      <c r="F76" s="7" t="str">
        <f t="shared" si="3"/>
        <v/>
      </c>
      <c r="G76" s="6">
        <f>ROUND(+'Cat Scan'!O171,0)</f>
        <v>0</v>
      </c>
      <c r="H76" s="6">
        <f>ROUND(+'Cat Scan'!F171,0)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+'Cat Scan'!A72</f>
        <v>167</v>
      </c>
      <c r="C77" t="str">
        <f>+'Cat Scan'!B72</f>
        <v>FERRY COUNTY MEMORIAL HOSPITAL</v>
      </c>
      <c r="D77" s="6">
        <f>ROUND(+'Cat Scan'!O72,0)</f>
        <v>0</v>
      </c>
      <c r="E77" s="6">
        <f>ROUND(+'Cat Scan'!F72,0)</f>
        <v>0</v>
      </c>
      <c r="F77" s="7" t="str">
        <f t="shared" si="3"/>
        <v/>
      </c>
      <c r="G77" s="6">
        <f>ROUND(+'Cat Scan'!O172,0)</f>
        <v>0</v>
      </c>
      <c r="H77" s="6">
        <f>ROUND(+'Cat Scan'!F172,0)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+'Cat Scan'!A73</f>
        <v>168</v>
      </c>
      <c r="C78" t="str">
        <f>+'Cat Scan'!B73</f>
        <v>CENTRAL WASHINGTON HOSPITAL</v>
      </c>
      <c r="D78" s="6">
        <f>ROUND(+'Cat Scan'!O73,0)</f>
        <v>865</v>
      </c>
      <c r="E78" s="6">
        <f>ROUND(+'Cat Scan'!F73,0)</f>
        <v>61981</v>
      </c>
      <c r="F78" s="7">
        <f t="shared" si="3"/>
        <v>0.01</v>
      </c>
      <c r="G78" s="6">
        <f>ROUND(+'Cat Scan'!O173,0)</f>
        <v>1373</v>
      </c>
      <c r="H78" s="6">
        <f>ROUND(+'Cat Scan'!F173,0)</f>
        <v>63625</v>
      </c>
      <c r="I78" s="7">
        <f t="shared" si="4"/>
        <v>0.02</v>
      </c>
      <c r="J78" s="7"/>
      <c r="K78" s="8">
        <f t="shared" si="5"/>
        <v>1</v>
      </c>
    </row>
    <row r="79" spans="2:11" x14ac:dyDescent="0.2">
      <c r="B79">
        <f>+'Cat Scan'!A74</f>
        <v>170</v>
      </c>
      <c r="C79" t="str">
        <f>+'Cat Scan'!B74</f>
        <v>PEACEHEALTH SOUTHWEST MEDICAL CENTER</v>
      </c>
      <c r="D79" s="6">
        <f>ROUND(+'Cat Scan'!O74,0)</f>
        <v>3875</v>
      </c>
      <c r="E79" s="6">
        <f>ROUND(+'Cat Scan'!F74,0)</f>
        <v>37564</v>
      </c>
      <c r="F79" s="7">
        <f t="shared" si="3"/>
        <v>0.1</v>
      </c>
      <c r="G79" s="6">
        <f>ROUND(+'Cat Scan'!O174,0)</f>
        <v>3427</v>
      </c>
      <c r="H79" s="6">
        <f>ROUND(+'Cat Scan'!F174,0)</f>
        <v>35477</v>
      </c>
      <c r="I79" s="7">
        <f t="shared" si="4"/>
        <v>0.1</v>
      </c>
      <c r="J79" s="7"/>
      <c r="K79" s="8">
        <f t="shared" si="5"/>
        <v>0</v>
      </c>
    </row>
    <row r="80" spans="2:11" x14ac:dyDescent="0.2">
      <c r="B80">
        <f>+'Cat Scan'!A75</f>
        <v>172</v>
      </c>
      <c r="C80" t="str">
        <f>+'Cat Scan'!B75</f>
        <v>PULLMAN REGIONAL HOSPITAL</v>
      </c>
      <c r="D80" s="6">
        <f>ROUND(+'Cat Scan'!O75,0)</f>
        <v>6834</v>
      </c>
      <c r="E80" s="6">
        <f>ROUND(+'Cat Scan'!F75,0)</f>
        <v>3329</v>
      </c>
      <c r="F80" s="7">
        <f t="shared" si="3"/>
        <v>2.0499999999999998</v>
      </c>
      <c r="G80" s="6">
        <f>ROUND(+'Cat Scan'!O175,0)</f>
        <v>4316</v>
      </c>
      <c r="H80" s="6">
        <f>ROUND(+'Cat Scan'!F175,0)</f>
        <v>3416</v>
      </c>
      <c r="I80" s="7">
        <f t="shared" si="4"/>
        <v>1.26</v>
      </c>
      <c r="J80" s="7"/>
      <c r="K80" s="8">
        <f t="shared" si="5"/>
        <v>-0.38540000000000002</v>
      </c>
    </row>
    <row r="81" spans="2:11" x14ac:dyDescent="0.2">
      <c r="B81">
        <f>+'Cat Scan'!A76</f>
        <v>173</v>
      </c>
      <c r="C81" t="str">
        <f>+'Cat Scan'!B76</f>
        <v>MORTON GENERAL HOSPITAL</v>
      </c>
      <c r="D81" s="6">
        <f>ROUND(+'Cat Scan'!O76,0)</f>
        <v>0</v>
      </c>
      <c r="E81" s="6">
        <f>ROUND(+'Cat Scan'!F76,0)</f>
        <v>0</v>
      </c>
      <c r="F81" s="7" t="str">
        <f t="shared" si="3"/>
        <v/>
      </c>
      <c r="G81" s="6">
        <f>ROUND(+'Cat Scan'!O176,0)</f>
        <v>0</v>
      </c>
      <c r="H81" s="6">
        <f>ROUND(+'Cat Scan'!F176,0)</f>
        <v>1246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+'Cat Scan'!A77</f>
        <v>175</v>
      </c>
      <c r="C82" t="str">
        <f>+'Cat Scan'!B77</f>
        <v>MARY BRIDGE CHILDRENS HEALTH CENTER</v>
      </c>
      <c r="D82" s="6">
        <f>ROUND(+'Cat Scan'!O77,0)</f>
        <v>3663</v>
      </c>
      <c r="E82" s="6">
        <f>ROUND(+'Cat Scan'!F77,0)</f>
        <v>0</v>
      </c>
      <c r="F82" s="7" t="str">
        <f t="shared" si="3"/>
        <v/>
      </c>
      <c r="G82" s="6">
        <f>ROUND(+'Cat Scan'!O177,0)</f>
        <v>6230</v>
      </c>
      <c r="H82" s="6">
        <f>ROUND(+'Cat Scan'!F177,0)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+'Cat Scan'!A78</f>
        <v>176</v>
      </c>
      <c r="C83" t="str">
        <f>+'Cat Scan'!B78</f>
        <v>TACOMA GENERAL/ALLENMORE HOSPITAL</v>
      </c>
      <c r="D83" s="6">
        <f>ROUND(+'Cat Scan'!O78,0)</f>
        <v>267860</v>
      </c>
      <c r="E83" s="6">
        <f>ROUND(+'Cat Scan'!F78,0)</f>
        <v>0</v>
      </c>
      <c r="F83" s="7" t="str">
        <f t="shared" si="3"/>
        <v/>
      </c>
      <c r="G83" s="6">
        <f>ROUND(+'Cat Scan'!O178,0)</f>
        <v>267011</v>
      </c>
      <c r="H83" s="6">
        <f>ROUND(+'Cat Scan'!F178,0)</f>
        <v>11288</v>
      </c>
      <c r="I83" s="7">
        <f t="shared" si="4"/>
        <v>23.65</v>
      </c>
      <c r="J83" s="7"/>
      <c r="K83" s="8" t="str">
        <f t="shared" si="5"/>
        <v/>
      </c>
    </row>
    <row r="84" spans="2:11" x14ac:dyDescent="0.2">
      <c r="B84">
        <f>+'Cat Scan'!A79</f>
        <v>180</v>
      </c>
      <c r="C84" t="str">
        <f>+'Cat Scan'!B79</f>
        <v>VALLEY HOSPITAL</v>
      </c>
      <c r="D84" s="6">
        <f>ROUND(+'Cat Scan'!O79,0)</f>
        <v>106832</v>
      </c>
      <c r="E84" s="6">
        <f>ROUND(+'Cat Scan'!F79,0)</f>
        <v>11363</v>
      </c>
      <c r="F84" s="7">
        <f t="shared" si="3"/>
        <v>9.4</v>
      </c>
      <c r="G84" s="6">
        <f>ROUND(+'Cat Scan'!O179,0)</f>
        <v>91642</v>
      </c>
      <c r="H84" s="6">
        <f>ROUND(+'Cat Scan'!F179,0)</f>
        <v>11686</v>
      </c>
      <c r="I84" s="7">
        <f t="shared" si="4"/>
        <v>7.84</v>
      </c>
      <c r="J84" s="7"/>
      <c r="K84" s="8">
        <f t="shared" si="5"/>
        <v>-0.16600000000000001</v>
      </c>
    </row>
    <row r="85" spans="2:11" x14ac:dyDescent="0.2">
      <c r="B85">
        <f>+'Cat Scan'!A80</f>
        <v>183</v>
      </c>
      <c r="C85" t="str">
        <f>+'Cat Scan'!B80</f>
        <v>MULTICARE AUBURN MEDICAL CENTER</v>
      </c>
      <c r="D85" s="6">
        <f>ROUND(+'Cat Scan'!O80,0)</f>
        <v>0</v>
      </c>
      <c r="E85" s="6">
        <f>ROUND(+'Cat Scan'!F80,0)</f>
        <v>29660</v>
      </c>
      <c r="F85" s="7" t="str">
        <f t="shared" si="3"/>
        <v/>
      </c>
      <c r="G85" s="6">
        <f>ROUND(+'Cat Scan'!O180,0)</f>
        <v>39963</v>
      </c>
      <c r="H85" s="6">
        <f>ROUND(+'Cat Scan'!F180,0)</f>
        <v>36482</v>
      </c>
      <c r="I85" s="7">
        <f t="shared" si="4"/>
        <v>1.1000000000000001</v>
      </c>
      <c r="J85" s="7"/>
      <c r="K85" s="8" t="str">
        <f t="shared" si="5"/>
        <v/>
      </c>
    </row>
    <row r="86" spans="2:11" x14ac:dyDescent="0.2">
      <c r="B86">
        <f>+'Cat Scan'!A81</f>
        <v>186</v>
      </c>
      <c r="C86" t="str">
        <f>+'Cat Scan'!B81</f>
        <v>SUMMIT PACIFIC MEDICAL CENTER</v>
      </c>
      <c r="D86" s="6">
        <f>ROUND(+'Cat Scan'!O81,0)</f>
        <v>19579</v>
      </c>
      <c r="E86" s="6">
        <f>ROUND(+'Cat Scan'!F81,0)</f>
        <v>1462</v>
      </c>
      <c r="F86" s="7">
        <f t="shared" si="3"/>
        <v>13.39</v>
      </c>
      <c r="G86" s="6">
        <f>ROUND(+'Cat Scan'!O181,0)</f>
        <v>0</v>
      </c>
      <c r="H86" s="6">
        <f>ROUND(+'Cat Scan'!F181,0)</f>
        <v>2132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+'Cat Scan'!A82</f>
        <v>191</v>
      </c>
      <c r="C87" t="str">
        <f>+'Cat Scan'!B82</f>
        <v>PROVIDENCE CENTRALIA HOSPITAL</v>
      </c>
      <c r="D87" s="6">
        <f>ROUND(+'Cat Scan'!O82,0)</f>
        <v>0</v>
      </c>
      <c r="E87" s="6">
        <f>ROUND(+'Cat Scan'!F82,0)</f>
        <v>42276</v>
      </c>
      <c r="F87" s="7" t="str">
        <f t="shared" si="3"/>
        <v/>
      </c>
      <c r="G87" s="6">
        <f>ROUND(+'Cat Scan'!O182,0)</f>
        <v>0</v>
      </c>
      <c r="H87" s="6">
        <f>ROUND(+'Cat Scan'!F182,0)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+'Cat Scan'!A83</f>
        <v>193</v>
      </c>
      <c r="C88" t="str">
        <f>+'Cat Scan'!B83</f>
        <v>PROVIDENCE MOUNT CARMEL HOSPITAL</v>
      </c>
      <c r="D88" s="6">
        <f>ROUND(+'Cat Scan'!O83,0)</f>
        <v>1429</v>
      </c>
      <c r="E88" s="6">
        <f>ROUND(+'Cat Scan'!F83,0)</f>
        <v>0</v>
      </c>
      <c r="F88" s="7" t="str">
        <f t="shared" si="3"/>
        <v/>
      </c>
      <c r="G88" s="6">
        <f>ROUND(+'Cat Scan'!O183,0)</f>
        <v>0</v>
      </c>
      <c r="H88" s="6">
        <f>ROUND(+'Cat Scan'!F183,0)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+'Cat Scan'!A84</f>
        <v>194</v>
      </c>
      <c r="C89" t="str">
        <f>+'Cat Scan'!B84</f>
        <v>PROVIDENCE ST JOSEPHS HOSPITAL</v>
      </c>
      <c r="D89" s="6">
        <f>ROUND(+'Cat Scan'!O84,0)</f>
        <v>0</v>
      </c>
      <c r="E89" s="6">
        <f>ROUND(+'Cat Scan'!F84,0)</f>
        <v>0</v>
      </c>
      <c r="F89" s="7" t="str">
        <f t="shared" si="3"/>
        <v/>
      </c>
      <c r="G89" s="6">
        <f>ROUND(+'Cat Scan'!O184,0)</f>
        <v>0</v>
      </c>
      <c r="H89" s="6">
        <f>ROUND(+'Cat Scan'!F184,0)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+'Cat Scan'!A85</f>
        <v>195</v>
      </c>
      <c r="C90" t="str">
        <f>+'Cat Scan'!B85</f>
        <v>SNOQUALMIE VALLEY HOSPITAL</v>
      </c>
      <c r="D90" s="6">
        <f>ROUND(+'Cat Scan'!O85,0)</f>
        <v>0</v>
      </c>
      <c r="E90" s="6">
        <f>ROUND(+'Cat Scan'!F85,0)</f>
        <v>0</v>
      </c>
      <c r="F90" s="7" t="str">
        <f t="shared" si="3"/>
        <v/>
      </c>
      <c r="G90" s="6">
        <f>ROUND(+'Cat Scan'!O185,0)</f>
        <v>162</v>
      </c>
      <c r="H90" s="6">
        <f>ROUND(+'Cat Scan'!F185,0)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+'Cat Scan'!A86</f>
        <v>197</v>
      </c>
      <c r="C91" t="str">
        <f>+'Cat Scan'!B86</f>
        <v>CAPITAL MEDICAL CENTER</v>
      </c>
      <c r="D91" s="6">
        <f>ROUND(+'Cat Scan'!O86,0)</f>
        <v>117512</v>
      </c>
      <c r="E91" s="6">
        <f>ROUND(+'Cat Scan'!F86,0)</f>
        <v>7390</v>
      </c>
      <c r="F91" s="7">
        <f t="shared" si="3"/>
        <v>15.9</v>
      </c>
      <c r="G91" s="6">
        <f>ROUND(+'Cat Scan'!O186,0)</f>
        <v>121219</v>
      </c>
      <c r="H91" s="6">
        <f>ROUND(+'Cat Scan'!F186,0)</f>
        <v>4827</v>
      </c>
      <c r="I91" s="7">
        <f t="shared" si="4"/>
        <v>25.11</v>
      </c>
      <c r="J91" s="7"/>
      <c r="K91" s="8">
        <f t="shared" si="5"/>
        <v>0.57920000000000005</v>
      </c>
    </row>
    <row r="92" spans="2:11" x14ac:dyDescent="0.2">
      <c r="B92">
        <f>+'Cat Scan'!A87</f>
        <v>198</v>
      </c>
      <c r="C92" t="str">
        <f>+'Cat Scan'!B87</f>
        <v>SUNNYSIDE COMMUNITY HOSPITAL</v>
      </c>
      <c r="D92" s="6">
        <f>ROUND(+'Cat Scan'!O87,0)</f>
        <v>130099</v>
      </c>
      <c r="E92" s="6">
        <f>ROUND(+'Cat Scan'!F87,0)</f>
        <v>147267</v>
      </c>
      <c r="F92" s="7">
        <f t="shared" si="3"/>
        <v>0.88</v>
      </c>
      <c r="G92" s="6">
        <f>ROUND(+'Cat Scan'!O187,0)</f>
        <v>0</v>
      </c>
      <c r="H92" s="6">
        <f>ROUND(+'Cat Scan'!F187,0)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+'Cat Scan'!A88</f>
        <v>199</v>
      </c>
      <c r="C93" t="str">
        <f>+'Cat Scan'!B88</f>
        <v>TOPPENISH COMMUNITY HOSPITAL</v>
      </c>
      <c r="D93" s="6">
        <f>ROUND(+'Cat Scan'!O88,0)</f>
        <v>11294</v>
      </c>
      <c r="E93" s="6">
        <f>ROUND(+'Cat Scan'!F88,0)</f>
        <v>4137</v>
      </c>
      <c r="F93" s="7">
        <f t="shared" si="3"/>
        <v>2.73</v>
      </c>
      <c r="G93" s="6">
        <f>ROUND(+'Cat Scan'!O188,0)</f>
        <v>19721</v>
      </c>
      <c r="H93" s="6">
        <f>ROUND(+'Cat Scan'!F188,0)</f>
        <v>3446</v>
      </c>
      <c r="I93" s="7">
        <f t="shared" si="4"/>
        <v>5.72</v>
      </c>
      <c r="J93" s="7"/>
      <c r="K93" s="8">
        <f t="shared" si="5"/>
        <v>1.0952</v>
      </c>
    </row>
    <row r="94" spans="2:11" x14ac:dyDescent="0.2">
      <c r="B94">
        <f>+'Cat Scan'!A89</f>
        <v>201</v>
      </c>
      <c r="C94" t="str">
        <f>+'Cat Scan'!B89</f>
        <v>ST FRANCIS COMMUNITY HOSPITAL</v>
      </c>
      <c r="D94" s="6">
        <f>ROUND(+'Cat Scan'!O89,0)</f>
        <v>328</v>
      </c>
      <c r="E94" s="6">
        <f>ROUND(+'Cat Scan'!F89,0)</f>
        <v>79512</v>
      </c>
      <c r="F94" s="7">
        <f t="shared" si="3"/>
        <v>0</v>
      </c>
      <c r="G94" s="6">
        <f>ROUND(+'Cat Scan'!O189,0)</f>
        <v>307</v>
      </c>
      <c r="H94" s="6">
        <f>ROUND(+'Cat Scan'!F189,0)</f>
        <v>84504</v>
      </c>
      <c r="I94" s="7">
        <f t="shared" si="4"/>
        <v>0</v>
      </c>
      <c r="J94" s="7"/>
      <c r="K94" s="8" t="e">
        <f t="shared" si="5"/>
        <v>#DIV/0!</v>
      </c>
    </row>
    <row r="95" spans="2:11" x14ac:dyDescent="0.2">
      <c r="B95">
        <f>+'Cat Scan'!A90</f>
        <v>202</v>
      </c>
      <c r="C95" t="str">
        <f>+'Cat Scan'!B90</f>
        <v>REGIONAL HOSPITAL</v>
      </c>
      <c r="D95" s="6">
        <f>ROUND(+'Cat Scan'!O90,0)</f>
        <v>0</v>
      </c>
      <c r="E95" s="6">
        <f>ROUND(+'Cat Scan'!F90,0)</f>
        <v>0</v>
      </c>
      <c r="F95" s="7" t="str">
        <f t="shared" si="3"/>
        <v/>
      </c>
      <c r="G95" s="6">
        <f>ROUND(+'Cat Scan'!O190,0)</f>
        <v>0</v>
      </c>
      <c r="H95" s="6">
        <f>ROUND(+'Cat Scan'!F190,0)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+'Cat Scan'!A91</f>
        <v>204</v>
      </c>
      <c r="C96" t="str">
        <f>+'Cat Scan'!B91</f>
        <v>SEATTLE CANCER CARE ALLIANCE</v>
      </c>
      <c r="D96" s="6">
        <f>ROUND(+'Cat Scan'!O91,0)</f>
        <v>854892</v>
      </c>
      <c r="E96" s="6">
        <f>ROUND(+'Cat Scan'!F91,0)</f>
        <v>13604</v>
      </c>
      <c r="F96" s="7">
        <f t="shared" si="3"/>
        <v>62.84</v>
      </c>
      <c r="G96" s="6">
        <f>ROUND(+'Cat Scan'!O191,0)</f>
        <v>1055282</v>
      </c>
      <c r="H96" s="6">
        <f>ROUND(+'Cat Scan'!F191,0)</f>
        <v>14424</v>
      </c>
      <c r="I96" s="7">
        <f t="shared" si="4"/>
        <v>73.16</v>
      </c>
      <c r="J96" s="7"/>
      <c r="K96" s="8">
        <f t="shared" si="5"/>
        <v>0.16420000000000001</v>
      </c>
    </row>
    <row r="97" spans="2:11" x14ac:dyDescent="0.2">
      <c r="B97">
        <f>+'Cat Scan'!A92</f>
        <v>205</v>
      </c>
      <c r="C97" t="str">
        <f>+'Cat Scan'!B92</f>
        <v>WENATCHEE VALLEY HOSPITAL</v>
      </c>
      <c r="D97" s="6">
        <f>ROUND(+'Cat Scan'!O92,0)</f>
        <v>0</v>
      </c>
      <c r="E97" s="6">
        <f>ROUND(+'Cat Scan'!F92,0)</f>
        <v>0</v>
      </c>
      <c r="F97" s="7" t="str">
        <f t="shared" si="3"/>
        <v/>
      </c>
      <c r="G97" s="6">
        <f>ROUND(+'Cat Scan'!O192,0)</f>
        <v>0</v>
      </c>
      <c r="H97" s="6">
        <f>ROUND(+'Cat Scan'!F192,0)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+'Cat Scan'!A93</f>
        <v>206</v>
      </c>
      <c r="C98" t="str">
        <f>+'Cat Scan'!B93</f>
        <v>PEACEHEALTH UNITED GENERAL MEDICAL CENTER</v>
      </c>
      <c r="D98" s="6">
        <f>ROUND(+'Cat Scan'!O93,0)</f>
        <v>1318</v>
      </c>
      <c r="E98" s="6">
        <f>ROUND(+'Cat Scan'!F93,0)</f>
        <v>27119</v>
      </c>
      <c r="F98" s="7">
        <f t="shared" si="3"/>
        <v>0.05</v>
      </c>
      <c r="G98" s="6">
        <f>ROUND(+'Cat Scan'!O193,0)</f>
        <v>344</v>
      </c>
      <c r="H98" s="6">
        <f>ROUND(+'Cat Scan'!F193,0)</f>
        <v>26006</v>
      </c>
      <c r="I98" s="7">
        <f t="shared" si="4"/>
        <v>0.01</v>
      </c>
      <c r="J98" s="7"/>
      <c r="K98" s="8">
        <f t="shared" si="5"/>
        <v>-0.8</v>
      </c>
    </row>
    <row r="99" spans="2:11" x14ac:dyDescent="0.2">
      <c r="B99">
        <f>+'Cat Scan'!A94</f>
        <v>207</v>
      </c>
      <c r="C99" t="str">
        <f>+'Cat Scan'!B94</f>
        <v>SKAGIT VALLEY HOSPITAL</v>
      </c>
      <c r="D99" s="6">
        <f>ROUND(+'Cat Scan'!O94,0)</f>
        <v>0</v>
      </c>
      <c r="E99" s="6">
        <f>ROUND(+'Cat Scan'!F94,0)</f>
        <v>15177</v>
      </c>
      <c r="F99" s="7" t="str">
        <f t="shared" si="3"/>
        <v/>
      </c>
      <c r="G99" s="6">
        <f>ROUND(+'Cat Scan'!O194,0)</f>
        <v>0</v>
      </c>
      <c r="H99" s="6">
        <f>ROUND(+'Cat Scan'!F194,0)</f>
        <v>9450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+'Cat Scan'!A95</f>
        <v>208</v>
      </c>
      <c r="C100" t="str">
        <f>+'Cat Scan'!B95</f>
        <v>LEGACY SALMON CREEK HOSPITAL</v>
      </c>
      <c r="D100" s="6">
        <f>ROUND(+'Cat Scan'!O95,0)</f>
        <v>641</v>
      </c>
      <c r="E100" s="6">
        <f>ROUND(+'Cat Scan'!F95,0)</f>
        <v>0</v>
      </c>
      <c r="F100" s="7" t="str">
        <f t="shared" si="3"/>
        <v/>
      </c>
      <c r="G100" s="6">
        <f>ROUND(+'Cat Scan'!O195,0)</f>
        <v>7583</v>
      </c>
      <c r="H100" s="6">
        <f>ROUND(+'Cat Scan'!F195,0)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+'Cat Scan'!A96</f>
        <v>209</v>
      </c>
      <c r="C101" t="str">
        <f>+'Cat Scan'!B96</f>
        <v>ST ANTHONY HOSPITAL</v>
      </c>
      <c r="D101" s="6">
        <f>ROUND(+'Cat Scan'!O96,0)</f>
        <v>433</v>
      </c>
      <c r="E101" s="6">
        <f>ROUND(+'Cat Scan'!F96,0)</f>
        <v>76178</v>
      </c>
      <c r="F101" s="7">
        <f t="shared" si="3"/>
        <v>0.01</v>
      </c>
      <c r="G101" s="6">
        <f>ROUND(+'Cat Scan'!O196,0)</f>
        <v>0</v>
      </c>
      <c r="H101" s="6">
        <f>ROUND(+'Cat Scan'!F196,0)</f>
        <v>76471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+'Cat Scan'!A97</f>
        <v>210</v>
      </c>
      <c r="C102" t="str">
        <f>+'Cat Scan'!B97</f>
        <v>SWEDISH MEDICAL CENTER - ISSAQUAH CAMPUS</v>
      </c>
      <c r="D102" s="6">
        <f>ROUND(+'Cat Scan'!O97,0)</f>
        <v>1185</v>
      </c>
      <c r="E102" s="6">
        <f>ROUND(+'Cat Scan'!F97,0)</f>
        <v>0</v>
      </c>
      <c r="F102" s="7" t="str">
        <f t="shared" si="3"/>
        <v/>
      </c>
      <c r="G102" s="6">
        <f>ROUND(+'Cat Scan'!O197,0)</f>
        <v>988</v>
      </c>
      <c r="H102" s="6">
        <f>ROUND(+'Cat Scan'!F197,0)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+'Cat Scan'!A98</f>
        <v>211</v>
      </c>
      <c r="C103" t="str">
        <f>+'Cat Scan'!B98</f>
        <v>PEACEHEALTH PEACE ISLAND MEDICAL CENTER</v>
      </c>
      <c r="D103" s="6">
        <f>ROUND(+'Cat Scan'!O98,0)</f>
        <v>0</v>
      </c>
      <c r="E103" s="6">
        <f>ROUND(+'Cat Scan'!F98,0)</f>
        <v>0</v>
      </c>
      <c r="F103" s="7" t="str">
        <f t="shared" si="3"/>
        <v/>
      </c>
      <c r="G103" s="6">
        <f>ROUND(+'Cat Scan'!O198,0)</f>
        <v>0</v>
      </c>
      <c r="H103" s="6">
        <f>ROUND(+'Cat Scan'!F198,0)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+'Cat Scan'!A99</f>
        <v>904</v>
      </c>
      <c r="C104" t="str">
        <f>+'Cat Scan'!B99</f>
        <v>BHC FAIRFAX HOSPITAL</v>
      </c>
      <c r="D104" s="6">
        <f>ROUND(+'Cat Scan'!O99,0)</f>
        <v>0</v>
      </c>
      <c r="E104" s="6">
        <f>ROUND(+'Cat Scan'!F99,0)</f>
        <v>0</v>
      </c>
      <c r="F104" s="7" t="str">
        <f t="shared" si="3"/>
        <v/>
      </c>
      <c r="G104" s="6">
        <f>ROUND(+'Cat Scan'!O199,0)</f>
        <v>0</v>
      </c>
      <c r="H104" s="6">
        <f>ROUND(+'Cat Scan'!F199,0)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+'Cat Scan'!A100</f>
        <v>915</v>
      </c>
      <c r="C105" t="str">
        <f>+'Cat Scan'!B100</f>
        <v>LOURDES COUNSELING CENTER</v>
      </c>
      <c r="D105" s="6">
        <f>ROUND(+'Cat Scan'!O100,0)</f>
        <v>0</v>
      </c>
      <c r="E105" s="6">
        <f>ROUND(+'Cat Scan'!F100,0)</f>
        <v>0</v>
      </c>
      <c r="F105" s="7" t="str">
        <f t="shared" si="3"/>
        <v/>
      </c>
      <c r="G105" s="6">
        <f>ROUND(+'Cat Scan'!O200,0)</f>
        <v>0</v>
      </c>
      <c r="H105" s="6">
        <f>ROUND(+'Cat Scan'!F200,0)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+'Cat Scan'!A101</f>
        <v>919</v>
      </c>
      <c r="C106" t="str">
        <f>+'Cat Scan'!B101</f>
        <v>NAVOS</v>
      </c>
      <c r="D106" s="6">
        <f>ROUND(+'Cat Scan'!O101,0)</f>
        <v>0</v>
      </c>
      <c r="E106" s="6">
        <f>ROUND(+'Cat Scan'!F101,0)</f>
        <v>0</v>
      </c>
      <c r="F106" s="7" t="str">
        <f t="shared" si="3"/>
        <v/>
      </c>
      <c r="G106" s="6">
        <f>ROUND(+'Cat Scan'!O201,0)</f>
        <v>0</v>
      </c>
      <c r="H106" s="6">
        <f>ROUND(+'Cat Scan'!F201,0)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+'Cat Scan'!A102</f>
        <v>921</v>
      </c>
      <c r="C107" t="str">
        <f>+'Cat Scan'!B102</f>
        <v>Cascade Behavioral Health</v>
      </c>
      <c r="D107" s="6">
        <f>ROUND(+'Cat Scan'!O102,0)</f>
        <v>0</v>
      </c>
      <c r="E107" s="6">
        <f>ROUND(+'Cat Scan'!F102,0)</f>
        <v>0</v>
      </c>
      <c r="F107" s="7" t="str">
        <f t="shared" si="3"/>
        <v/>
      </c>
      <c r="G107" s="6">
        <f>ROUND(+'Cat Scan'!O202,0)</f>
        <v>0</v>
      </c>
      <c r="H107" s="6">
        <f>ROUND(+'Cat Scan'!F202,0)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TR_H</vt:lpstr>
      <vt:lpstr>OE_H</vt:lpstr>
      <vt:lpstr>SW_H</vt:lpstr>
      <vt:lpstr>EB_H</vt:lpstr>
      <vt:lpstr>PF_H</vt:lpstr>
      <vt:lpstr>SE_H</vt:lpstr>
      <vt:lpstr>PS_H</vt:lpstr>
      <vt:lpstr>DRL_H</vt:lpstr>
      <vt:lpstr>ODE_H</vt:lpstr>
      <vt:lpstr>SW_FTE</vt:lpstr>
      <vt:lpstr>EB_FTE</vt:lpstr>
      <vt:lpstr>PH_H</vt:lpstr>
      <vt:lpstr>Cat Scan</vt:lpstr>
    </vt:vector>
  </TitlesOfParts>
  <Manager>Randy Huyck</Manager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2013 CT scan cost center screens</dc:title>
  <dc:subject>2009 comparative screens - CT Scanning</dc:subject>
  <dc:creator>Washington State Dept of Health - DCHS - Hospital and Patient Data Systems</dc:creator>
  <cp:lastModifiedBy>Huyck, Randall  (DOH)</cp:lastModifiedBy>
  <dcterms:created xsi:type="dcterms:W3CDTF">2000-10-10T14:42:05Z</dcterms:created>
  <dcterms:modified xsi:type="dcterms:W3CDTF">2016-03-17T16:42:14Z</dcterms:modified>
</cp:coreProperties>
</file>