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76" tabRatio="843" activeTab="12"/>
  </bookViews>
  <sheets>
    <sheet name="TR_R" sheetId="24" r:id="rId1"/>
    <sheet name="OE_R" sheetId="22" r:id="rId2"/>
    <sheet name="SW_R" sheetId="20" r:id="rId3"/>
    <sheet name="EB_R" sheetId="18" r:id="rId4"/>
    <sheet name="PF_R" sheetId="16" r:id="rId5"/>
    <sheet name="SE_R" sheetId="14" r:id="rId6"/>
    <sheet name="PS_R" sheetId="12" r:id="rId7"/>
    <sheet name="DRL_R" sheetId="10" r:id="rId8"/>
    <sheet name="ODE_R" sheetId="8" r:id="rId9"/>
    <sheet name="SW_FTE" sheetId="6" r:id="rId10"/>
    <sheet name="EB_FTE" sheetId="4" r:id="rId11"/>
    <sheet name="PH_R" sheetId="2" r:id="rId12"/>
    <sheet name="X-Ray" sheetId="26" r:id="rId13"/>
  </sheets>
  <definedNames>
    <definedName name="\a">#REF!</definedName>
    <definedName name="\q">#REF!</definedName>
    <definedName name="BK3.121">#REF!</definedName>
    <definedName name="BK3.122">#REF!</definedName>
    <definedName name="BK3.123">#REF!</definedName>
    <definedName name="BK3.124">#REF!</definedName>
    <definedName name="BK3.125">#REF!</definedName>
    <definedName name="BK3.126">#REF!</definedName>
    <definedName name="BK3.127">#REF!</definedName>
    <definedName name="BK3.128">#REF!</definedName>
    <definedName name="BK3.129">#REF!</definedName>
    <definedName name="BK3.130">#REF!</definedName>
    <definedName name="BK3.131">#REF!</definedName>
    <definedName name="BK3.132">#REF!</definedName>
    <definedName name="BK3.133">#REF!</definedName>
    <definedName name="BK3.134">#REF!</definedName>
    <definedName name="BK3.135">#REF!</definedName>
    <definedName name="BK3.136">#REF!</definedName>
    <definedName name="BK3.137">#REF!</definedName>
    <definedName name="BK3.138">#REF!</definedName>
    <definedName name="BK3.139">#REF!</definedName>
    <definedName name="BK3.140">#REF!</definedName>
    <definedName name="BK3.141">#REF!</definedName>
    <definedName name="BK3.142">#REF!</definedName>
    <definedName name="BK3.143">#REF!</definedName>
    <definedName name="BK3.144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8" i="2" l="1"/>
  <c r="G108" i="2"/>
  <c r="I108" i="2" s="1"/>
  <c r="E108" i="2"/>
  <c r="D108" i="2"/>
  <c r="K108" i="2" s="1"/>
  <c r="C108" i="2"/>
  <c r="B108" i="2"/>
  <c r="I107" i="2"/>
  <c r="H107" i="2"/>
  <c r="G107" i="2"/>
  <c r="E107" i="2"/>
  <c r="D107" i="2"/>
  <c r="K107" i="2" s="1"/>
  <c r="C107" i="2"/>
  <c r="B107" i="2"/>
  <c r="I106" i="2"/>
  <c r="H106" i="2"/>
  <c r="G106" i="2"/>
  <c r="E106" i="2"/>
  <c r="D106" i="2"/>
  <c r="F106" i="2" s="1"/>
  <c r="C106" i="2"/>
  <c r="B106" i="2"/>
  <c r="K105" i="2"/>
  <c r="H105" i="2"/>
  <c r="G105" i="2"/>
  <c r="I105" i="2" s="1"/>
  <c r="E105" i="2"/>
  <c r="D105" i="2"/>
  <c r="F105" i="2" s="1"/>
  <c r="C105" i="2"/>
  <c r="B105" i="2"/>
  <c r="H104" i="2"/>
  <c r="G104" i="2"/>
  <c r="I104" i="2" s="1"/>
  <c r="E104" i="2"/>
  <c r="D104" i="2"/>
  <c r="K104" i="2" s="1"/>
  <c r="C104" i="2"/>
  <c r="B104" i="2"/>
  <c r="H103" i="2"/>
  <c r="I103" i="2" s="1"/>
  <c r="G103" i="2"/>
  <c r="E103" i="2"/>
  <c r="D103" i="2"/>
  <c r="C103" i="2"/>
  <c r="B103" i="2"/>
  <c r="H102" i="2"/>
  <c r="G102" i="2"/>
  <c r="I102" i="2" s="1"/>
  <c r="E102" i="2"/>
  <c r="D102" i="2"/>
  <c r="C102" i="2"/>
  <c r="B102" i="2"/>
  <c r="H101" i="2"/>
  <c r="G101" i="2"/>
  <c r="I101" i="2" s="1"/>
  <c r="E101" i="2"/>
  <c r="F101" i="2" s="1"/>
  <c r="D101" i="2"/>
  <c r="C101" i="2"/>
  <c r="B101" i="2"/>
  <c r="H100" i="2"/>
  <c r="G100" i="2"/>
  <c r="I100" i="2" s="1"/>
  <c r="E100" i="2"/>
  <c r="D100" i="2"/>
  <c r="C100" i="2"/>
  <c r="B100" i="2"/>
  <c r="H99" i="2"/>
  <c r="I99" i="2" s="1"/>
  <c r="G99" i="2"/>
  <c r="E99" i="2"/>
  <c r="D99" i="2"/>
  <c r="C99" i="2"/>
  <c r="B99" i="2"/>
  <c r="H98" i="2"/>
  <c r="G98" i="2"/>
  <c r="I98" i="2" s="1"/>
  <c r="E98" i="2"/>
  <c r="D98" i="2"/>
  <c r="C98" i="2"/>
  <c r="B98" i="2"/>
  <c r="H97" i="2"/>
  <c r="G97" i="2"/>
  <c r="I97" i="2" s="1"/>
  <c r="F97" i="2"/>
  <c r="E97" i="2"/>
  <c r="K97" i="2" s="1"/>
  <c r="D97" i="2"/>
  <c r="C97" i="2"/>
  <c r="B97" i="2"/>
  <c r="H96" i="2"/>
  <c r="G96" i="2"/>
  <c r="I96" i="2" s="1"/>
  <c r="E96" i="2"/>
  <c r="D96" i="2"/>
  <c r="K96" i="2" s="1"/>
  <c r="C96" i="2"/>
  <c r="B96" i="2"/>
  <c r="I95" i="2"/>
  <c r="H95" i="2"/>
  <c r="G95" i="2"/>
  <c r="E95" i="2"/>
  <c r="D95" i="2"/>
  <c r="K95" i="2" s="1"/>
  <c r="C95" i="2"/>
  <c r="B95" i="2"/>
  <c r="H94" i="2"/>
  <c r="G94" i="2"/>
  <c r="I94" i="2" s="1"/>
  <c r="E94" i="2"/>
  <c r="D94" i="2"/>
  <c r="C94" i="2"/>
  <c r="B94" i="2"/>
  <c r="H93" i="2"/>
  <c r="G93" i="2"/>
  <c r="E93" i="2"/>
  <c r="F93" i="2" s="1"/>
  <c r="D93" i="2"/>
  <c r="C93" i="2"/>
  <c r="B93" i="2"/>
  <c r="H92" i="2"/>
  <c r="G92" i="2"/>
  <c r="I92" i="2" s="1"/>
  <c r="E92" i="2"/>
  <c r="D92" i="2"/>
  <c r="C92" i="2"/>
  <c r="B92" i="2"/>
  <c r="H91" i="2"/>
  <c r="I91" i="2" s="1"/>
  <c r="G91" i="2"/>
  <c r="E91" i="2"/>
  <c r="D91" i="2"/>
  <c r="C91" i="2"/>
  <c r="B91" i="2"/>
  <c r="H90" i="2"/>
  <c r="G90" i="2"/>
  <c r="I90" i="2" s="1"/>
  <c r="E90" i="2"/>
  <c r="D90" i="2"/>
  <c r="C90" i="2"/>
  <c r="B90" i="2"/>
  <c r="H89" i="2"/>
  <c r="G89" i="2"/>
  <c r="E89" i="2"/>
  <c r="D89" i="2"/>
  <c r="C89" i="2"/>
  <c r="B89" i="2"/>
  <c r="H88" i="2"/>
  <c r="G88" i="2"/>
  <c r="I88" i="2" s="1"/>
  <c r="E88" i="2"/>
  <c r="D88" i="2"/>
  <c r="K88" i="2" s="1"/>
  <c r="C88" i="2"/>
  <c r="B88" i="2"/>
  <c r="H87" i="2"/>
  <c r="I87" i="2" s="1"/>
  <c r="G87" i="2"/>
  <c r="E87" i="2"/>
  <c r="D87" i="2"/>
  <c r="C87" i="2"/>
  <c r="B87" i="2"/>
  <c r="H86" i="2"/>
  <c r="G86" i="2"/>
  <c r="I86" i="2" s="1"/>
  <c r="E86" i="2"/>
  <c r="D86" i="2"/>
  <c r="C86" i="2"/>
  <c r="B86" i="2"/>
  <c r="H85" i="2"/>
  <c r="G85" i="2"/>
  <c r="E85" i="2"/>
  <c r="F85" i="2" s="1"/>
  <c r="D85" i="2"/>
  <c r="C85" i="2"/>
  <c r="B85" i="2"/>
  <c r="H84" i="2"/>
  <c r="G84" i="2"/>
  <c r="I84" i="2" s="1"/>
  <c r="E84" i="2"/>
  <c r="D84" i="2"/>
  <c r="C84" i="2"/>
  <c r="B84" i="2"/>
  <c r="H83" i="2"/>
  <c r="G83" i="2"/>
  <c r="E83" i="2"/>
  <c r="D83" i="2"/>
  <c r="C83" i="2"/>
  <c r="B83" i="2"/>
  <c r="I82" i="2"/>
  <c r="H82" i="2"/>
  <c r="G82" i="2"/>
  <c r="E82" i="2"/>
  <c r="D82" i="2"/>
  <c r="C82" i="2"/>
  <c r="B82" i="2"/>
  <c r="H81" i="2"/>
  <c r="G81" i="2"/>
  <c r="I81" i="2" s="1"/>
  <c r="K81" i="2" s="1"/>
  <c r="E81" i="2"/>
  <c r="D81" i="2"/>
  <c r="F81" i="2" s="1"/>
  <c r="C81" i="2"/>
  <c r="B81" i="2"/>
  <c r="H80" i="2"/>
  <c r="G80" i="2"/>
  <c r="I80" i="2" s="1"/>
  <c r="E80" i="2"/>
  <c r="D80" i="2"/>
  <c r="C80" i="2"/>
  <c r="B80" i="2"/>
  <c r="H79" i="2"/>
  <c r="G79" i="2"/>
  <c r="E79" i="2"/>
  <c r="D79" i="2"/>
  <c r="C79" i="2"/>
  <c r="B79" i="2"/>
  <c r="H78" i="2"/>
  <c r="I78" i="2" s="1"/>
  <c r="G78" i="2"/>
  <c r="E78" i="2"/>
  <c r="D78" i="2"/>
  <c r="C78" i="2"/>
  <c r="B78" i="2"/>
  <c r="H77" i="2"/>
  <c r="G77" i="2"/>
  <c r="I77" i="2" s="1"/>
  <c r="F77" i="2"/>
  <c r="E77" i="2"/>
  <c r="D77" i="2"/>
  <c r="K77" i="2" s="1"/>
  <c r="C77" i="2"/>
  <c r="B77" i="2"/>
  <c r="H76" i="2"/>
  <c r="G76" i="2"/>
  <c r="I76" i="2" s="1"/>
  <c r="E76" i="2"/>
  <c r="D76" i="2"/>
  <c r="C76" i="2"/>
  <c r="B76" i="2"/>
  <c r="H75" i="2"/>
  <c r="G75" i="2"/>
  <c r="E75" i="2"/>
  <c r="D75" i="2"/>
  <c r="C75" i="2"/>
  <c r="B75" i="2"/>
  <c r="H74" i="2"/>
  <c r="G74" i="2"/>
  <c r="I74" i="2" s="1"/>
  <c r="E74" i="2"/>
  <c r="F74" i="2" s="1"/>
  <c r="D74" i="2"/>
  <c r="C74" i="2"/>
  <c r="B74" i="2"/>
  <c r="H73" i="2"/>
  <c r="G73" i="2"/>
  <c r="I73" i="2" s="1"/>
  <c r="E73" i="2"/>
  <c r="D73" i="2"/>
  <c r="C73" i="2"/>
  <c r="B73" i="2"/>
  <c r="H72" i="2"/>
  <c r="G72" i="2"/>
  <c r="E72" i="2"/>
  <c r="D72" i="2"/>
  <c r="C72" i="2"/>
  <c r="B72" i="2"/>
  <c r="H71" i="2"/>
  <c r="G71" i="2"/>
  <c r="E71" i="2"/>
  <c r="D71" i="2"/>
  <c r="C71" i="2"/>
  <c r="B71" i="2"/>
  <c r="K70" i="2"/>
  <c r="I70" i="2"/>
  <c r="H70" i="2"/>
  <c r="G70" i="2"/>
  <c r="E70" i="2"/>
  <c r="D70" i="2"/>
  <c r="F70" i="2" s="1"/>
  <c r="C70" i="2"/>
  <c r="B70" i="2"/>
  <c r="K69" i="2"/>
  <c r="H69" i="2"/>
  <c r="G69" i="2"/>
  <c r="E69" i="2"/>
  <c r="D69" i="2"/>
  <c r="F69" i="2" s="1"/>
  <c r="C69" i="2"/>
  <c r="B69" i="2"/>
  <c r="H68" i="2"/>
  <c r="G68" i="2"/>
  <c r="E68" i="2"/>
  <c r="D68" i="2"/>
  <c r="C68" i="2"/>
  <c r="B68" i="2"/>
  <c r="H67" i="2"/>
  <c r="G67" i="2"/>
  <c r="E67" i="2"/>
  <c r="D67" i="2"/>
  <c r="C67" i="2"/>
  <c r="B67" i="2"/>
  <c r="H66" i="2"/>
  <c r="I66" i="2" s="1"/>
  <c r="G66" i="2"/>
  <c r="E66" i="2"/>
  <c r="D66" i="2"/>
  <c r="C66" i="2"/>
  <c r="B66" i="2"/>
  <c r="H65" i="2"/>
  <c r="G65" i="2"/>
  <c r="E65" i="2"/>
  <c r="D65" i="2"/>
  <c r="F65" i="2" s="1"/>
  <c r="C65" i="2"/>
  <c r="B65" i="2"/>
  <c r="H64" i="2"/>
  <c r="G64" i="2"/>
  <c r="I64" i="2" s="1"/>
  <c r="E64" i="2"/>
  <c r="D64" i="2"/>
  <c r="C64" i="2"/>
  <c r="B64" i="2"/>
  <c r="H63" i="2"/>
  <c r="I63" i="2" s="1"/>
  <c r="G63" i="2"/>
  <c r="E63" i="2"/>
  <c r="D63" i="2"/>
  <c r="K63" i="2" s="1"/>
  <c r="C63" i="2"/>
  <c r="B63" i="2"/>
  <c r="H62" i="2"/>
  <c r="G62" i="2"/>
  <c r="E62" i="2"/>
  <c r="D62" i="2"/>
  <c r="C62" i="2"/>
  <c r="B62" i="2"/>
  <c r="H61" i="2"/>
  <c r="G61" i="2"/>
  <c r="F61" i="2"/>
  <c r="E61" i="2"/>
  <c r="D61" i="2"/>
  <c r="C61" i="2"/>
  <c r="B61" i="2"/>
  <c r="H60" i="2"/>
  <c r="G60" i="2"/>
  <c r="I60" i="2" s="1"/>
  <c r="E60" i="2"/>
  <c r="D60" i="2"/>
  <c r="K60" i="2" s="1"/>
  <c r="C60" i="2"/>
  <c r="B60" i="2"/>
  <c r="H59" i="2"/>
  <c r="G59" i="2"/>
  <c r="E59" i="2"/>
  <c r="D59" i="2"/>
  <c r="C59" i="2"/>
  <c r="B59" i="2"/>
  <c r="I58" i="2"/>
  <c r="H58" i="2"/>
  <c r="G58" i="2"/>
  <c r="E58" i="2"/>
  <c r="D58" i="2"/>
  <c r="K58" i="2" s="1"/>
  <c r="C58" i="2"/>
  <c r="B58" i="2"/>
  <c r="K57" i="2"/>
  <c r="H57" i="2"/>
  <c r="G57" i="2"/>
  <c r="I57" i="2" s="1"/>
  <c r="E57" i="2"/>
  <c r="D57" i="2"/>
  <c r="F57" i="2" s="1"/>
  <c r="C57" i="2"/>
  <c r="B57" i="2"/>
  <c r="H56" i="2"/>
  <c r="G56" i="2"/>
  <c r="E56" i="2"/>
  <c r="D56" i="2"/>
  <c r="C56" i="2"/>
  <c r="B56" i="2"/>
  <c r="H55" i="2"/>
  <c r="G55" i="2"/>
  <c r="E55" i="2"/>
  <c r="D55" i="2"/>
  <c r="C55" i="2"/>
  <c r="B55" i="2"/>
  <c r="H54" i="2"/>
  <c r="G54" i="2"/>
  <c r="I54" i="2" s="1"/>
  <c r="E54" i="2"/>
  <c r="D54" i="2"/>
  <c r="C54" i="2"/>
  <c r="B54" i="2"/>
  <c r="H53" i="2"/>
  <c r="G53" i="2"/>
  <c r="E53" i="2"/>
  <c r="D53" i="2"/>
  <c r="F53" i="2" s="1"/>
  <c r="C53" i="2"/>
  <c r="B53" i="2"/>
  <c r="H52" i="2"/>
  <c r="G52" i="2"/>
  <c r="I52" i="2" s="1"/>
  <c r="E52" i="2"/>
  <c r="D52" i="2"/>
  <c r="C52" i="2"/>
  <c r="B52" i="2"/>
  <c r="I51" i="2"/>
  <c r="H51" i="2"/>
  <c r="G51" i="2"/>
  <c r="E51" i="2"/>
  <c r="D51" i="2"/>
  <c r="K51" i="2" s="1"/>
  <c r="C51" i="2"/>
  <c r="B51" i="2"/>
  <c r="H50" i="2"/>
  <c r="I50" i="2" s="1"/>
  <c r="G50" i="2"/>
  <c r="E50" i="2"/>
  <c r="D50" i="2"/>
  <c r="C50" i="2"/>
  <c r="B50" i="2"/>
  <c r="H49" i="2"/>
  <c r="G49" i="2"/>
  <c r="I49" i="2" s="1"/>
  <c r="K49" i="2" s="1"/>
  <c r="F49" i="2"/>
  <c r="E49" i="2"/>
  <c r="D49" i="2"/>
  <c r="C49" i="2"/>
  <c r="B49" i="2"/>
  <c r="H48" i="2"/>
  <c r="G48" i="2"/>
  <c r="I48" i="2" s="1"/>
  <c r="E48" i="2"/>
  <c r="D48" i="2"/>
  <c r="K48" i="2" s="1"/>
  <c r="C48" i="2"/>
  <c r="B48" i="2"/>
  <c r="H47" i="2"/>
  <c r="I47" i="2" s="1"/>
  <c r="G47" i="2"/>
  <c r="E47" i="2"/>
  <c r="D47" i="2"/>
  <c r="C47" i="2"/>
  <c r="B47" i="2"/>
  <c r="H46" i="2"/>
  <c r="G46" i="2"/>
  <c r="I46" i="2" s="1"/>
  <c r="E46" i="2"/>
  <c r="D46" i="2"/>
  <c r="C46" i="2"/>
  <c r="B46" i="2"/>
  <c r="H45" i="2"/>
  <c r="G45" i="2"/>
  <c r="E45" i="2"/>
  <c r="D45" i="2"/>
  <c r="C45" i="2"/>
  <c r="B45" i="2"/>
  <c r="H44" i="2"/>
  <c r="G44" i="2"/>
  <c r="I44" i="2" s="1"/>
  <c r="E44" i="2"/>
  <c r="D44" i="2"/>
  <c r="C44" i="2"/>
  <c r="B44" i="2"/>
  <c r="I43" i="2"/>
  <c r="H43" i="2"/>
  <c r="G43" i="2"/>
  <c r="E43" i="2"/>
  <c r="D43" i="2"/>
  <c r="K43" i="2" s="1"/>
  <c r="C43" i="2"/>
  <c r="B43" i="2"/>
  <c r="H42" i="2"/>
  <c r="I42" i="2" s="1"/>
  <c r="G42" i="2"/>
  <c r="E42" i="2"/>
  <c r="D42" i="2"/>
  <c r="C42" i="2"/>
  <c r="B42" i="2"/>
  <c r="H41" i="2"/>
  <c r="G41" i="2"/>
  <c r="I41" i="2" s="1"/>
  <c r="E41" i="2"/>
  <c r="D41" i="2"/>
  <c r="F41" i="2" s="1"/>
  <c r="C41" i="2"/>
  <c r="B41" i="2"/>
  <c r="H40" i="2"/>
  <c r="G40" i="2"/>
  <c r="I40" i="2" s="1"/>
  <c r="E40" i="2"/>
  <c r="D40" i="2"/>
  <c r="C40" i="2"/>
  <c r="B40" i="2"/>
  <c r="H39" i="2"/>
  <c r="G39" i="2"/>
  <c r="E39" i="2"/>
  <c r="D39" i="2"/>
  <c r="C39" i="2"/>
  <c r="B39" i="2"/>
  <c r="H38" i="2"/>
  <c r="G38" i="2"/>
  <c r="I38" i="2" s="1"/>
  <c r="E38" i="2"/>
  <c r="D38" i="2"/>
  <c r="C38" i="2"/>
  <c r="B38" i="2"/>
  <c r="H37" i="2"/>
  <c r="G37" i="2"/>
  <c r="I37" i="2" s="1"/>
  <c r="E37" i="2"/>
  <c r="D37" i="2"/>
  <c r="F37" i="2" s="1"/>
  <c r="C37" i="2"/>
  <c r="B37" i="2"/>
  <c r="H36" i="2"/>
  <c r="G36" i="2"/>
  <c r="E36" i="2"/>
  <c r="D36" i="2"/>
  <c r="K36" i="2" s="1"/>
  <c r="C36" i="2"/>
  <c r="B36" i="2"/>
  <c r="H35" i="2"/>
  <c r="G35" i="2"/>
  <c r="I35" i="2" s="1"/>
  <c r="E35" i="2"/>
  <c r="D35" i="2"/>
  <c r="K35" i="2" s="1"/>
  <c r="C35" i="2"/>
  <c r="B35" i="2"/>
  <c r="H34" i="2"/>
  <c r="G34" i="2"/>
  <c r="I34" i="2" s="1"/>
  <c r="E34" i="2"/>
  <c r="D34" i="2"/>
  <c r="C34" i="2"/>
  <c r="B34" i="2"/>
  <c r="H33" i="2"/>
  <c r="G33" i="2"/>
  <c r="I33" i="2" s="1"/>
  <c r="E33" i="2"/>
  <c r="D33" i="2"/>
  <c r="C33" i="2"/>
  <c r="B33" i="2"/>
  <c r="H32" i="2"/>
  <c r="G32" i="2"/>
  <c r="I32" i="2" s="1"/>
  <c r="E32" i="2"/>
  <c r="D32" i="2"/>
  <c r="C32" i="2"/>
  <c r="B32" i="2"/>
  <c r="H31" i="2"/>
  <c r="G31" i="2"/>
  <c r="E31" i="2"/>
  <c r="D31" i="2"/>
  <c r="C31" i="2"/>
  <c r="B31" i="2"/>
  <c r="H30" i="2"/>
  <c r="G30" i="2"/>
  <c r="I30" i="2" s="1"/>
  <c r="E30" i="2"/>
  <c r="D30" i="2"/>
  <c r="F30" i="2" s="1"/>
  <c r="C30" i="2"/>
  <c r="B30" i="2"/>
  <c r="K29" i="2"/>
  <c r="H29" i="2"/>
  <c r="G29" i="2"/>
  <c r="I29" i="2" s="1"/>
  <c r="E29" i="2"/>
  <c r="D29" i="2"/>
  <c r="F29" i="2" s="1"/>
  <c r="C29" i="2"/>
  <c r="B29" i="2"/>
  <c r="H28" i="2"/>
  <c r="G28" i="2"/>
  <c r="I28" i="2" s="1"/>
  <c r="E28" i="2"/>
  <c r="D28" i="2"/>
  <c r="K28" i="2" s="1"/>
  <c r="C28" i="2"/>
  <c r="B28" i="2"/>
  <c r="H27" i="2"/>
  <c r="G27" i="2"/>
  <c r="E27" i="2"/>
  <c r="D27" i="2"/>
  <c r="C27" i="2"/>
  <c r="B27" i="2"/>
  <c r="K26" i="2"/>
  <c r="H26" i="2"/>
  <c r="G26" i="2"/>
  <c r="I26" i="2" s="1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I24" i="2" s="1"/>
  <c r="E24" i="2"/>
  <c r="D24" i="2"/>
  <c r="C24" i="2"/>
  <c r="B24" i="2"/>
  <c r="H23" i="2"/>
  <c r="G23" i="2"/>
  <c r="E23" i="2"/>
  <c r="D23" i="2"/>
  <c r="C23" i="2"/>
  <c r="B23" i="2"/>
  <c r="I22" i="2"/>
  <c r="H22" i="2"/>
  <c r="G22" i="2"/>
  <c r="E22" i="2"/>
  <c r="D22" i="2"/>
  <c r="C22" i="2"/>
  <c r="B22" i="2"/>
  <c r="H21" i="2"/>
  <c r="G21" i="2"/>
  <c r="E21" i="2"/>
  <c r="D21" i="2"/>
  <c r="F21" i="2" s="1"/>
  <c r="C21" i="2"/>
  <c r="B21" i="2"/>
  <c r="H20" i="2"/>
  <c r="G20" i="2"/>
  <c r="I20" i="2" s="1"/>
  <c r="E20" i="2"/>
  <c r="D20" i="2"/>
  <c r="C20" i="2"/>
  <c r="B20" i="2"/>
  <c r="H19" i="2"/>
  <c r="G19" i="2"/>
  <c r="E19" i="2"/>
  <c r="D19" i="2"/>
  <c r="C19" i="2"/>
  <c r="B19" i="2"/>
  <c r="H18" i="2"/>
  <c r="G18" i="2"/>
  <c r="I18" i="2" s="1"/>
  <c r="E18" i="2"/>
  <c r="D18" i="2"/>
  <c r="C18" i="2"/>
  <c r="B18" i="2"/>
  <c r="H17" i="2"/>
  <c r="G17" i="2"/>
  <c r="I17" i="2" s="1"/>
  <c r="E17" i="2"/>
  <c r="D17" i="2"/>
  <c r="F17" i="2" s="1"/>
  <c r="C17" i="2"/>
  <c r="B17" i="2"/>
  <c r="H16" i="2"/>
  <c r="G16" i="2"/>
  <c r="E16" i="2"/>
  <c r="D16" i="2"/>
  <c r="C16" i="2"/>
  <c r="B16" i="2"/>
  <c r="H15" i="2"/>
  <c r="G15" i="2"/>
  <c r="I15" i="2" s="1"/>
  <c r="E15" i="2"/>
  <c r="D15" i="2"/>
  <c r="K15" i="2" s="1"/>
  <c r="C15" i="2"/>
  <c r="B15" i="2"/>
  <c r="H14" i="2"/>
  <c r="G14" i="2"/>
  <c r="I14" i="2" s="1"/>
  <c r="E14" i="2"/>
  <c r="D14" i="2"/>
  <c r="C14" i="2"/>
  <c r="B14" i="2"/>
  <c r="H13" i="2"/>
  <c r="G13" i="2"/>
  <c r="I13" i="2" s="1"/>
  <c r="E13" i="2"/>
  <c r="D13" i="2"/>
  <c r="F13" i="2" s="1"/>
  <c r="C13" i="2"/>
  <c r="B13" i="2"/>
  <c r="H12" i="2"/>
  <c r="G12" i="2"/>
  <c r="I12" i="2" s="1"/>
  <c r="E12" i="2"/>
  <c r="D12" i="2"/>
  <c r="C12" i="2"/>
  <c r="B12" i="2"/>
  <c r="H11" i="2"/>
  <c r="I11" i="2" s="1"/>
  <c r="G11" i="2"/>
  <c r="E11" i="2"/>
  <c r="D11" i="2"/>
  <c r="K11" i="2" s="1"/>
  <c r="C11" i="2"/>
  <c r="B11" i="2"/>
  <c r="I108" i="4"/>
  <c r="H108" i="4"/>
  <c r="G108" i="4"/>
  <c r="E108" i="4"/>
  <c r="D108" i="4"/>
  <c r="K108" i="4" s="1"/>
  <c r="C108" i="4"/>
  <c r="B108" i="4"/>
  <c r="I107" i="4"/>
  <c r="H107" i="4"/>
  <c r="G107" i="4"/>
  <c r="E107" i="4"/>
  <c r="D107" i="4"/>
  <c r="F107" i="4" s="1"/>
  <c r="C107" i="4"/>
  <c r="B107" i="4"/>
  <c r="K106" i="4"/>
  <c r="H106" i="4"/>
  <c r="G106" i="4"/>
  <c r="I106" i="4" s="1"/>
  <c r="E106" i="4"/>
  <c r="D106" i="4"/>
  <c r="F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G104" i="4"/>
  <c r="I104" i="4" s="1"/>
  <c r="E104" i="4"/>
  <c r="D104" i="4"/>
  <c r="K104" i="4" s="1"/>
  <c r="C104" i="4"/>
  <c r="B104" i="4"/>
  <c r="H103" i="4"/>
  <c r="I103" i="4" s="1"/>
  <c r="G103" i="4"/>
  <c r="E103" i="4"/>
  <c r="F103" i="4" s="1"/>
  <c r="D103" i="4"/>
  <c r="C103" i="4"/>
  <c r="B103" i="4"/>
  <c r="H102" i="4"/>
  <c r="G102" i="4"/>
  <c r="E102" i="4"/>
  <c r="D102" i="4"/>
  <c r="C102" i="4"/>
  <c r="B102" i="4"/>
  <c r="H101" i="4"/>
  <c r="G101" i="4"/>
  <c r="I101" i="4" s="1"/>
  <c r="E101" i="4"/>
  <c r="D101" i="4"/>
  <c r="C101" i="4"/>
  <c r="B101" i="4"/>
  <c r="I100" i="4"/>
  <c r="H100" i="4"/>
  <c r="G100" i="4"/>
  <c r="E100" i="4"/>
  <c r="D100" i="4"/>
  <c r="C100" i="4"/>
  <c r="B100" i="4"/>
  <c r="I99" i="4"/>
  <c r="H99" i="4"/>
  <c r="G99" i="4"/>
  <c r="E99" i="4"/>
  <c r="D99" i="4"/>
  <c r="F99" i="4" s="1"/>
  <c r="C99" i="4"/>
  <c r="B99" i="4"/>
  <c r="H98" i="4"/>
  <c r="G98" i="4"/>
  <c r="E98" i="4"/>
  <c r="D98" i="4"/>
  <c r="F98" i="4" s="1"/>
  <c r="C98" i="4"/>
  <c r="B98" i="4"/>
  <c r="H97" i="4"/>
  <c r="G97" i="4"/>
  <c r="I97" i="4" s="1"/>
  <c r="E97" i="4"/>
  <c r="D97" i="4"/>
  <c r="C97" i="4"/>
  <c r="B97" i="4"/>
  <c r="H96" i="4"/>
  <c r="G96" i="4"/>
  <c r="I96" i="4" s="1"/>
  <c r="E96" i="4"/>
  <c r="D96" i="4"/>
  <c r="C96" i="4"/>
  <c r="B96" i="4"/>
  <c r="K95" i="4"/>
  <c r="H95" i="4"/>
  <c r="G95" i="4"/>
  <c r="I95" i="4" s="1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I93" i="4" s="1"/>
  <c r="E93" i="4"/>
  <c r="D93" i="4"/>
  <c r="C93" i="4"/>
  <c r="B93" i="4"/>
  <c r="H92" i="4"/>
  <c r="G92" i="4"/>
  <c r="I92" i="4" s="1"/>
  <c r="E92" i="4"/>
  <c r="D92" i="4"/>
  <c r="C92" i="4"/>
  <c r="B92" i="4"/>
  <c r="I91" i="4"/>
  <c r="H91" i="4"/>
  <c r="G91" i="4"/>
  <c r="E91" i="4"/>
  <c r="F91" i="4" s="1"/>
  <c r="K91" i="4" s="1"/>
  <c r="D91" i="4"/>
  <c r="C91" i="4"/>
  <c r="B91" i="4"/>
  <c r="H90" i="4"/>
  <c r="G90" i="4"/>
  <c r="E90" i="4"/>
  <c r="D90" i="4"/>
  <c r="F90" i="4" s="1"/>
  <c r="C90" i="4"/>
  <c r="B90" i="4"/>
  <c r="H89" i="4"/>
  <c r="G89" i="4"/>
  <c r="E89" i="4"/>
  <c r="D89" i="4"/>
  <c r="C89" i="4"/>
  <c r="B89" i="4"/>
  <c r="H88" i="4"/>
  <c r="G88" i="4"/>
  <c r="E88" i="4"/>
  <c r="D88" i="4"/>
  <c r="C88" i="4"/>
  <c r="B88" i="4"/>
  <c r="H87" i="4"/>
  <c r="G87" i="4"/>
  <c r="I87" i="4" s="1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I85" i="4" s="1"/>
  <c r="E85" i="4"/>
  <c r="D85" i="4"/>
  <c r="C85" i="4"/>
  <c r="B85" i="4"/>
  <c r="H84" i="4"/>
  <c r="G84" i="4"/>
  <c r="I84" i="4" s="1"/>
  <c r="E84" i="4"/>
  <c r="D84" i="4"/>
  <c r="C84" i="4"/>
  <c r="B84" i="4"/>
  <c r="H83" i="4"/>
  <c r="G83" i="4"/>
  <c r="I83" i="4" s="1"/>
  <c r="E83" i="4"/>
  <c r="F83" i="4" s="1"/>
  <c r="K83" i="4" s="1"/>
  <c r="D83" i="4"/>
  <c r="C83" i="4"/>
  <c r="B83" i="4"/>
  <c r="H82" i="4"/>
  <c r="G82" i="4"/>
  <c r="E82" i="4"/>
  <c r="D82" i="4"/>
  <c r="F82" i="4" s="1"/>
  <c r="C82" i="4"/>
  <c r="B82" i="4"/>
  <c r="H81" i="4"/>
  <c r="G81" i="4"/>
  <c r="E81" i="4"/>
  <c r="D81" i="4"/>
  <c r="C81" i="4"/>
  <c r="B81" i="4"/>
  <c r="H80" i="4"/>
  <c r="G80" i="4"/>
  <c r="I80" i="4" s="1"/>
  <c r="E80" i="4"/>
  <c r="D80" i="4"/>
  <c r="C80" i="4"/>
  <c r="B80" i="4"/>
  <c r="H79" i="4"/>
  <c r="G79" i="4"/>
  <c r="I79" i="4" s="1"/>
  <c r="F79" i="4"/>
  <c r="K79" i="4" s="1"/>
  <c r="E79" i="4"/>
  <c r="D79" i="4"/>
  <c r="C79" i="4"/>
  <c r="B79" i="4"/>
  <c r="H78" i="4"/>
  <c r="G78" i="4"/>
  <c r="E78" i="4"/>
  <c r="F78" i="4" s="1"/>
  <c r="D78" i="4"/>
  <c r="C78" i="4"/>
  <c r="B78" i="4"/>
  <c r="H77" i="4"/>
  <c r="G77" i="4"/>
  <c r="I77" i="4" s="1"/>
  <c r="E77" i="4"/>
  <c r="D77" i="4"/>
  <c r="K77" i="4" s="1"/>
  <c r="C77" i="4"/>
  <c r="B77" i="4"/>
  <c r="H76" i="4"/>
  <c r="G76" i="4"/>
  <c r="I76" i="4" s="1"/>
  <c r="E76" i="4"/>
  <c r="D76" i="4"/>
  <c r="C76" i="4"/>
  <c r="B76" i="4"/>
  <c r="H75" i="4"/>
  <c r="G75" i="4"/>
  <c r="I75" i="4" s="1"/>
  <c r="E75" i="4"/>
  <c r="D75" i="4"/>
  <c r="F75" i="4" s="1"/>
  <c r="C75" i="4"/>
  <c r="B75" i="4"/>
  <c r="H74" i="4"/>
  <c r="G74" i="4"/>
  <c r="E74" i="4"/>
  <c r="D74" i="4"/>
  <c r="F74" i="4" s="1"/>
  <c r="C74" i="4"/>
  <c r="B74" i="4"/>
  <c r="H73" i="4"/>
  <c r="G73" i="4"/>
  <c r="E73" i="4"/>
  <c r="D73" i="4"/>
  <c r="C73" i="4"/>
  <c r="B73" i="4"/>
  <c r="H72" i="4"/>
  <c r="G72" i="4"/>
  <c r="E72" i="4"/>
  <c r="D72" i="4"/>
  <c r="C72" i="4"/>
  <c r="B72" i="4"/>
  <c r="H71" i="4"/>
  <c r="G71" i="4"/>
  <c r="I71" i="4" s="1"/>
  <c r="F71" i="4"/>
  <c r="K71" i="4" s="1"/>
  <c r="E71" i="4"/>
  <c r="D71" i="4"/>
  <c r="C71" i="4"/>
  <c r="B71" i="4"/>
  <c r="K70" i="4"/>
  <c r="H70" i="4"/>
  <c r="G70" i="4"/>
  <c r="I70" i="4" s="1"/>
  <c r="F70" i="4"/>
  <c r="E70" i="4"/>
  <c r="D70" i="4"/>
  <c r="C70" i="4"/>
  <c r="B70" i="4"/>
  <c r="H69" i="4"/>
  <c r="G69" i="4"/>
  <c r="I69" i="4" s="1"/>
  <c r="E69" i="4"/>
  <c r="D69" i="4"/>
  <c r="K69" i="4" s="1"/>
  <c r="C69" i="4"/>
  <c r="B69" i="4"/>
  <c r="H68" i="4"/>
  <c r="G68" i="4"/>
  <c r="I68" i="4" s="1"/>
  <c r="E68" i="4"/>
  <c r="D68" i="4"/>
  <c r="C68" i="4"/>
  <c r="B68" i="4"/>
  <c r="H67" i="4"/>
  <c r="G67" i="4"/>
  <c r="I67" i="4" s="1"/>
  <c r="E67" i="4"/>
  <c r="D67" i="4"/>
  <c r="F67" i="4" s="1"/>
  <c r="C67" i="4"/>
  <c r="B67" i="4"/>
  <c r="H66" i="4"/>
  <c r="G66" i="4"/>
  <c r="E66" i="4"/>
  <c r="D66" i="4"/>
  <c r="F66" i="4" s="1"/>
  <c r="C66" i="4"/>
  <c r="B66" i="4"/>
  <c r="H65" i="4"/>
  <c r="G65" i="4"/>
  <c r="I65" i="4" s="1"/>
  <c r="E65" i="4"/>
  <c r="D65" i="4"/>
  <c r="C65" i="4"/>
  <c r="B65" i="4"/>
  <c r="I64" i="4"/>
  <c r="H64" i="4"/>
  <c r="G64" i="4"/>
  <c r="E64" i="4"/>
  <c r="D64" i="4"/>
  <c r="C64" i="4"/>
  <c r="B64" i="4"/>
  <c r="H63" i="4"/>
  <c r="G63" i="4"/>
  <c r="E63" i="4"/>
  <c r="D63" i="4"/>
  <c r="F63" i="4" s="1"/>
  <c r="C63" i="4"/>
  <c r="B63" i="4"/>
  <c r="H62" i="4"/>
  <c r="G62" i="4"/>
  <c r="F62" i="4"/>
  <c r="E62" i="4"/>
  <c r="D62" i="4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G59" i="4"/>
  <c r="I59" i="4" s="1"/>
  <c r="E59" i="4"/>
  <c r="D59" i="4"/>
  <c r="F59" i="4" s="1"/>
  <c r="C59" i="4"/>
  <c r="B59" i="4"/>
  <c r="H58" i="4"/>
  <c r="G58" i="4"/>
  <c r="I58" i="4" s="1"/>
  <c r="E58" i="4"/>
  <c r="D58" i="4"/>
  <c r="C58" i="4"/>
  <c r="B58" i="4"/>
  <c r="H57" i="4"/>
  <c r="G57" i="4"/>
  <c r="I57" i="4" s="1"/>
  <c r="E57" i="4"/>
  <c r="D57" i="4"/>
  <c r="C57" i="4"/>
  <c r="B57" i="4"/>
  <c r="I56" i="4"/>
  <c r="H56" i="4"/>
  <c r="G56" i="4"/>
  <c r="E56" i="4"/>
  <c r="D56" i="4"/>
  <c r="C56" i="4"/>
  <c r="B56" i="4"/>
  <c r="I55" i="4"/>
  <c r="H55" i="4"/>
  <c r="G55" i="4"/>
  <c r="E55" i="4"/>
  <c r="D55" i="4"/>
  <c r="F55" i="4" s="1"/>
  <c r="C55" i="4"/>
  <c r="B55" i="4"/>
  <c r="H54" i="4"/>
  <c r="G54" i="4"/>
  <c r="E54" i="4"/>
  <c r="D54" i="4"/>
  <c r="F54" i="4" s="1"/>
  <c r="C54" i="4"/>
  <c r="B54" i="4"/>
  <c r="H53" i="4"/>
  <c r="G53" i="4"/>
  <c r="I53" i="4" s="1"/>
  <c r="E53" i="4"/>
  <c r="D53" i="4"/>
  <c r="C53" i="4"/>
  <c r="B53" i="4"/>
  <c r="H52" i="4"/>
  <c r="I52" i="4" s="1"/>
  <c r="G52" i="4"/>
  <c r="E52" i="4"/>
  <c r="D52" i="4"/>
  <c r="C52" i="4"/>
  <c r="B52" i="4"/>
  <c r="K51" i="4"/>
  <c r="I51" i="4"/>
  <c r="H51" i="4"/>
  <c r="G51" i="4"/>
  <c r="F51" i="4"/>
  <c r="E51" i="4"/>
  <c r="D51" i="4"/>
  <c r="C51" i="4"/>
  <c r="B51" i="4"/>
  <c r="H50" i="4"/>
  <c r="G50" i="4"/>
  <c r="E50" i="4"/>
  <c r="D50" i="4"/>
  <c r="C50" i="4"/>
  <c r="B50" i="4"/>
  <c r="H49" i="4"/>
  <c r="G49" i="4"/>
  <c r="I49" i="4" s="1"/>
  <c r="E49" i="4"/>
  <c r="D49" i="4"/>
  <c r="C49" i="4"/>
  <c r="B49" i="4"/>
  <c r="H48" i="4"/>
  <c r="G48" i="4"/>
  <c r="I48" i="4" s="1"/>
  <c r="E48" i="4"/>
  <c r="D48" i="4"/>
  <c r="K48" i="4" s="1"/>
  <c r="C48" i="4"/>
  <c r="B48" i="4"/>
  <c r="I47" i="4"/>
  <c r="H47" i="4"/>
  <c r="G47" i="4"/>
  <c r="E47" i="4"/>
  <c r="D47" i="4"/>
  <c r="F47" i="4" s="1"/>
  <c r="K47" i="4" s="1"/>
  <c r="C47" i="4"/>
  <c r="B47" i="4"/>
  <c r="K46" i="4"/>
  <c r="H46" i="4"/>
  <c r="G46" i="4"/>
  <c r="I46" i="4" s="1"/>
  <c r="E46" i="4"/>
  <c r="D46" i="4"/>
  <c r="F46" i="4" s="1"/>
  <c r="C46" i="4"/>
  <c r="B46" i="4"/>
  <c r="H45" i="4"/>
  <c r="G45" i="4"/>
  <c r="E45" i="4"/>
  <c r="D45" i="4"/>
  <c r="C45" i="4"/>
  <c r="B45" i="4"/>
  <c r="H44" i="4"/>
  <c r="G44" i="4"/>
  <c r="E44" i="4"/>
  <c r="D44" i="4"/>
  <c r="C44" i="4"/>
  <c r="B44" i="4"/>
  <c r="K43" i="4"/>
  <c r="H43" i="4"/>
  <c r="G43" i="4"/>
  <c r="I43" i="4" s="1"/>
  <c r="E43" i="4"/>
  <c r="D43" i="4"/>
  <c r="F43" i="4" s="1"/>
  <c r="C43" i="4"/>
  <c r="B43" i="4"/>
  <c r="H42" i="4"/>
  <c r="G42" i="4"/>
  <c r="F42" i="4"/>
  <c r="E42" i="4"/>
  <c r="D42" i="4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H39" i="4"/>
  <c r="G39" i="4"/>
  <c r="I39" i="4" s="1"/>
  <c r="E39" i="4"/>
  <c r="D39" i="4"/>
  <c r="F39" i="4" s="1"/>
  <c r="K39" i="4" s="1"/>
  <c r="C39" i="4"/>
  <c r="B39" i="4"/>
  <c r="H38" i="4"/>
  <c r="G38" i="4"/>
  <c r="E38" i="4"/>
  <c r="F38" i="4" s="1"/>
  <c r="D38" i="4"/>
  <c r="C38" i="4"/>
  <c r="B38" i="4"/>
  <c r="H37" i="4"/>
  <c r="G37" i="4"/>
  <c r="I37" i="4" s="1"/>
  <c r="E37" i="4"/>
  <c r="D37" i="4"/>
  <c r="C37" i="4"/>
  <c r="B37" i="4"/>
  <c r="H36" i="4"/>
  <c r="I36" i="4" s="1"/>
  <c r="G36" i="4"/>
  <c r="E36" i="4"/>
  <c r="D36" i="4"/>
  <c r="C36" i="4"/>
  <c r="B36" i="4"/>
  <c r="H35" i="4"/>
  <c r="G35" i="4"/>
  <c r="I35" i="4" s="1"/>
  <c r="E35" i="4"/>
  <c r="D35" i="4"/>
  <c r="F35" i="4" s="1"/>
  <c r="C35" i="4"/>
  <c r="B35" i="4"/>
  <c r="H34" i="4"/>
  <c r="G34" i="4"/>
  <c r="E34" i="4"/>
  <c r="D34" i="4"/>
  <c r="F34" i="4" s="1"/>
  <c r="C34" i="4"/>
  <c r="B34" i="4"/>
  <c r="H33" i="4"/>
  <c r="G33" i="4"/>
  <c r="I33" i="4" s="1"/>
  <c r="E33" i="4"/>
  <c r="D33" i="4"/>
  <c r="C33" i="4"/>
  <c r="B33" i="4"/>
  <c r="H32" i="4"/>
  <c r="I32" i="4" s="1"/>
  <c r="G32" i="4"/>
  <c r="E32" i="4"/>
  <c r="D32" i="4"/>
  <c r="C32" i="4"/>
  <c r="B32" i="4"/>
  <c r="H31" i="4"/>
  <c r="G31" i="4"/>
  <c r="I31" i="4" s="1"/>
  <c r="E31" i="4"/>
  <c r="D31" i="4"/>
  <c r="C31" i="4"/>
  <c r="B31" i="4"/>
  <c r="H30" i="4"/>
  <c r="G30" i="4"/>
  <c r="I30" i="4" s="1"/>
  <c r="E30" i="4"/>
  <c r="D30" i="4"/>
  <c r="C30" i="4"/>
  <c r="B30" i="4"/>
  <c r="H29" i="4"/>
  <c r="G29" i="4"/>
  <c r="I29" i="4" s="1"/>
  <c r="E29" i="4"/>
  <c r="D29" i="4"/>
  <c r="C29" i="4"/>
  <c r="B29" i="4"/>
  <c r="H28" i="4"/>
  <c r="G28" i="4"/>
  <c r="I28" i="4" s="1"/>
  <c r="E28" i="4"/>
  <c r="D28" i="4"/>
  <c r="K28" i="4" s="1"/>
  <c r="C28" i="4"/>
  <c r="B28" i="4"/>
  <c r="I27" i="4"/>
  <c r="H27" i="4"/>
  <c r="G27" i="4"/>
  <c r="E27" i="4"/>
  <c r="D27" i="4"/>
  <c r="F27" i="4" s="1"/>
  <c r="K27" i="4" s="1"/>
  <c r="C27" i="4"/>
  <c r="B27" i="4"/>
  <c r="K26" i="4"/>
  <c r="H26" i="4"/>
  <c r="G26" i="4"/>
  <c r="I26" i="4" s="1"/>
  <c r="E26" i="4"/>
  <c r="D26" i="4"/>
  <c r="F26" i="4" s="1"/>
  <c r="C26" i="4"/>
  <c r="B26" i="4"/>
  <c r="H25" i="4"/>
  <c r="G25" i="4"/>
  <c r="E25" i="4"/>
  <c r="D25" i="4"/>
  <c r="C25" i="4"/>
  <c r="B25" i="4"/>
  <c r="H24" i="4"/>
  <c r="G24" i="4"/>
  <c r="I24" i="4" s="1"/>
  <c r="E24" i="4"/>
  <c r="D24" i="4"/>
  <c r="C24" i="4"/>
  <c r="B24" i="4"/>
  <c r="H23" i="4"/>
  <c r="G23" i="4"/>
  <c r="I23" i="4" s="1"/>
  <c r="F23" i="4"/>
  <c r="K23" i="4" s="1"/>
  <c r="E23" i="4"/>
  <c r="D23" i="4"/>
  <c r="C23" i="4"/>
  <c r="B23" i="4"/>
  <c r="H22" i="4"/>
  <c r="G22" i="4"/>
  <c r="E22" i="4"/>
  <c r="F22" i="4" s="1"/>
  <c r="D22" i="4"/>
  <c r="C22" i="4"/>
  <c r="B22" i="4"/>
  <c r="H21" i="4"/>
  <c r="G21" i="4"/>
  <c r="I21" i="4" s="1"/>
  <c r="E21" i="4"/>
  <c r="D21" i="4"/>
  <c r="C21" i="4"/>
  <c r="B21" i="4"/>
  <c r="H20" i="4"/>
  <c r="G20" i="4"/>
  <c r="I20" i="4" s="1"/>
  <c r="E20" i="4"/>
  <c r="D20" i="4"/>
  <c r="C20" i="4"/>
  <c r="B20" i="4"/>
  <c r="H19" i="4"/>
  <c r="G19" i="4"/>
  <c r="I19" i="4" s="1"/>
  <c r="E19" i="4"/>
  <c r="F19" i="4" s="1"/>
  <c r="D19" i="4"/>
  <c r="C19" i="4"/>
  <c r="B19" i="4"/>
  <c r="H18" i="4"/>
  <c r="G18" i="4"/>
  <c r="E18" i="4"/>
  <c r="D18" i="4"/>
  <c r="F18" i="4" s="1"/>
  <c r="C18" i="4"/>
  <c r="B18" i="4"/>
  <c r="H17" i="4"/>
  <c r="G17" i="4"/>
  <c r="E17" i="4"/>
  <c r="D17" i="4"/>
  <c r="C17" i="4"/>
  <c r="B17" i="4"/>
  <c r="H16" i="4"/>
  <c r="G16" i="4"/>
  <c r="E16" i="4"/>
  <c r="D16" i="4"/>
  <c r="C16" i="4"/>
  <c r="B16" i="4"/>
  <c r="K15" i="4"/>
  <c r="H15" i="4"/>
  <c r="G15" i="4"/>
  <c r="I15" i="4" s="1"/>
  <c r="E15" i="4"/>
  <c r="D15" i="4"/>
  <c r="F15" i="4" s="1"/>
  <c r="C15" i="4"/>
  <c r="B15" i="4"/>
  <c r="H14" i="4"/>
  <c r="G14" i="4"/>
  <c r="F14" i="4"/>
  <c r="E14" i="4"/>
  <c r="D14" i="4"/>
  <c r="C14" i="4"/>
  <c r="B14" i="4"/>
  <c r="H13" i="4"/>
  <c r="G13" i="4"/>
  <c r="E13" i="4"/>
  <c r="D13" i="4"/>
  <c r="C13" i="4"/>
  <c r="B13" i="4"/>
  <c r="H12" i="4"/>
  <c r="G12" i="4"/>
  <c r="I12" i="4" s="1"/>
  <c r="E12" i="4"/>
  <c r="D12" i="4"/>
  <c r="C12" i="4"/>
  <c r="B12" i="4"/>
  <c r="H11" i="4"/>
  <c r="G11" i="4"/>
  <c r="I11" i="4" s="1"/>
  <c r="E11" i="4"/>
  <c r="D11" i="4"/>
  <c r="F11" i="4" s="1"/>
  <c r="K11" i="4" s="1"/>
  <c r="C11" i="4"/>
  <c r="B11" i="4"/>
  <c r="H108" i="6"/>
  <c r="G108" i="6"/>
  <c r="I108" i="6" s="1"/>
  <c r="E108" i="6"/>
  <c r="D108" i="6"/>
  <c r="C108" i="6"/>
  <c r="B108" i="6"/>
  <c r="H107" i="6"/>
  <c r="G107" i="6"/>
  <c r="I107" i="6" s="1"/>
  <c r="E107" i="6"/>
  <c r="D107" i="6"/>
  <c r="K107" i="6" s="1"/>
  <c r="C107" i="6"/>
  <c r="B107" i="6"/>
  <c r="I106" i="6"/>
  <c r="H106" i="6"/>
  <c r="G106" i="6"/>
  <c r="E106" i="6"/>
  <c r="D106" i="6"/>
  <c r="C106" i="6"/>
  <c r="B106" i="6"/>
  <c r="K105" i="6"/>
  <c r="I105" i="6"/>
  <c r="H105" i="6"/>
  <c r="G105" i="6"/>
  <c r="E105" i="6"/>
  <c r="D105" i="6"/>
  <c r="F105" i="6" s="1"/>
  <c r="C105" i="6"/>
  <c r="B105" i="6"/>
  <c r="K104" i="6"/>
  <c r="H104" i="6"/>
  <c r="G104" i="6"/>
  <c r="I104" i="6" s="1"/>
  <c r="E104" i="6"/>
  <c r="D104" i="6"/>
  <c r="F104" i="6" s="1"/>
  <c r="C104" i="6"/>
  <c r="B104" i="6"/>
  <c r="H103" i="6"/>
  <c r="G103" i="6"/>
  <c r="E103" i="6"/>
  <c r="D103" i="6"/>
  <c r="C103" i="6"/>
  <c r="B103" i="6"/>
  <c r="H102" i="6"/>
  <c r="G102" i="6"/>
  <c r="E102" i="6"/>
  <c r="D102" i="6"/>
  <c r="C102" i="6"/>
  <c r="B102" i="6"/>
  <c r="H101" i="6"/>
  <c r="G101" i="6"/>
  <c r="I101" i="6" s="1"/>
  <c r="E101" i="6"/>
  <c r="D101" i="6"/>
  <c r="C101" i="6"/>
  <c r="B101" i="6"/>
  <c r="H100" i="6"/>
  <c r="G100" i="6"/>
  <c r="I100" i="6" s="1"/>
  <c r="E100" i="6"/>
  <c r="D100" i="6"/>
  <c r="F100" i="6" s="1"/>
  <c r="K100" i="6" s="1"/>
  <c r="C100" i="6"/>
  <c r="B100" i="6"/>
  <c r="H99" i="6"/>
  <c r="G99" i="6"/>
  <c r="E99" i="6"/>
  <c r="D99" i="6"/>
  <c r="C99" i="6"/>
  <c r="B99" i="6"/>
  <c r="H98" i="6"/>
  <c r="I98" i="6" s="1"/>
  <c r="G98" i="6"/>
  <c r="E98" i="6"/>
  <c r="D98" i="6"/>
  <c r="C98" i="6"/>
  <c r="B98" i="6"/>
  <c r="H97" i="6"/>
  <c r="G97" i="6"/>
  <c r="I97" i="6" s="1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I95" i="6" s="1"/>
  <c r="E95" i="6"/>
  <c r="D95" i="6"/>
  <c r="K95" i="6" s="1"/>
  <c r="C95" i="6"/>
  <c r="B95" i="6"/>
  <c r="H94" i="6"/>
  <c r="I94" i="6" s="1"/>
  <c r="G94" i="6"/>
  <c r="E94" i="6"/>
  <c r="D94" i="6"/>
  <c r="C94" i="6"/>
  <c r="B94" i="6"/>
  <c r="I93" i="6"/>
  <c r="H93" i="6"/>
  <c r="G93" i="6"/>
  <c r="E93" i="6"/>
  <c r="D93" i="6"/>
  <c r="C93" i="6"/>
  <c r="B93" i="6"/>
  <c r="H92" i="6"/>
  <c r="G92" i="6"/>
  <c r="I92" i="6" s="1"/>
  <c r="E92" i="6"/>
  <c r="D92" i="6"/>
  <c r="F92" i="6" s="1"/>
  <c r="C92" i="6"/>
  <c r="B92" i="6"/>
  <c r="H91" i="6"/>
  <c r="G91" i="6"/>
  <c r="I91" i="6" s="1"/>
  <c r="E91" i="6"/>
  <c r="D91" i="6"/>
  <c r="C91" i="6"/>
  <c r="B91" i="6"/>
  <c r="H90" i="6"/>
  <c r="I90" i="6" s="1"/>
  <c r="G90" i="6"/>
  <c r="E90" i="6"/>
  <c r="D90" i="6"/>
  <c r="C90" i="6"/>
  <c r="B90" i="6"/>
  <c r="H89" i="6"/>
  <c r="G89" i="6"/>
  <c r="I89" i="6" s="1"/>
  <c r="E89" i="6"/>
  <c r="D89" i="6"/>
  <c r="C89" i="6"/>
  <c r="B89" i="6"/>
  <c r="H88" i="6"/>
  <c r="G88" i="6"/>
  <c r="I88" i="6" s="1"/>
  <c r="E88" i="6"/>
  <c r="D88" i="6"/>
  <c r="C88" i="6"/>
  <c r="B88" i="6"/>
  <c r="H87" i="6"/>
  <c r="G87" i="6"/>
  <c r="E87" i="6"/>
  <c r="D87" i="6"/>
  <c r="C87" i="6"/>
  <c r="B87" i="6"/>
  <c r="I86" i="6"/>
  <c r="H86" i="6"/>
  <c r="G86" i="6"/>
  <c r="E86" i="6"/>
  <c r="D86" i="6"/>
  <c r="C86" i="6"/>
  <c r="B86" i="6"/>
  <c r="I85" i="6"/>
  <c r="H85" i="6"/>
  <c r="G85" i="6"/>
  <c r="E85" i="6"/>
  <c r="D85" i="6"/>
  <c r="C85" i="6"/>
  <c r="B85" i="6"/>
  <c r="H84" i="6"/>
  <c r="G84" i="6"/>
  <c r="I84" i="6" s="1"/>
  <c r="F84" i="6"/>
  <c r="E84" i="6"/>
  <c r="D84" i="6"/>
  <c r="C84" i="6"/>
  <c r="B84" i="6"/>
  <c r="H83" i="6"/>
  <c r="G83" i="6"/>
  <c r="E83" i="6"/>
  <c r="D83" i="6"/>
  <c r="C83" i="6"/>
  <c r="B83" i="6"/>
  <c r="H82" i="6"/>
  <c r="G82" i="6"/>
  <c r="I82" i="6" s="1"/>
  <c r="E82" i="6"/>
  <c r="D82" i="6"/>
  <c r="C82" i="6"/>
  <c r="B82" i="6"/>
  <c r="H81" i="6"/>
  <c r="G81" i="6"/>
  <c r="I81" i="6" s="1"/>
  <c r="E81" i="6"/>
  <c r="D81" i="6"/>
  <c r="C81" i="6"/>
  <c r="B81" i="6"/>
  <c r="H80" i="6"/>
  <c r="G80" i="6"/>
  <c r="I80" i="6" s="1"/>
  <c r="E80" i="6"/>
  <c r="D80" i="6"/>
  <c r="C80" i="6"/>
  <c r="B80" i="6"/>
  <c r="H79" i="6"/>
  <c r="G79" i="6"/>
  <c r="E79" i="6"/>
  <c r="D79" i="6"/>
  <c r="C79" i="6"/>
  <c r="B79" i="6"/>
  <c r="I78" i="6"/>
  <c r="H78" i="6"/>
  <c r="G78" i="6"/>
  <c r="E78" i="6"/>
  <c r="D78" i="6"/>
  <c r="C78" i="6"/>
  <c r="B78" i="6"/>
  <c r="I77" i="6"/>
  <c r="H77" i="6"/>
  <c r="G77" i="6"/>
  <c r="E77" i="6"/>
  <c r="D77" i="6"/>
  <c r="F77" i="6" s="1"/>
  <c r="C77" i="6"/>
  <c r="B77" i="6"/>
  <c r="H76" i="6"/>
  <c r="G76" i="6"/>
  <c r="I76" i="6" s="1"/>
  <c r="E76" i="6"/>
  <c r="D76" i="6"/>
  <c r="F76" i="6" s="1"/>
  <c r="C76" i="6"/>
  <c r="B76" i="6"/>
  <c r="H75" i="6"/>
  <c r="G75" i="6"/>
  <c r="E75" i="6"/>
  <c r="D75" i="6"/>
  <c r="C75" i="6"/>
  <c r="B75" i="6"/>
  <c r="H74" i="6"/>
  <c r="I74" i="6" s="1"/>
  <c r="G74" i="6"/>
  <c r="E74" i="6"/>
  <c r="D74" i="6"/>
  <c r="C74" i="6"/>
  <c r="B74" i="6"/>
  <c r="H73" i="6"/>
  <c r="G73" i="6"/>
  <c r="I73" i="6" s="1"/>
  <c r="E73" i="6"/>
  <c r="D73" i="6"/>
  <c r="C73" i="6"/>
  <c r="B73" i="6"/>
  <c r="H72" i="6"/>
  <c r="G72" i="6"/>
  <c r="I72" i="6" s="1"/>
  <c r="E72" i="6"/>
  <c r="D72" i="6"/>
  <c r="C72" i="6"/>
  <c r="B72" i="6"/>
  <c r="H71" i="6"/>
  <c r="G71" i="6"/>
  <c r="E71" i="6"/>
  <c r="D71" i="6"/>
  <c r="C71" i="6"/>
  <c r="B71" i="6"/>
  <c r="I70" i="6"/>
  <c r="H70" i="6"/>
  <c r="G70" i="6"/>
  <c r="E70" i="6"/>
  <c r="D70" i="6"/>
  <c r="C70" i="6"/>
  <c r="B70" i="6"/>
  <c r="K69" i="6"/>
  <c r="H69" i="6"/>
  <c r="G69" i="6"/>
  <c r="I69" i="6" s="1"/>
  <c r="E69" i="6"/>
  <c r="D69" i="6"/>
  <c r="F69" i="6" s="1"/>
  <c r="C69" i="6"/>
  <c r="B69" i="6"/>
  <c r="H68" i="6"/>
  <c r="G68" i="6"/>
  <c r="E68" i="6"/>
  <c r="D68" i="6"/>
  <c r="F68" i="6" s="1"/>
  <c r="C68" i="6"/>
  <c r="B68" i="6"/>
  <c r="H67" i="6"/>
  <c r="G67" i="6"/>
  <c r="E67" i="6"/>
  <c r="D67" i="6"/>
  <c r="C67" i="6"/>
  <c r="B67" i="6"/>
  <c r="H66" i="6"/>
  <c r="G66" i="6"/>
  <c r="I66" i="6" s="1"/>
  <c r="E66" i="6"/>
  <c r="D66" i="6"/>
  <c r="C66" i="6"/>
  <c r="B66" i="6"/>
  <c r="H65" i="6"/>
  <c r="I65" i="6" s="1"/>
  <c r="G65" i="6"/>
  <c r="E65" i="6"/>
  <c r="D65" i="6"/>
  <c r="C65" i="6"/>
  <c r="B65" i="6"/>
  <c r="H64" i="6"/>
  <c r="G64" i="6"/>
  <c r="I64" i="6" s="1"/>
  <c r="E64" i="6"/>
  <c r="D64" i="6"/>
  <c r="C64" i="6"/>
  <c r="B64" i="6"/>
  <c r="H63" i="6"/>
  <c r="G63" i="6"/>
  <c r="E63" i="6"/>
  <c r="D63" i="6"/>
  <c r="C63" i="6"/>
  <c r="B63" i="6"/>
  <c r="H62" i="6"/>
  <c r="G62" i="6"/>
  <c r="I62" i="6" s="1"/>
  <c r="E62" i="6"/>
  <c r="D62" i="6"/>
  <c r="C62" i="6"/>
  <c r="B62" i="6"/>
  <c r="I61" i="6"/>
  <c r="H61" i="6"/>
  <c r="G61" i="6"/>
  <c r="E61" i="6"/>
  <c r="D61" i="6"/>
  <c r="C61" i="6"/>
  <c r="B61" i="6"/>
  <c r="K60" i="6"/>
  <c r="H60" i="6"/>
  <c r="G60" i="6"/>
  <c r="I60" i="6" s="1"/>
  <c r="E60" i="6"/>
  <c r="D60" i="6"/>
  <c r="F60" i="6" s="1"/>
  <c r="C60" i="6"/>
  <c r="B60" i="6"/>
  <c r="H59" i="6"/>
  <c r="G59" i="6"/>
  <c r="E59" i="6"/>
  <c r="D59" i="6"/>
  <c r="C59" i="6"/>
  <c r="B59" i="6"/>
  <c r="H58" i="6"/>
  <c r="G58" i="6"/>
  <c r="I58" i="6" s="1"/>
  <c r="E58" i="6"/>
  <c r="D58" i="6"/>
  <c r="C58" i="6"/>
  <c r="B58" i="6"/>
  <c r="H57" i="6"/>
  <c r="I57" i="6" s="1"/>
  <c r="G57" i="6"/>
  <c r="E57" i="6"/>
  <c r="D57" i="6"/>
  <c r="C57" i="6"/>
  <c r="B57" i="6"/>
  <c r="H56" i="6"/>
  <c r="G56" i="6"/>
  <c r="I56" i="6" s="1"/>
  <c r="E56" i="6"/>
  <c r="D56" i="6"/>
  <c r="C56" i="6"/>
  <c r="B56" i="6"/>
  <c r="H55" i="6"/>
  <c r="G55" i="6"/>
  <c r="E55" i="6"/>
  <c r="D55" i="6"/>
  <c r="C55" i="6"/>
  <c r="B55" i="6"/>
  <c r="H54" i="6"/>
  <c r="G54" i="6"/>
  <c r="I54" i="6" s="1"/>
  <c r="E54" i="6"/>
  <c r="D54" i="6"/>
  <c r="C54" i="6"/>
  <c r="B54" i="6"/>
  <c r="I53" i="6"/>
  <c r="H53" i="6"/>
  <c r="G53" i="6"/>
  <c r="E53" i="6"/>
  <c r="D53" i="6"/>
  <c r="C53" i="6"/>
  <c r="B53" i="6"/>
  <c r="H52" i="6"/>
  <c r="G52" i="6"/>
  <c r="E52" i="6"/>
  <c r="D52" i="6"/>
  <c r="F52" i="6" s="1"/>
  <c r="C52" i="6"/>
  <c r="B52" i="6"/>
  <c r="H51" i="6"/>
  <c r="G51" i="6"/>
  <c r="I51" i="6" s="1"/>
  <c r="E51" i="6"/>
  <c r="D51" i="6"/>
  <c r="C51" i="6"/>
  <c r="B51" i="6"/>
  <c r="H50" i="6"/>
  <c r="I50" i="6" s="1"/>
  <c r="G50" i="6"/>
  <c r="E50" i="6"/>
  <c r="D50" i="6"/>
  <c r="C50" i="6"/>
  <c r="B50" i="6"/>
  <c r="H49" i="6"/>
  <c r="G49" i="6"/>
  <c r="I49" i="6" s="1"/>
  <c r="E49" i="6"/>
  <c r="D49" i="6"/>
  <c r="C49" i="6"/>
  <c r="B49" i="6"/>
  <c r="H48" i="6"/>
  <c r="G48" i="6"/>
  <c r="I48" i="6" s="1"/>
  <c r="E48" i="6"/>
  <c r="D48" i="6"/>
  <c r="C48" i="6"/>
  <c r="B48" i="6"/>
  <c r="H47" i="6"/>
  <c r="G47" i="6"/>
  <c r="E47" i="6"/>
  <c r="D47" i="6"/>
  <c r="C47" i="6"/>
  <c r="B47" i="6"/>
  <c r="I46" i="6"/>
  <c r="H46" i="6"/>
  <c r="G46" i="6"/>
  <c r="E46" i="6"/>
  <c r="D46" i="6"/>
  <c r="C46" i="6"/>
  <c r="B46" i="6"/>
  <c r="H45" i="6"/>
  <c r="I45" i="6" s="1"/>
  <c r="G45" i="6"/>
  <c r="E45" i="6"/>
  <c r="D45" i="6"/>
  <c r="C45" i="6"/>
  <c r="B45" i="6"/>
  <c r="H44" i="6"/>
  <c r="G44" i="6"/>
  <c r="I44" i="6" s="1"/>
  <c r="F44" i="6"/>
  <c r="E44" i="6"/>
  <c r="D44" i="6"/>
  <c r="C44" i="6"/>
  <c r="B44" i="6"/>
  <c r="H43" i="6"/>
  <c r="G43" i="6"/>
  <c r="I43" i="6" s="1"/>
  <c r="E43" i="6"/>
  <c r="D43" i="6"/>
  <c r="C43" i="6"/>
  <c r="B43" i="6"/>
  <c r="H42" i="6"/>
  <c r="G42" i="6"/>
  <c r="I42" i="6" s="1"/>
  <c r="E42" i="6"/>
  <c r="D42" i="6"/>
  <c r="C42" i="6"/>
  <c r="B42" i="6"/>
  <c r="H41" i="6"/>
  <c r="G41" i="6"/>
  <c r="I41" i="6" s="1"/>
  <c r="E41" i="6"/>
  <c r="K41" i="6" s="1"/>
  <c r="D41" i="6"/>
  <c r="C41" i="6"/>
  <c r="B41" i="6"/>
  <c r="H40" i="6"/>
  <c r="G40" i="6"/>
  <c r="I40" i="6" s="1"/>
  <c r="E40" i="6"/>
  <c r="F40" i="6" s="1"/>
  <c r="D40" i="6"/>
  <c r="K40" i="6" s="1"/>
  <c r="C40" i="6"/>
  <c r="B40" i="6"/>
  <c r="H39" i="6"/>
  <c r="G39" i="6"/>
  <c r="E39" i="6"/>
  <c r="D39" i="6"/>
  <c r="C39" i="6"/>
  <c r="B39" i="6"/>
  <c r="I38" i="6"/>
  <c r="H38" i="6"/>
  <c r="G38" i="6"/>
  <c r="E38" i="6"/>
  <c r="D38" i="6"/>
  <c r="C38" i="6"/>
  <c r="B38" i="6"/>
  <c r="H37" i="6"/>
  <c r="G37" i="6"/>
  <c r="I37" i="6" s="1"/>
  <c r="E37" i="6"/>
  <c r="D37" i="6"/>
  <c r="C37" i="6"/>
  <c r="B37" i="6"/>
  <c r="H36" i="6"/>
  <c r="G36" i="6"/>
  <c r="E36" i="6"/>
  <c r="F36" i="6" s="1"/>
  <c r="D36" i="6"/>
  <c r="C36" i="6"/>
  <c r="B36" i="6"/>
  <c r="H35" i="6"/>
  <c r="G35" i="6"/>
  <c r="I35" i="6" s="1"/>
  <c r="E35" i="6"/>
  <c r="D35" i="6"/>
  <c r="C35" i="6"/>
  <c r="B35" i="6"/>
  <c r="H34" i="6"/>
  <c r="G34" i="6"/>
  <c r="I34" i="6" s="1"/>
  <c r="E34" i="6"/>
  <c r="D34" i="6"/>
  <c r="C34" i="6"/>
  <c r="B34" i="6"/>
  <c r="H33" i="6"/>
  <c r="G33" i="6"/>
  <c r="I33" i="6" s="1"/>
  <c r="E33" i="6"/>
  <c r="D33" i="6"/>
  <c r="C33" i="6"/>
  <c r="B33" i="6"/>
  <c r="K32" i="6"/>
  <c r="H32" i="6"/>
  <c r="G32" i="6"/>
  <c r="I32" i="6" s="1"/>
  <c r="E32" i="6"/>
  <c r="D32" i="6"/>
  <c r="F32" i="6" s="1"/>
  <c r="C32" i="6"/>
  <c r="B32" i="6"/>
  <c r="H31" i="6"/>
  <c r="G31" i="6"/>
  <c r="E31" i="6"/>
  <c r="D31" i="6"/>
  <c r="C31" i="6"/>
  <c r="B31" i="6"/>
  <c r="H30" i="6"/>
  <c r="G30" i="6"/>
  <c r="I30" i="6" s="1"/>
  <c r="E30" i="6"/>
  <c r="D30" i="6"/>
  <c r="C30" i="6"/>
  <c r="B30" i="6"/>
  <c r="H29" i="6"/>
  <c r="G29" i="6"/>
  <c r="I29" i="6" s="1"/>
  <c r="E29" i="6"/>
  <c r="D29" i="6"/>
  <c r="C29" i="6"/>
  <c r="B29" i="6"/>
  <c r="H28" i="6"/>
  <c r="G28" i="6"/>
  <c r="I28" i="6" s="1"/>
  <c r="E28" i="6"/>
  <c r="D28" i="6"/>
  <c r="C28" i="6"/>
  <c r="B28" i="6"/>
  <c r="H27" i="6"/>
  <c r="G27" i="6"/>
  <c r="E27" i="6"/>
  <c r="D27" i="6"/>
  <c r="C27" i="6"/>
  <c r="B27" i="6"/>
  <c r="H26" i="6"/>
  <c r="G26" i="6"/>
  <c r="I26" i="6" s="1"/>
  <c r="E26" i="6"/>
  <c r="D26" i="6"/>
  <c r="C26" i="6"/>
  <c r="B26" i="6"/>
  <c r="I25" i="6"/>
  <c r="H25" i="6"/>
  <c r="G25" i="6"/>
  <c r="E25" i="6"/>
  <c r="D25" i="6"/>
  <c r="C25" i="6"/>
  <c r="B25" i="6"/>
  <c r="H24" i="6"/>
  <c r="G24" i="6"/>
  <c r="E24" i="6"/>
  <c r="D24" i="6"/>
  <c r="F24" i="6" s="1"/>
  <c r="C24" i="6"/>
  <c r="B24" i="6"/>
  <c r="H23" i="6"/>
  <c r="G23" i="6"/>
  <c r="E23" i="6"/>
  <c r="D23" i="6"/>
  <c r="C23" i="6"/>
  <c r="B23" i="6"/>
  <c r="H22" i="6"/>
  <c r="G22" i="6"/>
  <c r="I22" i="6" s="1"/>
  <c r="E22" i="6"/>
  <c r="D22" i="6"/>
  <c r="C22" i="6"/>
  <c r="B22" i="6"/>
  <c r="H21" i="6"/>
  <c r="I21" i="6" s="1"/>
  <c r="G21" i="6"/>
  <c r="E21" i="6"/>
  <c r="D21" i="6"/>
  <c r="C21" i="6"/>
  <c r="B21" i="6"/>
  <c r="H20" i="6"/>
  <c r="G20" i="6"/>
  <c r="I20" i="6" s="1"/>
  <c r="E20" i="6"/>
  <c r="D20" i="6"/>
  <c r="F20" i="6" s="1"/>
  <c r="C20" i="6"/>
  <c r="B20" i="6"/>
  <c r="H19" i="6"/>
  <c r="G19" i="6"/>
  <c r="E19" i="6"/>
  <c r="D19" i="6"/>
  <c r="C19" i="6"/>
  <c r="B19" i="6"/>
  <c r="I18" i="6"/>
  <c r="H18" i="6"/>
  <c r="G18" i="6"/>
  <c r="E18" i="6"/>
  <c r="D18" i="6"/>
  <c r="C18" i="6"/>
  <c r="B18" i="6"/>
  <c r="I17" i="6"/>
  <c r="H17" i="6"/>
  <c r="G17" i="6"/>
  <c r="E17" i="6"/>
  <c r="D17" i="6"/>
  <c r="C17" i="6"/>
  <c r="B17" i="6"/>
  <c r="H16" i="6"/>
  <c r="G16" i="6"/>
  <c r="E16" i="6"/>
  <c r="D16" i="6"/>
  <c r="F16" i="6" s="1"/>
  <c r="C16" i="6"/>
  <c r="B16" i="6"/>
  <c r="H15" i="6"/>
  <c r="G15" i="6"/>
  <c r="I15" i="6" s="1"/>
  <c r="E15" i="6"/>
  <c r="D15" i="6"/>
  <c r="C15" i="6"/>
  <c r="B15" i="6"/>
  <c r="H14" i="6"/>
  <c r="I14" i="6" s="1"/>
  <c r="G14" i="6"/>
  <c r="E14" i="6"/>
  <c r="D14" i="6"/>
  <c r="C14" i="6"/>
  <c r="B14" i="6"/>
  <c r="H13" i="6"/>
  <c r="G13" i="6"/>
  <c r="I13" i="6" s="1"/>
  <c r="E13" i="6"/>
  <c r="D13" i="6"/>
  <c r="C13" i="6"/>
  <c r="B13" i="6"/>
  <c r="H12" i="6"/>
  <c r="G12" i="6"/>
  <c r="I12" i="6" s="1"/>
  <c r="E12" i="6"/>
  <c r="F12" i="6" s="1"/>
  <c r="D12" i="6"/>
  <c r="C12" i="6"/>
  <c r="B12" i="6"/>
  <c r="H11" i="6"/>
  <c r="G11" i="6"/>
  <c r="E11" i="6"/>
  <c r="D11" i="6"/>
  <c r="C11" i="6"/>
  <c r="B11" i="6"/>
  <c r="I108" i="8"/>
  <c r="H108" i="8"/>
  <c r="G108" i="8"/>
  <c r="E108" i="8"/>
  <c r="D108" i="8"/>
  <c r="K108" i="8" s="1"/>
  <c r="C108" i="8"/>
  <c r="B108" i="8"/>
  <c r="I107" i="8"/>
  <c r="H107" i="8"/>
  <c r="G107" i="8"/>
  <c r="E107" i="8"/>
  <c r="D107" i="8"/>
  <c r="F107" i="8" s="1"/>
  <c r="C107" i="8"/>
  <c r="B107" i="8"/>
  <c r="K106" i="8"/>
  <c r="H106" i="8"/>
  <c r="G106" i="8"/>
  <c r="I106" i="8" s="1"/>
  <c r="E106" i="8"/>
  <c r="D106" i="8"/>
  <c r="F106" i="8" s="1"/>
  <c r="C106" i="8"/>
  <c r="B106" i="8"/>
  <c r="H105" i="8"/>
  <c r="G105" i="8"/>
  <c r="I105" i="8" s="1"/>
  <c r="E105" i="8"/>
  <c r="D105" i="8"/>
  <c r="K105" i="8" s="1"/>
  <c r="C105" i="8"/>
  <c r="B105" i="8"/>
  <c r="H104" i="8"/>
  <c r="G104" i="8"/>
  <c r="I104" i="8" s="1"/>
  <c r="E104" i="8"/>
  <c r="D104" i="8"/>
  <c r="K104" i="8" s="1"/>
  <c r="C104" i="8"/>
  <c r="B104" i="8"/>
  <c r="H103" i="8"/>
  <c r="I103" i="8" s="1"/>
  <c r="G103" i="8"/>
  <c r="E103" i="8"/>
  <c r="D103" i="8"/>
  <c r="C103" i="8"/>
  <c r="B103" i="8"/>
  <c r="H102" i="8"/>
  <c r="G102" i="8"/>
  <c r="I102" i="8" s="1"/>
  <c r="E102" i="8"/>
  <c r="D102" i="8"/>
  <c r="C102" i="8"/>
  <c r="B102" i="8"/>
  <c r="H101" i="8"/>
  <c r="G101" i="8"/>
  <c r="I101" i="8" s="1"/>
  <c r="E101" i="8"/>
  <c r="D101" i="8"/>
  <c r="C101" i="8"/>
  <c r="B101" i="8"/>
  <c r="H100" i="8"/>
  <c r="I100" i="8" s="1"/>
  <c r="G100" i="8"/>
  <c r="E100" i="8"/>
  <c r="D100" i="8"/>
  <c r="C100" i="8"/>
  <c r="B100" i="8"/>
  <c r="I99" i="8"/>
  <c r="H99" i="8"/>
  <c r="G99" i="8"/>
  <c r="E99" i="8"/>
  <c r="D99" i="8"/>
  <c r="C99" i="8"/>
  <c r="B99" i="8"/>
  <c r="H98" i="8"/>
  <c r="G98" i="8"/>
  <c r="I98" i="8" s="1"/>
  <c r="K98" i="8" s="1"/>
  <c r="F98" i="8"/>
  <c r="E98" i="8"/>
  <c r="D98" i="8"/>
  <c r="C98" i="8"/>
  <c r="B98" i="8"/>
  <c r="H97" i="8"/>
  <c r="G97" i="8"/>
  <c r="I97" i="8" s="1"/>
  <c r="E97" i="8"/>
  <c r="D97" i="8"/>
  <c r="C97" i="8"/>
  <c r="B97" i="8"/>
  <c r="H96" i="8"/>
  <c r="G96" i="8"/>
  <c r="E96" i="8"/>
  <c r="D96" i="8"/>
  <c r="C96" i="8"/>
  <c r="B96" i="8"/>
  <c r="H95" i="8"/>
  <c r="G95" i="8"/>
  <c r="I95" i="8" s="1"/>
  <c r="E95" i="8"/>
  <c r="D95" i="8"/>
  <c r="C95" i="8"/>
  <c r="B95" i="8"/>
  <c r="H94" i="8"/>
  <c r="G94" i="8"/>
  <c r="I94" i="8" s="1"/>
  <c r="E94" i="8"/>
  <c r="F94" i="8" s="1"/>
  <c r="D94" i="8"/>
  <c r="C94" i="8"/>
  <c r="B94" i="8"/>
  <c r="H93" i="8"/>
  <c r="G93" i="8"/>
  <c r="E93" i="8"/>
  <c r="D93" i="8"/>
  <c r="C93" i="8"/>
  <c r="B93" i="8"/>
  <c r="H92" i="8"/>
  <c r="G92" i="8"/>
  <c r="I92" i="8" s="1"/>
  <c r="E92" i="8"/>
  <c r="D92" i="8"/>
  <c r="C92" i="8"/>
  <c r="B92" i="8"/>
  <c r="H91" i="8"/>
  <c r="G91" i="8"/>
  <c r="I91" i="8" s="1"/>
  <c r="E91" i="8"/>
  <c r="D91" i="8"/>
  <c r="C91" i="8"/>
  <c r="B91" i="8"/>
  <c r="K90" i="8"/>
  <c r="H90" i="8"/>
  <c r="G90" i="8"/>
  <c r="I90" i="8" s="1"/>
  <c r="F90" i="8"/>
  <c r="E90" i="8"/>
  <c r="D90" i="8"/>
  <c r="C90" i="8"/>
  <c r="B90" i="8"/>
  <c r="H89" i="8"/>
  <c r="G89" i="8"/>
  <c r="E89" i="8"/>
  <c r="D89" i="8"/>
  <c r="K89" i="8" s="1"/>
  <c r="C89" i="8"/>
  <c r="B89" i="8"/>
  <c r="H88" i="8"/>
  <c r="G88" i="8"/>
  <c r="E88" i="8"/>
  <c r="D88" i="8"/>
  <c r="C88" i="8"/>
  <c r="B88" i="8"/>
  <c r="H87" i="8"/>
  <c r="G87" i="8"/>
  <c r="I87" i="8" s="1"/>
  <c r="E87" i="8"/>
  <c r="D87" i="8"/>
  <c r="C87" i="8"/>
  <c r="B87" i="8"/>
  <c r="K86" i="8"/>
  <c r="H86" i="8"/>
  <c r="G86" i="8"/>
  <c r="E86" i="8"/>
  <c r="D86" i="8"/>
  <c r="F86" i="8" s="1"/>
  <c r="C86" i="8"/>
  <c r="B86" i="8"/>
  <c r="H85" i="8"/>
  <c r="G85" i="8"/>
  <c r="E85" i="8"/>
  <c r="D85" i="8"/>
  <c r="C85" i="8"/>
  <c r="B85" i="8"/>
  <c r="H84" i="8"/>
  <c r="G84" i="8"/>
  <c r="E84" i="8"/>
  <c r="D84" i="8"/>
  <c r="C84" i="8"/>
  <c r="B84" i="8"/>
  <c r="H83" i="8"/>
  <c r="I83" i="8" s="1"/>
  <c r="G83" i="8"/>
  <c r="E83" i="8"/>
  <c r="D83" i="8"/>
  <c r="C83" i="8"/>
  <c r="B83" i="8"/>
  <c r="H82" i="8"/>
  <c r="G82" i="8"/>
  <c r="I82" i="8" s="1"/>
  <c r="E82" i="8"/>
  <c r="D82" i="8"/>
  <c r="F82" i="8" s="1"/>
  <c r="C82" i="8"/>
  <c r="B82" i="8"/>
  <c r="H81" i="8"/>
  <c r="G81" i="8"/>
  <c r="I81" i="8" s="1"/>
  <c r="E81" i="8"/>
  <c r="D81" i="8"/>
  <c r="C81" i="8"/>
  <c r="B81" i="8"/>
  <c r="H80" i="8"/>
  <c r="I80" i="8" s="1"/>
  <c r="G80" i="8"/>
  <c r="E80" i="8"/>
  <c r="D80" i="8"/>
  <c r="C80" i="8"/>
  <c r="B80" i="8"/>
  <c r="H79" i="8"/>
  <c r="G79" i="8"/>
  <c r="I79" i="8" s="1"/>
  <c r="E79" i="8"/>
  <c r="D79" i="8"/>
  <c r="C79" i="8"/>
  <c r="B79" i="8"/>
  <c r="H78" i="8"/>
  <c r="G78" i="8"/>
  <c r="E78" i="8"/>
  <c r="F78" i="8" s="1"/>
  <c r="D78" i="8"/>
  <c r="C78" i="8"/>
  <c r="B78" i="8"/>
  <c r="H77" i="8"/>
  <c r="G77" i="8"/>
  <c r="I77" i="8" s="1"/>
  <c r="E77" i="8"/>
  <c r="D77" i="8"/>
  <c r="K77" i="8" s="1"/>
  <c r="C77" i="8"/>
  <c r="B77" i="8"/>
  <c r="H76" i="8"/>
  <c r="G76" i="8"/>
  <c r="E76" i="8"/>
  <c r="D76" i="8"/>
  <c r="C76" i="8"/>
  <c r="B76" i="8"/>
  <c r="I75" i="8"/>
  <c r="H75" i="8"/>
  <c r="G75" i="8"/>
  <c r="E75" i="8"/>
  <c r="D75" i="8"/>
  <c r="C75" i="8"/>
  <c r="B75" i="8"/>
  <c r="H74" i="8"/>
  <c r="G74" i="8"/>
  <c r="I74" i="8" s="1"/>
  <c r="K74" i="8" s="1"/>
  <c r="E74" i="8"/>
  <c r="D74" i="8"/>
  <c r="F74" i="8" s="1"/>
  <c r="C74" i="8"/>
  <c r="B74" i="8"/>
  <c r="H73" i="8"/>
  <c r="G73" i="8"/>
  <c r="I73" i="8" s="1"/>
  <c r="E73" i="8"/>
  <c r="D73" i="8"/>
  <c r="C73" i="8"/>
  <c r="B73" i="8"/>
  <c r="H72" i="8"/>
  <c r="G72" i="8"/>
  <c r="E72" i="8"/>
  <c r="D72" i="8"/>
  <c r="C72" i="8"/>
  <c r="B72" i="8"/>
  <c r="H71" i="8"/>
  <c r="G71" i="8"/>
  <c r="I71" i="8" s="1"/>
  <c r="E71" i="8"/>
  <c r="D71" i="8"/>
  <c r="C71" i="8"/>
  <c r="B71" i="8"/>
  <c r="H70" i="8"/>
  <c r="G70" i="8"/>
  <c r="I70" i="8" s="1"/>
  <c r="E70" i="8"/>
  <c r="D70" i="8"/>
  <c r="F70" i="8" s="1"/>
  <c r="C70" i="8"/>
  <c r="B70" i="8"/>
  <c r="H69" i="8"/>
  <c r="G69" i="8"/>
  <c r="I69" i="8" s="1"/>
  <c r="E69" i="8"/>
  <c r="D69" i="8"/>
  <c r="K69" i="8" s="1"/>
  <c r="C69" i="8"/>
  <c r="B69" i="8"/>
  <c r="H68" i="8"/>
  <c r="G68" i="8"/>
  <c r="E68" i="8"/>
  <c r="D68" i="8"/>
  <c r="C68" i="8"/>
  <c r="B68" i="8"/>
  <c r="H67" i="8"/>
  <c r="I67" i="8" s="1"/>
  <c r="G67" i="8"/>
  <c r="E67" i="8"/>
  <c r="D67" i="8"/>
  <c r="C67" i="8"/>
  <c r="B67" i="8"/>
  <c r="H66" i="8"/>
  <c r="G66" i="8"/>
  <c r="I66" i="8" s="1"/>
  <c r="E66" i="8"/>
  <c r="D66" i="8"/>
  <c r="F66" i="8" s="1"/>
  <c r="C66" i="8"/>
  <c r="B66" i="8"/>
  <c r="H65" i="8"/>
  <c r="G65" i="8"/>
  <c r="I65" i="8" s="1"/>
  <c r="E65" i="8"/>
  <c r="D65" i="8"/>
  <c r="C65" i="8"/>
  <c r="B65" i="8"/>
  <c r="H64" i="8"/>
  <c r="I64" i="8" s="1"/>
  <c r="G64" i="8"/>
  <c r="E64" i="8"/>
  <c r="D64" i="8"/>
  <c r="C64" i="8"/>
  <c r="B64" i="8"/>
  <c r="H63" i="8"/>
  <c r="G63" i="8"/>
  <c r="E63" i="8"/>
  <c r="D63" i="8"/>
  <c r="C63" i="8"/>
  <c r="B63" i="8"/>
  <c r="H62" i="8"/>
  <c r="G62" i="8"/>
  <c r="F62" i="8"/>
  <c r="E62" i="8"/>
  <c r="D62" i="8"/>
  <c r="C62" i="8"/>
  <c r="B62" i="8"/>
  <c r="H61" i="8"/>
  <c r="G61" i="8"/>
  <c r="I61" i="8" s="1"/>
  <c r="E61" i="8"/>
  <c r="D61" i="8"/>
  <c r="C61" i="8"/>
  <c r="B61" i="8"/>
  <c r="H60" i="8"/>
  <c r="G60" i="8"/>
  <c r="I60" i="8" s="1"/>
  <c r="E60" i="8"/>
  <c r="D60" i="8"/>
  <c r="K60" i="8" s="1"/>
  <c r="C60" i="8"/>
  <c r="B60" i="8"/>
  <c r="H59" i="8"/>
  <c r="G59" i="8"/>
  <c r="I59" i="8" s="1"/>
  <c r="E59" i="8"/>
  <c r="D59" i="8"/>
  <c r="C59" i="8"/>
  <c r="B59" i="8"/>
  <c r="H58" i="8"/>
  <c r="G58" i="8"/>
  <c r="E58" i="8"/>
  <c r="D58" i="8"/>
  <c r="F58" i="8" s="1"/>
  <c r="C58" i="8"/>
  <c r="B58" i="8"/>
  <c r="H57" i="8"/>
  <c r="G57" i="8"/>
  <c r="E57" i="8"/>
  <c r="D57" i="8"/>
  <c r="K57" i="8" s="1"/>
  <c r="C57" i="8"/>
  <c r="B57" i="8"/>
  <c r="H56" i="8"/>
  <c r="I56" i="8" s="1"/>
  <c r="G56" i="8"/>
  <c r="E56" i="8"/>
  <c r="D56" i="8"/>
  <c r="C56" i="8"/>
  <c r="B56" i="8"/>
  <c r="H55" i="8"/>
  <c r="G55" i="8"/>
  <c r="I55" i="8" s="1"/>
  <c r="E55" i="8"/>
  <c r="D55" i="8"/>
  <c r="C55" i="8"/>
  <c r="B55" i="8"/>
  <c r="H54" i="8"/>
  <c r="G54" i="8"/>
  <c r="I54" i="8" s="1"/>
  <c r="E54" i="8"/>
  <c r="F54" i="8" s="1"/>
  <c r="D54" i="8"/>
  <c r="C54" i="8"/>
  <c r="B54" i="8"/>
  <c r="H53" i="8"/>
  <c r="G53" i="8"/>
  <c r="I53" i="8" s="1"/>
  <c r="E53" i="8"/>
  <c r="D53" i="8"/>
  <c r="C53" i="8"/>
  <c r="B53" i="8"/>
  <c r="H52" i="8"/>
  <c r="G52" i="8"/>
  <c r="E52" i="8"/>
  <c r="D52" i="8"/>
  <c r="C52" i="8"/>
  <c r="B52" i="8"/>
  <c r="K51" i="8"/>
  <c r="H51" i="8"/>
  <c r="G51" i="8"/>
  <c r="I51" i="8" s="1"/>
  <c r="E51" i="8"/>
  <c r="D51" i="8"/>
  <c r="F51" i="8" s="1"/>
  <c r="C51" i="8"/>
  <c r="B51" i="8"/>
  <c r="H50" i="8"/>
  <c r="G50" i="8"/>
  <c r="I50" i="8" s="1"/>
  <c r="K50" i="8" s="1"/>
  <c r="F50" i="8"/>
  <c r="E50" i="8"/>
  <c r="D50" i="8"/>
  <c r="C50" i="8"/>
  <c r="B50" i="8"/>
  <c r="H49" i="8"/>
  <c r="G49" i="8"/>
  <c r="E49" i="8"/>
  <c r="D49" i="8"/>
  <c r="C49" i="8"/>
  <c r="B49" i="8"/>
  <c r="H48" i="8"/>
  <c r="G48" i="8"/>
  <c r="I48" i="8" s="1"/>
  <c r="E48" i="8"/>
  <c r="D48" i="8"/>
  <c r="K48" i="8" s="1"/>
  <c r="C48" i="8"/>
  <c r="B48" i="8"/>
  <c r="H47" i="8"/>
  <c r="G47" i="8"/>
  <c r="I47" i="8" s="1"/>
  <c r="E47" i="8"/>
  <c r="D47" i="8"/>
  <c r="C47" i="8"/>
  <c r="B47" i="8"/>
  <c r="H46" i="8"/>
  <c r="G46" i="8"/>
  <c r="I46" i="8" s="1"/>
  <c r="F46" i="8"/>
  <c r="E46" i="8"/>
  <c r="D46" i="8"/>
  <c r="K46" i="8" s="1"/>
  <c r="C46" i="8"/>
  <c r="B46" i="8"/>
  <c r="H45" i="8"/>
  <c r="G45" i="8"/>
  <c r="I45" i="8" s="1"/>
  <c r="E45" i="8"/>
  <c r="D45" i="8"/>
  <c r="K45" i="8" s="1"/>
  <c r="C45" i="8"/>
  <c r="B45" i="8"/>
  <c r="H44" i="8"/>
  <c r="G44" i="8"/>
  <c r="E44" i="8"/>
  <c r="D44" i="8"/>
  <c r="C44" i="8"/>
  <c r="B44" i="8"/>
  <c r="K43" i="8"/>
  <c r="H43" i="8"/>
  <c r="G43" i="8"/>
  <c r="I43" i="8" s="1"/>
  <c r="E43" i="8"/>
  <c r="D43" i="8"/>
  <c r="F43" i="8" s="1"/>
  <c r="C43" i="8"/>
  <c r="B43" i="8"/>
  <c r="H42" i="8"/>
  <c r="G42" i="8"/>
  <c r="I42" i="8" s="1"/>
  <c r="E42" i="8"/>
  <c r="D42" i="8"/>
  <c r="F42" i="8" s="1"/>
  <c r="C42" i="8"/>
  <c r="B42" i="8"/>
  <c r="H41" i="8"/>
  <c r="G41" i="8"/>
  <c r="I41" i="8" s="1"/>
  <c r="E41" i="8"/>
  <c r="D41" i="8"/>
  <c r="C41" i="8"/>
  <c r="B41" i="8"/>
  <c r="H40" i="8"/>
  <c r="G40" i="8"/>
  <c r="E40" i="8"/>
  <c r="D40" i="8"/>
  <c r="C40" i="8"/>
  <c r="B40" i="8"/>
  <c r="H39" i="8"/>
  <c r="G39" i="8"/>
  <c r="I39" i="8" s="1"/>
  <c r="E39" i="8"/>
  <c r="D39" i="8"/>
  <c r="C39" i="8"/>
  <c r="B39" i="8"/>
  <c r="H38" i="8"/>
  <c r="G38" i="8"/>
  <c r="I38" i="8" s="1"/>
  <c r="E38" i="8"/>
  <c r="D38" i="8"/>
  <c r="F38" i="8" s="1"/>
  <c r="C38" i="8"/>
  <c r="B38" i="8"/>
  <c r="H37" i="8"/>
  <c r="G37" i="8"/>
  <c r="E37" i="8"/>
  <c r="D37" i="8"/>
  <c r="C37" i="8"/>
  <c r="B37" i="8"/>
  <c r="H36" i="8"/>
  <c r="G36" i="8"/>
  <c r="E36" i="8"/>
  <c r="D36" i="8"/>
  <c r="K36" i="8" s="1"/>
  <c r="C36" i="8"/>
  <c r="B36" i="8"/>
  <c r="I35" i="8"/>
  <c r="H35" i="8"/>
  <c r="G35" i="8"/>
  <c r="E35" i="8"/>
  <c r="K35" i="8" s="1"/>
  <c r="D35" i="8"/>
  <c r="C35" i="8"/>
  <c r="B35" i="8"/>
  <c r="H34" i="8"/>
  <c r="G34" i="8"/>
  <c r="I34" i="8" s="1"/>
  <c r="E34" i="8"/>
  <c r="D34" i="8"/>
  <c r="F34" i="8" s="1"/>
  <c r="C34" i="8"/>
  <c r="B34" i="8"/>
  <c r="H33" i="8"/>
  <c r="G33" i="8"/>
  <c r="I33" i="8" s="1"/>
  <c r="E33" i="8"/>
  <c r="D33" i="8"/>
  <c r="C33" i="8"/>
  <c r="B33" i="8"/>
  <c r="H32" i="8"/>
  <c r="I32" i="8" s="1"/>
  <c r="G32" i="8"/>
  <c r="E32" i="8"/>
  <c r="D32" i="8"/>
  <c r="C32" i="8"/>
  <c r="B32" i="8"/>
  <c r="H31" i="8"/>
  <c r="G31" i="8"/>
  <c r="I31" i="8" s="1"/>
  <c r="E31" i="8"/>
  <c r="D31" i="8"/>
  <c r="C31" i="8"/>
  <c r="B31" i="8"/>
  <c r="H30" i="8"/>
  <c r="G30" i="8"/>
  <c r="I30" i="8" s="1"/>
  <c r="E30" i="8"/>
  <c r="D30" i="8"/>
  <c r="F30" i="8" s="1"/>
  <c r="C30" i="8"/>
  <c r="B30" i="8"/>
  <c r="H29" i="8"/>
  <c r="G29" i="8"/>
  <c r="E29" i="8"/>
  <c r="D29" i="8"/>
  <c r="K29" i="8" s="1"/>
  <c r="C29" i="8"/>
  <c r="B29" i="8"/>
  <c r="H28" i="8"/>
  <c r="G28" i="8"/>
  <c r="I28" i="8" s="1"/>
  <c r="E28" i="8"/>
  <c r="D28" i="8"/>
  <c r="K28" i="8" s="1"/>
  <c r="C28" i="8"/>
  <c r="B28" i="8"/>
  <c r="H27" i="8"/>
  <c r="G27" i="8"/>
  <c r="I27" i="8" s="1"/>
  <c r="E27" i="8"/>
  <c r="D27" i="8"/>
  <c r="C27" i="8"/>
  <c r="B27" i="8"/>
  <c r="H26" i="8"/>
  <c r="G26" i="8"/>
  <c r="I26" i="8" s="1"/>
  <c r="F26" i="8"/>
  <c r="E26" i="8"/>
  <c r="D26" i="8"/>
  <c r="K26" i="8" s="1"/>
  <c r="C26" i="8"/>
  <c r="B26" i="8"/>
  <c r="H25" i="8"/>
  <c r="G25" i="8"/>
  <c r="I25" i="8" s="1"/>
  <c r="E25" i="8"/>
  <c r="D25" i="8"/>
  <c r="C25" i="8"/>
  <c r="B25" i="8"/>
  <c r="H24" i="8"/>
  <c r="G24" i="8"/>
  <c r="E24" i="8"/>
  <c r="D24" i="8"/>
  <c r="C24" i="8"/>
  <c r="B24" i="8"/>
  <c r="H23" i="8"/>
  <c r="G23" i="8"/>
  <c r="I23" i="8" s="1"/>
  <c r="E23" i="8"/>
  <c r="D23" i="8"/>
  <c r="C23" i="8"/>
  <c r="B23" i="8"/>
  <c r="H22" i="8"/>
  <c r="G22" i="8"/>
  <c r="I22" i="8" s="1"/>
  <c r="F22" i="8"/>
  <c r="E22" i="8"/>
  <c r="K22" i="8" s="1"/>
  <c r="D22" i="8"/>
  <c r="C22" i="8"/>
  <c r="B22" i="8"/>
  <c r="H21" i="8"/>
  <c r="G21" i="8"/>
  <c r="I21" i="8" s="1"/>
  <c r="E21" i="8"/>
  <c r="D21" i="8"/>
  <c r="C21" i="8"/>
  <c r="B21" i="8"/>
  <c r="H20" i="8"/>
  <c r="G20" i="8"/>
  <c r="E20" i="8"/>
  <c r="D20" i="8"/>
  <c r="C20" i="8"/>
  <c r="B20" i="8"/>
  <c r="I19" i="8"/>
  <c r="H19" i="8"/>
  <c r="G19" i="8"/>
  <c r="E19" i="8"/>
  <c r="D19" i="8"/>
  <c r="C19" i="8"/>
  <c r="B19" i="8"/>
  <c r="H18" i="8"/>
  <c r="G18" i="8"/>
  <c r="E18" i="8"/>
  <c r="D18" i="8"/>
  <c r="F18" i="8" s="1"/>
  <c r="C18" i="8"/>
  <c r="B18" i="8"/>
  <c r="H17" i="8"/>
  <c r="G17" i="8"/>
  <c r="I17" i="8" s="1"/>
  <c r="E17" i="8"/>
  <c r="D17" i="8"/>
  <c r="C17" i="8"/>
  <c r="B17" i="8"/>
  <c r="H16" i="8"/>
  <c r="G16" i="8"/>
  <c r="E16" i="8"/>
  <c r="D16" i="8"/>
  <c r="C16" i="8"/>
  <c r="B16" i="8"/>
  <c r="H15" i="8"/>
  <c r="G15" i="8"/>
  <c r="I15" i="8" s="1"/>
  <c r="E15" i="8"/>
  <c r="D15" i="8"/>
  <c r="C15" i="8"/>
  <c r="B15" i="8"/>
  <c r="H14" i="8"/>
  <c r="G14" i="8"/>
  <c r="I14" i="8" s="1"/>
  <c r="E14" i="8"/>
  <c r="D14" i="8"/>
  <c r="F14" i="8" s="1"/>
  <c r="C14" i="8"/>
  <c r="B14" i="8"/>
  <c r="H13" i="8"/>
  <c r="G13" i="8"/>
  <c r="I13" i="8" s="1"/>
  <c r="E13" i="8"/>
  <c r="D13" i="8"/>
  <c r="C13" i="8"/>
  <c r="B13" i="8"/>
  <c r="H12" i="8"/>
  <c r="I12" i="8" s="1"/>
  <c r="G12" i="8"/>
  <c r="E12" i="8"/>
  <c r="D12" i="8"/>
  <c r="C12" i="8"/>
  <c r="B12" i="8"/>
  <c r="H11" i="8"/>
  <c r="G11" i="8"/>
  <c r="I11" i="8" s="1"/>
  <c r="E11" i="8"/>
  <c r="D11" i="8"/>
  <c r="C11" i="8"/>
  <c r="B11" i="8"/>
  <c r="H108" i="10"/>
  <c r="G108" i="10"/>
  <c r="I108" i="10" s="1"/>
  <c r="E108" i="10"/>
  <c r="D108" i="10"/>
  <c r="K108" i="10" s="1"/>
  <c r="C108" i="10"/>
  <c r="B108" i="10"/>
  <c r="K107" i="10"/>
  <c r="H107" i="10"/>
  <c r="G107" i="10"/>
  <c r="I107" i="10" s="1"/>
  <c r="F107" i="10"/>
  <c r="E107" i="10"/>
  <c r="D107" i="10"/>
  <c r="C107" i="10"/>
  <c r="B107" i="10"/>
  <c r="K106" i="10"/>
  <c r="H106" i="10"/>
  <c r="G106" i="10"/>
  <c r="I106" i="10" s="1"/>
  <c r="F106" i="10"/>
  <c r="E106" i="10"/>
  <c r="D106" i="10"/>
  <c r="C106" i="10"/>
  <c r="B106" i="10"/>
  <c r="H105" i="10"/>
  <c r="G105" i="10"/>
  <c r="I105" i="10" s="1"/>
  <c r="E105" i="10"/>
  <c r="D105" i="10"/>
  <c r="K105" i="10" s="1"/>
  <c r="C105" i="10"/>
  <c r="B105" i="10"/>
  <c r="H104" i="10"/>
  <c r="G104" i="10"/>
  <c r="I104" i="10" s="1"/>
  <c r="E104" i="10"/>
  <c r="D104" i="10"/>
  <c r="K104" i="10" s="1"/>
  <c r="C104" i="10"/>
  <c r="B104" i="10"/>
  <c r="H103" i="10"/>
  <c r="G103" i="10"/>
  <c r="I103" i="10" s="1"/>
  <c r="E103" i="10"/>
  <c r="D103" i="10"/>
  <c r="C103" i="10"/>
  <c r="B103" i="10"/>
  <c r="H102" i="10"/>
  <c r="G102" i="10"/>
  <c r="I102" i="10" s="1"/>
  <c r="F102" i="10"/>
  <c r="E102" i="10"/>
  <c r="D102" i="10"/>
  <c r="K102" i="10" s="1"/>
  <c r="C102" i="10"/>
  <c r="B102" i="10"/>
  <c r="H101" i="10"/>
  <c r="G101" i="10"/>
  <c r="I101" i="10" s="1"/>
  <c r="E101" i="10"/>
  <c r="D101" i="10"/>
  <c r="C101" i="10"/>
  <c r="B101" i="10"/>
  <c r="H100" i="10"/>
  <c r="G100" i="10"/>
  <c r="E100" i="10"/>
  <c r="D100" i="10"/>
  <c r="C100" i="10"/>
  <c r="B100" i="10"/>
  <c r="H99" i="10"/>
  <c r="G99" i="10"/>
  <c r="I99" i="10" s="1"/>
  <c r="E99" i="10"/>
  <c r="D99" i="10"/>
  <c r="C99" i="10"/>
  <c r="B99" i="10"/>
  <c r="H98" i="10"/>
  <c r="G98" i="10"/>
  <c r="I98" i="10" s="1"/>
  <c r="F98" i="10"/>
  <c r="E98" i="10"/>
  <c r="K98" i="10" s="1"/>
  <c r="D98" i="10"/>
  <c r="C98" i="10"/>
  <c r="B98" i="10"/>
  <c r="H97" i="10"/>
  <c r="G97" i="10"/>
  <c r="I97" i="10" s="1"/>
  <c r="E97" i="10"/>
  <c r="D97" i="10"/>
  <c r="K97" i="10" s="1"/>
  <c r="C97" i="10"/>
  <c r="B97" i="10"/>
  <c r="H96" i="10"/>
  <c r="G96" i="10"/>
  <c r="E96" i="10"/>
  <c r="D96" i="10"/>
  <c r="K96" i="10" s="1"/>
  <c r="C96" i="10"/>
  <c r="B96" i="10"/>
  <c r="K95" i="10"/>
  <c r="H95" i="10"/>
  <c r="G95" i="10"/>
  <c r="I95" i="10" s="1"/>
  <c r="F95" i="10"/>
  <c r="E95" i="10"/>
  <c r="D95" i="10"/>
  <c r="C95" i="10"/>
  <c r="B95" i="10"/>
  <c r="H94" i="10"/>
  <c r="G94" i="10"/>
  <c r="I94" i="10" s="1"/>
  <c r="E94" i="10"/>
  <c r="D94" i="10"/>
  <c r="F94" i="10" s="1"/>
  <c r="C94" i="10"/>
  <c r="B94" i="10"/>
  <c r="H93" i="10"/>
  <c r="G93" i="10"/>
  <c r="E93" i="10"/>
  <c r="D93" i="10"/>
  <c r="C93" i="10"/>
  <c r="B93" i="10"/>
  <c r="H92" i="10"/>
  <c r="G92" i="10"/>
  <c r="I92" i="10" s="1"/>
  <c r="E92" i="10"/>
  <c r="D92" i="10"/>
  <c r="C92" i="10"/>
  <c r="B92" i="10"/>
  <c r="H91" i="10"/>
  <c r="G91" i="10"/>
  <c r="I91" i="10" s="1"/>
  <c r="E91" i="10"/>
  <c r="D91" i="10"/>
  <c r="C91" i="10"/>
  <c r="B91" i="10"/>
  <c r="H90" i="10"/>
  <c r="G90" i="10"/>
  <c r="F90" i="10"/>
  <c r="E90" i="10"/>
  <c r="K90" i="10" s="1"/>
  <c r="D90" i="10"/>
  <c r="C90" i="10"/>
  <c r="B90" i="10"/>
  <c r="H89" i="10"/>
  <c r="G89" i="10"/>
  <c r="I89" i="10" s="1"/>
  <c r="E89" i="10"/>
  <c r="D89" i="10"/>
  <c r="K89" i="10" s="1"/>
  <c r="C89" i="10"/>
  <c r="B89" i="10"/>
  <c r="H88" i="10"/>
  <c r="G88" i="10"/>
  <c r="E88" i="10"/>
  <c r="D88" i="10"/>
  <c r="K88" i="10" s="1"/>
  <c r="C88" i="10"/>
  <c r="B88" i="10"/>
  <c r="I87" i="10"/>
  <c r="H87" i="10"/>
  <c r="G87" i="10"/>
  <c r="E87" i="10"/>
  <c r="K87" i="10" s="1"/>
  <c r="D87" i="10"/>
  <c r="C87" i="10"/>
  <c r="B87" i="10"/>
  <c r="H86" i="10"/>
  <c r="G86" i="10"/>
  <c r="E86" i="10"/>
  <c r="D86" i="10"/>
  <c r="F86" i="10" s="1"/>
  <c r="C86" i="10"/>
  <c r="B86" i="10"/>
  <c r="H85" i="10"/>
  <c r="G85" i="10"/>
  <c r="I85" i="10" s="1"/>
  <c r="E85" i="10"/>
  <c r="D85" i="10"/>
  <c r="C85" i="10"/>
  <c r="B85" i="10"/>
  <c r="H84" i="10"/>
  <c r="G84" i="10"/>
  <c r="E84" i="10"/>
  <c r="D84" i="10"/>
  <c r="C84" i="10"/>
  <c r="B84" i="10"/>
  <c r="H83" i="10"/>
  <c r="G83" i="10"/>
  <c r="I83" i="10" s="1"/>
  <c r="E83" i="10"/>
  <c r="D83" i="10"/>
  <c r="C83" i="10"/>
  <c r="B83" i="10"/>
  <c r="H82" i="10"/>
  <c r="G82" i="10"/>
  <c r="I82" i="10" s="1"/>
  <c r="E82" i="10"/>
  <c r="D82" i="10"/>
  <c r="F82" i="10" s="1"/>
  <c r="C82" i="10"/>
  <c r="B82" i="10"/>
  <c r="H81" i="10"/>
  <c r="G81" i="10"/>
  <c r="E81" i="10"/>
  <c r="D81" i="10"/>
  <c r="C81" i="10"/>
  <c r="B81" i="10"/>
  <c r="H80" i="10"/>
  <c r="G80" i="10"/>
  <c r="E80" i="10"/>
  <c r="D80" i="10"/>
  <c r="C80" i="10"/>
  <c r="B80" i="10"/>
  <c r="H79" i="10"/>
  <c r="I79" i="10" s="1"/>
  <c r="G79" i="10"/>
  <c r="E79" i="10"/>
  <c r="D79" i="10"/>
  <c r="C79" i="10"/>
  <c r="B79" i="10"/>
  <c r="H78" i="10"/>
  <c r="G78" i="10"/>
  <c r="I78" i="10" s="1"/>
  <c r="E78" i="10"/>
  <c r="D78" i="10"/>
  <c r="F78" i="10" s="1"/>
  <c r="C78" i="10"/>
  <c r="B78" i="10"/>
  <c r="H77" i="10"/>
  <c r="G77" i="10"/>
  <c r="I77" i="10" s="1"/>
  <c r="E77" i="10"/>
  <c r="D77" i="10"/>
  <c r="K77" i="10" s="1"/>
  <c r="C77" i="10"/>
  <c r="B77" i="10"/>
  <c r="H76" i="10"/>
  <c r="I76" i="10" s="1"/>
  <c r="G76" i="10"/>
  <c r="E76" i="10"/>
  <c r="D76" i="10"/>
  <c r="C76" i="10"/>
  <c r="B76" i="10"/>
  <c r="H75" i="10"/>
  <c r="G75" i="10"/>
  <c r="E75" i="10"/>
  <c r="D75" i="10"/>
  <c r="C75" i="10"/>
  <c r="B75" i="10"/>
  <c r="H74" i="10"/>
  <c r="G74" i="10"/>
  <c r="F74" i="10"/>
  <c r="E74" i="10"/>
  <c r="D74" i="10"/>
  <c r="C74" i="10"/>
  <c r="B74" i="10"/>
  <c r="H73" i="10"/>
  <c r="G73" i="10"/>
  <c r="I73" i="10" s="1"/>
  <c r="E73" i="10"/>
  <c r="D73" i="10"/>
  <c r="C73" i="10"/>
  <c r="B73" i="10"/>
  <c r="H72" i="10"/>
  <c r="G72" i="10"/>
  <c r="E72" i="10"/>
  <c r="D72" i="10"/>
  <c r="C72" i="10"/>
  <c r="B72" i="10"/>
  <c r="I71" i="10"/>
  <c r="H71" i="10"/>
  <c r="G71" i="10"/>
  <c r="E71" i="10"/>
  <c r="D71" i="10"/>
  <c r="C71" i="10"/>
  <c r="B71" i="10"/>
  <c r="K70" i="10"/>
  <c r="H70" i="10"/>
  <c r="G70" i="10"/>
  <c r="I70" i="10" s="1"/>
  <c r="E70" i="10"/>
  <c r="D70" i="10"/>
  <c r="F70" i="10" s="1"/>
  <c r="C70" i="10"/>
  <c r="B70" i="10"/>
  <c r="H69" i="10"/>
  <c r="G69" i="10"/>
  <c r="I69" i="10" s="1"/>
  <c r="E69" i="10"/>
  <c r="D69" i="10"/>
  <c r="K69" i="10" s="1"/>
  <c r="C69" i="10"/>
  <c r="B69" i="10"/>
  <c r="H68" i="10"/>
  <c r="I68" i="10" s="1"/>
  <c r="G68" i="10"/>
  <c r="E68" i="10"/>
  <c r="D68" i="10"/>
  <c r="C68" i="10"/>
  <c r="B68" i="10"/>
  <c r="H67" i="10"/>
  <c r="G67" i="10"/>
  <c r="I67" i="10" s="1"/>
  <c r="E67" i="10"/>
  <c r="D67" i="10"/>
  <c r="C67" i="10"/>
  <c r="B67" i="10"/>
  <c r="H66" i="10"/>
  <c r="G66" i="10"/>
  <c r="I66" i="10" s="1"/>
  <c r="E66" i="10"/>
  <c r="F66" i="10" s="1"/>
  <c r="D66" i="10"/>
  <c r="C66" i="10"/>
  <c r="B66" i="10"/>
  <c r="H65" i="10"/>
  <c r="G65" i="10"/>
  <c r="I65" i="10" s="1"/>
  <c r="E65" i="10"/>
  <c r="D65" i="10"/>
  <c r="C65" i="10"/>
  <c r="B65" i="10"/>
  <c r="H64" i="10"/>
  <c r="G64" i="10"/>
  <c r="E64" i="10"/>
  <c r="D64" i="10"/>
  <c r="C64" i="10"/>
  <c r="B64" i="10"/>
  <c r="H63" i="10"/>
  <c r="G63" i="10"/>
  <c r="I63" i="10" s="1"/>
  <c r="E63" i="10"/>
  <c r="K63" i="10" s="1"/>
  <c r="D63" i="10"/>
  <c r="C63" i="10"/>
  <c r="B63" i="10"/>
  <c r="H62" i="10"/>
  <c r="G62" i="10"/>
  <c r="I62" i="10" s="1"/>
  <c r="E62" i="10"/>
  <c r="D62" i="10"/>
  <c r="C62" i="10"/>
  <c r="B62" i="10"/>
  <c r="H61" i="10"/>
  <c r="G61" i="10"/>
  <c r="I61" i="10" s="1"/>
  <c r="E61" i="10"/>
  <c r="D61" i="10"/>
  <c r="C61" i="10"/>
  <c r="B61" i="10"/>
  <c r="H60" i="10"/>
  <c r="G60" i="10"/>
  <c r="I60" i="10" s="1"/>
  <c r="E60" i="10"/>
  <c r="D60" i="10"/>
  <c r="K60" i="10" s="1"/>
  <c r="C60" i="10"/>
  <c r="B60" i="10"/>
  <c r="I59" i="10"/>
  <c r="H59" i="10"/>
  <c r="G59" i="10"/>
  <c r="E59" i="10"/>
  <c r="D59" i="10"/>
  <c r="C59" i="10"/>
  <c r="B59" i="10"/>
  <c r="H58" i="10"/>
  <c r="G58" i="10"/>
  <c r="I58" i="10" s="1"/>
  <c r="K58" i="10" s="1"/>
  <c r="E58" i="10"/>
  <c r="D58" i="10"/>
  <c r="F58" i="10" s="1"/>
  <c r="C58" i="10"/>
  <c r="B58" i="10"/>
  <c r="H57" i="10"/>
  <c r="G57" i="10"/>
  <c r="I57" i="10" s="1"/>
  <c r="E57" i="10"/>
  <c r="D57" i="10"/>
  <c r="C57" i="10"/>
  <c r="B57" i="10"/>
  <c r="H56" i="10"/>
  <c r="G56" i="10"/>
  <c r="E56" i="10"/>
  <c r="D56" i="10"/>
  <c r="C56" i="10"/>
  <c r="B56" i="10"/>
  <c r="H55" i="10"/>
  <c r="G55" i="10"/>
  <c r="I55" i="10" s="1"/>
  <c r="E55" i="10"/>
  <c r="D55" i="10"/>
  <c r="C55" i="10"/>
  <c r="B55" i="10"/>
  <c r="H54" i="10"/>
  <c r="G54" i="10"/>
  <c r="I54" i="10" s="1"/>
  <c r="E54" i="10"/>
  <c r="D54" i="10"/>
  <c r="F54" i="10" s="1"/>
  <c r="C54" i="10"/>
  <c r="B54" i="10"/>
  <c r="H53" i="10"/>
  <c r="G53" i="10"/>
  <c r="E53" i="10"/>
  <c r="D53" i="10"/>
  <c r="C53" i="10"/>
  <c r="B53" i="10"/>
  <c r="H52" i="10"/>
  <c r="G52" i="10"/>
  <c r="E52" i="10"/>
  <c r="D52" i="10"/>
  <c r="C52" i="10"/>
  <c r="B52" i="10"/>
  <c r="K51" i="10"/>
  <c r="H51" i="10"/>
  <c r="G51" i="10"/>
  <c r="I51" i="10" s="1"/>
  <c r="F51" i="10"/>
  <c r="E51" i="10"/>
  <c r="D51" i="10"/>
  <c r="C51" i="10"/>
  <c r="B51" i="10"/>
  <c r="H50" i="10"/>
  <c r="G50" i="10"/>
  <c r="F50" i="10"/>
  <c r="E50" i="10"/>
  <c r="D50" i="10"/>
  <c r="C50" i="10"/>
  <c r="B50" i="10"/>
  <c r="H49" i="10"/>
  <c r="G49" i="10"/>
  <c r="I49" i="10" s="1"/>
  <c r="E49" i="10"/>
  <c r="D49" i="10"/>
  <c r="C49" i="10"/>
  <c r="B49" i="10"/>
  <c r="H48" i="10"/>
  <c r="G48" i="10"/>
  <c r="I48" i="10" s="1"/>
  <c r="E48" i="10"/>
  <c r="D48" i="10"/>
  <c r="K48" i="10" s="1"/>
  <c r="C48" i="10"/>
  <c r="B48" i="10"/>
  <c r="H47" i="10"/>
  <c r="G47" i="10"/>
  <c r="I47" i="10" s="1"/>
  <c r="E47" i="10"/>
  <c r="D47" i="10"/>
  <c r="C47" i="10"/>
  <c r="B47" i="10"/>
  <c r="K46" i="10"/>
  <c r="H46" i="10"/>
  <c r="G46" i="10"/>
  <c r="I46" i="10" s="1"/>
  <c r="E46" i="10"/>
  <c r="D46" i="10"/>
  <c r="F46" i="10" s="1"/>
  <c r="C46" i="10"/>
  <c r="B46" i="10"/>
  <c r="H45" i="10"/>
  <c r="G45" i="10"/>
  <c r="E45" i="10"/>
  <c r="D45" i="10"/>
  <c r="K45" i="10" s="1"/>
  <c r="C45" i="10"/>
  <c r="B45" i="10"/>
  <c r="H44" i="10"/>
  <c r="G44" i="10"/>
  <c r="E44" i="10"/>
  <c r="D44" i="10"/>
  <c r="C44" i="10"/>
  <c r="B44" i="10"/>
  <c r="K43" i="10"/>
  <c r="H43" i="10"/>
  <c r="G43" i="10"/>
  <c r="I43" i="10" s="1"/>
  <c r="F43" i="10"/>
  <c r="E43" i="10"/>
  <c r="D43" i="10"/>
  <c r="C43" i="10"/>
  <c r="B43" i="10"/>
  <c r="K42" i="10"/>
  <c r="H42" i="10"/>
  <c r="G42" i="10"/>
  <c r="I42" i="10" s="1"/>
  <c r="F42" i="10"/>
  <c r="E42" i="10"/>
  <c r="D42" i="10"/>
  <c r="C42" i="10"/>
  <c r="B42" i="10"/>
  <c r="H41" i="10"/>
  <c r="G41" i="10"/>
  <c r="E41" i="10"/>
  <c r="D41" i="10"/>
  <c r="C41" i="10"/>
  <c r="B41" i="10"/>
  <c r="H40" i="10"/>
  <c r="G40" i="10"/>
  <c r="E40" i="10"/>
  <c r="D40" i="10"/>
  <c r="C40" i="10"/>
  <c r="B40" i="10"/>
  <c r="H39" i="10"/>
  <c r="G39" i="10"/>
  <c r="I39" i="10" s="1"/>
  <c r="E39" i="10"/>
  <c r="D39" i="10"/>
  <c r="C39" i="10"/>
  <c r="B39" i="10"/>
  <c r="H38" i="10"/>
  <c r="G38" i="10"/>
  <c r="E38" i="10"/>
  <c r="D38" i="10"/>
  <c r="F38" i="10" s="1"/>
  <c r="C38" i="10"/>
  <c r="B38" i="10"/>
  <c r="H37" i="10"/>
  <c r="G37" i="10"/>
  <c r="E37" i="10"/>
  <c r="D37" i="10"/>
  <c r="C37" i="10"/>
  <c r="B37" i="10"/>
  <c r="H36" i="10"/>
  <c r="I36" i="10" s="1"/>
  <c r="G36" i="10"/>
  <c r="E36" i="10"/>
  <c r="D36" i="10"/>
  <c r="C36" i="10"/>
  <c r="B36" i="10"/>
  <c r="H35" i="10"/>
  <c r="G35" i="10"/>
  <c r="I35" i="10" s="1"/>
  <c r="E35" i="10"/>
  <c r="D35" i="10"/>
  <c r="C35" i="10"/>
  <c r="B35" i="10"/>
  <c r="H34" i="10"/>
  <c r="G34" i="10"/>
  <c r="I34" i="10" s="1"/>
  <c r="E34" i="10"/>
  <c r="F34" i="10" s="1"/>
  <c r="D34" i="10"/>
  <c r="C34" i="10"/>
  <c r="B34" i="10"/>
  <c r="H33" i="10"/>
  <c r="G33" i="10"/>
  <c r="I33" i="10" s="1"/>
  <c r="E33" i="10"/>
  <c r="D33" i="10"/>
  <c r="C33" i="10"/>
  <c r="B33" i="10"/>
  <c r="H32" i="10"/>
  <c r="I32" i="10" s="1"/>
  <c r="G32" i="10"/>
  <c r="E32" i="10"/>
  <c r="D32" i="10"/>
  <c r="C32" i="10"/>
  <c r="B32" i="10"/>
  <c r="H31" i="10"/>
  <c r="G31" i="10"/>
  <c r="I31" i="10" s="1"/>
  <c r="E31" i="10"/>
  <c r="D31" i="10"/>
  <c r="C31" i="10"/>
  <c r="B31" i="10"/>
  <c r="K30" i="10"/>
  <c r="H30" i="10"/>
  <c r="G30" i="10"/>
  <c r="I30" i="10" s="1"/>
  <c r="E30" i="10"/>
  <c r="D30" i="10"/>
  <c r="F30" i="10" s="1"/>
  <c r="C30" i="10"/>
  <c r="B30" i="10"/>
  <c r="H29" i="10"/>
  <c r="G29" i="10"/>
  <c r="I29" i="10" s="1"/>
  <c r="E29" i="10"/>
  <c r="D29" i="10"/>
  <c r="K29" i="10" s="1"/>
  <c r="C29" i="10"/>
  <c r="B29" i="10"/>
  <c r="H28" i="10"/>
  <c r="G28" i="10"/>
  <c r="I28" i="10" s="1"/>
  <c r="E28" i="10"/>
  <c r="D28" i="10"/>
  <c r="C28" i="10"/>
  <c r="B28" i="10"/>
  <c r="H27" i="10"/>
  <c r="G27" i="10"/>
  <c r="I27" i="10" s="1"/>
  <c r="E27" i="10"/>
  <c r="D27" i="10"/>
  <c r="C27" i="10"/>
  <c r="B27" i="10"/>
  <c r="K26" i="10"/>
  <c r="H26" i="10"/>
  <c r="G26" i="10"/>
  <c r="I26" i="10" s="1"/>
  <c r="E26" i="10"/>
  <c r="D26" i="10"/>
  <c r="F26" i="10" s="1"/>
  <c r="C26" i="10"/>
  <c r="B26" i="10"/>
  <c r="H25" i="10"/>
  <c r="G25" i="10"/>
  <c r="E25" i="10"/>
  <c r="D25" i="10"/>
  <c r="C25" i="10"/>
  <c r="B25" i="10"/>
  <c r="H24" i="10"/>
  <c r="G24" i="10"/>
  <c r="E24" i="10"/>
  <c r="D24" i="10"/>
  <c r="C24" i="10"/>
  <c r="B24" i="10"/>
  <c r="H23" i="10"/>
  <c r="I23" i="10" s="1"/>
  <c r="G23" i="10"/>
  <c r="E23" i="10"/>
  <c r="D23" i="10"/>
  <c r="C23" i="10"/>
  <c r="B23" i="10"/>
  <c r="H22" i="10"/>
  <c r="G22" i="10"/>
  <c r="I22" i="10" s="1"/>
  <c r="E22" i="10"/>
  <c r="D22" i="10"/>
  <c r="C22" i="10"/>
  <c r="B22" i="10"/>
  <c r="H21" i="10"/>
  <c r="G21" i="10"/>
  <c r="I21" i="10" s="1"/>
  <c r="E21" i="10"/>
  <c r="D21" i="10"/>
  <c r="C21" i="10"/>
  <c r="B21" i="10"/>
  <c r="H20" i="10"/>
  <c r="G20" i="10"/>
  <c r="E20" i="10"/>
  <c r="D20" i="10"/>
  <c r="C20" i="10"/>
  <c r="B20" i="10"/>
  <c r="I19" i="10"/>
  <c r="H19" i="10"/>
  <c r="G19" i="10"/>
  <c r="E19" i="10"/>
  <c r="D19" i="10"/>
  <c r="C19" i="10"/>
  <c r="B19" i="10"/>
  <c r="H18" i="10"/>
  <c r="G18" i="10"/>
  <c r="I18" i="10" s="1"/>
  <c r="K18" i="10" s="1"/>
  <c r="F18" i="10"/>
  <c r="E18" i="10"/>
  <c r="D18" i="10"/>
  <c r="C18" i="10"/>
  <c r="B18" i="10"/>
  <c r="H17" i="10"/>
  <c r="G17" i="10"/>
  <c r="E17" i="10"/>
  <c r="D17" i="10"/>
  <c r="C17" i="10"/>
  <c r="B17" i="10"/>
  <c r="H16" i="10"/>
  <c r="G16" i="10"/>
  <c r="E16" i="10"/>
  <c r="D16" i="10"/>
  <c r="C16" i="10"/>
  <c r="B16" i="10"/>
  <c r="H15" i="10"/>
  <c r="G15" i="10"/>
  <c r="I15" i="10" s="1"/>
  <c r="F15" i="10"/>
  <c r="E15" i="10"/>
  <c r="D15" i="10"/>
  <c r="K15" i="10" s="1"/>
  <c r="C15" i="10"/>
  <c r="B15" i="10"/>
  <c r="H14" i="10"/>
  <c r="G14" i="10"/>
  <c r="I14" i="10" s="1"/>
  <c r="E14" i="10"/>
  <c r="F14" i="10" s="1"/>
  <c r="D14" i="10"/>
  <c r="C14" i="10"/>
  <c r="B14" i="10"/>
  <c r="H13" i="10"/>
  <c r="G13" i="10"/>
  <c r="I13" i="10" s="1"/>
  <c r="E13" i="10"/>
  <c r="D13" i="10"/>
  <c r="C13" i="10"/>
  <c r="B13" i="10"/>
  <c r="I12" i="10"/>
  <c r="H12" i="10"/>
  <c r="G12" i="10"/>
  <c r="E12" i="10"/>
  <c r="D12" i="10"/>
  <c r="K12" i="10" s="1"/>
  <c r="C12" i="10"/>
  <c r="B12" i="10"/>
  <c r="H11" i="10"/>
  <c r="G11" i="10"/>
  <c r="E11" i="10"/>
  <c r="D11" i="10"/>
  <c r="C11" i="10"/>
  <c r="B11" i="10"/>
  <c r="H108" i="12"/>
  <c r="G108" i="12"/>
  <c r="I108" i="12" s="1"/>
  <c r="E108" i="12"/>
  <c r="D108" i="12"/>
  <c r="K108" i="12" s="1"/>
  <c r="C108" i="12"/>
  <c r="B108" i="12"/>
  <c r="K107" i="12"/>
  <c r="H107" i="12"/>
  <c r="G107" i="12"/>
  <c r="I107" i="12" s="1"/>
  <c r="F107" i="12"/>
  <c r="E107" i="12"/>
  <c r="D107" i="12"/>
  <c r="C107" i="12"/>
  <c r="B107" i="12"/>
  <c r="K106" i="12"/>
  <c r="H106" i="12"/>
  <c r="G106" i="12"/>
  <c r="I106" i="12" s="1"/>
  <c r="F106" i="12"/>
  <c r="E106" i="12"/>
  <c r="D106" i="12"/>
  <c r="C106" i="12"/>
  <c r="B106" i="12"/>
  <c r="H105" i="12"/>
  <c r="G105" i="12"/>
  <c r="I105" i="12" s="1"/>
  <c r="E105" i="12"/>
  <c r="D105" i="12"/>
  <c r="K105" i="12" s="1"/>
  <c r="C105" i="12"/>
  <c r="B105" i="12"/>
  <c r="H104" i="12"/>
  <c r="I104" i="12" s="1"/>
  <c r="G104" i="12"/>
  <c r="E104" i="12"/>
  <c r="D104" i="12"/>
  <c r="C104" i="12"/>
  <c r="B104" i="12"/>
  <c r="H103" i="12"/>
  <c r="G103" i="12"/>
  <c r="I103" i="12" s="1"/>
  <c r="E103" i="12"/>
  <c r="D103" i="12"/>
  <c r="C103" i="12"/>
  <c r="B103" i="12"/>
  <c r="H102" i="12"/>
  <c r="G102" i="12"/>
  <c r="I102" i="12" s="1"/>
  <c r="E102" i="12"/>
  <c r="F102" i="12" s="1"/>
  <c r="D102" i="12"/>
  <c r="K102" i="12" s="1"/>
  <c r="C102" i="12"/>
  <c r="B102" i="12"/>
  <c r="H101" i="12"/>
  <c r="G101" i="12"/>
  <c r="E101" i="12"/>
  <c r="D101" i="12"/>
  <c r="C101" i="12"/>
  <c r="B101" i="12"/>
  <c r="H100" i="12"/>
  <c r="I100" i="12" s="1"/>
  <c r="G100" i="12"/>
  <c r="E100" i="12"/>
  <c r="D100" i="12"/>
  <c r="C100" i="12"/>
  <c r="B100" i="12"/>
  <c r="I99" i="12"/>
  <c r="H99" i="12"/>
  <c r="G99" i="12"/>
  <c r="E99" i="12"/>
  <c r="D99" i="12"/>
  <c r="C99" i="12"/>
  <c r="B99" i="12"/>
  <c r="H98" i="12"/>
  <c r="G98" i="12"/>
  <c r="I98" i="12" s="1"/>
  <c r="K98" i="12" s="1"/>
  <c r="F98" i="12"/>
  <c r="E98" i="12"/>
  <c r="D98" i="12"/>
  <c r="C98" i="12"/>
  <c r="B98" i="12"/>
  <c r="H97" i="12"/>
  <c r="G97" i="12"/>
  <c r="I97" i="12" s="1"/>
  <c r="E97" i="12"/>
  <c r="D97" i="12"/>
  <c r="C97" i="12"/>
  <c r="B97" i="12"/>
  <c r="H96" i="12"/>
  <c r="I96" i="12" s="1"/>
  <c r="G96" i="12"/>
  <c r="E96" i="12"/>
  <c r="D96" i="12"/>
  <c r="K96" i="12" s="1"/>
  <c r="C96" i="12"/>
  <c r="B96" i="12"/>
  <c r="H95" i="12"/>
  <c r="G95" i="12"/>
  <c r="I95" i="12" s="1"/>
  <c r="E95" i="12"/>
  <c r="D95" i="12"/>
  <c r="C95" i="12"/>
  <c r="B95" i="12"/>
  <c r="H94" i="12"/>
  <c r="G94" i="12"/>
  <c r="E94" i="12"/>
  <c r="F94" i="12" s="1"/>
  <c r="D94" i="12"/>
  <c r="C94" i="12"/>
  <c r="B94" i="12"/>
  <c r="H93" i="12"/>
  <c r="G93" i="12"/>
  <c r="E93" i="12"/>
  <c r="D93" i="12"/>
  <c r="K93" i="12" s="1"/>
  <c r="C93" i="12"/>
  <c r="B93" i="12"/>
  <c r="H92" i="12"/>
  <c r="G92" i="12"/>
  <c r="I92" i="12" s="1"/>
  <c r="E92" i="12"/>
  <c r="D92" i="12"/>
  <c r="C92" i="12"/>
  <c r="B92" i="12"/>
  <c r="I91" i="12"/>
  <c r="H91" i="12"/>
  <c r="G91" i="12"/>
  <c r="E91" i="12"/>
  <c r="D91" i="12"/>
  <c r="C91" i="12"/>
  <c r="B91" i="12"/>
  <c r="H90" i="12"/>
  <c r="G90" i="12"/>
  <c r="E90" i="12"/>
  <c r="D90" i="12"/>
  <c r="C90" i="12"/>
  <c r="B90" i="12"/>
  <c r="H89" i="12"/>
  <c r="G89" i="12"/>
  <c r="I89" i="12" s="1"/>
  <c r="E89" i="12"/>
  <c r="D89" i="12"/>
  <c r="C89" i="12"/>
  <c r="B89" i="12"/>
  <c r="H88" i="12"/>
  <c r="I88" i="12" s="1"/>
  <c r="G88" i="12"/>
  <c r="E88" i="12"/>
  <c r="D88" i="12"/>
  <c r="K88" i="12" s="1"/>
  <c r="C88" i="12"/>
  <c r="B88" i="12"/>
  <c r="I87" i="12"/>
  <c r="H87" i="12"/>
  <c r="G87" i="12"/>
  <c r="E87" i="12"/>
  <c r="D87" i="12"/>
  <c r="C87" i="12"/>
  <c r="B87" i="12"/>
  <c r="H86" i="12"/>
  <c r="G86" i="12"/>
  <c r="I86" i="12" s="1"/>
  <c r="K86" i="12" s="1"/>
  <c r="F86" i="12"/>
  <c r="E86" i="12"/>
  <c r="D86" i="12"/>
  <c r="C86" i="12"/>
  <c r="B86" i="12"/>
  <c r="H85" i="12"/>
  <c r="G85" i="12"/>
  <c r="E85" i="12"/>
  <c r="D85" i="12"/>
  <c r="C85" i="12"/>
  <c r="B85" i="12"/>
  <c r="H84" i="12"/>
  <c r="G84" i="12"/>
  <c r="E84" i="12"/>
  <c r="D84" i="12"/>
  <c r="C84" i="12"/>
  <c r="B84" i="12"/>
  <c r="I83" i="12"/>
  <c r="H83" i="12"/>
  <c r="G83" i="12"/>
  <c r="E83" i="12"/>
  <c r="D83" i="12"/>
  <c r="C83" i="12"/>
  <c r="B83" i="12"/>
  <c r="H82" i="12"/>
  <c r="G82" i="12"/>
  <c r="E82" i="12"/>
  <c r="D82" i="12"/>
  <c r="F82" i="12" s="1"/>
  <c r="C82" i="12"/>
  <c r="B82" i="12"/>
  <c r="H81" i="12"/>
  <c r="G81" i="12"/>
  <c r="E81" i="12"/>
  <c r="D81" i="12"/>
  <c r="C81" i="12"/>
  <c r="B81" i="12"/>
  <c r="H80" i="12"/>
  <c r="I80" i="12" s="1"/>
  <c r="G80" i="12"/>
  <c r="E80" i="12"/>
  <c r="D80" i="12"/>
  <c r="C80" i="12"/>
  <c r="B80" i="12"/>
  <c r="H79" i="12"/>
  <c r="G79" i="12"/>
  <c r="I79" i="12" s="1"/>
  <c r="E79" i="12"/>
  <c r="D79" i="12"/>
  <c r="C79" i="12"/>
  <c r="B79" i="12"/>
  <c r="H78" i="12"/>
  <c r="G78" i="12"/>
  <c r="F78" i="12"/>
  <c r="E78" i="12"/>
  <c r="D78" i="12"/>
  <c r="C78" i="12"/>
  <c r="B78" i="12"/>
  <c r="H77" i="12"/>
  <c r="G77" i="12"/>
  <c r="I77" i="12" s="1"/>
  <c r="E77" i="12"/>
  <c r="D77" i="12"/>
  <c r="K77" i="12" s="1"/>
  <c r="C77" i="12"/>
  <c r="B77" i="12"/>
  <c r="H76" i="12"/>
  <c r="G76" i="12"/>
  <c r="E76" i="12"/>
  <c r="D76" i="12"/>
  <c r="C76" i="12"/>
  <c r="B76" i="12"/>
  <c r="H75" i="12"/>
  <c r="G75" i="12"/>
  <c r="I75" i="12" s="1"/>
  <c r="E75" i="12"/>
  <c r="D75" i="12"/>
  <c r="C75" i="12"/>
  <c r="B75" i="12"/>
  <c r="H74" i="12"/>
  <c r="G74" i="12"/>
  <c r="E74" i="12"/>
  <c r="D74" i="12"/>
  <c r="F74" i="12" s="1"/>
  <c r="C74" i="12"/>
  <c r="B74" i="12"/>
  <c r="H73" i="12"/>
  <c r="G73" i="12"/>
  <c r="I73" i="12" s="1"/>
  <c r="E73" i="12"/>
  <c r="D73" i="12"/>
  <c r="C73" i="12"/>
  <c r="B73" i="12"/>
  <c r="H72" i="12"/>
  <c r="I72" i="12" s="1"/>
  <c r="G72" i="12"/>
  <c r="E72" i="12"/>
  <c r="D72" i="12"/>
  <c r="C72" i="12"/>
  <c r="B72" i="12"/>
  <c r="H71" i="12"/>
  <c r="I71" i="12" s="1"/>
  <c r="G71" i="12"/>
  <c r="E71" i="12"/>
  <c r="D71" i="12"/>
  <c r="C71" i="12"/>
  <c r="B71" i="12"/>
  <c r="H70" i="12"/>
  <c r="G70" i="12"/>
  <c r="F70" i="12"/>
  <c r="E70" i="12"/>
  <c r="D70" i="12"/>
  <c r="K70" i="12" s="1"/>
  <c r="C70" i="12"/>
  <c r="B70" i="12"/>
  <c r="H69" i="12"/>
  <c r="G69" i="12"/>
  <c r="I69" i="12" s="1"/>
  <c r="E69" i="12"/>
  <c r="D69" i="12"/>
  <c r="K69" i="12" s="1"/>
  <c r="C69" i="12"/>
  <c r="B69" i="12"/>
  <c r="H68" i="12"/>
  <c r="I68" i="12" s="1"/>
  <c r="G68" i="12"/>
  <c r="E68" i="12"/>
  <c r="D68" i="12"/>
  <c r="C68" i="12"/>
  <c r="B68" i="12"/>
  <c r="H67" i="12"/>
  <c r="G67" i="12"/>
  <c r="I67" i="12" s="1"/>
  <c r="E67" i="12"/>
  <c r="D67" i="12"/>
  <c r="C67" i="12"/>
  <c r="B67" i="12"/>
  <c r="H66" i="12"/>
  <c r="G66" i="12"/>
  <c r="E66" i="12"/>
  <c r="D66" i="12"/>
  <c r="F66" i="12" s="1"/>
  <c r="C66" i="12"/>
  <c r="B66" i="12"/>
  <c r="H65" i="12"/>
  <c r="G65" i="12"/>
  <c r="E65" i="12"/>
  <c r="D65" i="12"/>
  <c r="C65" i="12"/>
  <c r="B65" i="12"/>
  <c r="H64" i="12"/>
  <c r="G64" i="12"/>
  <c r="E64" i="12"/>
  <c r="D64" i="12"/>
  <c r="C64" i="12"/>
  <c r="B64" i="12"/>
  <c r="I63" i="12"/>
  <c r="H63" i="12"/>
  <c r="G63" i="12"/>
  <c r="E63" i="12"/>
  <c r="K63" i="12" s="1"/>
  <c r="D63" i="12"/>
  <c r="C63" i="12"/>
  <c r="B63" i="12"/>
  <c r="H62" i="12"/>
  <c r="G62" i="12"/>
  <c r="I62" i="12" s="1"/>
  <c r="E62" i="12"/>
  <c r="D62" i="12"/>
  <c r="F62" i="12" s="1"/>
  <c r="C62" i="12"/>
  <c r="B62" i="12"/>
  <c r="H61" i="12"/>
  <c r="G61" i="12"/>
  <c r="E61" i="12"/>
  <c r="D61" i="12"/>
  <c r="C61" i="12"/>
  <c r="B61" i="12"/>
  <c r="I60" i="12"/>
  <c r="H60" i="12"/>
  <c r="G60" i="12"/>
  <c r="E60" i="12"/>
  <c r="D60" i="12"/>
  <c r="K60" i="12" s="1"/>
  <c r="C60" i="12"/>
  <c r="B60" i="12"/>
  <c r="I59" i="12"/>
  <c r="H59" i="12"/>
  <c r="G59" i="12"/>
  <c r="E59" i="12"/>
  <c r="D59" i="12"/>
  <c r="C59" i="12"/>
  <c r="B59" i="12"/>
  <c r="H58" i="12"/>
  <c r="G58" i="12"/>
  <c r="I58" i="12" s="1"/>
  <c r="K58" i="12" s="1"/>
  <c r="F58" i="12"/>
  <c r="E58" i="12"/>
  <c r="D58" i="12"/>
  <c r="C58" i="12"/>
  <c r="B58" i="12"/>
  <c r="H57" i="12"/>
  <c r="G57" i="12"/>
  <c r="E57" i="12"/>
  <c r="D57" i="12"/>
  <c r="C57" i="12"/>
  <c r="B57" i="12"/>
  <c r="H56" i="12"/>
  <c r="G56" i="12"/>
  <c r="E56" i="12"/>
  <c r="D56" i="12"/>
  <c r="C56" i="12"/>
  <c r="B56" i="12"/>
  <c r="I55" i="12"/>
  <c r="H55" i="12"/>
  <c r="G55" i="12"/>
  <c r="E55" i="12"/>
  <c r="D55" i="12"/>
  <c r="C55" i="12"/>
  <c r="B55" i="12"/>
  <c r="H54" i="12"/>
  <c r="G54" i="12"/>
  <c r="E54" i="12"/>
  <c r="D54" i="12"/>
  <c r="F54" i="12" s="1"/>
  <c r="C54" i="12"/>
  <c r="B54" i="12"/>
  <c r="H53" i="12"/>
  <c r="G53" i="12"/>
  <c r="E53" i="12"/>
  <c r="D53" i="12"/>
  <c r="C53" i="12"/>
  <c r="B53" i="12"/>
  <c r="H52" i="12"/>
  <c r="I52" i="12" s="1"/>
  <c r="G52" i="12"/>
  <c r="E52" i="12"/>
  <c r="D52" i="12"/>
  <c r="C52" i="12"/>
  <c r="B52" i="12"/>
  <c r="I51" i="12"/>
  <c r="H51" i="12"/>
  <c r="G51" i="12"/>
  <c r="F51" i="12"/>
  <c r="E51" i="12"/>
  <c r="D51" i="12"/>
  <c r="K51" i="12" s="1"/>
  <c r="C51" i="12"/>
  <c r="B51" i="12"/>
  <c r="H50" i="12"/>
  <c r="G50" i="12"/>
  <c r="E50" i="12"/>
  <c r="D50" i="12"/>
  <c r="F50" i="12" s="1"/>
  <c r="C50" i="12"/>
  <c r="B50" i="12"/>
  <c r="H49" i="12"/>
  <c r="G49" i="12"/>
  <c r="I49" i="12" s="1"/>
  <c r="E49" i="12"/>
  <c r="D49" i="12"/>
  <c r="C49" i="12"/>
  <c r="B49" i="12"/>
  <c r="I48" i="12"/>
  <c r="H48" i="12"/>
  <c r="G48" i="12"/>
  <c r="E48" i="12"/>
  <c r="D48" i="12"/>
  <c r="K48" i="12" s="1"/>
  <c r="C48" i="12"/>
  <c r="B48" i="12"/>
  <c r="I47" i="12"/>
  <c r="H47" i="12"/>
  <c r="G47" i="12"/>
  <c r="E47" i="12"/>
  <c r="D47" i="12"/>
  <c r="C47" i="12"/>
  <c r="B47" i="12"/>
  <c r="K46" i="12"/>
  <c r="H46" i="12"/>
  <c r="G46" i="12"/>
  <c r="E46" i="12"/>
  <c r="D46" i="12"/>
  <c r="F46" i="12" s="1"/>
  <c r="C46" i="12"/>
  <c r="B46" i="12"/>
  <c r="H45" i="12"/>
  <c r="G45" i="12"/>
  <c r="I45" i="12" s="1"/>
  <c r="E45" i="12"/>
  <c r="D45" i="12"/>
  <c r="C45" i="12"/>
  <c r="B45" i="12"/>
  <c r="H44" i="12"/>
  <c r="I44" i="12" s="1"/>
  <c r="G44" i="12"/>
  <c r="E44" i="12"/>
  <c r="D44" i="12"/>
  <c r="C44" i="12"/>
  <c r="B44" i="12"/>
  <c r="I43" i="12"/>
  <c r="H43" i="12"/>
  <c r="G43" i="12"/>
  <c r="F43" i="12"/>
  <c r="E43" i="12"/>
  <c r="D43" i="12"/>
  <c r="K43" i="12" s="1"/>
  <c r="C43" i="12"/>
  <c r="B43" i="12"/>
  <c r="H42" i="12"/>
  <c r="G42" i="12"/>
  <c r="E42" i="12"/>
  <c r="F42" i="12" s="1"/>
  <c r="D42" i="12"/>
  <c r="C42" i="12"/>
  <c r="B42" i="12"/>
  <c r="H41" i="12"/>
  <c r="G41" i="12"/>
  <c r="E41" i="12"/>
  <c r="D41" i="12"/>
  <c r="C41" i="12"/>
  <c r="B41" i="12"/>
  <c r="H40" i="12"/>
  <c r="I40" i="12" s="1"/>
  <c r="G40" i="12"/>
  <c r="E40" i="12"/>
  <c r="D40" i="12"/>
  <c r="C40" i="12"/>
  <c r="B40" i="12"/>
  <c r="I39" i="12"/>
  <c r="H39" i="12"/>
  <c r="G39" i="12"/>
  <c r="E39" i="12"/>
  <c r="D39" i="12"/>
  <c r="C39" i="12"/>
  <c r="B39" i="12"/>
  <c r="H38" i="12"/>
  <c r="G38" i="12"/>
  <c r="I38" i="12" s="1"/>
  <c r="K38" i="12" s="1"/>
  <c r="F38" i="12"/>
  <c r="E38" i="12"/>
  <c r="D38" i="12"/>
  <c r="C38" i="12"/>
  <c r="B38" i="12"/>
  <c r="H37" i="12"/>
  <c r="G37" i="12"/>
  <c r="I37" i="12" s="1"/>
  <c r="E37" i="12"/>
  <c r="D37" i="12"/>
  <c r="C37" i="12"/>
  <c r="B37" i="12"/>
  <c r="H36" i="12"/>
  <c r="I36" i="12" s="1"/>
  <c r="G36" i="12"/>
  <c r="E36" i="12"/>
  <c r="D36" i="12"/>
  <c r="K36" i="12" s="1"/>
  <c r="C36" i="12"/>
  <c r="B36" i="12"/>
  <c r="H35" i="12"/>
  <c r="G35" i="12"/>
  <c r="I35" i="12" s="1"/>
  <c r="E35" i="12"/>
  <c r="K35" i="12" s="1"/>
  <c r="D35" i="12"/>
  <c r="C35" i="12"/>
  <c r="B35" i="12"/>
  <c r="H34" i="12"/>
  <c r="G34" i="12"/>
  <c r="E34" i="12"/>
  <c r="D34" i="12"/>
  <c r="F34" i="12" s="1"/>
  <c r="C34" i="12"/>
  <c r="B34" i="12"/>
  <c r="H33" i="12"/>
  <c r="G33" i="12"/>
  <c r="E33" i="12"/>
  <c r="D33" i="12"/>
  <c r="C33" i="12"/>
  <c r="B33" i="12"/>
  <c r="H32" i="12"/>
  <c r="G32" i="12"/>
  <c r="E32" i="12"/>
  <c r="D32" i="12"/>
  <c r="C32" i="12"/>
  <c r="B32" i="12"/>
  <c r="I31" i="12"/>
  <c r="H31" i="12"/>
  <c r="G31" i="12"/>
  <c r="E31" i="12"/>
  <c r="D31" i="12"/>
  <c r="C31" i="12"/>
  <c r="B31" i="12"/>
  <c r="H30" i="12"/>
  <c r="G30" i="12"/>
  <c r="I30" i="12" s="1"/>
  <c r="E30" i="12"/>
  <c r="D30" i="12"/>
  <c r="C30" i="12"/>
  <c r="B30" i="12"/>
  <c r="H29" i="12"/>
  <c r="G29" i="12"/>
  <c r="I29" i="12" s="1"/>
  <c r="E29" i="12"/>
  <c r="D29" i="12"/>
  <c r="C29" i="12"/>
  <c r="B29" i="12"/>
  <c r="I28" i="12"/>
  <c r="H28" i="12"/>
  <c r="G28" i="12"/>
  <c r="E28" i="12"/>
  <c r="D28" i="12"/>
  <c r="C28" i="12"/>
  <c r="B28" i="12"/>
  <c r="I27" i="12"/>
  <c r="H27" i="12"/>
  <c r="G27" i="12"/>
  <c r="E27" i="12"/>
  <c r="D27" i="12"/>
  <c r="C27" i="12"/>
  <c r="B27" i="12"/>
  <c r="K26" i="12"/>
  <c r="H26" i="12"/>
  <c r="G26" i="12"/>
  <c r="E26" i="12"/>
  <c r="D26" i="12"/>
  <c r="F26" i="12" s="1"/>
  <c r="C26" i="12"/>
  <c r="B26" i="12"/>
  <c r="H25" i="12"/>
  <c r="G25" i="12"/>
  <c r="I25" i="12" s="1"/>
  <c r="E25" i="12"/>
  <c r="D25" i="12"/>
  <c r="C25" i="12"/>
  <c r="B25" i="12"/>
  <c r="H24" i="12"/>
  <c r="I24" i="12" s="1"/>
  <c r="G24" i="12"/>
  <c r="E24" i="12"/>
  <c r="D24" i="12"/>
  <c r="C24" i="12"/>
  <c r="B24" i="12"/>
  <c r="H23" i="12"/>
  <c r="G23" i="12"/>
  <c r="I23" i="12" s="1"/>
  <c r="E23" i="12"/>
  <c r="D23" i="12"/>
  <c r="C23" i="12"/>
  <c r="B23" i="12"/>
  <c r="H22" i="12"/>
  <c r="G22" i="12"/>
  <c r="I22" i="12" s="1"/>
  <c r="E22" i="12"/>
  <c r="D22" i="12"/>
  <c r="C22" i="12"/>
  <c r="B22" i="12"/>
  <c r="H21" i="12"/>
  <c r="G21" i="12"/>
  <c r="E21" i="12"/>
  <c r="D21" i="12"/>
  <c r="C21" i="12"/>
  <c r="B21" i="12"/>
  <c r="H20" i="12"/>
  <c r="I20" i="12" s="1"/>
  <c r="G20" i="12"/>
  <c r="E20" i="12"/>
  <c r="D20" i="12"/>
  <c r="C20" i="12"/>
  <c r="B20" i="12"/>
  <c r="H19" i="12"/>
  <c r="G19" i="12"/>
  <c r="E19" i="12"/>
  <c r="D19" i="12"/>
  <c r="C19" i="12"/>
  <c r="B19" i="12"/>
  <c r="H18" i="12"/>
  <c r="G18" i="12"/>
  <c r="F18" i="12"/>
  <c r="E18" i="12"/>
  <c r="D18" i="12"/>
  <c r="C18" i="12"/>
  <c r="B18" i="12"/>
  <c r="H17" i="12"/>
  <c r="G17" i="12"/>
  <c r="E17" i="12"/>
  <c r="D17" i="12"/>
  <c r="C17" i="12"/>
  <c r="B17" i="12"/>
  <c r="H16" i="12"/>
  <c r="I16" i="12" s="1"/>
  <c r="G16" i="12"/>
  <c r="E16" i="12"/>
  <c r="D16" i="12"/>
  <c r="C16" i="12"/>
  <c r="B16" i="12"/>
  <c r="K15" i="12"/>
  <c r="I15" i="12"/>
  <c r="H15" i="12"/>
  <c r="G15" i="12"/>
  <c r="F15" i="12"/>
  <c r="E15" i="12"/>
  <c r="D15" i="12"/>
  <c r="C15" i="12"/>
  <c r="B15" i="12"/>
  <c r="H14" i="12"/>
  <c r="G14" i="12"/>
  <c r="E14" i="12"/>
  <c r="D14" i="12"/>
  <c r="F14" i="12" s="1"/>
  <c r="C14" i="12"/>
  <c r="B14" i="12"/>
  <c r="H13" i="12"/>
  <c r="G13" i="12"/>
  <c r="E13" i="12"/>
  <c r="D13" i="12"/>
  <c r="C13" i="12"/>
  <c r="B13" i="12"/>
  <c r="H12" i="12"/>
  <c r="G12" i="12"/>
  <c r="E12" i="12"/>
  <c r="D12" i="12"/>
  <c r="C12" i="12"/>
  <c r="B12" i="12"/>
  <c r="I11" i="12"/>
  <c r="H11" i="12"/>
  <c r="G11" i="12"/>
  <c r="E11" i="12"/>
  <c r="K11" i="12" s="1"/>
  <c r="D11" i="12"/>
  <c r="C11" i="12"/>
  <c r="B11" i="12"/>
  <c r="H108" i="14"/>
  <c r="G108" i="14"/>
  <c r="I108" i="14" s="1"/>
  <c r="E108" i="14"/>
  <c r="D108" i="14"/>
  <c r="K108" i="14" s="1"/>
  <c r="C108" i="14"/>
  <c r="B108" i="14"/>
  <c r="H107" i="14"/>
  <c r="G107" i="14"/>
  <c r="I107" i="14" s="1"/>
  <c r="E107" i="14"/>
  <c r="D107" i="14"/>
  <c r="C107" i="14"/>
  <c r="B107" i="14"/>
  <c r="H106" i="14"/>
  <c r="G106" i="14"/>
  <c r="I106" i="14" s="1"/>
  <c r="E106" i="14"/>
  <c r="D106" i="14"/>
  <c r="C106" i="14"/>
  <c r="B106" i="14"/>
  <c r="H105" i="14"/>
  <c r="G105" i="14"/>
  <c r="I105" i="14" s="1"/>
  <c r="E105" i="14"/>
  <c r="D105" i="14"/>
  <c r="K105" i="14" s="1"/>
  <c r="C105" i="14"/>
  <c r="B105" i="14"/>
  <c r="I104" i="14"/>
  <c r="H104" i="14"/>
  <c r="G104" i="14"/>
  <c r="E104" i="14"/>
  <c r="D104" i="14"/>
  <c r="K104" i="14" s="1"/>
  <c r="C104" i="14"/>
  <c r="B104" i="14"/>
  <c r="I103" i="14"/>
  <c r="H103" i="14"/>
  <c r="G103" i="14"/>
  <c r="E103" i="14"/>
  <c r="D103" i="14"/>
  <c r="C103" i="14"/>
  <c r="B103" i="14"/>
  <c r="K102" i="14"/>
  <c r="H102" i="14"/>
  <c r="G102" i="14"/>
  <c r="E102" i="14"/>
  <c r="D102" i="14"/>
  <c r="F102" i="14" s="1"/>
  <c r="C102" i="14"/>
  <c r="B102" i="14"/>
  <c r="H101" i="14"/>
  <c r="G101" i="14"/>
  <c r="E101" i="14"/>
  <c r="D101" i="14"/>
  <c r="C101" i="14"/>
  <c r="B101" i="14"/>
  <c r="H100" i="14"/>
  <c r="I100" i="14" s="1"/>
  <c r="G100" i="14"/>
  <c r="E100" i="14"/>
  <c r="D100" i="14"/>
  <c r="C100" i="14"/>
  <c r="B100" i="14"/>
  <c r="H99" i="14"/>
  <c r="G99" i="14"/>
  <c r="I99" i="14" s="1"/>
  <c r="E99" i="14"/>
  <c r="D99" i="14"/>
  <c r="C99" i="14"/>
  <c r="B99" i="14"/>
  <c r="H98" i="14"/>
  <c r="G98" i="14"/>
  <c r="F98" i="14"/>
  <c r="E98" i="14"/>
  <c r="D98" i="14"/>
  <c r="C98" i="14"/>
  <c r="B98" i="14"/>
  <c r="H97" i="14"/>
  <c r="G97" i="14"/>
  <c r="I97" i="14" s="1"/>
  <c r="E97" i="14"/>
  <c r="D97" i="14"/>
  <c r="K97" i="14" s="1"/>
  <c r="C97" i="14"/>
  <c r="B97" i="14"/>
  <c r="H96" i="14"/>
  <c r="I96" i="14" s="1"/>
  <c r="G96" i="14"/>
  <c r="E96" i="14"/>
  <c r="D96" i="14"/>
  <c r="C96" i="14"/>
  <c r="B96" i="14"/>
  <c r="K95" i="14"/>
  <c r="H95" i="14"/>
  <c r="G95" i="14"/>
  <c r="I95" i="14" s="1"/>
  <c r="F95" i="14"/>
  <c r="E95" i="14"/>
  <c r="D95" i="14"/>
  <c r="C95" i="14"/>
  <c r="B95" i="14"/>
  <c r="H94" i="14"/>
  <c r="G94" i="14"/>
  <c r="I94" i="14" s="1"/>
  <c r="K94" i="14" s="1"/>
  <c r="F94" i="14"/>
  <c r="E94" i="14"/>
  <c r="D94" i="14"/>
  <c r="C94" i="14"/>
  <c r="B94" i="14"/>
  <c r="H93" i="14"/>
  <c r="G93" i="14"/>
  <c r="E93" i="14"/>
  <c r="D93" i="14"/>
  <c r="C93" i="14"/>
  <c r="B93" i="14"/>
  <c r="H92" i="14"/>
  <c r="G92" i="14"/>
  <c r="I92" i="14" s="1"/>
  <c r="E92" i="14"/>
  <c r="D92" i="14"/>
  <c r="C92" i="14"/>
  <c r="B92" i="14"/>
  <c r="H91" i="14"/>
  <c r="G91" i="14"/>
  <c r="I91" i="14" s="1"/>
  <c r="E91" i="14"/>
  <c r="D91" i="14"/>
  <c r="C91" i="14"/>
  <c r="B91" i="14"/>
  <c r="K90" i="14"/>
  <c r="H90" i="14"/>
  <c r="G90" i="14"/>
  <c r="F90" i="14"/>
  <c r="E90" i="14"/>
  <c r="D90" i="14"/>
  <c r="C90" i="14"/>
  <c r="B90" i="14"/>
  <c r="H89" i="14"/>
  <c r="G89" i="14"/>
  <c r="E89" i="14"/>
  <c r="D89" i="14"/>
  <c r="K89" i="14" s="1"/>
  <c r="C89" i="14"/>
  <c r="B89" i="14"/>
  <c r="H88" i="14"/>
  <c r="G88" i="14"/>
  <c r="E88" i="14"/>
  <c r="D88" i="14"/>
  <c r="C88" i="14"/>
  <c r="B88" i="14"/>
  <c r="H87" i="14"/>
  <c r="G87" i="14"/>
  <c r="I87" i="14" s="1"/>
  <c r="E87" i="14"/>
  <c r="K87" i="14" s="1"/>
  <c r="D87" i="14"/>
  <c r="C87" i="14"/>
  <c r="B87" i="14"/>
  <c r="H86" i="14"/>
  <c r="G86" i="14"/>
  <c r="E86" i="14"/>
  <c r="D86" i="14"/>
  <c r="C86" i="14"/>
  <c r="B86" i="14"/>
  <c r="H85" i="14"/>
  <c r="G85" i="14"/>
  <c r="I85" i="14" s="1"/>
  <c r="E85" i="14"/>
  <c r="D85" i="14"/>
  <c r="C85" i="14"/>
  <c r="B85" i="14"/>
  <c r="H84" i="14"/>
  <c r="I84" i="14" s="1"/>
  <c r="G84" i="14"/>
  <c r="E84" i="14"/>
  <c r="D84" i="14"/>
  <c r="C84" i="14"/>
  <c r="B84" i="14"/>
  <c r="I83" i="14"/>
  <c r="H83" i="14"/>
  <c r="G83" i="14"/>
  <c r="E83" i="14"/>
  <c r="D83" i="14"/>
  <c r="C83" i="14"/>
  <c r="B83" i="14"/>
  <c r="H82" i="14"/>
  <c r="G82" i="14"/>
  <c r="I82" i="14" s="1"/>
  <c r="K82" i="14" s="1"/>
  <c r="F82" i="14"/>
  <c r="E82" i="14"/>
  <c r="D82" i="14"/>
  <c r="C82" i="14"/>
  <c r="B82" i="14"/>
  <c r="H81" i="14"/>
  <c r="G81" i="14"/>
  <c r="E81" i="14"/>
  <c r="D81" i="14"/>
  <c r="C81" i="14"/>
  <c r="B81" i="14"/>
  <c r="H80" i="14"/>
  <c r="G80" i="14"/>
  <c r="E80" i="14"/>
  <c r="D80" i="14"/>
  <c r="C80" i="14"/>
  <c r="B80" i="14"/>
  <c r="I79" i="14"/>
  <c r="H79" i="14"/>
  <c r="G79" i="14"/>
  <c r="E79" i="14"/>
  <c r="D79" i="14"/>
  <c r="C79" i="14"/>
  <c r="B79" i="14"/>
  <c r="H78" i="14"/>
  <c r="G78" i="14"/>
  <c r="E78" i="14"/>
  <c r="D78" i="14"/>
  <c r="F78" i="14" s="1"/>
  <c r="C78" i="14"/>
  <c r="B78" i="14"/>
  <c r="H77" i="14"/>
  <c r="G77" i="14"/>
  <c r="I77" i="14" s="1"/>
  <c r="E77" i="14"/>
  <c r="D77" i="14"/>
  <c r="K77" i="14" s="1"/>
  <c r="C77" i="14"/>
  <c r="B77" i="14"/>
  <c r="H76" i="14"/>
  <c r="I76" i="14" s="1"/>
  <c r="G76" i="14"/>
  <c r="E76" i="14"/>
  <c r="D76" i="14"/>
  <c r="C76" i="14"/>
  <c r="B76" i="14"/>
  <c r="H75" i="14"/>
  <c r="G75" i="14"/>
  <c r="I75" i="14" s="1"/>
  <c r="E75" i="14"/>
  <c r="D75" i="14"/>
  <c r="C75" i="14"/>
  <c r="B75" i="14"/>
  <c r="H74" i="14"/>
  <c r="G74" i="14"/>
  <c r="F74" i="14"/>
  <c r="E74" i="14"/>
  <c r="D74" i="14"/>
  <c r="C74" i="14"/>
  <c r="B74" i="14"/>
  <c r="H73" i="14"/>
  <c r="G73" i="14"/>
  <c r="E73" i="14"/>
  <c r="D73" i="14"/>
  <c r="C73" i="14"/>
  <c r="B73" i="14"/>
  <c r="H72" i="14"/>
  <c r="I72" i="14" s="1"/>
  <c r="G72" i="14"/>
  <c r="E72" i="14"/>
  <c r="D72" i="14"/>
  <c r="C72" i="14"/>
  <c r="B72" i="14"/>
  <c r="H71" i="14"/>
  <c r="G71" i="14"/>
  <c r="I71" i="14" s="1"/>
  <c r="E71" i="14"/>
  <c r="D71" i="14"/>
  <c r="C71" i="14"/>
  <c r="B71" i="14"/>
  <c r="H70" i="14"/>
  <c r="G70" i="14"/>
  <c r="I70" i="14" s="1"/>
  <c r="F70" i="14"/>
  <c r="E70" i="14"/>
  <c r="D70" i="14"/>
  <c r="K70" i="14" s="1"/>
  <c r="C70" i="14"/>
  <c r="B70" i="14"/>
  <c r="H69" i="14"/>
  <c r="G69" i="14"/>
  <c r="I69" i="14" s="1"/>
  <c r="E69" i="14"/>
  <c r="D69" i="14"/>
  <c r="K69" i="14" s="1"/>
  <c r="C69" i="14"/>
  <c r="B69" i="14"/>
  <c r="H68" i="14"/>
  <c r="I68" i="14" s="1"/>
  <c r="G68" i="14"/>
  <c r="E68" i="14"/>
  <c r="D68" i="14"/>
  <c r="C68" i="14"/>
  <c r="B68" i="14"/>
  <c r="I67" i="14"/>
  <c r="H67" i="14"/>
  <c r="G67" i="14"/>
  <c r="E67" i="14"/>
  <c r="D67" i="14"/>
  <c r="C67" i="14"/>
  <c r="B67" i="14"/>
  <c r="H66" i="14"/>
  <c r="G66" i="14"/>
  <c r="F66" i="14"/>
  <c r="E66" i="14"/>
  <c r="D66" i="14"/>
  <c r="C66" i="14"/>
  <c r="B66" i="14"/>
  <c r="H65" i="14"/>
  <c r="G65" i="14"/>
  <c r="I65" i="14" s="1"/>
  <c r="E65" i="14"/>
  <c r="D65" i="14"/>
  <c r="C65" i="14"/>
  <c r="B65" i="14"/>
  <c r="H64" i="14"/>
  <c r="I64" i="14" s="1"/>
  <c r="G64" i="14"/>
  <c r="E64" i="14"/>
  <c r="D64" i="14"/>
  <c r="C64" i="14"/>
  <c r="B64" i="14"/>
  <c r="H63" i="14"/>
  <c r="G63" i="14"/>
  <c r="I63" i="14" s="1"/>
  <c r="E63" i="14"/>
  <c r="K63" i="14" s="1"/>
  <c r="D63" i="14"/>
  <c r="C63" i="14"/>
  <c r="B63" i="14"/>
  <c r="H62" i="14"/>
  <c r="G62" i="14"/>
  <c r="E62" i="14"/>
  <c r="D62" i="14"/>
  <c r="F62" i="14" s="1"/>
  <c r="C62" i="14"/>
  <c r="B62" i="14"/>
  <c r="H61" i="14"/>
  <c r="G61" i="14"/>
  <c r="E61" i="14"/>
  <c r="D61" i="14"/>
  <c r="C61" i="14"/>
  <c r="B61" i="14"/>
  <c r="H60" i="14"/>
  <c r="G60" i="14"/>
  <c r="I60" i="14" s="1"/>
  <c r="E60" i="14"/>
  <c r="D60" i="14"/>
  <c r="K60" i="14" s="1"/>
  <c r="C60" i="14"/>
  <c r="B60" i="14"/>
  <c r="H59" i="14"/>
  <c r="G59" i="14"/>
  <c r="I59" i="14" s="1"/>
  <c r="E59" i="14"/>
  <c r="D59" i="14"/>
  <c r="C59" i="14"/>
  <c r="B59" i="14"/>
  <c r="H58" i="14"/>
  <c r="G58" i="14"/>
  <c r="E58" i="14"/>
  <c r="D58" i="14"/>
  <c r="F58" i="14" s="1"/>
  <c r="C58" i="14"/>
  <c r="B58" i="14"/>
  <c r="H57" i="14"/>
  <c r="G57" i="14"/>
  <c r="I57" i="14" s="1"/>
  <c r="E57" i="14"/>
  <c r="D57" i="14"/>
  <c r="C57" i="14"/>
  <c r="B57" i="14"/>
  <c r="H56" i="14"/>
  <c r="I56" i="14" s="1"/>
  <c r="G56" i="14"/>
  <c r="E56" i="14"/>
  <c r="D56" i="14"/>
  <c r="C56" i="14"/>
  <c r="B56" i="14"/>
  <c r="H55" i="14"/>
  <c r="I55" i="14" s="1"/>
  <c r="G55" i="14"/>
  <c r="E55" i="14"/>
  <c r="D55" i="14"/>
  <c r="C55" i="14"/>
  <c r="B55" i="14"/>
  <c r="H54" i="14"/>
  <c r="G54" i="14"/>
  <c r="I54" i="14" s="1"/>
  <c r="F54" i="14"/>
  <c r="E54" i="14"/>
  <c r="D54" i="14"/>
  <c r="C54" i="14"/>
  <c r="B54" i="14"/>
  <c r="H53" i="14"/>
  <c r="G53" i="14"/>
  <c r="E53" i="14"/>
  <c r="D53" i="14"/>
  <c r="C53" i="14"/>
  <c r="B53" i="14"/>
  <c r="H52" i="14"/>
  <c r="G52" i="14"/>
  <c r="E52" i="14"/>
  <c r="D52" i="14"/>
  <c r="C52" i="14"/>
  <c r="B52" i="14"/>
  <c r="H51" i="14"/>
  <c r="G51" i="14"/>
  <c r="I51" i="14" s="1"/>
  <c r="E51" i="14"/>
  <c r="D51" i="14"/>
  <c r="C51" i="14"/>
  <c r="B51" i="14"/>
  <c r="H50" i="14"/>
  <c r="G50" i="14"/>
  <c r="F50" i="14"/>
  <c r="E50" i="14"/>
  <c r="D50" i="14"/>
  <c r="C50" i="14"/>
  <c r="B50" i="14"/>
  <c r="H49" i="14"/>
  <c r="G49" i="14"/>
  <c r="E49" i="14"/>
  <c r="D49" i="14"/>
  <c r="C49" i="14"/>
  <c r="B49" i="14"/>
  <c r="I48" i="14"/>
  <c r="H48" i="14"/>
  <c r="G48" i="14"/>
  <c r="E48" i="14"/>
  <c r="D48" i="14"/>
  <c r="K48" i="14" s="1"/>
  <c r="C48" i="14"/>
  <c r="B48" i="14"/>
  <c r="H47" i="14"/>
  <c r="G47" i="14"/>
  <c r="I47" i="14" s="1"/>
  <c r="E47" i="14"/>
  <c r="D47" i="14"/>
  <c r="C47" i="14"/>
  <c r="B47" i="14"/>
  <c r="K46" i="14"/>
  <c r="H46" i="14"/>
  <c r="G46" i="14"/>
  <c r="I46" i="14" s="1"/>
  <c r="F46" i="14"/>
  <c r="E46" i="14"/>
  <c r="D46" i="14"/>
  <c r="C46" i="14"/>
  <c r="B46" i="14"/>
  <c r="H45" i="14"/>
  <c r="G45" i="14"/>
  <c r="E45" i="14"/>
  <c r="D45" i="14"/>
  <c r="K45" i="14" s="1"/>
  <c r="C45" i="14"/>
  <c r="B45" i="14"/>
  <c r="H44" i="14"/>
  <c r="G44" i="14"/>
  <c r="E44" i="14"/>
  <c r="D44" i="14"/>
  <c r="C44" i="14"/>
  <c r="B44" i="14"/>
  <c r="H43" i="14"/>
  <c r="G43" i="14"/>
  <c r="I43" i="14" s="1"/>
  <c r="E43" i="14"/>
  <c r="D43" i="14"/>
  <c r="C43" i="14"/>
  <c r="B43" i="14"/>
  <c r="H42" i="14"/>
  <c r="G42" i="14"/>
  <c r="I42" i="14" s="1"/>
  <c r="E42" i="14"/>
  <c r="D42" i="14"/>
  <c r="C42" i="14"/>
  <c r="B42" i="14"/>
  <c r="H41" i="14"/>
  <c r="G41" i="14"/>
  <c r="E41" i="14"/>
  <c r="D41" i="14"/>
  <c r="C41" i="14"/>
  <c r="B41" i="14"/>
  <c r="H40" i="14"/>
  <c r="I40" i="14" s="1"/>
  <c r="G40" i="14"/>
  <c r="E40" i="14"/>
  <c r="D40" i="14"/>
  <c r="C40" i="14"/>
  <c r="B40" i="14"/>
  <c r="H39" i="14"/>
  <c r="G39" i="14"/>
  <c r="E39" i="14"/>
  <c r="D39" i="14"/>
  <c r="C39" i="14"/>
  <c r="B39" i="14"/>
  <c r="H38" i="14"/>
  <c r="G38" i="14"/>
  <c r="F38" i="14"/>
  <c r="E38" i="14"/>
  <c r="D38" i="14"/>
  <c r="C38" i="14"/>
  <c r="B38" i="14"/>
  <c r="H37" i="14"/>
  <c r="G37" i="14"/>
  <c r="E37" i="14"/>
  <c r="D37" i="14"/>
  <c r="C37" i="14"/>
  <c r="B37" i="14"/>
  <c r="H36" i="14"/>
  <c r="I36" i="14" s="1"/>
  <c r="G36" i="14"/>
  <c r="E36" i="14"/>
  <c r="D36" i="14"/>
  <c r="C36" i="14"/>
  <c r="B36" i="14"/>
  <c r="H35" i="14"/>
  <c r="G35" i="14"/>
  <c r="I35" i="14" s="1"/>
  <c r="E35" i="14"/>
  <c r="D35" i="14"/>
  <c r="C35" i="14"/>
  <c r="B35" i="14"/>
  <c r="H34" i="14"/>
  <c r="G34" i="14"/>
  <c r="F34" i="14"/>
  <c r="E34" i="14"/>
  <c r="D34" i="14"/>
  <c r="C34" i="14"/>
  <c r="B34" i="14"/>
  <c r="H33" i="14"/>
  <c r="G33" i="14"/>
  <c r="I33" i="14" s="1"/>
  <c r="E33" i="14"/>
  <c r="D33" i="14"/>
  <c r="C33" i="14"/>
  <c r="B33" i="14"/>
  <c r="H32" i="14"/>
  <c r="I32" i="14" s="1"/>
  <c r="G32" i="14"/>
  <c r="E32" i="14"/>
  <c r="D32" i="14"/>
  <c r="C32" i="14"/>
  <c r="B32" i="14"/>
  <c r="H31" i="14"/>
  <c r="G31" i="14"/>
  <c r="I31" i="14" s="1"/>
  <c r="E31" i="14"/>
  <c r="D31" i="14"/>
  <c r="C31" i="14"/>
  <c r="B31" i="14"/>
  <c r="H30" i="14"/>
  <c r="G30" i="14"/>
  <c r="I30" i="14" s="1"/>
  <c r="E30" i="14"/>
  <c r="D30" i="14"/>
  <c r="C30" i="14"/>
  <c r="B30" i="14"/>
  <c r="H29" i="14"/>
  <c r="G29" i="14"/>
  <c r="E29" i="14"/>
  <c r="D29" i="14"/>
  <c r="K29" i="14" s="1"/>
  <c r="C29" i="14"/>
  <c r="B29" i="14"/>
  <c r="I28" i="14"/>
  <c r="H28" i="14"/>
  <c r="G28" i="14"/>
  <c r="E28" i="14"/>
  <c r="D28" i="14"/>
  <c r="C28" i="14"/>
  <c r="B28" i="14"/>
  <c r="H27" i="14"/>
  <c r="G27" i="14"/>
  <c r="I27" i="14" s="1"/>
  <c r="E27" i="14"/>
  <c r="D27" i="14"/>
  <c r="C27" i="14"/>
  <c r="B27" i="14"/>
  <c r="K26" i="14"/>
  <c r="H26" i="14"/>
  <c r="G26" i="14"/>
  <c r="I26" i="14" s="1"/>
  <c r="F26" i="14"/>
  <c r="E26" i="14"/>
  <c r="D26" i="14"/>
  <c r="C26" i="14"/>
  <c r="B26" i="14"/>
  <c r="H25" i="14"/>
  <c r="G25" i="14"/>
  <c r="E25" i="14"/>
  <c r="D25" i="14"/>
  <c r="C25" i="14"/>
  <c r="B25" i="14"/>
  <c r="H24" i="14"/>
  <c r="G24" i="14"/>
  <c r="E24" i="14"/>
  <c r="D24" i="14"/>
  <c r="C24" i="14"/>
  <c r="B24" i="14"/>
  <c r="I23" i="14"/>
  <c r="H23" i="14"/>
  <c r="G23" i="14"/>
  <c r="E23" i="14"/>
  <c r="D23" i="14"/>
  <c r="C23" i="14"/>
  <c r="B23" i="14"/>
  <c r="K22" i="14"/>
  <c r="H22" i="14"/>
  <c r="G22" i="14"/>
  <c r="E22" i="14"/>
  <c r="D22" i="14"/>
  <c r="F22" i="14" s="1"/>
  <c r="C22" i="14"/>
  <c r="B22" i="14"/>
  <c r="H21" i="14"/>
  <c r="G21" i="14"/>
  <c r="E21" i="14"/>
  <c r="D21" i="14"/>
  <c r="C21" i="14"/>
  <c r="B21" i="14"/>
  <c r="H20" i="14"/>
  <c r="G20" i="14"/>
  <c r="E20" i="14"/>
  <c r="D20" i="14"/>
  <c r="C20" i="14"/>
  <c r="B20" i="14"/>
  <c r="I19" i="14"/>
  <c r="H19" i="14"/>
  <c r="G19" i="14"/>
  <c r="E19" i="14"/>
  <c r="D19" i="14"/>
  <c r="C19" i="14"/>
  <c r="B19" i="14"/>
  <c r="H18" i="14"/>
  <c r="G18" i="14"/>
  <c r="I18" i="14" s="1"/>
  <c r="E18" i="14"/>
  <c r="D18" i="14"/>
  <c r="F18" i="14" s="1"/>
  <c r="C18" i="14"/>
  <c r="B18" i="14"/>
  <c r="H17" i="14"/>
  <c r="G17" i="14"/>
  <c r="I17" i="14" s="1"/>
  <c r="E17" i="14"/>
  <c r="D17" i="14"/>
  <c r="C17" i="14"/>
  <c r="B17" i="14"/>
  <c r="H16" i="14"/>
  <c r="I16" i="14" s="1"/>
  <c r="G16" i="14"/>
  <c r="E16" i="14"/>
  <c r="D16" i="14"/>
  <c r="C16" i="14"/>
  <c r="B16" i="14"/>
  <c r="I15" i="14"/>
  <c r="H15" i="14"/>
  <c r="G15" i="14"/>
  <c r="E15" i="14"/>
  <c r="D15" i="14"/>
  <c r="F15" i="14" s="1"/>
  <c r="C15" i="14"/>
  <c r="B15" i="14"/>
  <c r="H14" i="14"/>
  <c r="G14" i="14"/>
  <c r="I14" i="14" s="1"/>
  <c r="K14" i="14" s="1"/>
  <c r="F14" i="14"/>
  <c r="E14" i="14"/>
  <c r="D14" i="14"/>
  <c r="C14" i="14"/>
  <c r="B14" i="14"/>
  <c r="H13" i="14"/>
  <c r="G13" i="14"/>
  <c r="I13" i="14" s="1"/>
  <c r="E13" i="14"/>
  <c r="D13" i="14"/>
  <c r="C13" i="14"/>
  <c r="B13" i="14"/>
  <c r="H12" i="14"/>
  <c r="I12" i="14" s="1"/>
  <c r="G12" i="14"/>
  <c r="E12" i="14"/>
  <c r="D12" i="14"/>
  <c r="C12" i="14"/>
  <c r="B12" i="14"/>
  <c r="H11" i="14"/>
  <c r="G11" i="14"/>
  <c r="I11" i="14" s="1"/>
  <c r="E11" i="14"/>
  <c r="D11" i="14"/>
  <c r="C11" i="14"/>
  <c r="B11" i="14"/>
  <c r="I108" i="16"/>
  <c r="H108" i="16"/>
  <c r="G108" i="16"/>
  <c r="E108" i="16"/>
  <c r="D108" i="16"/>
  <c r="K108" i="16" s="1"/>
  <c r="C108" i="16"/>
  <c r="B108" i="16"/>
  <c r="K107" i="16"/>
  <c r="H107" i="16"/>
  <c r="G107" i="16"/>
  <c r="I107" i="16" s="1"/>
  <c r="E107" i="16"/>
  <c r="D107" i="16"/>
  <c r="F107" i="16" s="1"/>
  <c r="C107" i="16"/>
  <c r="B107" i="16"/>
  <c r="H106" i="16"/>
  <c r="G106" i="16"/>
  <c r="I106" i="16" s="1"/>
  <c r="E106" i="16"/>
  <c r="D106" i="16"/>
  <c r="K106" i="16" s="1"/>
  <c r="C106" i="16"/>
  <c r="B106" i="16"/>
  <c r="H105" i="16"/>
  <c r="G105" i="16"/>
  <c r="I105" i="16" s="1"/>
  <c r="E105" i="16"/>
  <c r="D105" i="16"/>
  <c r="K105" i="16" s="1"/>
  <c r="C105" i="16"/>
  <c r="B105" i="16"/>
  <c r="H104" i="16"/>
  <c r="G104" i="16"/>
  <c r="I104" i="16" s="1"/>
  <c r="F104" i="16"/>
  <c r="E104" i="16"/>
  <c r="D104" i="16"/>
  <c r="K104" i="16" s="1"/>
  <c r="C104" i="16"/>
  <c r="B104" i="16"/>
  <c r="H103" i="16"/>
  <c r="G103" i="16"/>
  <c r="I103" i="16" s="1"/>
  <c r="F103" i="16"/>
  <c r="E103" i="16"/>
  <c r="D103" i="16"/>
  <c r="K103" i="16" s="1"/>
  <c r="C103" i="16"/>
  <c r="B103" i="16"/>
  <c r="H102" i="16"/>
  <c r="G102" i="16"/>
  <c r="I102" i="16" s="1"/>
  <c r="E102" i="16"/>
  <c r="D102" i="16"/>
  <c r="C102" i="16"/>
  <c r="B102" i="16"/>
  <c r="H101" i="16"/>
  <c r="I101" i="16" s="1"/>
  <c r="G101" i="16"/>
  <c r="E101" i="16"/>
  <c r="D101" i="16"/>
  <c r="C101" i="16"/>
  <c r="B101" i="16"/>
  <c r="H100" i="16"/>
  <c r="G100" i="16"/>
  <c r="I100" i="16" s="1"/>
  <c r="E100" i="16"/>
  <c r="D100" i="16"/>
  <c r="C100" i="16"/>
  <c r="B100" i="16"/>
  <c r="H99" i="16"/>
  <c r="G99" i="16"/>
  <c r="E99" i="16"/>
  <c r="D99" i="16"/>
  <c r="F99" i="16" s="1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K97" i="16" s="1"/>
  <c r="C97" i="16"/>
  <c r="B97" i="16"/>
  <c r="H96" i="16"/>
  <c r="G96" i="16"/>
  <c r="I96" i="16" s="1"/>
  <c r="E96" i="16"/>
  <c r="K96" i="16" s="1"/>
  <c r="D96" i="16"/>
  <c r="C96" i="16"/>
  <c r="B96" i="16"/>
  <c r="H95" i="16"/>
  <c r="G95" i="16"/>
  <c r="I95" i="16" s="1"/>
  <c r="F95" i="16"/>
  <c r="E95" i="16"/>
  <c r="D95" i="16"/>
  <c r="K95" i="16" s="1"/>
  <c r="C95" i="16"/>
  <c r="B95" i="16"/>
  <c r="H94" i="16"/>
  <c r="G94" i="16"/>
  <c r="E94" i="16"/>
  <c r="D94" i="16"/>
  <c r="C94" i="16"/>
  <c r="B94" i="16"/>
  <c r="H93" i="16"/>
  <c r="G93" i="16"/>
  <c r="I93" i="16" s="1"/>
  <c r="E93" i="16"/>
  <c r="D93" i="16"/>
  <c r="K93" i="16" s="1"/>
  <c r="C93" i="16"/>
  <c r="B93" i="16"/>
  <c r="H92" i="16"/>
  <c r="G92" i="16"/>
  <c r="I92" i="16" s="1"/>
  <c r="E92" i="16"/>
  <c r="D92" i="16"/>
  <c r="C92" i="16"/>
  <c r="B92" i="16"/>
  <c r="H91" i="16"/>
  <c r="G91" i="16"/>
  <c r="I91" i="16" s="1"/>
  <c r="F91" i="16"/>
  <c r="E91" i="16"/>
  <c r="D91" i="16"/>
  <c r="C91" i="16"/>
  <c r="B91" i="16"/>
  <c r="H90" i="16"/>
  <c r="G90" i="16"/>
  <c r="E90" i="16"/>
  <c r="D90" i="16"/>
  <c r="K90" i="16" s="1"/>
  <c r="C90" i="16"/>
  <c r="B90" i="16"/>
  <c r="I89" i="16"/>
  <c r="H89" i="16"/>
  <c r="G89" i="16"/>
  <c r="E89" i="16"/>
  <c r="D89" i="16"/>
  <c r="K89" i="16" s="1"/>
  <c r="C89" i="16"/>
  <c r="B89" i="16"/>
  <c r="H88" i="16"/>
  <c r="I88" i="16" s="1"/>
  <c r="G88" i="16"/>
  <c r="E88" i="16"/>
  <c r="D88" i="16"/>
  <c r="F88" i="16" s="1"/>
  <c r="C88" i="16"/>
  <c r="B88" i="16"/>
  <c r="K87" i="16"/>
  <c r="H87" i="16"/>
  <c r="G87" i="16"/>
  <c r="E87" i="16"/>
  <c r="D87" i="16"/>
  <c r="F87" i="16" s="1"/>
  <c r="C87" i="16"/>
  <c r="B87" i="16"/>
  <c r="H86" i="16"/>
  <c r="G86" i="16"/>
  <c r="I86" i="16" s="1"/>
  <c r="E86" i="16"/>
  <c r="D86" i="16"/>
  <c r="C86" i="16"/>
  <c r="B86" i="16"/>
  <c r="H85" i="16"/>
  <c r="G85" i="16"/>
  <c r="I85" i="16" s="1"/>
  <c r="E85" i="16"/>
  <c r="D85" i="16"/>
  <c r="K85" i="16" s="1"/>
  <c r="C85" i="16"/>
  <c r="B85" i="16"/>
  <c r="K84" i="16"/>
  <c r="H84" i="16"/>
  <c r="G84" i="16"/>
  <c r="I84" i="16" s="1"/>
  <c r="F84" i="16"/>
  <c r="E84" i="16"/>
  <c r="D84" i="16"/>
  <c r="C84" i="16"/>
  <c r="B84" i="16"/>
  <c r="H83" i="16"/>
  <c r="G83" i="16"/>
  <c r="E83" i="16"/>
  <c r="F83" i="16" s="1"/>
  <c r="D83" i="16"/>
  <c r="C83" i="16"/>
  <c r="B83" i="16"/>
  <c r="H82" i="16"/>
  <c r="G82" i="16"/>
  <c r="I82" i="16" s="1"/>
  <c r="E82" i="16"/>
  <c r="D82" i="16"/>
  <c r="K82" i="16" s="1"/>
  <c r="C82" i="16"/>
  <c r="B82" i="16"/>
  <c r="H81" i="16"/>
  <c r="G81" i="16"/>
  <c r="I81" i="16" s="1"/>
  <c r="E81" i="16"/>
  <c r="D81" i="16"/>
  <c r="K81" i="16" s="1"/>
  <c r="C81" i="16"/>
  <c r="B81" i="16"/>
  <c r="I80" i="16"/>
  <c r="H80" i="16"/>
  <c r="G80" i="16"/>
  <c r="E80" i="16"/>
  <c r="D80" i="16"/>
  <c r="C80" i="16"/>
  <c r="B80" i="16"/>
  <c r="H79" i="16"/>
  <c r="G79" i="16"/>
  <c r="E79" i="16"/>
  <c r="D79" i="16"/>
  <c r="F79" i="16" s="1"/>
  <c r="C79" i="16"/>
  <c r="B79" i="16"/>
  <c r="H78" i="16"/>
  <c r="G78" i="16"/>
  <c r="I78" i="16" s="1"/>
  <c r="E78" i="16"/>
  <c r="D78" i="16"/>
  <c r="C78" i="16"/>
  <c r="B78" i="16"/>
  <c r="H77" i="16"/>
  <c r="G77" i="16"/>
  <c r="I77" i="16" s="1"/>
  <c r="E77" i="16"/>
  <c r="D77" i="16"/>
  <c r="K77" i="16" s="1"/>
  <c r="C77" i="16"/>
  <c r="B77" i="16"/>
  <c r="I76" i="16"/>
  <c r="H76" i="16"/>
  <c r="G76" i="16"/>
  <c r="E76" i="16"/>
  <c r="D76" i="16"/>
  <c r="C76" i="16"/>
  <c r="B76" i="16"/>
  <c r="H75" i="16"/>
  <c r="G75" i="16"/>
  <c r="I75" i="16" s="1"/>
  <c r="E75" i="16"/>
  <c r="D75" i="16"/>
  <c r="F75" i="16" s="1"/>
  <c r="C75" i="16"/>
  <c r="B75" i="16"/>
  <c r="H74" i="16"/>
  <c r="G74" i="16"/>
  <c r="I74" i="16" s="1"/>
  <c r="E74" i="16"/>
  <c r="D74" i="16"/>
  <c r="C74" i="16"/>
  <c r="B74" i="16"/>
  <c r="H73" i="16"/>
  <c r="I73" i="16" s="1"/>
  <c r="G73" i="16"/>
  <c r="E73" i="16"/>
  <c r="D73" i="16"/>
  <c r="C73" i="16"/>
  <c r="B73" i="16"/>
  <c r="H72" i="16"/>
  <c r="G72" i="16"/>
  <c r="E72" i="16"/>
  <c r="D72" i="16"/>
  <c r="C72" i="16"/>
  <c r="B72" i="16"/>
  <c r="H71" i="16"/>
  <c r="G71" i="16"/>
  <c r="F71" i="16"/>
  <c r="E71" i="16"/>
  <c r="D71" i="16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I69" i="16" s="1"/>
  <c r="E69" i="16"/>
  <c r="D69" i="16"/>
  <c r="K69" i="16" s="1"/>
  <c r="C69" i="16"/>
  <c r="B69" i="16"/>
  <c r="I68" i="16"/>
  <c r="H68" i="16"/>
  <c r="G68" i="16"/>
  <c r="E68" i="16"/>
  <c r="D68" i="16"/>
  <c r="C68" i="16"/>
  <c r="B68" i="16"/>
  <c r="K67" i="16"/>
  <c r="H67" i="16"/>
  <c r="G67" i="16"/>
  <c r="I67" i="16" s="1"/>
  <c r="F67" i="16"/>
  <c r="E67" i="16"/>
  <c r="D67" i="16"/>
  <c r="C67" i="16"/>
  <c r="B67" i="16"/>
  <c r="H66" i="16"/>
  <c r="G66" i="16"/>
  <c r="E66" i="16"/>
  <c r="D66" i="16"/>
  <c r="C66" i="16"/>
  <c r="B66" i="16"/>
  <c r="H65" i="16"/>
  <c r="G65" i="16"/>
  <c r="E65" i="16"/>
  <c r="D65" i="16"/>
  <c r="C65" i="16"/>
  <c r="B65" i="16"/>
  <c r="I64" i="16"/>
  <c r="H64" i="16"/>
  <c r="G64" i="16"/>
  <c r="E64" i="16"/>
  <c r="D64" i="16"/>
  <c r="C64" i="16"/>
  <c r="B64" i="16"/>
  <c r="H63" i="16"/>
  <c r="G63" i="16"/>
  <c r="E63" i="16"/>
  <c r="D63" i="16"/>
  <c r="C63" i="16"/>
  <c r="B63" i="16"/>
  <c r="H62" i="16"/>
  <c r="G62" i="16"/>
  <c r="I62" i="16" s="1"/>
  <c r="E62" i="16"/>
  <c r="D62" i="16"/>
  <c r="C62" i="16"/>
  <c r="B62" i="16"/>
  <c r="H61" i="16"/>
  <c r="I61" i="16" s="1"/>
  <c r="G61" i="16"/>
  <c r="E61" i="16"/>
  <c r="D61" i="16"/>
  <c r="C61" i="16"/>
  <c r="B61" i="16"/>
  <c r="K60" i="16"/>
  <c r="I60" i="16"/>
  <c r="H60" i="16"/>
  <c r="G60" i="16"/>
  <c r="F60" i="16"/>
  <c r="E60" i="16"/>
  <c r="D60" i="16"/>
  <c r="C60" i="16"/>
  <c r="B60" i="16"/>
  <c r="K59" i="16"/>
  <c r="H59" i="16"/>
  <c r="G59" i="16"/>
  <c r="I59" i="16" s="1"/>
  <c r="F59" i="16"/>
  <c r="E59" i="16"/>
  <c r="D59" i="16"/>
  <c r="C59" i="16"/>
  <c r="B59" i="16"/>
  <c r="H58" i="16"/>
  <c r="G58" i="16"/>
  <c r="E58" i="16"/>
  <c r="D58" i="16"/>
  <c r="C58" i="16"/>
  <c r="B58" i="16"/>
  <c r="H57" i="16"/>
  <c r="G57" i="16"/>
  <c r="E57" i="16"/>
  <c r="D57" i="16"/>
  <c r="C57" i="16"/>
  <c r="B57" i="16"/>
  <c r="I56" i="16"/>
  <c r="H56" i="16"/>
  <c r="G56" i="16"/>
  <c r="E56" i="16"/>
  <c r="D56" i="16"/>
  <c r="C56" i="16"/>
  <c r="B56" i="16"/>
  <c r="H55" i="16"/>
  <c r="G55" i="16"/>
  <c r="I55" i="16" s="1"/>
  <c r="E55" i="16"/>
  <c r="D55" i="16"/>
  <c r="F55" i="16" s="1"/>
  <c r="C55" i="16"/>
  <c r="B55" i="16"/>
  <c r="H54" i="16"/>
  <c r="G54" i="16"/>
  <c r="I54" i="16" s="1"/>
  <c r="E54" i="16"/>
  <c r="D54" i="16"/>
  <c r="C54" i="16"/>
  <c r="B54" i="16"/>
  <c r="H53" i="16"/>
  <c r="I53" i="16" s="1"/>
  <c r="G53" i="16"/>
  <c r="E53" i="16"/>
  <c r="D53" i="16"/>
  <c r="C53" i="16"/>
  <c r="B53" i="16"/>
  <c r="H52" i="16"/>
  <c r="G52" i="16"/>
  <c r="I52" i="16" s="1"/>
  <c r="E52" i="16"/>
  <c r="D52" i="16"/>
  <c r="C52" i="16"/>
  <c r="B52" i="16"/>
  <c r="H51" i="16"/>
  <c r="G51" i="16"/>
  <c r="I51" i="16" s="1"/>
  <c r="F51" i="16"/>
  <c r="E51" i="16"/>
  <c r="D51" i="16"/>
  <c r="K51" i="16" s="1"/>
  <c r="C51" i="16"/>
  <c r="B51" i="16"/>
  <c r="H50" i="16"/>
  <c r="G50" i="16"/>
  <c r="I50" i="16" s="1"/>
  <c r="E50" i="16"/>
  <c r="D50" i="16"/>
  <c r="K50" i="16" s="1"/>
  <c r="C50" i="16"/>
  <c r="B50" i="16"/>
  <c r="H49" i="16"/>
  <c r="G49" i="16"/>
  <c r="E49" i="16"/>
  <c r="D49" i="16"/>
  <c r="C49" i="16"/>
  <c r="B49" i="16"/>
  <c r="H48" i="16"/>
  <c r="G48" i="16"/>
  <c r="I48" i="16" s="1"/>
  <c r="E48" i="16"/>
  <c r="D48" i="16"/>
  <c r="C48" i="16"/>
  <c r="B48" i="16"/>
  <c r="H47" i="16"/>
  <c r="G47" i="16"/>
  <c r="I47" i="16" s="1"/>
  <c r="E47" i="16"/>
  <c r="D47" i="16"/>
  <c r="C47" i="16"/>
  <c r="B47" i="16"/>
  <c r="H46" i="16"/>
  <c r="G46" i="16"/>
  <c r="I46" i="16" s="1"/>
  <c r="E46" i="16"/>
  <c r="D46" i="16"/>
  <c r="K46" i="16" s="1"/>
  <c r="C46" i="16"/>
  <c r="B46" i="16"/>
  <c r="H45" i="16"/>
  <c r="I45" i="16" s="1"/>
  <c r="G45" i="16"/>
  <c r="E45" i="16"/>
  <c r="D45" i="16"/>
  <c r="K45" i="16" s="1"/>
  <c r="C45" i="16"/>
  <c r="B45" i="16"/>
  <c r="I44" i="16"/>
  <c r="H44" i="16"/>
  <c r="G44" i="16"/>
  <c r="E44" i="16"/>
  <c r="D44" i="16"/>
  <c r="F44" i="16" s="1"/>
  <c r="C44" i="16"/>
  <c r="B44" i="16"/>
  <c r="K43" i="16"/>
  <c r="H43" i="16"/>
  <c r="G43" i="16"/>
  <c r="I43" i="16" s="1"/>
  <c r="E43" i="16"/>
  <c r="D43" i="16"/>
  <c r="F43" i="16" s="1"/>
  <c r="C43" i="16"/>
  <c r="B43" i="16"/>
  <c r="H42" i="16"/>
  <c r="G42" i="16"/>
  <c r="I42" i="16" s="1"/>
  <c r="E42" i="16"/>
  <c r="D42" i="16"/>
  <c r="K42" i="16" s="1"/>
  <c r="C42" i="16"/>
  <c r="B42" i="16"/>
  <c r="H41" i="16"/>
  <c r="G41" i="16"/>
  <c r="I41" i="16" s="1"/>
  <c r="E41" i="16"/>
  <c r="D41" i="16"/>
  <c r="K41" i="16" s="1"/>
  <c r="C41" i="16"/>
  <c r="B41" i="16"/>
  <c r="I40" i="16"/>
  <c r="H40" i="16"/>
  <c r="G40" i="16"/>
  <c r="E40" i="16"/>
  <c r="D40" i="16"/>
  <c r="C40" i="16"/>
  <c r="B40" i="16"/>
  <c r="H39" i="16"/>
  <c r="G39" i="16"/>
  <c r="I39" i="16" s="1"/>
  <c r="E39" i="16"/>
  <c r="D39" i="16"/>
  <c r="F39" i="16" s="1"/>
  <c r="C39" i="16"/>
  <c r="B39" i="16"/>
  <c r="H38" i="16"/>
  <c r="G38" i="16"/>
  <c r="I38" i="16" s="1"/>
  <c r="E38" i="16"/>
  <c r="D38" i="16"/>
  <c r="C38" i="16"/>
  <c r="B38" i="16"/>
  <c r="I37" i="16"/>
  <c r="H37" i="16"/>
  <c r="G37" i="16"/>
  <c r="E37" i="16"/>
  <c r="D37" i="16"/>
  <c r="K37" i="16" s="1"/>
  <c r="C37" i="16"/>
  <c r="B37" i="16"/>
  <c r="I36" i="16"/>
  <c r="H36" i="16"/>
  <c r="G36" i="16"/>
  <c r="E36" i="16"/>
  <c r="D36" i="16"/>
  <c r="C36" i="16"/>
  <c r="B36" i="16"/>
  <c r="H35" i="16"/>
  <c r="G35" i="16"/>
  <c r="I35" i="16" s="1"/>
  <c r="F35" i="16"/>
  <c r="E35" i="16"/>
  <c r="D35" i="16"/>
  <c r="K35" i="16" s="1"/>
  <c r="C35" i="16"/>
  <c r="B35" i="16"/>
  <c r="H34" i="16"/>
  <c r="G34" i="16"/>
  <c r="I34" i="16" s="1"/>
  <c r="E34" i="16"/>
  <c r="D34" i="16"/>
  <c r="C34" i="16"/>
  <c r="B34" i="16"/>
  <c r="H33" i="16"/>
  <c r="I33" i="16" s="1"/>
  <c r="G33" i="16"/>
  <c r="E33" i="16"/>
  <c r="D33" i="16"/>
  <c r="C33" i="16"/>
  <c r="B33" i="16"/>
  <c r="H32" i="16"/>
  <c r="G32" i="16"/>
  <c r="I32" i="16" s="1"/>
  <c r="E32" i="16"/>
  <c r="D32" i="16"/>
  <c r="C32" i="16"/>
  <c r="B32" i="16"/>
  <c r="H31" i="16"/>
  <c r="G31" i="16"/>
  <c r="E31" i="16"/>
  <c r="F31" i="16" s="1"/>
  <c r="D31" i="16"/>
  <c r="C31" i="16"/>
  <c r="B31" i="16"/>
  <c r="H30" i="16"/>
  <c r="G30" i="16"/>
  <c r="I30" i="16" s="1"/>
  <c r="E30" i="16"/>
  <c r="D30" i="16"/>
  <c r="C30" i="16"/>
  <c r="B30" i="16"/>
  <c r="H29" i="16"/>
  <c r="G29" i="16"/>
  <c r="I29" i="16" s="1"/>
  <c r="E29" i="16"/>
  <c r="D29" i="16"/>
  <c r="K29" i="16" s="1"/>
  <c r="C29" i="16"/>
  <c r="B29" i="16"/>
  <c r="H28" i="16"/>
  <c r="G28" i="16"/>
  <c r="I28" i="16" s="1"/>
  <c r="E28" i="16"/>
  <c r="K28" i="16" s="1"/>
  <c r="D28" i="16"/>
  <c r="C28" i="16"/>
  <c r="B28" i="16"/>
  <c r="H27" i="16"/>
  <c r="G27" i="16"/>
  <c r="E27" i="16"/>
  <c r="D27" i="16"/>
  <c r="C27" i="16"/>
  <c r="B27" i="16"/>
  <c r="H26" i="16"/>
  <c r="G26" i="16"/>
  <c r="I26" i="16" s="1"/>
  <c r="E26" i="16"/>
  <c r="D26" i="16"/>
  <c r="K26" i="16" s="1"/>
  <c r="C26" i="16"/>
  <c r="B26" i="16"/>
  <c r="H25" i="16"/>
  <c r="I25" i="16" s="1"/>
  <c r="G25" i="16"/>
  <c r="E25" i="16"/>
  <c r="D25" i="16"/>
  <c r="C25" i="16"/>
  <c r="B25" i="16"/>
  <c r="I24" i="16"/>
  <c r="H24" i="16"/>
  <c r="G24" i="16"/>
  <c r="E24" i="16"/>
  <c r="D24" i="16"/>
  <c r="C24" i="16"/>
  <c r="B24" i="16"/>
  <c r="H23" i="16"/>
  <c r="G23" i="16"/>
  <c r="I23" i="16" s="1"/>
  <c r="K23" i="16" s="1"/>
  <c r="F23" i="16"/>
  <c r="E23" i="16"/>
  <c r="D23" i="16"/>
  <c r="C23" i="16"/>
  <c r="B23" i="16"/>
  <c r="H22" i="16"/>
  <c r="G22" i="16"/>
  <c r="I22" i="16" s="1"/>
  <c r="E22" i="16"/>
  <c r="D22" i="16"/>
  <c r="C22" i="16"/>
  <c r="B22" i="16"/>
  <c r="H21" i="16"/>
  <c r="G21" i="16"/>
  <c r="E21" i="16"/>
  <c r="D21" i="16"/>
  <c r="C21" i="16"/>
  <c r="B21" i="16"/>
  <c r="H20" i="16"/>
  <c r="G20" i="16"/>
  <c r="I20" i="16" s="1"/>
  <c r="E20" i="16"/>
  <c r="D20" i="16"/>
  <c r="C20" i="16"/>
  <c r="B20" i="16"/>
  <c r="H19" i="16"/>
  <c r="G19" i="16"/>
  <c r="I19" i="16" s="1"/>
  <c r="E19" i="16"/>
  <c r="D19" i="16"/>
  <c r="C19" i="16"/>
  <c r="B19" i="16"/>
  <c r="H18" i="16"/>
  <c r="G18" i="16"/>
  <c r="I18" i="16" s="1"/>
  <c r="E18" i="16"/>
  <c r="D18" i="16"/>
  <c r="C18" i="16"/>
  <c r="B18" i="16"/>
  <c r="H17" i="16"/>
  <c r="I17" i="16" s="1"/>
  <c r="G17" i="16"/>
  <c r="E17" i="16"/>
  <c r="D17" i="16"/>
  <c r="C17" i="16"/>
  <c r="B17" i="16"/>
  <c r="H16" i="16"/>
  <c r="G16" i="16"/>
  <c r="I16" i="16" s="1"/>
  <c r="E16" i="16"/>
  <c r="D16" i="16"/>
  <c r="C16" i="16"/>
  <c r="B16" i="16"/>
  <c r="H15" i="16"/>
  <c r="G15" i="16"/>
  <c r="I15" i="16" s="1"/>
  <c r="F15" i="16"/>
  <c r="E15" i="16"/>
  <c r="D15" i="16"/>
  <c r="K15" i="16" s="1"/>
  <c r="C15" i="16"/>
  <c r="B15" i="16"/>
  <c r="H14" i="16"/>
  <c r="G14" i="16"/>
  <c r="I14" i="16" s="1"/>
  <c r="E14" i="16"/>
  <c r="D14" i="16"/>
  <c r="K14" i="16" s="1"/>
  <c r="C14" i="16"/>
  <c r="B14" i="16"/>
  <c r="H13" i="16"/>
  <c r="G13" i="16"/>
  <c r="E13" i="16"/>
  <c r="D13" i="16"/>
  <c r="C13" i="16"/>
  <c r="B13" i="16"/>
  <c r="I12" i="16"/>
  <c r="H12" i="16"/>
  <c r="G12" i="16"/>
  <c r="E12" i="16"/>
  <c r="D12" i="16"/>
  <c r="C12" i="16"/>
  <c r="B12" i="16"/>
  <c r="K11" i="16"/>
  <c r="H11" i="16"/>
  <c r="G11" i="16"/>
  <c r="I11" i="16" s="1"/>
  <c r="F11" i="16"/>
  <c r="E11" i="16"/>
  <c r="D11" i="16"/>
  <c r="C11" i="16"/>
  <c r="B11" i="16"/>
  <c r="I108" i="18"/>
  <c r="H108" i="18"/>
  <c r="G108" i="18"/>
  <c r="E108" i="18"/>
  <c r="D108" i="18"/>
  <c r="K108" i="18" s="1"/>
  <c r="C108" i="18"/>
  <c r="B108" i="18"/>
  <c r="K107" i="18"/>
  <c r="I107" i="18"/>
  <c r="H107" i="18"/>
  <c r="G107" i="18"/>
  <c r="F107" i="18"/>
  <c r="E107" i="18"/>
  <c r="D107" i="18"/>
  <c r="C107" i="18"/>
  <c r="B107" i="18"/>
  <c r="K106" i="18"/>
  <c r="H106" i="18"/>
  <c r="G106" i="18"/>
  <c r="I106" i="18" s="1"/>
  <c r="F106" i="18"/>
  <c r="E106" i="18"/>
  <c r="D106" i="18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I104" i="18" s="1"/>
  <c r="E104" i="18"/>
  <c r="D104" i="18"/>
  <c r="K104" i="18" s="1"/>
  <c r="C104" i="18"/>
  <c r="B104" i="18"/>
  <c r="H103" i="18"/>
  <c r="G103" i="18"/>
  <c r="I103" i="18" s="1"/>
  <c r="F103" i="18"/>
  <c r="K103" i="18" s="1"/>
  <c r="E103" i="18"/>
  <c r="D103" i="18"/>
  <c r="C103" i="18"/>
  <c r="B103" i="18"/>
  <c r="H102" i="18"/>
  <c r="G102" i="18"/>
  <c r="I102" i="18" s="1"/>
  <c r="F102" i="18"/>
  <c r="E102" i="18"/>
  <c r="D102" i="18"/>
  <c r="K102" i="18" s="1"/>
  <c r="C102" i="18"/>
  <c r="B102" i="18"/>
  <c r="H101" i="18"/>
  <c r="G101" i="18"/>
  <c r="I101" i="18" s="1"/>
  <c r="E101" i="18"/>
  <c r="D101" i="18"/>
  <c r="C101" i="18"/>
  <c r="B101" i="18"/>
  <c r="H100" i="18"/>
  <c r="I100" i="18" s="1"/>
  <c r="G100" i="18"/>
  <c r="E100" i="18"/>
  <c r="D100" i="18"/>
  <c r="C100" i="18"/>
  <c r="B100" i="18"/>
  <c r="H99" i="18"/>
  <c r="G99" i="18"/>
  <c r="I99" i="18" s="1"/>
  <c r="E99" i="18"/>
  <c r="D99" i="18"/>
  <c r="F99" i="18" s="1"/>
  <c r="K99" i="18" s="1"/>
  <c r="C99" i="18"/>
  <c r="B99" i="18"/>
  <c r="H98" i="18"/>
  <c r="G98" i="18"/>
  <c r="F98" i="18"/>
  <c r="E98" i="18"/>
  <c r="D98" i="18"/>
  <c r="C98" i="18"/>
  <c r="B98" i="18"/>
  <c r="H97" i="18"/>
  <c r="G97" i="18"/>
  <c r="I97" i="18" s="1"/>
  <c r="E97" i="18"/>
  <c r="D97" i="18"/>
  <c r="K97" i="18" s="1"/>
  <c r="C97" i="18"/>
  <c r="B97" i="18"/>
  <c r="H96" i="18"/>
  <c r="I96" i="18" s="1"/>
  <c r="G96" i="18"/>
  <c r="E96" i="18"/>
  <c r="D96" i="18"/>
  <c r="K96" i="18" s="1"/>
  <c r="C96" i="18"/>
  <c r="B96" i="18"/>
  <c r="I95" i="18"/>
  <c r="H95" i="18"/>
  <c r="G95" i="18"/>
  <c r="E95" i="18"/>
  <c r="D95" i="18"/>
  <c r="F95" i="18" s="1"/>
  <c r="C95" i="18"/>
  <c r="B95" i="18"/>
  <c r="H94" i="18"/>
  <c r="G94" i="18"/>
  <c r="F94" i="18"/>
  <c r="E94" i="18"/>
  <c r="D94" i="18"/>
  <c r="C94" i="18"/>
  <c r="B94" i="18"/>
  <c r="H93" i="18"/>
  <c r="G93" i="18"/>
  <c r="I93" i="18" s="1"/>
  <c r="E93" i="18"/>
  <c r="D93" i="18"/>
  <c r="C93" i="18"/>
  <c r="B93" i="18"/>
  <c r="I92" i="18"/>
  <c r="H92" i="18"/>
  <c r="G92" i="18"/>
  <c r="E92" i="18"/>
  <c r="D92" i="18"/>
  <c r="C92" i="18"/>
  <c r="B92" i="18"/>
  <c r="H91" i="18"/>
  <c r="I91" i="18" s="1"/>
  <c r="G91" i="18"/>
  <c r="E91" i="18"/>
  <c r="D91" i="18"/>
  <c r="F91" i="18" s="1"/>
  <c r="C91" i="18"/>
  <c r="B91" i="18"/>
  <c r="H90" i="18"/>
  <c r="G90" i="18"/>
  <c r="E90" i="18"/>
  <c r="D90" i="18"/>
  <c r="C90" i="18"/>
  <c r="B90" i="18"/>
  <c r="H89" i="18"/>
  <c r="G89" i="18"/>
  <c r="I89" i="18" s="1"/>
  <c r="E89" i="18"/>
  <c r="D89" i="18"/>
  <c r="C89" i="18"/>
  <c r="B89" i="18"/>
  <c r="I88" i="18"/>
  <c r="H88" i="18"/>
  <c r="G88" i="18"/>
  <c r="E88" i="18"/>
  <c r="D88" i="18"/>
  <c r="C88" i="18"/>
  <c r="B88" i="18"/>
  <c r="K87" i="18"/>
  <c r="I87" i="18"/>
  <c r="H87" i="18"/>
  <c r="G87" i="18"/>
  <c r="F87" i="18"/>
  <c r="E87" i="18"/>
  <c r="D87" i="18"/>
  <c r="C87" i="18"/>
  <c r="B87" i="18"/>
  <c r="H86" i="18"/>
  <c r="G86" i="18"/>
  <c r="E86" i="18"/>
  <c r="F86" i="18" s="1"/>
  <c r="D86" i="18"/>
  <c r="C86" i="18"/>
  <c r="B86" i="18"/>
  <c r="H85" i="18"/>
  <c r="G85" i="18"/>
  <c r="E85" i="18"/>
  <c r="D85" i="18"/>
  <c r="C85" i="18"/>
  <c r="B85" i="18"/>
  <c r="H84" i="18"/>
  <c r="G84" i="18"/>
  <c r="I84" i="18" s="1"/>
  <c r="E84" i="18"/>
  <c r="D84" i="18"/>
  <c r="C84" i="18"/>
  <c r="B84" i="18"/>
  <c r="H83" i="18"/>
  <c r="G83" i="18"/>
  <c r="I83" i="18" s="1"/>
  <c r="F83" i="18"/>
  <c r="K83" i="18" s="1"/>
  <c r="E83" i="18"/>
  <c r="D83" i="18"/>
  <c r="C83" i="18"/>
  <c r="B83" i="18"/>
  <c r="H82" i="18"/>
  <c r="G82" i="18"/>
  <c r="E82" i="18"/>
  <c r="F82" i="18" s="1"/>
  <c r="D82" i="18"/>
  <c r="C82" i="18"/>
  <c r="B82" i="18"/>
  <c r="H81" i="18"/>
  <c r="G81" i="18"/>
  <c r="E81" i="18"/>
  <c r="D81" i="18"/>
  <c r="C81" i="18"/>
  <c r="B81" i="18"/>
  <c r="H80" i="18"/>
  <c r="G80" i="18"/>
  <c r="I80" i="18" s="1"/>
  <c r="E80" i="18"/>
  <c r="D80" i="18"/>
  <c r="C80" i="18"/>
  <c r="B80" i="18"/>
  <c r="I79" i="18"/>
  <c r="H79" i="18"/>
  <c r="G79" i="18"/>
  <c r="F79" i="18"/>
  <c r="E79" i="18"/>
  <c r="D79" i="18"/>
  <c r="C79" i="18"/>
  <c r="B79" i="18"/>
  <c r="H78" i="18"/>
  <c r="G78" i="18"/>
  <c r="E78" i="18"/>
  <c r="F78" i="18" s="1"/>
  <c r="D78" i="18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C76" i="18"/>
  <c r="B76" i="18"/>
  <c r="H75" i="18"/>
  <c r="G75" i="18"/>
  <c r="I75" i="18" s="1"/>
  <c r="F75" i="18"/>
  <c r="E75" i="18"/>
  <c r="D75" i="18"/>
  <c r="C75" i="18"/>
  <c r="B75" i="18"/>
  <c r="H74" i="18"/>
  <c r="G74" i="18"/>
  <c r="F74" i="18"/>
  <c r="E74" i="18"/>
  <c r="D74" i="18"/>
  <c r="C74" i="18"/>
  <c r="B74" i="18"/>
  <c r="H73" i="18"/>
  <c r="G73" i="18"/>
  <c r="E73" i="18"/>
  <c r="D73" i="18"/>
  <c r="C73" i="18"/>
  <c r="B73" i="18"/>
  <c r="H72" i="18"/>
  <c r="G72" i="18"/>
  <c r="I72" i="18" s="1"/>
  <c r="E72" i="18"/>
  <c r="D72" i="18"/>
  <c r="C72" i="18"/>
  <c r="B72" i="18"/>
  <c r="I71" i="18"/>
  <c r="H71" i="18"/>
  <c r="G71" i="18"/>
  <c r="F71" i="18"/>
  <c r="E71" i="18"/>
  <c r="D71" i="18"/>
  <c r="C71" i="18"/>
  <c r="B71" i="18"/>
  <c r="K70" i="18"/>
  <c r="H70" i="18"/>
  <c r="G70" i="18"/>
  <c r="I70" i="18" s="1"/>
  <c r="F70" i="18"/>
  <c r="E70" i="18"/>
  <c r="D70" i="18"/>
  <c r="C70" i="18"/>
  <c r="B70" i="18"/>
  <c r="H69" i="18"/>
  <c r="G69" i="18"/>
  <c r="I69" i="18" s="1"/>
  <c r="E69" i="18"/>
  <c r="D69" i="18"/>
  <c r="K69" i="18" s="1"/>
  <c r="C69" i="18"/>
  <c r="B69" i="18"/>
  <c r="I68" i="18"/>
  <c r="H68" i="18"/>
  <c r="G68" i="18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F66" i="18"/>
  <c r="E66" i="18"/>
  <c r="D66" i="18"/>
  <c r="C66" i="18"/>
  <c r="B66" i="18"/>
  <c r="H65" i="18"/>
  <c r="G65" i="18"/>
  <c r="E65" i="18"/>
  <c r="D65" i="18"/>
  <c r="C65" i="18"/>
  <c r="B65" i="18"/>
  <c r="H64" i="18"/>
  <c r="I64" i="18" s="1"/>
  <c r="G64" i="18"/>
  <c r="E64" i="18"/>
  <c r="D64" i="18"/>
  <c r="C64" i="18"/>
  <c r="B64" i="18"/>
  <c r="H63" i="18"/>
  <c r="I63" i="18" s="1"/>
  <c r="G63" i="18"/>
  <c r="E63" i="18"/>
  <c r="D63" i="18"/>
  <c r="C63" i="18"/>
  <c r="B63" i="18"/>
  <c r="H62" i="18"/>
  <c r="G62" i="18"/>
  <c r="E62" i="18"/>
  <c r="D62" i="18"/>
  <c r="F62" i="18" s="1"/>
  <c r="C62" i="18"/>
  <c r="B62" i="18"/>
  <c r="H61" i="18"/>
  <c r="G61" i="18"/>
  <c r="I61" i="18" s="1"/>
  <c r="E61" i="18"/>
  <c r="D61" i="18"/>
  <c r="C61" i="18"/>
  <c r="B61" i="18"/>
  <c r="I60" i="18"/>
  <c r="H60" i="18"/>
  <c r="G60" i="18"/>
  <c r="E60" i="18"/>
  <c r="D60" i="18"/>
  <c r="K60" i="18" s="1"/>
  <c r="C60" i="18"/>
  <c r="B60" i="18"/>
  <c r="H59" i="18"/>
  <c r="I59" i="18" s="1"/>
  <c r="G59" i="18"/>
  <c r="E59" i="18"/>
  <c r="D59" i="18"/>
  <c r="F59" i="18" s="1"/>
  <c r="C59" i="18"/>
  <c r="B59" i="18"/>
  <c r="H58" i="18"/>
  <c r="G58" i="18"/>
  <c r="F58" i="18"/>
  <c r="E58" i="18"/>
  <c r="D58" i="18"/>
  <c r="C58" i="18"/>
  <c r="B58" i="18"/>
  <c r="H57" i="18"/>
  <c r="G57" i="18"/>
  <c r="I57" i="18" s="1"/>
  <c r="E57" i="18"/>
  <c r="D57" i="18"/>
  <c r="K57" i="18" s="1"/>
  <c r="C57" i="18"/>
  <c r="B57" i="18"/>
  <c r="I56" i="18"/>
  <c r="H56" i="18"/>
  <c r="G56" i="18"/>
  <c r="E56" i="18"/>
  <c r="D56" i="18"/>
  <c r="C56" i="18"/>
  <c r="B56" i="18"/>
  <c r="H55" i="18"/>
  <c r="I55" i="18" s="1"/>
  <c r="G55" i="18"/>
  <c r="E55" i="18"/>
  <c r="D55" i="18"/>
  <c r="C55" i="18"/>
  <c r="B55" i="18"/>
  <c r="H54" i="18"/>
  <c r="G54" i="18"/>
  <c r="E54" i="18"/>
  <c r="D54" i="18"/>
  <c r="F54" i="18" s="1"/>
  <c r="C54" i="18"/>
  <c r="B54" i="18"/>
  <c r="H53" i="18"/>
  <c r="G53" i="18"/>
  <c r="I53" i="18" s="1"/>
  <c r="E53" i="18"/>
  <c r="D53" i="18"/>
  <c r="C53" i="18"/>
  <c r="B53" i="18"/>
  <c r="I52" i="18"/>
  <c r="H52" i="18"/>
  <c r="G52" i="18"/>
  <c r="E52" i="18"/>
  <c r="D52" i="18"/>
  <c r="C52" i="18"/>
  <c r="B52" i="18"/>
  <c r="K51" i="18"/>
  <c r="I51" i="18"/>
  <c r="H51" i="18"/>
  <c r="G51" i="18"/>
  <c r="F51" i="18"/>
  <c r="E51" i="18"/>
  <c r="D51" i="18"/>
  <c r="C51" i="18"/>
  <c r="B51" i="18"/>
  <c r="H50" i="18"/>
  <c r="G50" i="18"/>
  <c r="E50" i="18"/>
  <c r="D50" i="18"/>
  <c r="F50" i="18" s="1"/>
  <c r="C50" i="18"/>
  <c r="B50" i="18"/>
  <c r="H49" i="18"/>
  <c r="G49" i="18"/>
  <c r="I49" i="18" s="1"/>
  <c r="E49" i="18"/>
  <c r="D49" i="18"/>
  <c r="C49" i="18"/>
  <c r="B49" i="18"/>
  <c r="H48" i="18"/>
  <c r="G48" i="18"/>
  <c r="I48" i="18" s="1"/>
  <c r="E48" i="18"/>
  <c r="D48" i="18"/>
  <c r="K48" i="18" s="1"/>
  <c r="C48" i="18"/>
  <c r="B48" i="18"/>
  <c r="I47" i="18"/>
  <c r="H47" i="18"/>
  <c r="G47" i="18"/>
  <c r="E47" i="18"/>
  <c r="D47" i="18"/>
  <c r="F47" i="18" s="1"/>
  <c r="K47" i="18" s="1"/>
  <c r="C47" i="18"/>
  <c r="B47" i="18"/>
  <c r="H46" i="18"/>
  <c r="G46" i="18"/>
  <c r="F46" i="18"/>
  <c r="E46" i="18"/>
  <c r="D46" i="18"/>
  <c r="K46" i="18" s="1"/>
  <c r="C46" i="18"/>
  <c r="B46" i="18"/>
  <c r="H45" i="18"/>
  <c r="G45" i="18"/>
  <c r="E45" i="18"/>
  <c r="D45" i="18"/>
  <c r="K45" i="18" s="1"/>
  <c r="C45" i="18"/>
  <c r="B45" i="18"/>
  <c r="H44" i="18"/>
  <c r="G44" i="18"/>
  <c r="I44" i="18" s="1"/>
  <c r="E44" i="18"/>
  <c r="D44" i="18"/>
  <c r="C44" i="18"/>
  <c r="B44" i="18"/>
  <c r="H43" i="18"/>
  <c r="G43" i="18"/>
  <c r="I43" i="18" s="1"/>
  <c r="E43" i="18"/>
  <c r="D43" i="18"/>
  <c r="F43" i="18" s="1"/>
  <c r="C43" i="18"/>
  <c r="B43" i="18"/>
  <c r="H42" i="18"/>
  <c r="G42" i="18"/>
  <c r="I42" i="18" s="1"/>
  <c r="E42" i="18"/>
  <c r="D42" i="18"/>
  <c r="C42" i="18"/>
  <c r="B42" i="18"/>
  <c r="H41" i="18"/>
  <c r="G41" i="18"/>
  <c r="I41" i="18" s="1"/>
  <c r="E41" i="18"/>
  <c r="D41" i="18"/>
  <c r="C41" i="18"/>
  <c r="B41" i="18"/>
  <c r="I40" i="18"/>
  <c r="H40" i="18"/>
  <c r="G40" i="18"/>
  <c r="E40" i="18"/>
  <c r="D40" i="18"/>
  <c r="C40" i="18"/>
  <c r="B40" i="18"/>
  <c r="H39" i="18"/>
  <c r="I39" i="18" s="1"/>
  <c r="G39" i="18"/>
  <c r="E39" i="18"/>
  <c r="D39" i="18"/>
  <c r="F39" i="18" s="1"/>
  <c r="C39" i="18"/>
  <c r="B39" i="18"/>
  <c r="H38" i="18"/>
  <c r="G38" i="18"/>
  <c r="F38" i="18"/>
  <c r="E38" i="18"/>
  <c r="D38" i="18"/>
  <c r="C38" i="18"/>
  <c r="B38" i="18"/>
  <c r="H37" i="18"/>
  <c r="G37" i="18"/>
  <c r="I37" i="18" s="1"/>
  <c r="E37" i="18"/>
  <c r="D37" i="18"/>
  <c r="C37" i="18"/>
  <c r="B37" i="18"/>
  <c r="I36" i="18"/>
  <c r="H36" i="18"/>
  <c r="G36" i="18"/>
  <c r="E36" i="18"/>
  <c r="D36" i="18"/>
  <c r="K36" i="18" s="1"/>
  <c r="C36" i="18"/>
  <c r="B36" i="18"/>
  <c r="H35" i="18"/>
  <c r="G35" i="18"/>
  <c r="I35" i="18" s="1"/>
  <c r="E35" i="18"/>
  <c r="D35" i="18"/>
  <c r="K35" i="18" s="1"/>
  <c r="C35" i="18"/>
  <c r="B35" i="18"/>
  <c r="H34" i="18"/>
  <c r="G34" i="18"/>
  <c r="E34" i="18"/>
  <c r="D34" i="18"/>
  <c r="C34" i="18"/>
  <c r="B34" i="18"/>
  <c r="H33" i="18"/>
  <c r="G33" i="18"/>
  <c r="I33" i="18" s="1"/>
  <c r="E33" i="18"/>
  <c r="D33" i="18"/>
  <c r="C33" i="18"/>
  <c r="B33" i="18"/>
  <c r="I32" i="18"/>
  <c r="H32" i="18"/>
  <c r="G32" i="18"/>
  <c r="E32" i="18"/>
  <c r="D32" i="18"/>
  <c r="C32" i="18"/>
  <c r="B32" i="18"/>
  <c r="H31" i="18"/>
  <c r="I31" i="18" s="1"/>
  <c r="G31" i="18"/>
  <c r="E31" i="18"/>
  <c r="F31" i="18" s="1"/>
  <c r="D31" i="18"/>
  <c r="C31" i="18"/>
  <c r="B31" i="18"/>
  <c r="H30" i="18"/>
  <c r="G30" i="18"/>
  <c r="I30" i="18" s="1"/>
  <c r="E30" i="18"/>
  <c r="D30" i="18"/>
  <c r="C30" i="18"/>
  <c r="B30" i="18"/>
  <c r="H29" i="18"/>
  <c r="G29" i="18"/>
  <c r="E29" i="18"/>
  <c r="D29" i="18"/>
  <c r="K29" i="18" s="1"/>
  <c r="C29" i="18"/>
  <c r="B29" i="18"/>
  <c r="H28" i="18"/>
  <c r="G28" i="18"/>
  <c r="I28" i="18" s="1"/>
  <c r="E28" i="18"/>
  <c r="D28" i="18"/>
  <c r="C28" i="18"/>
  <c r="B28" i="18"/>
  <c r="H27" i="18"/>
  <c r="G27" i="18"/>
  <c r="I27" i="18" s="1"/>
  <c r="F27" i="18"/>
  <c r="E27" i="18"/>
  <c r="D27" i="18"/>
  <c r="C27" i="18"/>
  <c r="B27" i="18"/>
  <c r="H26" i="18"/>
  <c r="G26" i="18"/>
  <c r="I26" i="18" s="1"/>
  <c r="F26" i="18"/>
  <c r="E26" i="18"/>
  <c r="D26" i="18"/>
  <c r="K26" i="18" s="1"/>
  <c r="C26" i="18"/>
  <c r="B26" i="18"/>
  <c r="H25" i="18"/>
  <c r="G25" i="18"/>
  <c r="E25" i="18"/>
  <c r="D25" i="18"/>
  <c r="C25" i="18"/>
  <c r="B25" i="18"/>
  <c r="I24" i="18"/>
  <c r="H24" i="18"/>
  <c r="G24" i="18"/>
  <c r="E24" i="18"/>
  <c r="D24" i="18"/>
  <c r="C24" i="18"/>
  <c r="B24" i="18"/>
  <c r="H23" i="18"/>
  <c r="G23" i="18"/>
  <c r="I23" i="18" s="1"/>
  <c r="E23" i="18"/>
  <c r="D23" i="18"/>
  <c r="F23" i="18" s="1"/>
  <c r="C23" i="18"/>
  <c r="B23" i="18"/>
  <c r="H22" i="18"/>
  <c r="G22" i="18"/>
  <c r="K22" i="18" s="1"/>
  <c r="F22" i="18"/>
  <c r="E22" i="18"/>
  <c r="D22" i="18"/>
  <c r="C22" i="18"/>
  <c r="B22" i="18"/>
  <c r="H21" i="18"/>
  <c r="G21" i="18"/>
  <c r="E21" i="18"/>
  <c r="D21" i="18"/>
  <c r="C21" i="18"/>
  <c r="B21" i="18"/>
  <c r="H20" i="18"/>
  <c r="G20" i="18"/>
  <c r="I20" i="18" s="1"/>
  <c r="E20" i="18"/>
  <c r="D20" i="18"/>
  <c r="C20" i="18"/>
  <c r="B20" i="18"/>
  <c r="H19" i="18"/>
  <c r="G19" i="18"/>
  <c r="I19" i="18" s="1"/>
  <c r="F19" i="18"/>
  <c r="K19" i="18" s="1"/>
  <c r="E19" i="18"/>
  <c r="D19" i="18"/>
  <c r="C19" i="18"/>
  <c r="B19" i="18"/>
  <c r="H18" i="18"/>
  <c r="G18" i="18"/>
  <c r="E18" i="18"/>
  <c r="F18" i="18" s="1"/>
  <c r="D18" i="18"/>
  <c r="C18" i="18"/>
  <c r="B18" i="18"/>
  <c r="H17" i="18"/>
  <c r="G17" i="18"/>
  <c r="E17" i="18"/>
  <c r="D17" i="18"/>
  <c r="C17" i="18"/>
  <c r="B17" i="18"/>
  <c r="I16" i="18"/>
  <c r="H16" i="18"/>
  <c r="G16" i="18"/>
  <c r="E16" i="18"/>
  <c r="D16" i="18"/>
  <c r="C16" i="18"/>
  <c r="B16" i="18"/>
  <c r="I15" i="18"/>
  <c r="H15" i="18"/>
  <c r="G15" i="18"/>
  <c r="E15" i="18"/>
  <c r="D15" i="18"/>
  <c r="C15" i="18"/>
  <c r="B15" i="18"/>
  <c r="H14" i="18"/>
  <c r="G14" i="18"/>
  <c r="E14" i="18"/>
  <c r="D14" i="18"/>
  <c r="F14" i="18" s="1"/>
  <c r="C14" i="18"/>
  <c r="B14" i="18"/>
  <c r="H13" i="18"/>
  <c r="G13" i="18"/>
  <c r="I13" i="18" s="1"/>
  <c r="E13" i="18"/>
  <c r="D13" i="18"/>
  <c r="C13" i="18"/>
  <c r="B13" i="18"/>
  <c r="H12" i="18"/>
  <c r="I12" i="18" s="1"/>
  <c r="G12" i="18"/>
  <c r="E12" i="18"/>
  <c r="D12" i="18"/>
  <c r="C12" i="18"/>
  <c r="B12" i="18"/>
  <c r="H11" i="18"/>
  <c r="I11" i="18" s="1"/>
  <c r="G11" i="18"/>
  <c r="E11" i="18"/>
  <c r="K11" i="18" s="1"/>
  <c r="D11" i="18"/>
  <c r="C11" i="18"/>
  <c r="B11" i="18"/>
  <c r="I108" i="20"/>
  <c r="H108" i="20"/>
  <c r="G108" i="20"/>
  <c r="E108" i="20"/>
  <c r="D108" i="20"/>
  <c r="K108" i="20" s="1"/>
  <c r="C108" i="20"/>
  <c r="B108" i="20"/>
  <c r="K107" i="20"/>
  <c r="I107" i="20"/>
  <c r="H107" i="20"/>
  <c r="G107" i="20"/>
  <c r="F107" i="20"/>
  <c r="E107" i="20"/>
  <c r="D107" i="20"/>
  <c r="C107" i="20"/>
  <c r="B107" i="20"/>
  <c r="K106" i="20"/>
  <c r="H106" i="20"/>
  <c r="G106" i="20"/>
  <c r="I106" i="20" s="1"/>
  <c r="F106" i="20"/>
  <c r="E106" i="20"/>
  <c r="D106" i="20"/>
  <c r="C106" i="20"/>
  <c r="B106" i="20"/>
  <c r="H105" i="20"/>
  <c r="G105" i="20"/>
  <c r="I105" i="20" s="1"/>
  <c r="E105" i="20"/>
  <c r="D105" i="20"/>
  <c r="K105" i="20" s="1"/>
  <c r="C105" i="20"/>
  <c r="B105" i="20"/>
  <c r="H104" i="20"/>
  <c r="G104" i="20"/>
  <c r="I104" i="20" s="1"/>
  <c r="E104" i="20"/>
  <c r="D104" i="20"/>
  <c r="K104" i="20" s="1"/>
  <c r="C104" i="20"/>
  <c r="B104" i="20"/>
  <c r="H103" i="20"/>
  <c r="G103" i="20"/>
  <c r="I103" i="20" s="1"/>
  <c r="E103" i="20"/>
  <c r="D103" i="20"/>
  <c r="C103" i="20"/>
  <c r="B103" i="20"/>
  <c r="H102" i="20"/>
  <c r="G102" i="20"/>
  <c r="F102" i="20"/>
  <c r="E102" i="20"/>
  <c r="D102" i="20"/>
  <c r="K102" i="20" s="1"/>
  <c r="C102" i="20"/>
  <c r="B102" i="20"/>
  <c r="H101" i="20"/>
  <c r="G101" i="20"/>
  <c r="E101" i="20"/>
  <c r="D101" i="20"/>
  <c r="C101" i="20"/>
  <c r="B101" i="20"/>
  <c r="H100" i="20"/>
  <c r="G100" i="20"/>
  <c r="E100" i="20"/>
  <c r="D100" i="20"/>
  <c r="C100" i="20"/>
  <c r="B100" i="20"/>
  <c r="I99" i="20"/>
  <c r="H99" i="20"/>
  <c r="G99" i="20"/>
  <c r="E99" i="20"/>
  <c r="D99" i="20"/>
  <c r="C99" i="20"/>
  <c r="B99" i="20"/>
  <c r="H98" i="20"/>
  <c r="G98" i="20"/>
  <c r="F98" i="20"/>
  <c r="E98" i="20"/>
  <c r="D98" i="20"/>
  <c r="C98" i="20"/>
  <c r="B98" i="20"/>
  <c r="H97" i="20"/>
  <c r="G97" i="20"/>
  <c r="I97" i="20" s="1"/>
  <c r="E97" i="20"/>
  <c r="D97" i="20"/>
  <c r="C97" i="20"/>
  <c r="B97" i="20"/>
  <c r="H96" i="20"/>
  <c r="G96" i="20"/>
  <c r="E96" i="20"/>
  <c r="D96" i="20"/>
  <c r="K96" i="20" s="1"/>
  <c r="C96" i="20"/>
  <c r="B96" i="20"/>
  <c r="I95" i="20"/>
  <c r="H95" i="20"/>
  <c r="G95" i="20"/>
  <c r="F95" i="20"/>
  <c r="E95" i="20"/>
  <c r="D95" i="20"/>
  <c r="K95" i="20" s="1"/>
  <c r="C95" i="20"/>
  <c r="B95" i="20"/>
  <c r="H94" i="20"/>
  <c r="G94" i="20"/>
  <c r="E94" i="20"/>
  <c r="D94" i="20"/>
  <c r="F94" i="20" s="1"/>
  <c r="C94" i="20"/>
  <c r="B94" i="20"/>
  <c r="H93" i="20"/>
  <c r="G93" i="20"/>
  <c r="I93" i="20" s="1"/>
  <c r="E93" i="20"/>
  <c r="D93" i="20"/>
  <c r="C93" i="20"/>
  <c r="B93" i="20"/>
  <c r="H92" i="20"/>
  <c r="G92" i="20"/>
  <c r="I92" i="20" s="1"/>
  <c r="E92" i="20"/>
  <c r="D92" i="20"/>
  <c r="C92" i="20"/>
  <c r="B92" i="20"/>
  <c r="I91" i="20"/>
  <c r="H91" i="20"/>
  <c r="G91" i="20"/>
  <c r="E91" i="20"/>
  <c r="D91" i="20"/>
  <c r="C91" i="20"/>
  <c r="B91" i="20"/>
  <c r="K90" i="20"/>
  <c r="H90" i="20"/>
  <c r="G90" i="20"/>
  <c r="F90" i="20"/>
  <c r="E90" i="20"/>
  <c r="D90" i="20"/>
  <c r="C90" i="20"/>
  <c r="B90" i="20"/>
  <c r="H89" i="20"/>
  <c r="G89" i="20"/>
  <c r="I89" i="20" s="1"/>
  <c r="E89" i="20"/>
  <c r="D89" i="20"/>
  <c r="C89" i="20"/>
  <c r="B89" i="20"/>
  <c r="H88" i="20"/>
  <c r="G88" i="20"/>
  <c r="E88" i="20"/>
  <c r="D88" i="20"/>
  <c r="K88" i="20" s="1"/>
  <c r="C88" i="20"/>
  <c r="B88" i="20"/>
  <c r="H87" i="20"/>
  <c r="I87" i="20" s="1"/>
  <c r="G87" i="20"/>
  <c r="E87" i="20"/>
  <c r="D87" i="20"/>
  <c r="C87" i="20"/>
  <c r="B87" i="20"/>
  <c r="H86" i="20"/>
  <c r="G86" i="20"/>
  <c r="F86" i="20"/>
  <c r="E86" i="20"/>
  <c r="D86" i="20"/>
  <c r="C86" i="20"/>
  <c r="B86" i="20"/>
  <c r="H85" i="20"/>
  <c r="G85" i="20"/>
  <c r="E85" i="20"/>
  <c r="D85" i="20"/>
  <c r="C85" i="20"/>
  <c r="B85" i="20"/>
  <c r="H84" i="20"/>
  <c r="G84" i="20"/>
  <c r="E84" i="20"/>
  <c r="D84" i="20"/>
  <c r="C84" i="20"/>
  <c r="B84" i="20"/>
  <c r="H83" i="20"/>
  <c r="G83" i="20"/>
  <c r="I83" i="20" s="1"/>
  <c r="E83" i="20"/>
  <c r="D83" i="20"/>
  <c r="C83" i="20"/>
  <c r="B83" i="20"/>
  <c r="H82" i="20"/>
  <c r="G82" i="20"/>
  <c r="E82" i="20"/>
  <c r="D82" i="20"/>
  <c r="F82" i="20" s="1"/>
  <c r="C82" i="20"/>
  <c r="B82" i="20"/>
  <c r="H81" i="20"/>
  <c r="G81" i="20"/>
  <c r="I81" i="20" s="1"/>
  <c r="E81" i="20"/>
  <c r="D81" i="20"/>
  <c r="C81" i="20"/>
  <c r="B81" i="20"/>
  <c r="H80" i="20"/>
  <c r="I80" i="20" s="1"/>
  <c r="G80" i="20"/>
  <c r="E80" i="20"/>
  <c r="D80" i="20"/>
  <c r="C80" i="20"/>
  <c r="B80" i="20"/>
  <c r="H79" i="20"/>
  <c r="I79" i="20" s="1"/>
  <c r="G79" i="20"/>
  <c r="E79" i="20"/>
  <c r="D79" i="20"/>
  <c r="C79" i="20"/>
  <c r="B79" i="20"/>
  <c r="H78" i="20"/>
  <c r="G78" i="20"/>
  <c r="I78" i="20" s="1"/>
  <c r="F78" i="20"/>
  <c r="E78" i="20"/>
  <c r="D78" i="20"/>
  <c r="C78" i="20"/>
  <c r="B78" i="20"/>
  <c r="H77" i="20"/>
  <c r="G77" i="20"/>
  <c r="I77" i="20" s="1"/>
  <c r="E77" i="20"/>
  <c r="D77" i="20"/>
  <c r="K77" i="20" s="1"/>
  <c r="C77" i="20"/>
  <c r="B77" i="20"/>
  <c r="H76" i="20"/>
  <c r="G76" i="20"/>
  <c r="E76" i="20"/>
  <c r="D76" i="20"/>
  <c r="C76" i="20"/>
  <c r="B76" i="20"/>
  <c r="I75" i="20"/>
  <c r="H75" i="20"/>
  <c r="G75" i="20"/>
  <c r="E75" i="20"/>
  <c r="D75" i="20"/>
  <c r="C75" i="20"/>
  <c r="B75" i="20"/>
  <c r="H74" i="20"/>
  <c r="G74" i="20"/>
  <c r="F74" i="20"/>
  <c r="E74" i="20"/>
  <c r="D74" i="20"/>
  <c r="C74" i="20"/>
  <c r="B74" i="20"/>
  <c r="H73" i="20"/>
  <c r="G73" i="20"/>
  <c r="I73" i="20" s="1"/>
  <c r="E73" i="20"/>
  <c r="D73" i="20"/>
  <c r="C73" i="20"/>
  <c r="B73" i="20"/>
  <c r="H72" i="20"/>
  <c r="G72" i="20"/>
  <c r="E72" i="20"/>
  <c r="D72" i="20"/>
  <c r="C72" i="20"/>
  <c r="B72" i="20"/>
  <c r="H71" i="20"/>
  <c r="I71" i="20" s="1"/>
  <c r="G71" i="20"/>
  <c r="E71" i="20"/>
  <c r="D71" i="20"/>
  <c r="C71" i="20"/>
  <c r="B71" i="20"/>
  <c r="H70" i="20"/>
  <c r="G70" i="20"/>
  <c r="I70" i="20" s="1"/>
  <c r="E70" i="20"/>
  <c r="D70" i="20"/>
  <c r="K70" i="20" s="1"/>
  <c r="C70" i="20"/>
  <c r="B70" i="20"/>
  <c r="H69" i="20"/>
  <c r="G69" i="20"/>
  <c r="I69" i="20" s="1"/>
  <c r="E69" i="20"/>
  <c r="D69" i="20"/>
  <c r="K69" i="20" s="1"/>
  <c r="C69" i="20"/>
  <c r="B69" i="20"/>
  <c r="H68" i="20"/>
  <c r="I68" i="20" s="1"/>
  <c r="G68" i="20"/>
  <c r="E68" i="20"/>
  <c r="D68" i="20"/>
  <c r="C68" i="20"/>
  <c r="B68" i="20"/>
  <c r="H67" i="20"/>
  <c r="G67" i="20"/>
  <c r="I67" i="20" s="1"/>
  <c r="E67" i="20"/>
  <c r="D67" i="20"/>
  <c r="C67" i="20"/>
  <c r="B67" i="20"/>
  <c r="H66" i="20"/>
  <c r="G66" i="20"/>
  <c r="I66" i="20" s="1"/>
  <c r="E66" i="20"/>
  <c r="F66" i="20" s="1"/>
  <c r="D66" i="20"/>
  <c r="C66" i="20"/>
  <c r="B66" i="20"/>
  <c r="H65" i="20"/>
  <c r="G65" i="20"/>
  <c r="E65" i="20"/>
  <c r="D65" i="20"/>
  <c r="C65" i="20"/>
  <c r="B65" i="20"/>
  <c r="H64" i="20"/>
  <c r="I64" i="20" s="1"/>
  <c r="G64" i="20"/>
  <c r="E64" i="20"/>
  <c r="D64" i="20"/>
  <c r="C64" i="20"/>
  <c r="B64" i="20"/>
  <c r="I63" i="20"/>
  <c r="H63" i="20"/>
  <c r="G63" i="20"/>
  <c r="E63" i="20"/>
  <c r="D63" i="20"/>
  <c r="C63" i="20"/>
  <c r="B63" i="20"/>
  <c r="H62" i="20"/>
  <c r="G62" i="20"/>
  <c r="I62" i="20" s="1"/>
  <c r="K62" i="20" s="1"/>
  <c r="F62" i="20"/>
  <c r="E62" i="20"/>
  <c r="D62" i="20"/>
  <c r="C62" i="20"/>
  <c r="B62" i="20"/>
  <c r="H61" i="20"/>
  <c r="G61" i="20"/>
  <c r="I61" i="20" s="1"/>
  <c r="E61" i="20"/>
  <c r="D61" i="20"/>
  <c r="C61" i="20"/>
  <c r="B61" i="20"/>
  <c r="I60" i="20"/>
  <c r="H60" i="20"/>
  <c r="G60" i="20"/>
  <c r="E60" i="20"/>
  <c r="D60" i="20"/>
  <c r="K60" i="20" s="1"/>
  <c r="C60" i="20"/>
  <c r="B60" i="20"/>
  <c r="H59" i="20"/>
  <c r="I59" i="20" s="1"/>
  <c r="G59" i="20"/>
  <c r="E59" i="20"/>
  <c r="D59" i="20"/>
  <c r="C59" i="20"/>
  <c r="B59" i="20"/>
  <c r="H58" i="20"/>
  <c r="G58" i="20"/>
  <c r="F58" i="20"/>
  <c r="E58" i="20"/>
  <c r="D58" i="20"/>
  <c r="C58" i="20"/>
  <c r="B58" i="20"/>
  <c r="H57" i="20"/>
  <c r="G57" i="20"/>
  <c r="E57" i="20"/>
  <c r="D57" i="20"/>
  <c r="K57" i="20" s="1"/>
  <c r="C57" i="20"/>
  <c r="B57" i="20"/>
  <c r="H56" i="20"/>
  <c r="G56" i="20"/>
  <c r="E56" i="20"/>
  <c r="D56" i="20"/>
  <c r="C56" i="20"/>
  <c r="B56" i="20"/>
  <c r="H55" i="20"/>
  <c r="G55" i="20"/>
  <c r="I55" i="20" s="1"/>
  <c r="E55" i="20"/>
  <c r="D55" i="20"/>
  <c r="C55" i="20"/>
  <c r="B55" i="20"/>
  <c r="H54" i="20"/>
  <c r="G54" i="20"/>
  <c r="E54" i="20"/>
  <c r="D54" i="20"/>
  <c r="F54" i="20" s="1"/>
  <c r="C54" i="20"/>
  <c r="B54" i="20"/>
  <c r="H53" i="20"/>
  <c r="G53" i="20"/>
  <c r="I53" i="20" s="1"/>
  <c r="E53" i="20"/>
  <c r="D53" i="20"/>
  <c r="C53" i="20"/>
  <c r="B53" i="20"/>
  <c r="H52" i="20"/>
  <c r="I52" i="20" s="1"/>
  <c r="G52" i="20"/>
  <c r="E52" i="20"/>
  <c r="D52" i="20"/>
  <c r="C52" i="20"/>
  <c r="B52" i="20"/>
  <c r="K51" i="20"/>
  <c r="I51" i="20"/>
  <c r="H51" i="20"/>
  <c r="G51" i="20"/>
  <c r="F51" i="20"/>
  <c r="E51" i="20"/>
  <c r="D51" i="20"/>
  <c r="C51" i="20"/>
  <c r="B51" i="20"/>
  <c r="H50" i="20"/>
  <c r="G50" i="20"/>
  <c r="F50" i="20"/>
  <c r="E50" i="20"/>
  <c r="D50" i="20"/>
  <c r="C50" i="20"/>
  <c r="B50" i="20"/>
  <c r="H49" i="20"/>
  <c r="G49" i="20"/>
  <c r="I49" i="20" s="1"/>
  <c r="E49" i="20"/>
  <c r="D49" i="20"/>
  <c r="C49" i="20"/>
  <c r="B49" i="20"/>
  <c r="H48" i="20"/>
  <c r="G48" i="20"/>
  <c r="I48" i="20" s="1"/>
  <c r="E48" i="20"/>
  <c r="D48" i="20"/>
  <c r="K48" i="20" s="1"/>
  <c r="C48" i="20"/>
  <c r="B48" i="20"/>
  <c r="I47" i="20"/>
  <c r="H47" i="20"/>
  <c r="G47" i="20"/>
  <c r="E47" i="20"/>
  <c r="D47" i="20"/>
  <c r="C47" i="20"/>
  <c r="B47" i="20"/>
  <c r="H46" i="20"/>
  <c r="G46" i="20"/>
  <c r="E46" i="20"/>
  <c r="D46" i="20"/>
  <c r="C46" i="20"/>
  <c r="B46" i="20"/>
  <c r="H45" i="20"/>
  <c r="G45" i="20"/>
  <c r="I45" i="20" s="1"/>
  <c r="E45" i="20"/>
  <c r="D45" i="20"/>
  <c r="K45" i="20" s="1"/>
  <c r="C45" i="20"/>
  <c r="B45" i="20"/>
  <c r="H44" i="20"/>
  <c r="I44" i="20" s="1"/>
  <c r="G44" i="20"/>
  <c r="E44" i="20"/>
  <c r="D44" i="20"/>
  <c r="C44" i="20"/>
  <c r="B44" i="20"/>
  <c r="K43" i="20"/>
  <c r="I43" i="20"/>
  <c r="H43" i="20"/>
  <c r="G43" i="20"/>
  <c r="F43" i="20"/>
  <c r="E43" i="20"/>
  <c r="D43" i="20"/>
  <c r="C43" i="20"/>
  <c r="B43" i="20"/>
  <c r="K42" i="20"/>
  <c r="H42" i="20"/>
  <c r="G42" i="20"/>
  <c r="E42" i="20"/>
  <c r="F42" i="20" s="1"/>
  <c r="D42" i="20"/>
  <c r="C42" i="20"/>
  <c r="B42" i="20"/>
  <c r="H41" i="20"/>
  <c r="G41" i="20"/>
  <c r="E41" i="20"/>
  <c r="D41" i="20"/>
  <c r="C41" i="20"/>
  <c r="B41" i="20"/>
  <c r="H40" i="20"/>
  <c r="G40" i="20"/>
  <c r="E40" i="20"/>
  <c r="D40" i="20"/>
  <c r="C40" i="20"/>
  <c r="B40" i="20"/>
  <c r="I39" i="20"/>
  <c r="H39" i="20"/>
  <c r="G39" i="20"/>
  <c r="E39" i="20"/>
  <c r="D39" i="20"/>
  <c r="C39" i="20"/>
  <c r="B39" i="20"/>
  <c r="H38" i="20"/>
  <c r="G38" i="20"/>
  <c r="I38" i="20" s="1"/>
  <c r="E38" i="20"/>
  <c r="D38" i="20"/>
  <c r="F38" i="20" s="1"/>
  <c r="C38" i="20"/>
  <c r="B38" i="20"/>
  <c r="H37" i="20"/>
  <c r="G37" i="20"/>
  <c r="E37" i="20"/>
  <c r="D37" i="20"/>
  <c r="C37" i="20"/>
  <c r="B37" i="20"/>
  <c r="H36" i="20"/>
  <c r="I36" i="20" s="1"/>
  <c r="G36" i="20"/>
  <c r="E36" i="20"/>
  <c r="D36" i="20"/>
  <c r="C36" i="20"/>
  <c r="B36" i="20"/>
  <c r="H35" i="20"/>
  <c r="G35" i="20"/>
  <c r="I35" i="20" s="1"/>
  <c r="E35" i="20"/>
  <c r="K35" i="20" s="1"/>
  <c r="D35" i="20"/>
  <c r="C35" i="20"/>
  <c r="B35" i="20"/>
  <c r="H34" i="20"/>
  <c r="G34" i="20"/>
  <c r="I34" i="20" s="1"/>
  <c r="E34" i="20"/>
  <c r="F34" i="20" s="1"/>
  <c r="D34" i="20"/>
  <c r="C34" i="20"/>
  <c r="B34" i="20"/>
  <c r="H33" i="20"/>
  <c r="G33" i="20"/>
  <c r="E33" i="20"/>
  <c r="D33" i="20"/>
  <c r="C33" i="20"/>
  <c r="B33" i="20"/>
  <c r="H32" i="20"/>
  <c r="I32" i="20" s="1"/>
  <c r="G32" i="20"/>
  <c r="E32" i="20"/>
  <c r="D32" i="20"/>
  <c r="C32" i="20"/>
  <c r="B32" i="20"/>
  <c r="I31" i="20"/>
  <c r="H31" i="20"/>
  <c r="G31" i="20"/>
  <c r="E31" i="20"/>
  <c r="D31" i="20"/>
  <c r="C31" i="20"/>
  <c r="B31" i="20"/>
  <c r="H30" i="20"/>
  <c r="G30" i="20"/>
  <c r="I30" i="20" s="1"/>
  <c r="E30" i="20"/>
  <c r="D30" i="20"/>
  <c r="F30" i="20" s="1"/>
  <c r="C30" i="20"/>
  <c r="B30" i="20"/>
  <c r="H29" i="20"/>
  <c r="G29" i="20"/>
  <c r="I29" i="20" s="1"/>
  <c r="E29" i="20"/>
  <c r="D29" i="20"/>
  <c r="C29" i="20"/>
  <c r="B29" i="20"/>
  <c r="H28" i="20"/>
  <c r="G28" i="20"/>
  <c r="I28" i="20" s="1"/>
  <c r="E28" i="20"/>
  <c r="D28" i="20"/>
  <c r="C28" i="20"/>
  <c r="B28" i="20"/>
  <c r="I27" i="20"/>
  <c r="H27" i="20"/>
  <c r="G27" i="20"/>
  <c r="E27" i="20"/>
  <c r="D27" i="20"/>
  <c r="C27" i="20"/>
  <c r="B27" i="20"/>
  <c r="H26" i="20"/>
  <c r="G26" i="20"/>
  <c r="E26" i="20"/>
  <c r="D26" i="20"/>
  <c r="C26" i="20"/>
  <c r="B26" i="20"/>
  <c r="H25" i="20"/>
  <c r="G25" i="20"/>
  <c r="I25" i="20" s="1"/>
  <c r="E25" i="20"/>
  <c r="D25" i="20"/>
  <c r="C25" i="20"/>
  <c r="B25" i="20"/>
  <c r="H24" i="20"/>
  <c r="I24" i="20" s="1"/>
  <c r="G24" i="20"/>
  <c r="E24" i="20"/>
  <c r="D24" i="20"/>
  <c r="C24" i="20"/>
  <c r="B24" i="20"/>
  <c r="H23" i="20"/>
  <c r="I23" i="20" s="1"/>
  <c r="G23" i="20"/>
  <c r="E23" i="20"/>
  <c r="D23" i="20"/>
  <c r="C23" i="20"/>
  <c r="B23" i="20"/>
  <c r="H22" i="20"/>
  <c r="G22" i="20"/>
  <c r="I22" i="20" s="1"/>
  <c r="F22" i="20"/>
  <c r="E22" i="20"/>
  <c r="D22" i="20"/>
  <c r="C22" i="20"/>
  <c r="B22" i="20"/>
  <c r="H21" i="20"/>
  <c r="G21" i="20"/>
  <c r="I21" i="20" s="1"/>
  <c r="E21" i="20"/>
  <c r="D21" i="20"/>
  <c r="C21" i="20"/>
  <c r="B21" i="20"/>
  <c r="H20" i="20"/>
  <c r="I20" i="20" s="1"/>
  <c r="G20" i="20"/>
  <c r="E20" i="20"/>
  <c r="D20" i="20"/>
  <c r="C20" i="20"/>
  <c r="B20" i="20"/>
  <c r="H19" i="20"/>
  <c r="G19" i="20"/>
  <c r="I19" i="20" s="1"/>
  <c r="E19" i="20"/>
  <c r="D19" i="20"/>
  <c r="C19" i="20"/>
  <c r="B19" i="20"/>
  <c r="H18" i="20"/>
  <c r="G18" i="20"/>
  <c r="E18" i="20"/>
  <c r="F18" i="20" s="1"/>
  <c r="D18" i="20"/>
  <c r="C18" i="20"/>
  <c r="B18" i="20"/>
  <c r="H17" i="20"/>
  <c r="G17" i="20"/>
  <c r="E17" i="20"/>
  <c r="D17" i="20"/>
  <c r="C17" i="20"/>
  <c r="B17" i="20"/>
  <c r="H16" i="20"/>
  <c r="G16" i="20"/>
  <c r="E16" i="20"/>
  <c r="D16" i="20"/>
  <c r="C16" i="20"/>
  <c r="B16" i="20"/>
  <c r="K15" i="20"/>
  <c r="H15" i="20"/>
  <c r="G15" i="20"/>
  <c r="I15" i="20" s="1"/>
  <c r="F15" i="20"/>
  <c r="E15" i="20"/>
  <c r="D15" i="20"/>
  <c r="C15" i="20"/>
  <c r="B15" i="20"/>
  <c r="H14" i="20"/>
  <c r="G14" i="20"/>
  <c r="I14" i="20" s="1"/>
  <c r="E14" i="20"/>
  <c r="F14" i="20" s="1"/>
  <c r="D14" i="20"/>
  <c r="C14" i="20"/>
  <c r="B14" i="20"/>
  <c r="H13" i="20"/>
  <c r="G13" i="20"/>
  <c r="E13" i="20"/>
  <c r="D13" i="20"/>
  <c r="C13" i="20"/>
  <c r="B13" i="20"/>
  <c r="H12" i="20"/>
  <c r="I12" i="20" s="1"/>
  <c r="G12" i="20"/>
  <c r="E12" i="20"/>
  <c r="D12" i="20"/>
  <c r="C12" i="20"/>
  <c r="B12" i="20"/>
  <c r="I11" i="20"/>
  <c r="H11" i="20"/>
  <c r="G11" i="20"/>
  <c r="E11" i="20"/>
  <c r="D11" i="20"/>
  <c r="C11" i="20"/>
  <c r="B11" i="20"/>
  <c r="I108" i="22"/>
  <c r="H108" i="22"/>
  <c r="G108" i="22"/>
  <c r="E108" i="22"/>
  <c r="D108" i="22"/>
  <c r="K108" i="22" s="1"/>
  <c r="C108" i="22"/>
  <c r="B108" i="22"/>
  <c r="I107" i="22"/>
  <c r="H107" i="22"/>
  <c r="G107" i="22"/>
  <c r="E107" i="22"/>
  <c r="D107" i="22"/>
  <c r="F107" i="22" s="1"/>
  <c r="C107" i="22"/>
  <c r="B107" i="22"/>
  <c r="H106" i="22"/>
  <c r="G106" i="22"/>
  <c r="I106" i="22" s="1"/>
  <c r="F106" i="22"/>
  <c r="E106" i="22"/>
  <c r="D106" i="22"/>
  <c r="K106" i="22" s="1"/>
  <c r="C106" i="22"/>
  <c r="B106" i="22"/>
  <c r="H105" i="22"/>
  <c r="G105" i="22"/>
  <c r="I105" i="22" s="1"/>
  <c r="E105" i="22"/>
  <c r="D105" i="22"/>
  <c r="K105" i="22" s="1"/>
  <c r="C105" i="22"/>
  <c r="B105" i="22"/>
  <c r="H104" i="22"/>
  <c r="I104" i="22" s="1"/>
  <c r="G104" i="22"/>
  <c r="E104" i="22"/>
  <c r="D104" i="22"/>
  <c r="K104" i="22" s="1"/>
  <c r="C104" i="22"/>
  <c r="B104" i="22"/>
  <c r="H103" i="22"/>
  <c r="G103" i="22"/>
  <c r="I103" i="22" s="1"/>
  <c r="E103" i="22"/>
  <c r="D103" i="22"/>
  <c r="C103" i="22"/>
  <c r="B103" i="22"/>
  <c r="K102" i="22"/>
  <c r="H102" i="22"/>
  <c r="G102" i="22"/>
  <c r="F102" i="22"/>
  <c r="E102" i="22"/>
  <c r="D102" i="22"/>
  <c r="C102" i="22"/>
  <c r="B102" i="22"/>
  <c r="H101" i="22"/>
  <c r="G101" i="22"/>
  <c r="E101" i="22"/>
  <c r="D101" i="22"/>
  <c r="C101" i="22"/>
  <c r="B101" i="22"/>
  <c r="H100" i="22"/>
  <c r="G100" i="22"/>
  <c r="E100" i="22"/>
  <c r="D100" i="22"/>
  <c r="C100" i="22"/>
  <c r="B100" i="22"/>
  <c r="H99" i="22"/>
  <c r="G99" i="22"/>
  <c r="I99" i="22" s="1"/>
  <c r="E99" i="22"/>
  <c r="D99" i="22"/>
  <c r="C99" i="22"/>
  <c r="B99" i="22"/>
  <c r="H98" i="22"/>
  <c r="G98" i="22"/>
  <c r="E98" i="22"/>
  <c r="D98" i="22"/>
  <c r="F98" i="22" s="1"/>
  <c r="C98" i="22"/>
  <c r="B98" i="22"/>
  <c r="H97" i="22"/>
  <c r="G97" i="22"/>
  <c r="I97" i="22" s="1"/>
  <c r="E97" i="22"/>
  <c r="D97" i="22"/>
  <c r="K97" i="22" s="1"/>
  <c r="C97" i="22"/>
  <c r="B97" i="22"/>
  <c r="H96" i="22"/>
  <c r="I96" i="22" s="1"/>
  <c r="G96" i="22"/>
  <c r="E96" i="22"/>
  <c r="D96" i="22"/>
  <c r="K96" i="22" s="1"/>
  <c r="C96" i="22"/>
  <c r="B96" i="22"/>
  <c r="H95" i="22"/>
  <c r="I95" i="22" s="1"/>
  <c r="G95" i="22"/>
  <c r="E95" i="22"/>
  <c r="K95" i="22" s="1"/>
  <c r="D95" i="22"/>
  <c r="C95" i="22"/>
  <c r="B95" i="22"/>
  <c r="H94" i="22"/>
  <c r="G94" i="22"/>
  <c r="I94" i="22" s="1"/>
  <c r="F94" i="22"/>
  <c r="E94" i="22"/>
  <c r="D94" i="22"/>
  <c r="C94" i="22"/>
  <c r="B94" i="22"/>
  <c r="H93" i="22"/>
  <c r="G93" i="22"/>
  <c r="I93" i="22" s="1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I91" i="22" s="1"/>
  <c r="E91" i="22"/>
  <c r="D91" i="22"/>
  <c r="C91" i="22"/>
  <c r="B91" i="22"/>
  <c r="K90" i="22"/>
  <c r="H90" i="22"/>
  <c r="G90" i="22"/>
  <c r="F90" i="22"/>
  <c r="E90" i="22"/>
  <c r="D90" i="22"/>
  <c r="C90" i="22"/>
  <c r="B90" i="22"/>
  <c r="H89" i="22"/>
  <c r="G89" i="22"/>
  <c r="E89" i="22"/>
  <c r="D89" i="22"/>
  <c r="K89" i="22" s="1"/>
  <c r="C89" i="22"/>
  <c r="B89" i="22"/>
  <c r="H88" i="22"/>
  <c r="G88" i="22"/>
  <c r="E88" i="22"/>
  <c r="D88" i="22"/>
  <c r="C88" i="22"/>
  <c r="B88" i="22"/>
  <c r="H87" i="22"/>
  <c r="G87" i="22"/>
  <c r="I87" i="22" s="1"/>
  <c r="E87" i="22"/>
  <c r="K87" i="22" s="1"/>
  <c r="D87" i="22"/>
  <c r="C87" i="22"/>
  <c r="B87" i="22"/>
  <c r="H86" i="22"/>
  <c r="G86" i="22"/>
  <c r="E86" i="22"/>
  <c r="D86" i="22"/>
  <c r="F86" i="22" s="1"/>
  <c r="C86" i="22"/>
  <c r="B86" i="22"/>
  <c r="H85" i="22"/>
  <c r="G85" i="22"/>
  <c r="I85" i="22" s="1"/>
  <c r="E85" i="22"/>
  <c r="D85" i="22"/>
  <c r="C85" i="22"/>
  <c r="B85" i="22"/>
  <c r="H84" i="22"/>
  <c r="I84" i="22" s="1"/>
  <c r="G84" i="22"/>
  <c r="E84" i="22"/>
  <c r="D84" i="22"/>
  <c r="C84" i="22"/>
  <c r="B84" i="22"/>
  <c r="H83" i="22"/>
  <c r="I83" i="22" s="1"/>
  <c r="G83" i="22"/>
  <c r="E83" i="22"/>
  <c r="D83" i="22"/>
  <c r="C83" i="22"/>
  <c r="B83" i="22"/>
  <c r="H82" i="22"/>
  <c r="G82" i="22"/>
  <c r="I82" i="22" s="1"/>
  <c r="F82" i="22"/>
  <c r="E82" i="22"/>
  <c r="D82" i="22"/>
  <c r="C82" i="22"/>
  <c r="B82" i="22"/>
  <c r="H81" i="22"/>
  <c r="G81" i="22"/>
  <c r="I81" i="22" s="1"/>
  <c r="E81" i="22"/>
  <c r="D81" i="22"/>
  <c r="C81" i="22"/>
  <c r="B81" i="22"/>
  <c r="H80" i="22"/>
  <c r="G80" i="22"/>
  <c r="E80" i="22"/>
  <c r="D80" i="22"/>
  <c r="C80" i="22"/>
  <c r="B80" i="22"/>
  <c r="I79" i="22"/>
  <c r="H79" i="22"/>
  <c r="G79" i="22"/>
  <c r="E79" i="22"/>
  <c r="D79" i="22"/>
  <c r="C79" i="22"/>
  <c r="B79" i="22"/>
  <c r="H78" i="22"/>
  <c r="G78" i="22"/>
  <c r="E78" i="22"/>
  <c r="D78" i="22"/>
  <c r="F78" i="22" s="1"/>
  <c r="C78" i="22"/>
  <c r="B78" i="22"/>
  <c r="H77" i="22"/>
  <c r="G77" i="22"/>
  <c r="I77" i="22" s="1"/>
  <c r="E77" i="22"/>
  <c r="D77" i="22"/>
  <c r="K77" i="22" s="1"/>
  <c r="C77" i="22"/>
  <c r="B77" i="22"/>
  <c r="H76" i="22"/>
  <c r="G76" i="22"/>
  <c r="E76" i="22"/>
  <c r="D76" i="22"/>
  <c r="C76" i="22"/>
  <c r="B76" i="22"/>
  <c r="H75" i="22"/>
  <c r="I75" i="22" s="1"/>
  <c r="G75" i="22"/>
  <c r="E75" i="22"/>
  <c r="D75" i="22"/>
  <c r="C75" i="22"/>
  <c r="B75" i="22"/>
  <c r="H74" i="22"/>
  <c r="G74" i="22"/>
  <c r="F74" i="22"/>
  <c r="E74" i="22"/>
  <c r="D74" i="22"/>
  <c r="C74" i="22"/>
  <c r="B74" i="22"/>
  <c r="H73" i="22"/>
  <c r="G73" i="22"/>
  <c r="E73" i="22"/>
  <c r="D73" i="22"/>
  <c r="C73" i="22"/>
  <c r="B73" i="22"/>
  <c r="H72" i="22"/>
  <c r="G72" i="22"/>
  <c r="E72" i="22"/>
  <c r="D72" i="22"/>
  <c r="C72" i="22"/>
  <c r="B72" i="22"/>
  <c r="H71" i="22"/>
  <c r="G71" i="22"/>
  <c r="I71" i="22" s="1"/>
  <c r="E71" i="22"/>
  <c r="D71" i="22"/>
  <c r="C71" i="22"/>
  <c r="B71" i="22"/>
  <c r="H70" i="22"/>
  <c r="G70" i="22"/>
  <c r="E70" i="22"/>
  <c r="D70" i="22"/>
  <c r="F70" i="22" s="1"/>
  <c r="C70" i="22"/>
  <c r="B70" i="22"/>
  <c r="H69" i="22"/>
  <c r="G69" i="22"/>
  <c r="I69" i="22" s="1"/>
  <c r="E69" i="22"/>
  <c r="D69" i="22"/>
  <c r="K69" i="22" s="1"/>
  <c r="C69" i="22"/>
  <c r="B69" i="22"/>
  <c r="H68" i="22"/>
  <c r="I68" i="22" s="1"/>
  <c r="G68" i="22"/>
  <c r="E68" i="22"/>
  <c r="D68" i="22"/>
  <c r="C68" i="22"/>
  <c r="B68" i="22"/>
  <c r="H67" i="22"/>
  <c r="I67" i="22" s="1"/>
  <c r="G67" i="22"/>
  <c r="E67" i="22"/>
  <c r="D67" i="22"/>
  <c r="C67" i="22"/>
  <c r="B67" i="22"/>
  <c r="H66" i="22"/>
  <c r="G66" i="22"/>
  <c r="I66" i="22" s="1"/>
  <c r="F66" i="22"/>
  <c r="E66" i="22"/>
  <c r="D66" i="22"/>
  <c r="C66" i="22"/>
  <c r="B66" i="22"/>
  <c r="H65" i="22"/>
  <c r="G65" i="22"/>
  <c r="I65" i="22" s="1"/>
  <c r="E65" i="22"/>
  <c r="D65" i="22"/>
  <c r="C65" i="22"/>
  <c r="B65" i="22"/>
  <c r="H64" i="22"/>
  <c r="G64" i="22"/>
  <c r="E64" i="22"/>
  <c r="D64" i="22"/>
  <c r="C64" i="22"/>
  <c r="B64" i="22"/>
  <c r="I63" i="22"/>
  <c r="H63" i="22"/>
  <c r="G63" i="22"/>
  <c r="E63" i="22"/>
  <c r="K63" i="22" s="1"/>
  <c r="D63" i="22"/>
  <c r="C63" i="22"/>
  <c r="B63" i="22"/>
  <c r="H62" i="22"/>
  <c r="G62" i="22"/>
  <c r="E62" i="22"/>
  <c r="D62" i="22"/>
  <c r="F62" i="22" s="1"/>
  <c r="C62" i="22"/>
  <c r="B62" i="22"/>
  <c r="H61" i="22"/>
  <c r="G61" i="22"/>
  <c r="I61" i="22" s="1"/>
  <c r="E61" i="22"/>
  <c r="D61" i="22"/>
  <c r="C61" i="22"/>
  <c r="B61" i="22"/>
  <c r="H60" i="22"/>
  <c r="G60" i="22"/>
  <c r="I60" i="22" s="1"/>
  <c r="E60" i="22"/>
  <c r="D60" i="22"/>
  <c r="K60" i="22" s="1"/>
  <c r="C60" i="22"/>
  <c r="B60" i="22"/>
  <c r="I59" i="22"/>
  <c r="H59" i="22"/>
  <c r="G59" i="22"/>
  <c r="E59" i="22"/>
  <c r="D59" i="22"/>
  <c r="C59" i="22"/>
  <c r="B59" i="22"/>
  <c r="H58" i="22"/>
  <c r="G58" i="22"/>
  <c r="I58" i="22" s="1"/>
  <c r="E58" i="22"/>
  <c r="D58" i="22"/>
  <c r="F58" i="22" s="1"/>
  <c r="C58" i="22"/>
  <c r="B58" i="22"/>
  <c r="H57" i="22"/>
  <c r="G57" i="22"/>
  <c r="E57" i="22"/>
  <c r="D57" i="22"/>
  <c r="C57" i="22"/>
  <c r="B57" i="22"/>
  <c r="H56" i="22"/>
  <c r="I56" i="22" s="1"/>
  <c r="G56" i="22"/>
  <c r="E56" i="22"/>
  <c r="D56" i="22"/>
  <c r="C56" i="22"/>
  <c r="B56" i="22"/>
  <c r="H55" i="22"/>
  <c r="G55" i="22"/>
  <c r="I55" i="22" s="1"/>
  <c r="E55" i="22"/>
  <c r="D55" i="22"/>
  <c r="C55" i="22"/>
  <c r="B55" i="22"/>
  <c r="H54" i="22"/>
  <c r="G54" i="22"/>
  <c r="I54" i="22" s="1"/>
  <c r="E54" i="22"/>
  <c r="F54" i="22" s="1"/>
  <c r="D54" i="22"/>
  <c r="C54" i="22"/>
  <c r="B54" i="22"/>
  <c r="H53" i="22"/>
  <c r="G53" i="22"/>
  <c r="E53" i="22"/>
  <c r="D53" i="22"/>
  <c r="C53" i="22"/>
  <c r="B53" i="22"/>
  <c r="H52" i="22"/>
  <c r="I52" i="22" s="1"/>
  <c r="G52" i="22"/>
  <c r="E52" i="22"/>
  <c r="D52" i="22"/>
  <c r="C52" i="22"/>
  <c r="B52" i="22"/>
  <c r="K51" i="22"/>
  <c r="I51" i="22"/>
  <c r="H51" i="22"/>
  <c r="G51" i="22"/>
  <c r="F51" i="22"/>
  <c r="E51" i="22"/>
  <c r="D51" i="22"/>
  <c r="C51" i="22"/>
  <c r="B51" i="22"/>
  <c r="H50" i="22"/>
  <c r="G50" i="22"/>
  <c r="E50" i="22"/>
  <c r="F50" i="22" s="1"/>
  <c r="D50" i="22"/>
  <c r="C50" i="22"/>
  <c r="B50" i="22"/>
  <c r="H49" i="22"/>
  <c r="G49" i="22"/>
  <c r="E49" i="22"/>
  <c r="D49" i="22"/>
  <c r="C49" i="22"/>
  <c r="B49" i="22"/>
  <c r="H48" i="22"/>
  <c r="G48" i="22"/>
  <c r="I48" i="22" s="1"/>
  <c r="E48" i="22"/>
  <c r="D48" i="22"/>
  <c r="K48" i="22" s="1"/>
  <c r="C48" i="22"/>
  <c r="B48" i="22"/>
  <c r="H47" i="22"/>
  <c r="G47" i="22"/>
  <c r="I47" i="22" s="1"/>
  <c r="E47" i="22"/>
  <c r="D47" i="22"/>
  <c r="C47" i="22"/>
  <c r="B47" i="22"/>
  <c r="H46" i="22"/>
  <c r="G46" i="22"/>
  <c r="I46" i="22" s="1"/>
  <c r="F46" i="22"/>
  <c r="E46" i="22"/>
  <c r="D46" i="22"/>
  <c r="K46" i="22" s="1"/>
  <c r="C46" i="22"/>
  <c r="B46" i="22"/>
  <c r="H45" i="22"/>
  <c r="G45" i="22"/>
  <c r="E45" i="22"/>
  <c r="D45" i="22"/>
  <c r="K45" i="22" s="1"/>
  <c r="C45" i="22"/>
  <c r="B45" i="22"/>
  <c r="H44" i="22"/>
  <c r="I44" i="22" s="1"/>
  <c r="G44" i="22"/>
  <c r="E44" i="22"/>
  <c r="D44" i="22"/>
  <c r="C44" i="22"/>
  <c r="B44" i="22"/>
  <c r="K43" i="22"/>
  <c r="I43" i="22"/>
  <c r="H43" i="22"/>
  <c r="G43" i="22"/>
  <c r="F43" i="22"/>
  <c r="E43" i="22"/>
  <c r="D43" i="22"/>
  <c r="C43" i="22"/>
  <c r="B43" i="22"/>
  <c r="K42" i="22"/>
  <c r="H42" i="22"/>
  <c r="G42" i="22"/>
  <c r="F42" i="22"/>
  <c r="E42" i="22"/>
  <c r="D42" i="22"/>
  <c r="C42" i="22"/>
  <c r="B42" i="22"/>
  <c r="H41" i="22"/>
  <c r="G41" i="22"/>
  <c r="E41" i="22"/>
  <c r="D41" i="22"/>
  <c r="C41" i="22"/>
  <c r="B41" i="22"/>
  <c r="H40" i="22"/>
  <c r="G40" i="22"/>
  <c r="E40" i="22"/>
  <c r="D40" i="22"/>
  <c r="C40" i="22"/>
  <c r="B40" i="22"/>
  <c r="H39" i="22"/>
  <c r="G39" i="22"/>
  <c r="I39" i="22" s="1"/>
  <c r="E39" i="22"/>
  <c r="D39" i="22"/>
  <c r="C39" i="22"/>
  <c r="B39" i="22"/>
  <c r="H38" i="22"/>
  <c r="G38" i="22"/>
  <c r="E38" i="22"/>
  <c r="D38" i="22"/>
  <c r="F38" i="22" s="1"/>
  <c r="C38" i="22"/>
  <c r="B38" i="22"/>
  <c r="H37" i="22"/>
  <c r="G37" i="22"/>
  <c r="I37" i="22" s="1"/>
  <c r="E37" i="22"/>
  <c r="D37" i="22"/>
  <c r="C37" i="22"/>
  <c r="B37" i="22"/>
  <c r="H36" i="22"/>
  <c r="I36" i="22" s="1"/>
  <c r="G36" i="22"/>
  <c r="E36" i="22"/>
  <c r="D36" i="22"/>
  <c r="K36" i="22" s="1"/>
  <c r="C36" i="22"/>
  <c r="B36" i="22"/>
  <c r="H35" i="22"/>
  <c r="G35" i="22"/>
  <c r="I35" i="22" s="1"/>
  <c r="E35" i="22"/>
  <c r="K35" i="22" s="1"/>
  <c r="D35" i="22"/>
  <c r="C35" i="22"/>
  <c r="B35" i="22"/>
  <c r="H34" i="22"/>
  <c r="G34" i="22"/>
  <c r="I34" i="22" s="1"/>
  <c r="F34" i="22"/>
  <c r="E34" i="22"/>
  <c r="D34" i="22"/>
  <c r="C34" i="22"/>
  <c r="B34" i="22"/>
  <c r="H33" i="22"/>
  <c r="G33" i="22"/>
  <c r="I33" i="22" s="1"/>
  <c r="E33" i="22"/>
  <c r="D33" i="22"/>
  <c r="C33" i="22"/>
  <c r="B33" i="22"/>
  <c r="H32" i="22"/>
  <c r="G32" i="22"/>
  <c r="E32" i="22"/>
  <c r="D32" i="22"/>
  <c r="C32" i="22"/>
  <c r="B32" i="22"/>
  <c r="I31" i="22"/>
  <c r="H31" i="22"/>
  <c r="G31" i="22"/>
  <c r="E31" i="22"/>
  <c r="D31" i="22"/>
  <c r="C31" i="22"/>
  <c r="B31" i="22"/>
  <c r="H30" i="22"/>
  <c r="G30" i="22"/>
  <c r="I30" i="22" s="1"/>
  <c r="E30" i="22"/>
  <c r="D30" i="22"/>
  <c r="K30" i="22" s="1"/>
  <c r="C30" i="22"/>
  <c r="B30" i="22"/>
  <c r="H29" i="22"/>
  <c r="G29" i="22"/>
  <c r="E29" i="22"/>
  <c r="D29" i="22"/>
  <c r="C29" i="22"/>
  <c r="B29" i="22"/>
  <c r="H28" i="22"/>
  <c r="G28" i="22"/>
  <c r="I28" i="22" s="1"/>
  <c r="E28" i="22"/>
  <c r="D28" i="22"/>
  <c r="C28" i="22"/>
  <c r="B28" i="22"/>
  <c r="H27" i="22"/>
  <c r="G27" i="22"/>
  <c r="I27" i="22" s="1"/>
  <c r="E27" i="22"/>
  <c r="D27" i="22"/>
  <c r="C27" i="22"/>
  <c r="B27" i="22"/>
  <c r="H26" i="22"/>
  <c r="G26" i="22"/>
  <c r="I26" i="22" s="1"/>
  <c r="F26" i="22"/>
  <c r="E26" i="22"/>
  <c r="D26" i="22"/>
  <c r="K26" i="22" s="1"/>
  <c r="C26" i="22"/>
  <c r="B26" i="22"/>
  <c r="H25" i="22"/>
  <c r="G25" i="22"/>
  <c r="E25" i="22"/>
  <c r="D25" i="22"/>
  <c r="C25" i="22"/>
  <c r="B25" i="22"/>
  <c r="H24" i="22"/>
  <c r="I24" i="22" s="1"/>
  <c r="G24" i="22"/>
  <c r="E24" i="22"/>
  <c r="D24" i="22"/>
  <c r="C24" i="22"/>
  <c r="B24" i="22"/>
  <c r="I23" i="22"/>
  <c r="H23" i="22"/>
  <c r="G23" i="22"/>
  <c r="E23" i="22"/>
  <c r="D23" i="22"/>
  <c r="C23" i="22"/>
  <c r="B23" i="22"/>
  <c r="H22" i="22"/>
  <c r="K22" i="22" s="1"/>
  <c r="G22" i="22"/>
  <c r="E22" i="22"/>
  <c r="D22" i="22"/>
  <c r="F22" i="22" s="1"/>
  <c r="C22" i="22"/>
  <c r="B22" i="22"/>
  <c r="H21" i="22"/>
  <c r="G21" i="22"/>
  <c r="I21" i="22" s="1"/>
  <c r="E21" i="22"/>
  <c r="D21" i="22"/>
  <c r="C21" i="22"/>
  <c r="B21" i="22"/>
  <c r="H20" i="22"/>
  <c r="G20" i="22"/>
  <c r="E20" i="22"/>
  <c r="D20" i="22"/>
  <c r="C20" i="22"/>
  <c r="B20" i="22"/>
  <c r="H19" i="22"/>
  <c r="I19" i="22" s="1"/>
  <c r="G19" i="22"/>
  <c r="E19" i="22"/>
  <c r="D19" i="22"/>
  <c r="C19" i="22"/>
  <c r="B19" i="22"/>
  <c r="H18" i="22"/>
  <c r="G18" i="22"/>
  <c r="F18" i="22"/>
  <c r="E18" i="22"/>
  <c r="D18" i="22"/>
  <c r="C18" i="22"/>
  <c r="B18" i="22"/>
  <c r="H17" i="22"/>
  <c r="G17" i="22"/>
  <c r="E17" i="22"/>
  <c r="D17" i="22"/>
  <c r="C17" i="22"/>
  <c r="B17" i="22"/>
  <c r="H16" i="22"/>
  <c r="G16" i="22"/>
  <c r="E16" i="22"/>
  <c r="D16" i="22"/>
  <c r="C16" i="22"/>
  <c r="B16" i="22"/>
  <c r="H15" i="22"/>
  <c r="G15" i="22"/>
  <c r="I15" i="22" s="1"/>
  <c r="F15" i="22"/>
  <c r="E15" i="22"/>
  <c r="D15" i="22"/>
  <c r="K15" i="22" s="1"/>
  <c r="C15" i="22"/>
  <c r="B15" i="22"/>
  <c r="H14" i="22"/>
  <c r="G14" i="22"/>
  <c r="I14" i="22" s="1"/>
  <c r="F14" i="22"/>
  <c r="E14" i="22"/>
  <c r="D14" i="22"/>
  <c r="C14" i="22"/>
  <c r="B14" i="22"/>
  <c r="H13" i="22"/>
  <c r="G13" i="22"/>
  <c r="I13" i="22" s="1"/>
  <c r="E13" i="22"/>
  <c r="D13" i="22"/>
  <c r="C13" i="22"/>
  <c r="B13" i="22"/>
  <c r="H12" i="22"/>
  <c r="G12" i="22"/>
  <c r="E12" i="22"/>
  <c r="D12" i="22"/>
  <c r="C12" i="22"/>
  <c r="B12" i="22"/>
  <c r="I11" i="22"/>
  <c r="H11" i="22"/>
  <c r="G11" i="22"/>
  <c r="E11" i="22"/>
  <c r="F11" i="22" s="1"/>
  <c r="D11" i="22"/>
  <c r="C11" i="22"/>
  <c r="B11" i="22"/>
  <c r="K108" i="24"/>
  <c r="I108" i="24"/>
  <c r="H108" i="24"/>
  <c r="G108" i="24"/>
  <c r="F108" i="24"/>
  <c r="E108" i="24"/>
  <c r="D108" i="24"/>
  <c r="C108" i="24"/>
  <c r="B108" i="24"/>
  <c r="K107" i="24"/>
  <c r="H107" i="24"/>
  <c r="G107" i="24"/>
  <c r="I107" i="24" s="1"/>
  <c r="F107" i="24"/>
  <c r="E107" i="24"/>
  <c r="D107" i="24"/>
  <c r="C107" i="24"/>
  <c r="B107" i="24"/>
  <c r="H106" i="24"/>
  <c r="G106" i="24"/>
  <c r="I106" i="24" s="1"/>
  <c r="E106" i="24"/>
  <c r="D106" i="24"/>
  <c r="K106" i="24" s="1"/>
  <c r="C106" i="24"/>
  <c r="B106" i="24"/>
  <c r="I105" i="24"/>
  <c r="H105" i="24"/>
  <c r="G105" i="24"/>
  <c r="E105" i="24"/>
  <c r="D105" i="24"/>
  <c r="K105" i="24" s="1"/>
  <c r="C105" i="24"/>
  <c r="B105" i="24"/>
  <c r="I104" i="24"/>
  <c r="H104" i="24"/>
  <c r="G104" i="24"/>
  <c r="E104" i="24"/>
  <c r="D104" i="24"/>
  <c r="F104" i="24" s="1"/>
  <c r="C104" i="24"/>
  <c r="B104" i="24"/>
  <c r="H103" i="24"/>
  <c r="G103" i="24"/>
  <c r="I103" i="24" s="1"/>
  <c r="K103" i="24" s="1"/>
  <c r="F103" i="24"/>
  <c r="E103" i="24"/>
  <c r="D103" i="24"/>
  <c r="C103" i="24"/>
  <c r="B103" i="24"/>
  <c r="H102" i="24"/>
  <c r="G102" i="24"/>
  <c r="I102" i="24" s="1"/>
  <c r="E102" i="24"/>
  <c r="D102" i="24"/>
  <c r="C102" i="24"/>
  <c r="B102" i="24"/>
  <c r="H101" i="24"/>
  <c r="I101" i="24" s="1"/>
  <c r="G101" i="24"/>
  <c r="E101" i="24"/>
  <c r="D101" i="24"/>
  <c r="C101" i="24"/>
  <c r="B101" i="24"/>
  <c r="H100" i="24"/>
  <c r="G100" i="24"/>
  <c r="I100" i="24" s="1"/>
  <c r="E100" i="24"/>
  <c r="D100" i="24"/>
  <c r="C100" i="24"/>
  <c r="B100" i="24"/>
  <c r="H99" i="24"/>
  <c r="G99" i="24"/>
  <c r="E99" i="24"/>
  <c r="F99" i="24" s="1"/>
  <c r="D99" i="24"/>
  <c r="C99" i="24"/>
  <c r="B99" i="24"/>
  <c r="H98" i="24"/>
  <c r="G98" i="24"/>
  <c r="E98" i="24"/>
  <c r="D98" i="24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K96" i="24" s="1"/>
  <c r="D96" i="24"/>
  <c r="C96" i="24"/>
  <c r="B96" i="24"/>
  <c r="H95" i="24"/>
  <c r="G95" i="24"/>
  <c r="I95" i="24" s="1"/>
  <c r="E95" i="24"/>
  <c r="F95" i="24" s="1"/>
  <c r="D95" i="24"/>
  <c r="K95" i="24" s="1"/>
  <c r="C95" i="24"/>
  <c r="B95" i="24"/>
  <c r="H94" i="24"/>
  <c r="G94" i="24"/>
  <c r="E94" i="24"/>
  <c r="D94" i="24"/>
  <c r="C94" i="24"/>
  <c r="B94" i="24"/>
  <c r="H93" i="24"/>
  <c r="I93" i="24" s="1"/>
  <c r="G93" i="24"/>
  <c r="E93" i="24"/>
  <c r="D93" i="24"/>
  <c r="C93" i="24"/>
  <c r="B93" i="24"/>
  <c r="H92" i="24"/>
  <c r="G92" i="24"/>
  <c r="I92" i="24" s="1"/>
  <c r="F92" i="24"/>
  <c r="E92" i="24"/>
  <c r="D92" i="24"/>
  <c r="C92" i="24"/>
  <c r="B92" i="24"/>
  <c r="H91" i="24"/>
  <c r="G91" i="24"/>
  <c r="E91" i="24"/>
  <c r="F91" i="24" s="1"/>
  <c r="D91" i="24"/>
  <c r="C91" i="24"/>
  <c r="B91" i="24"/>
  <c r="H90" i="24"/>
  <c r="G90" i="24"/>
  <c r="E90" i="24"/>
  <c r="D90" i="24"/>
  <c r="C90" i="24"/>
  <c r="B90" i="24"/>
  <c r="H89" i="24"/>
  <c r="G89" i="24"/>
  <c r="E89" i="24"/>
  <c r="D89" i="24"/>
  <c r="C89" i="24"/>
  <c r="B89" i="24"/>
  <c r="I88" i="24"/>
  <c r="H88" i="24"/>
  <c r="G88" i="24"/>
  <c r="E88" i="24"/>
  <c r="D88" i="24"/>
  <c r="C88" i="24"/>
  <c r="B88" i="24"/>
  <c r="H87" i="24"/>
  <c r="G87" i="24"/>
  <c r="E87" i="24"/>
  <c r="D87" i="24"/>
  <c r="C87" i="24"/>
  <c r="B87" i="24"/>
  <c r="H86" i="24"/>
  <c r="G86" i="24"/>
  <c r="I86" i="24" s="1"/>
  <c r="E86" i="24"/>
  <c r="D86" i="24"/>
  <c r="C86" i="24"/>
  <c r="B86" i="24"/>
  <c r="H85" i="24"/>
  <c r="I85" i="24" s="1"/>
  <c r="G85" i="24"/>
  <c r="E85" i="24"/>
  <c r="D85" i="24"/>
  <c r="C85" i="24"/>
  <c r="B85" i="24"/>
  <c r="H84" i="24"/>
  <c r="I84" i="24" s="1"/>
  <c r="G84" i="24"/>
  <c r="E84" i="24"/>
  <c r="D84" i="24"/>
  <c r="C84" i="24"/>
  <c r="B84" i="24"/>
  <c r="H83" i="24"/>
  <c r="G83" i="24"/>
  <c r="I83" i="24" s="1"/>
  <c r="F83" i="24"/>
  <c r="E83" i="24"/>
  <c r="D83" i="24"/>
  <c r="C83" i="24"/>
  <c r="B83" i="24"/>
  <c r="H82" i="24"/>
  <c r="G82" i="24"/>
  <c r="I82" i="24" s="1"/>
  <c r="E82" i="24"/>
  <c r="D82" i="24"/>
  <c r="C82" i="24"/>
  <c r="B82" i="24"/>
  <c r="H81" i="24"/>
  <c r="G81" i="24"/>
  <c r="E81" i="24"/>
  <c r="D81" i="24"/>
  <c r="C81" i="24"/>
  <c r="B81" i="24"/>
  <c r="I80" i="24"/>
  <c r="H80" i="24"/>
  <c r="G80" i="24"/>
  <c r="E80" i="24"/>
  <c r="D80" i="24"/>
  <c r="C80" i="24"/>
  <c r="B80" i="24"/>
  <c r="H79" i="24"/>
  <c r="G79" i="24"/>
  <c r="E79" i="24"/>
  <c r="D79" i="24"/>
  <c r="F79" i="24" s="1"/>
  <c r="C79" i="24"/>
  <c r="B79" i="24"/>
  <c r="H78" i="24"/>
  <c r="G78" i="24"/>
  <c r="I78" i="24" s="1"/>
  <c r="E78" i="24"/>
  <c r="D78" i="24"/>
  <c r="C78" i="24"/>
  <c r="B78" i="24"/>
  <c r="H77" i="24"/>
  <c r="G77" i="24"/>
  <c r="I77" i="24" s="1"/>
  <c r="E77" i="24"/>
  <c r="D77" i="24"/>
  <c r="K77" i="24" s="1"/>
  <c r="C77" i="24"/>
  <c r="B77" i="24"/>
  <c r="I76" i="24"/>
  <c r="H76" i="24"/>
  <c r="G76" i="24"/>
  <c r="E76" i="24"/>
  <c r="D76" i="24"/>
  <c r="C76" i="24"/>
  <c r="B76" i="24"/>
  <c r="H75" i="24"/>
  <c r="G75" i="24"/>
  <c r="I75" i="24" s="1"/>
  <c r="E75" i="24"/>
  <c r="D75" i="24"/>
  <c r="F75" i="24" s="1"/>
  <c r="C75" i="24"/>
  <c r="B75" i="24"/>
  <c r="H74" i="24"/>
  <c r="G74" i="24"/>
  <c r="E74" i="24"/>
  <c r="D74" i="24"/>
  <c r="C74" i="24"/>
  <c r="B74" i="24"/>
  <c r="H73" i="24"/>
  <c r="I73" i="24" s="1"/>
  <c r="G73" i="24"/>
  <c r="E73" i="24"/>
  <c r="D73" i="24"/>
  <c r="C73" i="24"/>
  <c r="B73" i="24"/>
  <c r="H72" i="24"/>
  <c r="G72" i="24"/>
  <c r="I72" i="24" s="1"/>
  <c r="E72" i="24"/>
  <c r="D72" i="24"/>
  <c r="C72" i="24"/>
  <c r="B72" i="24"/>
  <c r="H71" i="24"/>
  <c r="G71" i="24"/>
  <c r="I71" i="24" s="1"/>
  <c r="E71" i="24"/>
  <c r="F71" i="24" s="1"/>
  <c r="K71" i="24" s="1"/>
  <c r="D71" i="24"/>
  <c r="C71" i="24"/>
  <c r="B71" i="24"/>
  <c r="H70" i="24"/>
  <c r="G70" i="24"/>
  <c r="E70" i="24"/>
  <c r="D70" i="24"/>
  <c r="C70" i="24"/>
  <c r="B70" i="24"/>
  <c r="H69" i="24"/>
  <c r="G69" i="24"/>
  <c r="I69" i="24" s="1"/>
  <c r="E69" i="24"/>
  <c r="D69" i="24"/>
  <c r="C69" i="24"/>
  <c r="B69" i="24"/>
  <c r="I68" i="24"/>
  <c r="H68" i="24"/>
  <c r="G68" i="24"/>
  <c r="E68" i="24"/>
  <c r="D68" i="24"/>
  <c r="C68" i="24"/>
  <c r="B68" i="24"/>
  <c r="H67" i="24"/>
  <c r="G67" i="24"/>
  <c r="E67" i="24"/>
  <c r="D67" i="24"/>
  <c r="F67" i="24" s="1"/>
  <c r="C67" i="24"/>
  <c r="B67" i="24"/>
  <c r="H66" i="24"/>
  <c r="G66" i="24"/>
  <c r="I66" i="24" s="1"/>
  <c r="E66" i="24"/>
  <c r="D66" i="24"/>
  <c r="C66" i="24"/>
  <c r="B66" i="24"/>
  <c r="H65" i="24"/>
  <c r="G65" i="24"/>
  <c r="E65" i="24"/>
  <c r="D65" i="24"/>
  <c r="C65" i="24"/>
  <c r="B65" i="24"/>
  <c r="H64" i="24"/>
  <c r="I64" i="24" s="1"/>
  <c r="G64" i="24"/>
  <c r="E64" i="24"/>
  <c r="D64" i="24"/>
  <c r="C64" i="24"/>
  <c r="B64" i="24"/>
  <c r="H63" i="24"/>
  <c r="G63" i="24"/>
  <c r="I63" i="24" s="1"/>
  <c r="E63" i="24"/>
  <c r="D63" i="24"/>
  <c r="K63" i="24" s="1"/>
  <c r="C63" i="24"/>
  <c r="B63" i="24"/>
  <c r="H62" i="24"/>
  <c r="G62" i="24"/>
  <c r="E62" i="24"/>
  <c r="D62" i="24"/>
  <c r="C62" i="24"/>
  <c r="B62" i="24"/>
  <c r="H61" i="24"/>
  <c r="I61" i="24" s="1"/>
  <c r="G61" i="24"/>
  <c r="E61" i="24"/>
  <c r="D61" i="24"/>
  <c r="C61" i="24"/>
  <c r="B61" i="24"/>
  <c r="I60" i="24"/>
  <c r="H60" i="24"/>
  <c r="G60" i="24"/>
  <c r="E60" i="24"/>
  <c r="D60" i="24"/>
  <c r="F60" i="24" s="1"/>
  <c r="C60" i="24"/>
  <c r="B60" i="24"/>
  <c r="H59" i="24"/>
  <c r="G59" i="24"/>
  <c r="E59" i="24"/>
  <c r="D59" i="24"/>
  <c r="F59" i="24" s="1"/>
  <c r="C59" i="24"/>
  <c r="B59" i="24"/>
  <c r="H58" i="24"/>
  <c r="G58" i="24"/>
  <c r="I58" i="24" s="1"/>
  <c r="E58" i="24"/>
  <c r="D58" i="24"/>
  <c r="C58" i="24"/>
  <c r="B58" i="24"/>
  <c r="H57" i="24"/>
  <c r="G57" i="24"/>
  <c r="E57" i="24"/>
  <c r="D57" i="24"/>
  <c r="C57" i="24"/>
  <c r="B57" i="24"/>
  <c r="H56" i="24"/>
  <c r="I56" i="24" s="1"/>
  <c r="G56" i="24"/>
  <c r="E56" i="24"/>
  <c r="D56" i="24"/>
  <c r="C56" i="24"/>
  <c r="B56" i="24"/>
  <c r="H55" i="24"/>
  <c r="G55" i="24"/>
  <c r="F55" i="24"/>
  <c r="E55" i="24"/>
  <c r="D55" i="24"/>
  <c r="C55" i="24"/>
  <c r="B55" i="24"/>
  <c r="H54" i="24"/>
  <c r="G54" i="24"/>
  <c r="E54" i="24"/>
  <c r="D54" i="24"/>
  <c r="C54" i="24"/>
  <c r="B54" i="24"/>
  <c r="H53" i="24"/>
  <c r="I53" i="24" s="1"/>
  <c r="G53" i="24"/>
  <c r="E53" i="24"/>
  <c r="D53" i="24"/>
  <c r="C53" i="24"/>
  <c r="B53" i="24"/>
  <c r="H52" i="24"/>
  <c r="G52" i="24"/>
  <c r="I52" i="24" s="1"/>
  <c r="E52" i="24"/>
  <c r="D52" i="24"/>
  <c r="C52" i="24"/>
  <c r="B52" i="24"/>
  <c r="H51" i="24"/>
  <c r="G51" i="24"/>
  <c r="I51" i="24" s="1"/>
  <c r="F51" i="24"/>
  <c r="E51" i="24"/>
  <c r="D51" i="24"/>
  <c r="K51" i="24" s="1"/>
  <c r="C51" i="24"/>
  <c r="B51" i="24"/>
  <c r="H50" i="24"/>
  <c r="G50" i="24"/>
  <c r="E50" i="24"/>
  <c r="D50" i="24"/>
  <c r="C50" i="24"/>
  <c r="B50" i="24"/>
  <c r="H49" i="24"/>
  <c r="I49" i="24" s="1"/>
  <c r="G49" i="24"/>
  <c r="E49" i="24"/>
  <c r="D49" i="24"/>
  <c r="C49" i="24"/>
  <c r="B49" i="24"/>
  <c r="K48" i="24"/>
  <c r="I48" i="24"/>
  <c r="H48" i="24"/>
  <c r="G48" i="24"/>
  <c r="F48" i="24"/>
  <c r="E48" i="24"/>
  <c r="D48" i="24"/>
  <c r="C48" i="24"/>
  <c r="B48" i="24"/>
  <c r="H47" i="24"/>
  <c r="G47" i="24"/>
  <c r="E47" i="24"/>
  <c r="F47" i="24" s="1"/>
  <c r="D47" i="24"/>
  <c r="C47" i="24"/>
  <c r="B47" i="24"/>
  <c r="H46" i="24"/>
  <c r="G46" i="24"/>
  <c r="E46" i="24"/>
  <c r="D46" i="24"/>
  <c r="K46" i="24" s="1"/>
  <c r="C46" i="24"/>
  <c r="B46" i="24"/>
  <c r="H45" i="24"/>
  <c r="G45" i="24"/>
  <c r="E45" i="24"/>
  <c r="D45" i="24"/>
  <c r="C45" i="24"/>
  <c r="B45" i="24"/>
  <c r="I44" i="24"/>
  <c r="H44" i="24"/>
  <c r="G44" i="24"/>
  <c r="E44" i="24"/>
  <c r="D44" i="24"/>
  <c r="C44" i="24"/>
  <c r="B44" i="24"/>
  <c r="H43" i="24"/>
  <c r="G43" i="24"/>
  <c r="I43" i="24" s="1"/>
  <c r="E43" i="24"/>
  <c r="D43" i="24"/>
  <c r="C43" i="24"/>
  <c r="B43" i="24"/>
  <c r="H42" i="24"/>
  <c r="G42" i="24"/>
  <c r="I42" i="24" s="1"/>
  <c r="E42" i="24"/>
  <c r="D42" i="24"/>
  <c r="K42" i="24" s="1"/>
  <c r="C42" i="24"/>
  <c r="B42" i="24"/>
  <c r="H41" i="24"/>
  <c r="I41" i="24" s="1"/>
  <c r="G41" i="24"/>
  <c r="E41" i="24"/>
  <c r="D41" i="24"/>
  <c r="C41" i="24"/>
  <c r="B41" i="24"/>
  <c r="H40" i="24"/>
  <c r="I40" i="24" s="1"/>
  <c r="G40" i="24"/>
  <c r="E40" i="24"/>
  <c r="D40" i="24"/>
  <c r="C40" i="24"/>
  <c r="B40" i="24"/>
  <c r="H39" i="24"/>
  <c r="G39" i="24"/>
  <c r="I39" i="24" s="1"/>
  <c r="F39" i="24"/>
  <c r="K39" i="24" s="1"/>
  <c r="E39" i="24"/>
  <c r="D39" i="24"/>
  <c r="C39" i="24"/>
  <c r="B39" i="24"/>
  <c r="H38" i="24"/>
  <c r="G38" i="24"/>
  <c r="I38" i="24" s="1"/>
  <c r="E38" i="24"/>
  <c r="D38" i="24"/>
  <c r="C38" i="24"/>
  <c r="B38" i="24"/>
  <c r="H37" i="24"/>
  <c r="G37" i="24"/>
  <c r="E37" i="24"/>
  <c r="D37" i="24"/>
  <c r="C37" i="24"/>
  <c r="B37" i="24"/>
  <c r="I36" i="24"/>
  <c r="H36" i="24"/>
  <c r="G36" i="24"/>
  <c r="E36" i="24"/>
  <c r="D36" i="24"/>
  <c r="C36" i="24"/>
  <c r="B36" i="24"/>
  <c r="K35" i="24"/>
  <c r="H35" i="24"/>
  <c r="G35" i="24"/>
  <c r="I35" i="24" s="1"/>
  <c r="E35" i="24"/>
  <c r="F35" i="24" s="1"/>
  <c r="D35" i="24"/>
  <c r="C35" i="24"/>
  <c r="B35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I32" i="24"/>
  <c r="H32" i="24"/>
  <c r="G32" i="24"/>
  <c r="E32" i="24"/>
  <c r="D32" i="24"/>
  <c r="C32" i="24"/>
  <c r="B32" i="24"/>
  <c r="H31" i="24"/>
  <c r="G31" i="24"/>
  <c r="I31" i="24" s="1"/>
  <c r="E31" i="24"/>
  <c r="D31" i="24"/>
  <c r="F31" i="24" s="1"/>
  <c r="C31" i="24"/>
  <c r="B31" i="24"/>
  <c r="H30" i="24"/>
  <c r="G30" i="24"/>
  <c r="I30" i="24" s="1"/>
  <c r="E30" i="24"/>
  <c r="D30" i="24"/>
  <c r="C30" i="24"/>
  <c r="B30" i="24"/>
  <c r="H29" i="24"/>
  <c r="I29" i="24" s="1"/>
  <c r="G29" i="24"/>
  <c r="E29" i="24"/>
  <c r="D29" i="24"/>
  <c r="C29" i="24"/>
  <c r="B29" i="24"/>
  <c r="H28" i="24"/>
  <c r="G28" i="24"/>
  <c r="I28" i="24" s="1"/>
  <c r="E28" i="24"/>
  <c r="D28" i="24"/>
  <c r="C28" i="24"/>
  <c r="B28" i="24"/>
  <c r="H27" i="24"/>
  <c r="G27" i="24"/>
  <c r="I27" i="24" s="1"/>
  <c r="F27" i="24"/>
  <c r="E27" i="24"/>
  <c r="D27" i="24"/>
  <c r="C27" i="24"/>
  <c r="B27" i="24"/>
  <c r="H26" i="24"/>
  <c r="G26" i="24"/>
  <c r="E26" i="24"/>
  <c r="D26" i="24"/>
  <c r="K26" i="24" s="1"/>
  <c r="C26" i="24"/>
  <c r="B26" i="24"/>
  <c r="H25" i="24"/>
  <c r="I25" i="24" s="1"/>
  <c r="G25" i="24"/>
  <c r="E25" i="24"/>
  <c r="D25" i="24"/>
  <c r="C25" i="24"/>
  <c r="B25" i="24"/>
  <c r="I24" i="24"/>
  <c r="H24" i="24"/>
  <c r="G24" i="24"/>
  <c r="E24" i="24"/>
  <c r="D24" i="24"/>
  <c r="C24" i="24"/>
  <c r="B24" i="24"/>
  <c r="H23" i="24"/>
  <c r="G23" i="24"/>
  <c r="E23" i="24"/>
  <c r="D23" i="24"/>
  <c r="F23" i="24" s="1"/>
  <c r="C23" i="24"/>
  <c r="B23" i="24"/>
  <c r="H22" i="24"/>
  <c r="G22" i="24"/>
  <c r="I22" i="24" s="1"/>
  <c r="E22" i="24"/>
  <c r="D22" i="24"/>
  <c r="C22" i="24"/>
  <c r="B22" i="24"/>
  <c r="H21" i="24"/>
  <c r="G21" i="24"/>
  <c r="E21" i="24"/>
  <c r="D21" i="24"/>
  <c r="C21" i="24"/>
  <c r="B21" i="24"/>
  <c r="H20" i="24"/>
  <c r="I20" i="24" s="1"/>
  <c r="G20" i="24"/>
  <c r="E20" i="24"/>
  <c r="D20" i="24"/>
  <c r="C20" i="24"/>
  <c r="B20" i="24"/>
  <c r="H19" i="24"/>
  <c r="G19" i="24"/>
  <c r="I19" i="24" s="1"/>
  <c r="E19" i="24"/>
  <c r="D19" i="24"/>
  <c r="C19" i="24"/>
  <c r="B19" i="24"/>
  <c r="H18" i="24"/>
  <c r="G18" i="24"/>
  <c r="E18" i="24"/>
  <c r="D18" i="24"/>
  <c r="C18" i="24"/>
  <c r="B18" i="24"/>
  <c r="H17" i="24"/>
  <c r="I17" i="24" s="1"/>
  <c r="G17" i="24"/>
  <c r="E17" i="24"/>
  <c r="D17" i="24"/>
  <c r="C17" i="24"/>
  <c r="B17" i="24"/>
  <c r="H16" i="24"/>
  <c r="G16" i="24"/>
  <c r="E16" i="24"/>
  <c r="D16" i="24"/>
  <c r="C16" i="24"/>
  <c r="B16" i="24"/>
  <c r="K15" i="24"/>
  <c r="H15" i="24"/>
  <c r="G15" i="24"/>
  <c r="I15" i="24" s="1"/>
  <c r="F15" i="24"/>
  <c r="E15" i="24"/>
  <c r="D15" i="24"/>
  <c r="C15" i="24"/>
  <c r="B15" i="24"/>
  <c r="H14" i="24"/>
  <c r="G14" i="24"/>
  <c r="I14" i="24" s="1"/>
  <c r="F14" i="24"/>
  <c r="E14" i="24"/>
  <c r="D14" i="24"/>
  <c r="K14" i="24" s="1"/>
  <c r="C14" i="24"/>
  <c r="B14" i="24"/>
  <c r="H13" i="24"/>
  <c r="G13" i="24"/>
  <c r="I13" i="24" s="1"/>
  <c r="E13" i="24"/>
  <c r="D13" i="24"/>
  <c r="C13" i="24"/>
  <c r="B13" i="24"/>
  <c r="I12" i="24"/>
  <c r="H12" i="24"/>
  <c r="G12" i="24"/>
  <c r="E12" i="24"/>
  <c r="D12" i="24"/>
  <c r="C12" i="24"/>
  <c r="B12" i="24"/>
  <c r="H11" i="24"/>
  <c r="G11" i="24"/>
  <c r="E11" i="24"/>
  <c r="D11" i="24"/>
  <c r="C11" i="24"/>
  <c r="B11" i="24"/>
  <c r="K92" i="24" l="1"/>
  <c r="K92" i="22"/>
  <c r="K92" i="8"/>
  <c r="K92" i="10"/>
  <c r="K92" i="12"/>
  <c r="K92" i="14"/>
  <c r="K92" i="18"/>
  <c r="K92" i="4"/>
  <c r="K92" i="20"/>
  <c r="K92" i="6"/>
  <c r="I69" i="2"/>
  <c r="K30" i="24"/>
  <c r="K30" i="14"/>
  <c r="K30" i="16"/>
  <c r="K30" i="18"/>
  <c r="K92" i="2"/>
  <c r="F30" i="22"/>
  <c r="K30" i="8"/>
  <c r="F30" i="14"/>
  <c r="F30" i="18"/>
  <c r="K30" i="20"/>
  <c r="K30" i="2"/>
  <c r="K51" i="14"/>
  <c r="F51" i="14"/>
  <c r="K19" i="24"/>
  <c r="F19" i="24"/>
  <c r="K43" i="24"/>
  <c r="F43" i="24"/>
  <c r="K22" i="20"/>
  <c r="K26" i="20"/>
  <c r="F26" i="20"/>
  <c r="K46" i="20"/>
  <c r="F46" i="20"/>
  <c r="K31" i="18"/>
  <c r="K63" i="16"/>
  <c r="F63" i="16"/>
  <c r="K67" i="24"/>
  <c r="K59" i="24"/>
  <c r="F12" i="24"/>
  <c r="K87" i="24"/>
  <c r="F87" i="24"/>
  <c r="K11" i="24"/>
  <c r="F11" i="24"/>
  <c r="K30" i="12"/>
  <c r="F30" i="12"/>
  <c r="K14" i="22"/>
  <c r="I23" i="24"/>
  <c r="K23" i="24" s="1"/>
  <c r="I34" i="24"/>
  <c r="I46" i="24"/>
  <c r="I59" i="24"/>
  <c r="I67" i="24"/>
  <c r="I79" i="24"/>
  <c r="K79" i="24" s="1"/>
  <c r="K89" i="24"/>
  <c r="I90" i="24"/>
  <c r="I98" i="24"/>
  <c r="K102" i="24"/>
  <c r="I22" i="22"/>
  <c r="I29" i="22"/>
  <c r="I49" i="22"/>
  <c r="I62" i="22"/>
  <c r="K62" i="22" s="1"/>
  <c r="I78" i="22"/>
  <c r="K78" i="22" s="1"/>
  <c r="I17" i="20"/>
  <c r="K28" i="20"/>
  <c r="I41" i="20"/>
  <c r="I50" i="20"/>
  <c r="K50" i="20" s="1"/>
  <c r="I74" i="20"/>
  <c r="K74" i="20" s="1"/>
  <c r="I90" i="20"/>
  <c r="I98" i="20"/>
  <c r="K98" i="20" s="1"/>
  <c r="F55" i="18"/>
  <c r="K55" i="18" s="1"/>
  <c r="I67" i="18"/>
  <c r="K67" i="18" s="1"/>
  <c r="K20" i="16"/>
  <c r="F20" i="16"/>
  <c r="K48" i="16"/>
  <c r="F48" i="16"/>
  <c r="I66" i="14"/>
  <c r="K66" i="14" s="1"/>
  <c r="I53" i="12"/>
  <c r="I81" i="12"/>
  <c r="I86" i="10"/>
  <c r="K86" i="10" s="1"/>
  <c r="K103" i="4"/>
  <c r="I16" i="22"/>
  <c r="K66" i="22"/>
  <c r="K94" i="22"/>
  <c r="I84" i="20"/>
  <c r="K19" i="16"/>
  <c r="F19" i="16"/>
  <c r="I76" i="12"/>
  <c r="I75" i="2"/>
  <c r="I16" i="24"/>
  <c r="I33" i="24"/>
  <c r="I45" i="24"/>
  <c r="K60" i="24"/>
  <c r="I89" i="24"/>
  <c r="K104" i="24"/>
  <c r="K54" i="22"/>
  <c r="K107" i="22"/>
  <c r="K14" i="20"/>
  <c r="I16" i="20"/>
  <c r="K34" i="20"/>
  <c r="I40" i="20"/>
  <c r="K66" i="20"/>
  <c r="K87" i="20"/>
  <c r="F11" i="18"/>
  <c r="K23" i="18"/>
  <c r="I88" i="14"/>
  <c r="K107" i="14"/>
  <c r="F107" i="14"/>
  <c r="K45" i="2"/>
  <c r="F45" i="2"/>
  <c r="K83" i="24"/>
  <c r="K88" i="24"/>
  <c r="I56" i="20"/>
  <c r="K27" i="24"/>
  <c r="I11" i="24"/>
  <c r="F18" i="24"/>
  <c r="I21" i="24"/>
  <c r="I26" i="24"/>
  <c r="I50" i="24"/>
  <c r="I57" i="24"/>
  <c r="F63" i="24"/>
  <c r="I65" i="24"/>
  <c r="I70" i="24"/>
  <c r="I87" i="24"/>
  <c r="I94" i="24"/>
  <c r="I20" i="22"/>
  <c r="I25" i="22"/>
  <c r="I38" i="22"/>
  <c r="K38" i="22" s="1"/>
  <c r="I45" i="22"/>
  <c r="I53" i="22"/>
  <c r="K57" i="22"/>
  <c r="I70" i="22"/>
  <c r="K70" i="22" s="1"/>
  <c r="I76" i="22"/>
  <c r="I86" i="22"/>
  <c r="K86" i="22" s="1"/>
  <c r="I98" i="22"/>
  <c r="K98" i="22" s="1"/>
  <c r="I13" i="20"/>
  <c r="I26" i="20"/>
  <c r="I33" i="20"/>
  <c r="I46" i="20"/>
  <c r="I54" i="20"/>
  <c r="K54" i="20" s="1"/>
  <c r="I65" i="20"/>
  <c r="F70" i="20"/>
  <c r="I72" i="20"/>
  <c r="I82" i="20"/>
  <c r="K82" i="20" s="1"/>
  <c r="I88" i="20"/>
  <c r="I94" i="20"/>
  <c r="K94" i="20" s="1"/>
  <c r="I96" i="20"/>
  <c r="I29" i="18"/>
  <c r="F34" i="18"/>
  <c r="F35" i="18"/>
  <c r="K43" i="18"/>
  <c r="K63" i="18"/>
  <c r="F63" i="18"/>
  <c r="K22" i="16"/>
  <c r="F27" i="16"/>
  <c r="F86" i="14"/>
  <c r="K42" i="12"/>
  <c r="I70" i="12"/>
  <c r="K41" i="4"/>
  <c r="I63" i="4"/>
  <c r="K63" i="4" s="1"/>
  <c r="K31" i="24"/>
  <c r="K58" i="22"/>
  <c r="K38" i="20"/>
  <c r="K15" i="18"/>
  <c r="F15" i="18"/>
  <c r="K91" i="18"/>
  <c r="K92" i="16"/>
  <c r="F92" i="16"/>
  <c r="K43" i="14"/>
  <c r="F43" i="14"/>
  <c r="K106" i="14"/>
  <c r="F106" i="14"/>
  <c r="K34" i="22"/>
  <c r="I40" i="22"/>
  <c r="K82" i="22"/>
  <c r="K78" i="20"/>
  <c r="K59" i="18"/>
  <c r="K75" i="24"/>
  <c r="I37" i="24"/>
  <c r="I55" i="24"/>
  <c r="K55" i="24" s="1"/>
  <c r="I62" i="24"/>
  <c r="I74" i="24"/>
  <c r="I81" i="24"/>
  <c r="K90" i="24"/>
  <c r="I12" i="22"/>
  <c r="I18" i="22"/>
  <c r="K18" i="22" s="1"/>
  <c r="K29" i="22"/>
  <c r="I32" i="22"/>
  <c r="I42" i="22"/>
  <c r="I57" i="22"/>
  <c r="I64" i="22"/>
  <c r="I74" i="22"/>
  <c r="K74" i="22" s="1"/>
  <c r="I80" i="22"/>
  <c r="I90" i="22"/>
  <c r="I102" i="22"/>
  <c r="K11" i="20"/>
  <c r="K36" i="20"/>
  <c r="I37" i="20"/>
  <c r="I58" i="20"/>
  <c r="K58" i="20" s="1"/>
  <c r="K63" i="20"/>
  <c r="I76" i="20"/>
  <c r="I86" i="20"/>
  <c r="K86" i="20" s="1"/>
  <c r="K39" i="18"/>
  <c r="K75" i="18"/>
  <c r="I72" i="16"/>
  <c r="K54" i="14"/>
  <c r="I101" i="14"/>
  <c r="I19" i="12"/>
  <c r="K22" i="12"/>
  <c r="F22" i="12"/>
  <c r="I72" i="22"/>
  <c r="I88" i="22"/>
  <c r="I100" i="22"/>
  <c r="K42" i="18"/>
  <c r="F42" i="18"/>
  <c r="K47" i="16"/>
  <c r="F47" i="16"/>
  <c r="K22" i="24"/>
  <c r="I47" i="24"/>
  <c r="K47" i="24" s="1"/>
  <c r="I54" i="24"/>
  <c r="I91" i="24"/>
  <c r="K91" i="24" s="1"/>
  <c r="K97" i="24"/>
  <c r="I99" i="24"/>
  <c r="K99" i="24" s="1"/>
  <c r="I17" i="22"/>
  <c r="K28" i="22"/>
  <c r="I41" i="22"/>
  <c r="I50" i="22"/>
  <c r="K50" i="22" s="1"/>
  <c r="I73" i="22"/>
  <c r="K88" i="22"/>
  <c r="I89" i="22"/>
  <c r="I101" i="22"/>
  <c r="I18" i="20"/>
  <c r="K18" i="20" s="1"/>
  <c r="K29" i="20"/>
  <c r="I42" i="20"/>
  <c r="I57" i="20"/>
  <c r="I85" i="20"/>
  <c r="K89" i="20"/>
  <c r="K97" i="20"/>
  <c r="K27" i="18"/>
  <c r="K90" i="18"/>
  <c r="F90" i="18"/>
  <c r="I34" i="14"/>
  <c r="K34" i="14" s="1"/>
  <c r="I39" i="14"/>
  <c r="K42" i="14"/>
  <c r="F42" i="14"/>
  <c r="K57" i="12"/>
  <c r="K90" i="12"/>
  <c r="F90" i="12"/>
  <c r="I102" i="20"/>
  <c r="I17" i="18"/>
  <c r="I25" i="18"/>
  <c r="I46" i="18"/>
  <c r="I65" i="18"/>
  <c r="K89" i="18"/>
  <c r="K95" i="18"/>
  <c r="K44" i="16"/>
  <c r="I57" i="16"/>
  <c r="I65" i="16"/>
  <c r="I71" i="16"/>
  <c r="K71" i="16" s="1"/>
  <c r="I83" i="16"/>
  <c r="K83" i="16" s="1"/>
  <c r="K88" i="16"/>
  <c r="K15" i="14"/>
  <c r="I20" i="14"/>
  <c r="I25" i="14"/>
  <c r="K25" i="14" s="1"/>
  <c r="I38" i="14"/>
  <c r="K38" i="14" s="1"/>
  <c r="I45" i="14"/>
  <c r="I53" i="14"/>
  <c r="K57" i="14"/>
  <c r="I81" i="14"/>
  <c r="I93" i="14"/>
  <c r="I12" i="12"/>
  <c r="I18" i="12"/>
  <c r="K18" i="12" s="1"/>
  <c r="K29" i="12"/>
  <c r="I32" i="12"/>
  <c r="I42" i="12"/>
  <c r="I57" i="12"/>
  <c r="I64" i="12"/>
  <c r="I85" i="12"/>
  <c r="K89" i="12"/>
  <c r="I64" i="10"/>
  <c r="I100" i="10"/>
  <c r="K15" i="8"/>
  <c r="F15" i="8"/>
  <c r="I44" i="8"/>
  <c r="I57" i="8"/>
  <c r="F72" i="6"/>
  <c r="K72" i="6" s="1"/>
  <c r="F31" i="4"/>
  <c r="K31" i="4" s="1"/>
  <c r="F50" i="4"/>
  <c r="I72" i="4"/>
  <c r="K75" i="4"/>
  <c r="K99" i="4"/>
  <c r="I21" i="2"/>
  <c r="K21" i="2" s="1"/>
  <c r="F73" i="2"/>
  <c r="I101" i="20"/>
  <c r="I45" i="18"/>
  <c r="I73" i="18"/>
  <c r="I81" i="18"/>
  <c r="K88" i="18"/>
  <c r="I90" i="18"/>
  <c r="I27" i="16"/>
  <c r="K27" i="16" s="1"/>
  <c r="I63" i="16"/>
  <c r="I94" i="16"/>
  <c r="K11" i="14"/>
  <c r="K36" i="14"/>
  <c r="I37" i="14"/>
  <c r="I58" i="14"/>
  <c r="K58" i="14" s="1"/>
  <c r="I86" i="14"/>
  <c r="K86" i="14" s="1"/>
  <c r="I17" i="12"/>
  <c r="K28" i="12"/>
  <c r="I41" i="12"/>
  <c r="I50" i="12"/>
  <c r="K50" i="12" s="1"/>
  <c r="I74" i="12"/>
  <c r="K74" i="12" s="1"/>
  <c r="I90" i="12"/>
  <c r="I11" i="10"/>
  <c r="F62" i="10"/>
  <c r="K95" i="8"/>
  <c r="F95" i="8"/>
  <c r="K55" i="4"/>
  <c r="K71" i="18"/>
  <c r="K79" i="18"/>
  <c r="K39" i="16"/>
  <c r="K55" i="16"/>
  <c r="K75" i="16"/>
  <c r="K18" i="14"/>
  <c r="K62" i="12"/>
  <c r="I16" i="6"/>
  <c r="K16" i="6"/>
  <c r="K48" i="6"/>
  <c r="F48" i="6"/>
  <c r="K30" i="4"/>
  <c r="F30" i="4"/>
  <c r="I13" i="16"/>
  <c r="I21" i="16"/>
  <c r="I49" i="16"/>
  <c r="K49" i="16" s="1"/>
  <c r="K91" i="16"/>
  <c r="K98" i="16"/>
  <c r="I24" i="14"/>
  <c r="K28" i="14"/>
  <c r="K35" i="14"/>
  <c r="I41" i="14"/>
  <c r="I44" i="14"/>
  <c r="I50" i="14"/>
  <c r="K50" i="14" s="1"/>
  <c r="I52" i="14"/>
  <c r="I74" i="14"/>
  <c r="K74" i="14" s="1"/>
  <c r="I80" i="14"/>
  <c r="I90" i="14"/>
  <c r="I98" i="14"/>
  <c r="K98" i="14" s="1"/>
  <c r="I21" i="12"/>
  <c r="I56" i="12"/>
  <c r="I61" i="12"/>
  <c r="K61" i="12" s="1"/>
  <c r="I78" i="12"/>
  <c r="K78" i="12" s="1"/>
  <c r="I84" i="12"/>
  <c r="I24" i="8"/>
  <c r="I52" i="8"/>
  <c r="F56" i="6"/>
  <c r="K56" i="6" s="1"/>
  <c r="K59" i="4"/>
  <c r="K89" i="2"/>
  <c r="F89" i="2"/>
  <c r="I100" i="20"/>
  <c r="I21" i="18"/>
  <c r="K28" i="18"/>
  <c r="I31" i="16"/>
  <c r="K31" i="16" s="1"/>
  <c r="K36" i="16"/>
  <c r="K86" i="16"/>
  <c r="I90" i="16"/>
  <c r="I99" i="16"/>
  <c r="K99" i="16" s="1"/>
  <c r="I22" i="14"/>
  <c r="I29" i="14"/>
  <c r="I49" i="14"/>
  <c r="I62" i="14"/>
  <c r="K62" i="14" s="1"/>
  <c r="I73" i="14"/>
  <c r="K88" i="14"/>
  <c r="I89" i="14"/>
  <c r="K96" i="14"/>
  <c r="I14" i="12"/>
  <c r="K14" i="12" s="1"/>
  <c r="I34" i="12"/>
  <c r="K34" i="12" s="1"/>
  <c r="K45" i="12"/>
  <c r="I66" i="12"/>
  <c r="K66" i="12" s="1"/>
  <c r="K87" i="12"/>
  <c r="I94" i="12"/>
  <c r="K94" i="12" s="1"/>
  <c r="K36" i="10"/>
  <c r="I37" i="10"/>
  <c r="I75" i="10"/>
  <c r="I18" i="8"/>
  <c r="K18" i="8" s="1"/>
  <c r="F28" i="6"/>
  <c r="I52" i="6"/>
  <c r="K108" i="6"/>
  <c r="F108" i="6"/>
  <c r="I16" i="4"/>
  <c r="I44" i="4"/>
  <c r="I88" i="4"/>
  <c r="F102" i="4"/>
  <c r="I85" i="18"/>
  <c r="K57" i="16"/>
  <c r="I58" i="16"/>
  <c r="I66" i="16"/>
  <c r="I79" i="16"/>
  <c r="K79" i="16" s="1"/>
  <c r="I87" i="16"/>
  <c r="K102" i="16"/>
  <c r="I21" i="14"/>
  <c r="I61" i="14"/>
  <c r="I78" i="14"/>
  <c r="K78" i="14" s="1"/>
  <c r="I102" i="14"/>
  <c r="I13" i="12"/>
  <c r="I26" i="12"/>
  <c r="I33" i="12"/>
  <c r="I46" i="12"/>
  <c r="I54" i="12"/>
  <c r="K54" i="12" s="1"/>
  <c r="I65" i="12"/>
  <c r="I82" i="12"/>
  <c r="K82" i="12" s="1"/>
  <c r="I93" i="12"/>
  <c r="K97" i="12"/>
  <c r="K22" i="10"/>
  <c r="F22" i="10"/>
  <c r="I63" i="8"/>
  <c r="K97" i="8"/>
  <c r="K102" i="8"/>
  <c r="F102" i="8"/>
  <c r="K64" i="6"/>
  <c r="F64" i="6"/>
  <c r="K88" i="6"/>
  <c r="F88" i="6"/>
  <c r="K19" i="4"/>
  <c r="K58" i="4"/>
  <c r="F58" i="4"/>
  <c r="K67" i="4"/>
  <c r="K87" i="4"/>
  <c r="F33" i="2"/>
  <c r="K46" i="2"/>
  <c r="F46" i="2"/>
  <c r="I62" i="2"/>
  <c r="K104" i="12"/>
  <c r="I17" i="10"/>
  <c r="I24" i="10"/>
  <c r="K28" i="10"/>
  <c r="K35" i="10"/>
  <c r="I41" i="10"/>
  <c r="I44" i="10"/>
  <c r="I50" i="10"/>
  <c r="K50" i="10" s="1"/>
  <c r="I52" i="10"/>
  <c r="I74" i="10"/>
  <c r="K74" i="10" s="1"/>
  <c r="I80" i="10"/>
  <c r="I90" i="10"/>
  <c r="I29" i="8"/>
  <c r="I36" i="8"/>
  <c r="K42" i="8"/>
  <c r="I49" i="8"/>
  <c r="I62" i="8"/>
  <c r="K62" i="8" s="1"/>
  <c r="I68" i="8"/>
  <c r="I78" i="8"/>
  <c r="K78" i="8" s="1"/>
  <c r="I84" i="8"/>
  <c r="K88" i="8"/>
  <c r="I89" i="8"/>
  <c r="K96" i="8"/>
  <c r="K107" i="8"/>
  <c r="I36" i="6"/>
  <c r="K77" i="6"/>
  <c r="I96" i="6"/>
  <c r="K96" i="6" s="1"/>
  <c r="I102" i="6"/>
  <c r="I13" i="4"/>
  <c r="K22" i="4"/>
  <c r="K35" i="4"/>
  <c r="I41" i="4"/>
  <c r="I61" i="4"/>
  <c r="K107" i="4"/>
  <c r="I25" i="2"/>
  <c r="K25" i="2" s="1"/>
  <c r="I27" i="2"/>
  <c r="K41" i="2"/>
  <c r="I55" i="2"/>
  <c r="I61" i="2"/>
  <c r="K61" i="2" s="1"/>
  <c r="I67" i="2"/>
  <c r="I85" i="2"/>
  <c r="K85" i="2" s="1"/>
  <c r="K90" i="2"/>
  <c r="K102" i="2"/>
  <c r="K106" i="2"/>
  <c r="K62" i="10"/>
  <c r="K13" i="2"/>
  <c r="K33" i="2"/>
  <c r="K73" i="2"/>
  <c r="I56" i="10"/>
  <c r="K78" i="10"/>
  <c r="I84" i="10"/>
  <c r="K14" i="8"/>
  <c r="I16" i="8"/>
  <c r="K34" i="8"/>
  <c r="I40" i="8"/>
  <c r="K66" i="8"/>
  <c r="I72" i="8"/>
  <c r="K82" i="8"/>
  <c r="K87" i="8"/>
  <c r="F80" i="6"/>
  <c r="K80" i="6" s="1"/>
  <c r="I19" i="2"/>
  <c r="I39" i="2"/>
  <c r="I45" i="2"/>
  <c r="I53" i="2"/>
  <c r="K53" i="2" s="1"/>
  <c r="I65" i="2"/>
  <c r="K65" i="2" s="1"/>
  <c r="I72" i="2"/>
  <c r="I79" i="2"/>
  <c r="I89" i="2"/>
  <c r="K14" i="10"/>
  <c r="I16" i="10"/>
  <c r="K34" i="10"/>
  <c r="I40" i="10"/>
  <c r="K66" i="10"/>
  <c r="K54" i="8"/>
  <c r="I88" i="8"/>
  <c r="K94" i="8"/>
  <c r="I96" i="8"/>
  <c r="I99" i="6"/>
  <c r="K22" i="2"/>
  <c r="F58" i="2"/>
  <c r="K87" i="2"/>
  <c r="K101" i="2"/>
  <c r="K54" i="10"/>
  <c r="I72" i="10"/>
  <c r="K82" i="10"/>
  <c r="I88" i="10"/>
  <c r="K94" i="10"/>
  <c r="I96" i="10"/>
  <c r="I20" i="8"/>
  <c r="K38" i="8"/>
  <c r="K70" i="8"/>
  <c r="I76" i="8"/>
  <c r="I86" i="8"/>
  <c r="I93" i="8"/>
  <c r="K97" i="4"/>
  <c r="K17" i="2"/>
  <c r="I23" i="2"/>
  <c r="K37" i="2"/>
  <c r="K42" i="2"/>
  <c r="I59" i="2"/>
  <c r="I83" i="2"/>
  <c r="K95" i="12"/>
  <c r="I101" i="12"/>
  <c r="K11" i="10"/>
  <c r="I20" i="10"/>
  <c r="I25" i="10"/>
  <c r="I38" i="10"/>
  <c r="K38" i="10" s="1"/>
  <c r="I45" i="10"/>
  <c r="I53" i="10"/>
  <c r="K57" i="10"/>
  <c r="I81" i="10"/>
  <c r="I93" i="10"/>
  <c r="K11" i="8"/>
  <c r="I37" i="8"/>
  <c r="I58" i="8"/>
  <c r="K58" i="8" s="1"/>
  <c r="K63" i="8"/>
  <c r="I85" i="8"/>
  <c r="I24" i="6"/>
  <c r="K24" i="6" s="1"/>
  <c r="I68" i="6"/>
  <c r="I103" i="6"/>
  <c r="I17" i="4"/>
  <c r="I25" i="4"/>
  <c r="I45" i="4"/>
  <c r="I73" i="4"/>
  <c r="I81" i="4"/>
  <c r="I89" i="4"/>
  <c r="I16" i="2"/>
  <c r="I31" i="2"/>
  <c r="K31" i="2" s="1"/>
  <c r="I36" i="2"/>
  <c r="I56" i="2"/>
  <c r="I68" i="2"/>
  <c r="I71" i="2"/>
  <c r="K74" i="2"/>
  <c r="I93" i="2"/>
  <c r="K93" i="2" s="1"/>
  <c r="K50" i="2"/>
  <c r="K78" i="2"/>
  <c r="F14" i="2"/>
  <c r="K14" i="2" s="1"/>
  <c r="F18" i="2"/>
  <c r="K18" i="2" s="1"/>
  <c r="F22" i="2"/>
  <c r="F34" i="2"/>
  <c r="K34" i="2" s="1"/>
  <c r="F38" i="2"/>
  <c r="K38" i="2" s="1"/>
  <c r="F42" i="2"/>
  <c r="F50" i="2"/>
  <c r="F54" i="2"/>
  <c r="K54" i="2" s="1"/>
  <c r="F62" i="2"/>
  <c r="K62" i="2" s="1"/>
  <c r="F66" i="2"/>
  <c r="K66" i="2" s="1"/>
  <c r="F78" i="2"/>
  <c r="F82" i="2"/>
  <c r="K82" i="2" s="1"/>
  <c r="F86" i="2"/>
  <c r="K86" i="2" s="1"/>
  <c r="F90" i="2"/>
  <c r="F94" i="2"/>
  <c r="K94" i="2" s="1"/>
  <c r="F98" i="2"/>
  <c r="K98" i="2" s="1"/>
  <c r="F102" i="2"/>
  <c r="F11" i="2"/>
  <c r="F15" i="2"/>
  <c r="F19" i="2"/>
  <c r="K19" i="2" s="1"/>
  <c r="F23" i="2"/>
  <c r="K23" i="2" s="1"/>
  <c r="F27" i="2"/>
  <c r="K27" i="2" s="1"/>
  <c r="F31" i="2"/>
  <c r="F35" i="2"/>
  <c r="F39" i="2"/>
  <c r="K39" i="2" s="1"/>
  <c r="F43" i="2"/>
  <c r="F47" i="2"/>
  <c r="K47" i="2" s="1"/>
  <c r="F51" i="2"/>
  <c r="F55" i="2"/>
  <c r="K55" i="2" s="1"/>
  <c r="F59" i="2"/>
  <c r="K59" i="2" s="1"/>
  <c r="F63" i="2"/>
  <c r="F67" i="2"/>
  <c r="K67" i="2" s="1"/>
  <c r="F71" i="2"/>
  <c r="F75" i="2"/>
  <c r="K75" i="2" s="1"/>
  <c r="F79" i="2"/>
  <c r="K79" i="2" s="1"/>
  <c r="F83" i="2"/>
  <c r="K83" i="2" s="1"/>
  <c r="F87" i="2"/>
  <c r="F91" i="2"/>
  <c r="K91" i="2" s="1"/>
  <c r="F95" i="2"/>
  <c r="F99" i="2"/>
  <c r="K99" i="2" s="1"/>
  <c r="F103" i="2"/>
  <c r="K103" i="2" s="1"/>
  <c r="F107" i="2"/>
  <c r="F12" i="2"/>
  <c r="K12" i="2" s="1"/>
  <c r="F16" i="2"/>
  <c r="K16" i="2" s="1"/>
  <c r="F20" i="2"/>
  <c r="K20" i="2" s="1"/>
  <c r="F24" i="2"/>
  <c r="K24" i="2" s="1"/>
  <c r="F28" i="2"/>
  <c r="F32" i="2"/>
  <c r="K32" i="2" s="1"/>
  <c r="F36" i="2"/>
  <c r="F40" i="2"/>
  <c r="K40" i="2" s="1"/>
  <c r="F44" i="2"/>
  <c r="K44" i="2" s="1"/>
  <c r="F48" i="2"/>
  <c r="F52" i="2"/>
  <c r="K52" i="2" s="1"/>
  <c r="F56" i="2"/>
  <c r="K56" i="2" s="1"/>
  <c r="F60" i="2"/>
  <c r="F64" i="2"/>
  <c r="K64" i="2" s="1"/>
  <c r="F68" i="2"/>
  <c r="K68" i="2" s="1"/>
  <c r="F72" i="2"/>
  <c r="K72" i="2" s="1"/>
  <c r="F76" i="2"/>
  <c r="K76" i="2" s="1"/>
  <c r="F80" i="2"/>
  <c r="K80" i="2" s="1"/>
  <c r="F84" i="2"/>
  <c r="K84" i="2" s="1"/>
  <c r="F88" i="2"/>
  <c r="F92" i="2"/>
  <c r="F96" i="2"/>
  <c r="F100" i="2"/>
  <c r="K100" i="2" s="1"/>
  <c r="F104" i="2"/>
  <c r="F108" i="2"/>
  <c r="K78" i="4"/>
  <c r="K84" i="4"/>
  <c r="K94" i="4"/>
  <c r="K36" i="4"/>
  <c r="K68" i="4"/>
  <c r="F13" i="4"/>
  <c r="K13" i="4" s="1"/>
  <c r="I14" i="4"/>
  <c r="K14" i="4" s="1"/>
  <c r="F17" i="4"/>
  <c r="K17" i="4" s="1"/>
  <c r="I18" i="4"/>
  <c r="K18" i="4" s="1"/>
  <c r="F21" i="4"/>
  <c r="K21" i="4" s="1"/>
  <c r="I22" i="4"/>
  <c r="F25" i="4"/>
  <c r="K25" i="4" s="1"/>
  <c r="F29" i="4"/>
  <c r="K29" i="4" s="1"/>
  <c r="F33" i="4"/>
  <c r="K33" i="4" s="1"/>
  <c r="I34" i="4"/>
  <c r="K34" i="4" s="1"/>
  <c r="F37" i="4"/>
  <c r="K37" i="4" s="1"/>
  <c r="I38" i="4"/>
  <c r="K38" i="4" s="1"/>
  <c r="F41" i="4"/>
  <c r="I42" i="4"/>
  <c r="K42" i="4" s="1"/>
  <c r="F45" i="4"/>
  <c r="K45" i="4" s="1"/>
  <c r="F49" i="4"/>
  <c r="K49" i="4" s="1"/>
  <c r="I50" i="4"/>
  <c r="K50" i="4" s="1"/>
  <c r="F53" i="4"/>
  <c r="K53" i="4" s="1"/>
  <c r="I54" i="4"/>
  <c r="K54" i="4" s="1"/>
  <c r="F57" i="4"/>
  <c r="K57" i="4" s="1"/>
  <c r="F61" i="4"/>
  <c r="K61" i="4" s="1"/>
  <c r="I62" i="4"/>
  <c r="K62" i="4" s="1"/>
  <c r="F65" i="4"/>
  <c r="K65" i="4" s="1"/>
  <c r="I66" i="4"/>
  <c r="K66" i="4" s="1"/>
  <c r="F69" i="4"/>
  <c r="F73" i="4"/>
  <c r="I74" i="4"/>
  <c r="K74" i="4" s="1"/>
  <c r="F77" i="4"/>
  <c r="I78" i="4"/>
  <c r="F81" i="4"/>
  <c r="K81" i="4" s="1"/>
  <c r="I82" i="4"/>
  <c r="K82" i="4" s="1"/>
  <c r="F85" i="4"/>
  <c r="K85" i="4" s="1"/>
  <c r="I86" i="4"/>
  <c r="K86" i="4" s="1"/>
  <c r="F89" i="4"/>
  <c r="K89" i="4" s="1"/>
  <c r="I90" i="4"/>
  <c r="K90" i="4" s="1"/>
  <c r="F93" i="4"/>
  <c r="K93" i="4" s="1"/>
  <c r="I94" i="4"/>
  <c r="F97" i="4"/>
  <c r="I98" i="4"/>
  <c r="K98" i="4" s="1"/>
  <c r="F101" i="4"/>
  <c r="K101" i="4" s="1"/>
  <c r="I102" i="4"/>
  <c r="K102" i="4" s="1"/>
  <c r="F105" i="4"/>
  <c r="F12" i="4"/>
  <c r="K12" i="4" s="1"/>
  <c r="F16" i="4"/>
  <c r="F20" i="4"/>
  <c r="K20" i="4" s="1"/>
  <c r="F24" i="4"/>
  <c r="K24" i="4" s="1"/>
  <c r="F28" i="4"/>
  <c r="F32" i="4"/>
  <c r="K32" i="4" s="1"/>
  <c r="F36" i="4"/>
  <c r="F40" i="4"/>
  <c r="K40" i="4" s="1"/>
  <c r="F44" i="4"/>
  <c r="K44" i="4" s="1"/>
  <c r="F48" i="4"/>
  <c r="F52" i="4"/>
  <c r="K52" i="4" s="1"/>
  <c r="F56" i="4"/>
  <c r="K56" i="4" s="1"/>
  <c r="F60" i="4"/>
  <c r="F64" i="4"/>
  <c r="K64" i="4" s="1"/>
  <c r="F68" i="4"/>
  <c r="F72" i="4"/>
  <c r="K72" i="4" s="1"/>
  <c r="F76" i="4"/>
  <c r="K76" i="4" s="1"/>
  <c r="F80" i="4"/>
  <c r="K80" i="4" s="1"/>
  <c r="F84" i="4"/>
  <c r="F88" i="4"/>
  <c r="K88" i="4" s="1"/>
  <c r="F92" i="4"/>
  <c r="F96" i="4"/>
  <c r="K96" i="4" s="1"/>
  <c r="F100" i="4"/>
  <c r="K100" i="4" s="1"/>
  <c r="F104" i="4"/>
  <c r="F108" i="4"/>
  <c r="K53" i="6"/>
  <c r="K45" i="6"/>
  <c r="K22" i="6"/>
  <c r="F22" i="6"/>
  <c r="F11" i="6"/>
  <c r="F13" i="6"/>
  <c r="K13" i="6" s="1"/>
  <c r="F19" i="6"/>
  <c r="F21" i="6"/>
  <c r="K21" i="6" s="1"/>
  <c r="I23" i="6"/>
  <c r="F27" i="6"/>
  <c r="F29" i="6"/>
  <c r="K29" i="6" s="1"/>
  <c r="I31" i="6"/>
  <c r="K35" i="6"/>
  <c r="F35" i="6"/>
  <c r="F37" i="6"/>
  <c r="K37" i="6" s="1"/>
  <c r="I39" i="6"/>
  <c r="K39" i="6" s="1"/>
  <c r="K43" i="6"/>
  <c r="F43" i="6"/>
  <c r="F45" i="6"/>
  <c r="I47" i="6"/>
  <c r="K51" i="6"/>
  <c r="F51" i="6"/>
  <c r="F53" i="6"/>
  <c r="I55" i="6"/>
  <c r="K55" i="6" s="1"/>
  <c r="F59" i="6"/>
  <c r="F61" i="6"/>
  <c r="K61" i="6" s="1"/>
  <c r="I63" i="6"/>
  <c r="F67" i="6"/>
  <c r="I71" i="6"/>
  <c r="F75" i="6"/>
  <c r="I79" i="6"/>
  <c r="F83" i="6"/>
  <c r="F85" i="6"/>
  <c r="K85" i="6" s="1"/>
  <c r="I87" i="6"/>
  <c r="F93" i="6"/>
  <c r="K93" i="6" s="1"/>
  <c r="F102" i="6"/>
  <c r="F18" i="6"/>
  <c r="K18" i="6" s="1"/>
  <c r="K26" i="6"/>
  <c r="F26" i="6"/>
  <c r="F34" i="6"/>
  <c r="K34" i="6" s="1"/>
  <c r="F42" i="6"/>
  <c r="K42" i="6" s="1"/>
  <c r="F50" i="6"/>
  <c r="K50" i="6" s="1"/>
  <c r="K58" i="6"/>
  <c r="F58" i="6"/>
  <c r="F66" i="6"/>
  <c r="K66" i="6" s="1"/>
  <c r="F74" i="6"/>
  <c r="K74" i="6" s="1"/>
  <c r="F82" i="6"/>
  <c r="K82" i="6" s="1"/>
  <c r="F89" i="6"/>
  <c r="K89" i="6" s="1"/>
  <c r="F98" i="6"/>
  <c r="K98" i="6" s="1"/>
  <c r="K106" i="6"/>
  <c r="F106" i="6"/>
  <c r="I11" i="6"/>
  <c r="K11" i="6" s="1"/>
  <c r="K15" i="6"/>
  <c r="F15" i="6"/>
  <c r="F17" i="6"/>
  <c r="K17" i="6" s="1"/>
  <c r="I19" i="6"/>
  <c r="F23" i="6"/>
  <c r="K23" i="6" s="1"/>
  <c r="F25" i="6"/>
  <c r="K25" i="6" s="1"/>
  <c r="I27" i="6"/>
  <c r="K27" i="6" s="1"/>
  <c r="F31" i="6"/>
  <c r="F33" i="6"/>
  <c r="K33" i="6" s="1"/>
  <c r="F39" i="6"/>
  <c r="F41" i="6"/>
  <c r="F47" i="6"/>
  <c r="F49" i="6"/>
  <c r="K49" i="6" s="1"/>
  <c r="F55" i="6"/>
  <c r="F57" i="6"/>
  <c r="K57" i="6" s="1"/>
  <c r="I59" i="6"/>
  <c r="K59" i="6" s="1"/>
  <c r="K63" i="6"/>
  <c r="F63" i="6"/>
  <c r="F65" i="6"/>
  <c r="K65" i="6" s="1"/>
  <c r="I67" i="6"/>
  <c r="K71" i="6"/>
  <c r="F71" i="6"/>
  <c r="F73" i="6"/>
  <c r="K73" i="6" s="1"/>
  <c r="I75" i="6"/>
  <c r="K75" i="6" s="1"/>
  <c r="K79" i="6"/>
  <c r="F79" i="6"/>
  <c r="F81" i="6"/>
  <c r="K81" i="6" s="1"/>
  <c r="I83" i="6"/>
  <c r="K87" i="6"/>
  <c r="F87" i="6"/>
  <c r="F94" i="6"/>
  <c r="K94" i="6" s="1"/>
  <c r="K101" i="6"/>
  <c r="F101" i="6"/>
  <c r="K12" i="6"/>
  <c r="F14" i="6"/>
  <c r="K14" i="6" s="1"/>
  <c r="K20" i="6"/>
  <c r="K28" i="6"/>
  <c r="K30" i="6"/>
  <c r="F30" i="6"/>
  <c r="K36" i="6"/>
  <c r="F38" i="6"/>
  <c r="K38" i="6" s="1"/>
  <c r="K44" i="6"/>
  <c r="K46" i="6"/>
  <c r="F46" i="6"/>
  <c r="K52" i="6"/>
  <c r="F54" i="6"/>
  <c r="K54" i="6" s="1"/>
  <c r="F62" i="6"/>
  <c r="K62" i="6" s="1"/>
  <c r="K68" i="6"/>
  <c r="K70" i="6"/>
  <c r="F70" i="6"/>
  <c r="K76" i="6"/>
  <c r="F78" i="6"/>
  <c r="K78" i="6" s="1"/>
  <c r="K84" i="6"/>
  <c r="F86" i="6"/>
  <c r="K86" i="6" s="1"/>
  <c r="F90" i="6"/>
  <c r="K90" i="6" s="1"/>
  <c r="K97" i="6"/>
  <c r="F97" i="6"/>
  <c r="F91" i="6"/>
  <c r="K91" i="6" s="1"/>
  <c r="F95" i="6"/>
  <c r="F99" i="6"/>
  <c r="K99" i="6" s="1"/>
  <c r="F103" i="6"/>
  <c r="K103" i="6" s="1"/>
  <c r="F107" i="6"/>
  <c r="K27" i="8"/>
  <c r="K47" i="8"/>
  <c r="K73" i="8"/>
  <c r="K25" i="8"/>
  <c r="K40" i="8"/>
  <c r="K67" i="8"/>
  <c r="K72" i="8"/>
  <c r="F13" i="8"/>
  <c r="K13" i="8" s="1"/>
  <c r="F17" i="8"/>
  <c r="K17" i="8" s="1"/>
  <c r="F21" i="8"/>
  <c r="K21" i="8" s="1"/>
  <c r="F25" i="8"/>
  <c r="F29" i="8"/>
  <c r="F33" i="8"/>
  <c r="K33" i="8" s="1"/>
  <c r="F37" i="8"/>
  <c r="K37" i="8" s="1"/>
  <c r="F41" i="8"/>
  <c r="K41" i="8" s="1"/>
  <c r="F45" i="8"/>
  <c r="F49" i="8"/>
  <c r="K49" i="8" s="1"/>
  <c r="F53" i="8"/>
  <c r="K53" i="8" s="1"/>
  <c r="F57" i="8"/>
  <c r="F61" i="8"/>
  <c r="K61" i="8" s="1"/>
  <c r="F65" i="8"/>
  <c r="K65" i="8" s="1"/>
  <c r="F69" i="8"/>
  <c r="F73" i="8"/>
  <c r="F77" i="8"/>
  <c r="F81" i="8"/>
  <c r="K81" i="8" s="1"/>
  <c r="F85" i="8"/>
  <c r="K85" i="8" s="1"/>
  <c r="F89" i="8"/>
  <c r="F93" i="8"/>
  <c r="K93" i="8" s="1"/>
  <c r="F97" i="8"/>
  <c r="F101" i="8"/>
  <c r="K101" i="8" s="1"/>
  <c r="F105" i="8"/>
  <c r="F11" i="8"/>
  <c r="F19" i="8"/>
  <c r="K19" i="8" s="1"/>
  <c r="F23" i="8"/>
  <c r="K23" i="8" s="1"/>
  <c r="F27" i="8"/>
  <c r="F31" i="8"/>
  <c r="K31" i="8" s="1"/>
  <c r="F35" i="8"/>
  <c r="F39" i="8"/>
  <c r="K39" i="8" s="1"/>
  <c r="F47" i="8"/>
  <c r="F55" i="8"/>
  <c r="K55" i="8" s="1"/>
  <c r="F59" i="8"/>
  <c r="K59" i="8" s="1"/>
  <c r="F63" i="8"/>
  <c r="F67" i="8"/>
  <c r="F71" i="8"/>
  <c r="K71" i="8" s="1"/>
  <c r="F75" i="8"/>
  <c r="K75" i="8" s="1"/>
  <c r="F79" i="8"/>
  <c r="K79" i="8" s="1"/>
  <c r="F83" i="8"/>
  <c r="K83" i="8" s="1"/>
  <c r="F87" i="8"/>
  <c r="F91" i="8"/>
  <c r="K91" i="8" s="1"/>
  <c r="F99" i="8"/>
  <c r="K99" i="8" s="1"/>
  <c r="F103" i="8"/>
  <c r="K103" i="8" s="1"/>
  <c r="F12" i="8"/>
  <c r="K12" i="8" s="1"/>
  <c r="F16" i="8"/>
  <c r="K16" i="8" s="1"/>
  <c r="F20" i="8"/>
  <c r="K20" i="8" s="1"/>
  <c r="F24" i="8"/>
  <c r="K24" i="8" s="1"/>
  <c r="F28" i="8"/>
  <c r="F32" i="8"/>
  <c r="K32" i="8" s="1"/>
  <c r="F36" i="8"/>
  <c r="F40" i="8"/>
  <c r="F44" i="8"/>
  <c r="K44" i="8" s="1"/>
  <c r="F48" i="8"/>
  <c r="F52" i="8"/>
  <c r="K52" i="8" s="1"/>
  <c r="F56" i="8"/>
  <c r="K56" i="8" s="1"/>
  <c r="F60" i="8"/>
  <c r="F64" i="8"/>
  <c r="K64" i="8" s="1"/>
  <c r="F68" i="8"/>
  <c r="K68" i="8" s="1"/>
  <c r="F72" i="8"/>
  <c r="F76" i="8"/>
  <c r="F80" i="8"/>
  <c r="K80" i="8" s="1"/>
  <c r="F84" i="8"/>
  <c r="F88" i="8"/>
  <c r="F92" i="8"/>
  <c r="F96" i="8"/>
  <c r="F100" i="8"/>
  <c r="K100" i="8" s="1"/>
  <c r="F104" i="8"/>
  <c r="F108" i="8"/>
  <c r="K61" i="10"/>
  <c r="K55" i="10"/>
  <c r="F13" i="10"/>
  <c r="K13" i="10" s="1"/>
  <c r="F17" i="10"/>
  <c r="K17" i="10" s="1"/>
  <c r="F21" i="10"/>
  <c r="K21" i="10" s="1"/>
  <c r="F25" i="10"/>
  <c r="K25" i="10" s="1"/>
  <c r="F29" i="10"/>
  <c r="F33" i="10"/>
  <c r="K33" i="10" s="1"/>
  <c r="F37" i="10"/>
  <c r="K37" i="10" s="1"/>
  <c r="F41" i="10"/>
  <c r="K41" i="10" s="1"/>
  <c r="F45" i="10"/>
  <c r="F49" i="10"/>
  <c r="K49" i="10" s="1"/>
  <c r="F53" i="10"/>
  <c r="K53" i="10" s="1"/>
  <c r="F57" i="10"/>
  <c r="F61" i="10"/>
  <c r="F65" i="10"/>
  <c r="K65" i="10" s="1"/>
  <c r="F69" i="10"/>
  <c r="F73" i="10"/>
  <c r="K73" i="10" s="1"/>
  <c r="F77" i="10"/>
  <c r="F81" i="10"/>
  <c r="K81" i="10" s="1"/>
  <c r="F85" i="10"/>
  <c r="K85" i="10" s="1"/>
  <c r="F89" i="10"/>
  <c r="F93" i="10"/>
  <c r="K93" i="10" s="1"/>
  <c r="F97" i="10"/>
  <c r="F101" i="10"/>
  <c r="K101" i="10" s="1"/>
  <c r="F105" i="10"/>
  <c r="F11" i="10"/>
  <c r="F19" i="10"/>
  <c r="K19" i="10" s="1"/>
  <c r="F23" i="10"/>
  <c r="K23" i="10" s="1"/>
  <c r="F27" i="10"/>
  <c r="K27" i="10" s="1"/>
  <c r="F31" i="10"/>
  <c r="K31" i="10" s="1"/>
  <c r="F35" i="10"/>
  <c r="F39" i="10"/>
  <c r="K39" i="10" s="1"/>
  <c r="F47" i="10"/>
  <c r="K47" i="10" s="1"/>
  <c r="F55" i="10"/>
  <c r="F59" i="10"/>
  <c r="K59" i="10" s="1"/>
  <c r="F63" i="10"/>
  <c r="F67" i="10"/>
  <c r="K67" i="10" s="1"/>
  <c r="F71" i="10"/>
  <c r="K71" i="10" s="1"/>
  <c r="F75" i="10"/>
  <c r="K75" i="10" s="1"/>
  <c r="F79" i="10"/>
  <c r="K79" i="10" s="1"/>
  <c r="F83" i="10"/>
  <c r="K83" i="10" s="1"/>
  <c r="F87" i="10"/>
  <c r="F91" i="10"/>
  <c r="K91" i="10" s="1"/>
  <c r="F99" i="10"/>
  <c r="K99" i="10" s="1"/>
  <c r="F103" i="10"/>
  <c r="K103" i="10" s="1"/>
  <c r="F12" i="10"/>
  <c r="F16" i="10"/>
  <c r="K16" i="10" s="1"/>
  <c r="F20" i="10"/>
  <c r="K20" i="10" s="1"/>
  <c r="F24" i="10"/>
  <c r="K24" i="10" s="1"/>
  <c r="F28" i="10"/>
  <c r="F32" i="10"/>
  <c r="K32" i="10" s="1"/>
  <c r="F36" i="10"/>
  <c r="F40" i="10"/>
  <c r="K40" i="10" s="1"/>
  <c r="F44" i="10"/>
  <c r="K44" i="10" s="1"/>
  <c r="F48" i="10"/>
  <c r="F52" i="10"/>
  <c r="K52" i="10" s="1"/>
  <c r="F56" i="10"/>
  <c r="K56" i="10" s="1"/>
  <c r="F60" i="10"/>
  <c r="F64" i="10"/>
  <c r="F68" i="10"/>
  <c r="K68" i="10" s="1"/>
  <c r="F72" i="10"/>
  <c r="F76" i="10"/>
  <c r="K76" i="10" s="1"/>
  <c r="F80" i="10"/>
  <c r="K80" i="10" s="1"/>
  <c r="F84" i="10"/>
  <c r="K84" i="10" s="1"/>
  <c r="F88" i="10"/>
  <c r="F92" i="10"/>
  <c r="F96" i="10"/>
  <c r="F100" i="10"/>
  <c r="K100" i="10" s="1"/>
  <c r="F104" i="10"/>
  <c r="F108" i="10"/>
  <c r="K13" i="12"/>
  <c r="K103" i="12"/>
  <c r="K40" i="12"/>
  <c r="K55" i="12"/>
  <c r="K72" i="12"/>
  <c r="F13" i="12"/>
  <c r="F17" i="12"/>
  <c r="K17" i="12" s="1"/>
  <c r="F21" i="12"/>
  <c r="K21" i="12" s="1"/>
  <c r="F25" i="12"/>
  <c r="K25" i="12" s="1"/>
  <c r="F29" i="12"/>
  <c r="F33" i="12"/>
  <c r="K33" i="12" s="1"/>
  <c r="F37" i="12"/>
  <c r="K37" i="12" s="1"/>
  <c r="F41" i="12"/>
  <c r="K41" i="12" s="1"/>
  <c r="F45" i="12"/>
  <c r="F49" i="12"/>
  <c r="K49" i="12" s="1"/>
  <c r="F53" i="12"/>
  <c r="K53" i="12" s="1"/>
  <c r="F57" i="12"/>
  <c r="F61" i="12"/>
  <c r="F65" i="12"/>
  <c r="K65" i="12" s="1"/>
  <c r="F69" i="12"/>
  <c r="F73" i="12"/>
  <c r="K73" i="12" s="1"/>
  <c r="F77" i="12"/>
  <c r="F81" i="12"/>
  <c r="K81" i="12" s="1"/>
  <c r="F85" i="12"/>
  <c r="K85" i="12" s="1"/>
  <c r="F89" i="12"/>
  <c r="F93" i="12"/>
  <c r="F97" i="12"/>
  <c r="F101" i="12"/>
  <c r="K101" i="12" s="1"/>
  <c r="F105" i="12"/>
  <c r="F11" i="12"/>
  <c r="F19" i="12"/>
  <c r="F23" i="12"/>
  <c r="K23" i="12" s="1"/>
  <c r="F27" i="12"/>
  <c r="K27" i="12" s="1"/>
  <c r="F31" i="12"/>
  <c r="K31" i="12" s="1"/>
  <c r="F35" i="12"/>
  <c r="F39" i="12"/>
  <c r="K39" i="12" s="1"/>
  <c r="F47" i="12"/>
  <c r="K47" i="12" s="1"/>
  <c r="F55" i="12"/>
  <c r="F59" i="12"/>
  <c r="K59" i="12" s="1"/>
  <c r="F63" i="12"/>
  <c r="F67" i="12"/>
  <c r="K67" i="12" s="1"/>
  <c r="F71" i="12"/>
  <c r="K71" i="12" s="1"/>
  <c r="F75" i="12"/>
  <c r="K75" i="12" s="1"/>
  <c r="F79" i="12"/>
  <c r="K79" i="12" s="1"/>
  <c r="F83" i="12"/>
  <c r="K83" i="12" s="1"/>
  <c r="F87" i="12"/>
  <c r="F91" i="12"/>
  <c r="K91" i="12" s="1"/>
  <c r="F95" i="12"/>
  <c r="F99" i="12"/>
  <c r="K99" i="12" s="1"/>
  <c r="F103" i="12"/>
  <c r="F12" i="12"/>
  <c r="K12" i="12" s="1"/>
  <c r="F16" i="12"/>
  <c r="K16" i="12" s="1"/>
  <c r="F20" i="12"/>
  <c r="K20" i="12" s="1"/>
  <c r="F24" i="12"/>
  <c r="K24" i="12" s="1"/>
  <c r="F28" i="12"/>
  <c r="F32" i="12"/>
  <c r="K32" i="12" s="1"/>
  <c r="F36" i="12"/>
  <c r="F40" i="12"/>
  <c r="F44" i="12"/>
  <c r="K44" i="12" s="1"/>
  <c r="F48" i="12"/>
  <c r="F52" i="12"/>
  <c r="K52" i="12" s="1"/>
  <c r="F56" i="12"/>
  <c r="K56" i="12" s="1"/>
  <c r="F60" i="12"/>
  <c r="F64" i="12"/>
  <c r="K64" i="12" s="1"/>
  <c r="F68" i="12"/>
  <c r="K68" i="12" s="1"/>
  <c r="F72" i="12"/>
  <c r="F76" i="12"/>
  <c r="F80" i="12"/>
  <c r="K80" i="12" s="1"/>
  <c r="F84" i="12"/>
  <c r="K84" i="12" s="1"/>
  <c r="F88" i="12"/>
  <c r="F92" i="12"/>
  <c r="F96" i="12"/>
  <c r="F100" i="12"/>
  <c r="K100" i="12" s="1"/>
  <c r="F104" i="12"/>
  <c r="F108" i="12"/>
  <c r="K24" i="14"/>
  <c r="K72" i="14"/>
  <c r="K41" i="14"/>
  <c r="K73" i="14"/>
  <c r="F13" i="14"/>
  <c r="K13" i="14" s="1"/>
  <c r="F17" i="14"/>
  <c r="K17" i="14" s="1"/>
  <c r="F21" i="14"/>
  <c r="K21" i="14" s="1"/>
  <c r="F25" i="14"/>
  <c r="F29" i="14"/>
  <c r="F33" i="14"/>
  <c r="K33" i="14" s="1"/>
  <c r="F37" i="14"/>
  <c r="K37" i="14" s="1"/>
  <c r="F41" i="14"/>
  <c r="F45" i="14"/>
  <c r="F49" i="14"/>
  <c r="K49" i="14" s="1"/>
  <c r="F53" i="14"/>
  <c r="K53" i="14" s="1"/>
  <c r="F57" i="14"/>
  <c r="F61" i="14"/>
  <c r="K61" i="14" s="1"/>
  <c r="F65" i="14"/>
  <c r="K65" i="14" s="1"/>
  <c r="F69" i="14"/>
  <c r="F73" i="14"/>
  <c r="F77" i="14"/>
  <c r="F81" i="14"/>
  <c r="K81" i="14" s="1"/>
  <c r="F85" i="14"/>
  <c r="K85" i="14" s="1"/>
  <c r="F89" i="14"/>
  <c r="F93" i="14"/>
  <c r="K93" i="14" s="1"/>
  <c r="F97" i="14"/>
  <c r="F101" i="14"/>
  <c r="K101" i="14" s="1"/>
  <c r="F105" i="14"/>
  <c r="F11" i="14"/>
  <c r="F19" i="14"/>
  <c r="K19" i="14" s="1"/>
  <c r="F23" i="14"/>
  <c r="K23" i="14" s="1"/>
  <c r="F27" i="14"/>
  <c r="K27" i="14" s="1"/>
  <c r="F31" i="14"/>
  <c r="K31" i="14" s="1"/>
  <c r="F35" i="14"/>
  <c r="F39" i="14"/>
  <c r="K39" i="14" s="1"/>
  <c r="F47" i="14"/>
  <c r="K47" i="14" s="1"/>
  <c r="F55" i="14"/>
  <c r="K55" i="14" s="1"/>
  <c r="F59" i="14"/>
  <c r="K59" i="14" s="1"/>
  <c r="F63" i="14"/>
  <c r="F67" i="14"/>
  <c r="K67" i="14" s="1"/>
  <c r="F71" i="14"/>
  <c r="K71" i="14" s="1"/>
  <c r="F75" i="14"/>
  <c r="K75" i="14" s="1"/>
  <c r="F79" i="14"/>
  <c r="K79" i="14" s="1"/>
  <c r="F83" i="14"/>
  <c r="K83" i="14" s="1"/>
  <c r="F87" i="14"/>
  <c r="F91" i="14"/>
  <c r="K91" i="14" s="1"/>
  <c r="F99" i="14"/>
  <c r="K99" i="14" s="1"/>
  <c r="F103" i="14"/>
  <c r="K103" i="14" s="1"/>
  <c r="F12" i="14"/>
  <c r="K12" i="14" s="1"/>
  <c r="F16" i="14"/>
  <c r="K16" i="14" s="1"/>
  <c r="F20" i="14"/>
  <c r="K20" i="14" s="1"/>
  <c r="F24" i="14"/>
  <c r="F28" i="14"/>
  <c r="F32" i="14"/>
  <c r="K32" i="14" s="1"/>
  <c r="F36" i="14"/>
  <c r="F40" i="14"/>
  <c r="K40" i="14" s="1"/>
  <c r="F44" i="14"/>
  <c r="K44" i="14" s="1"/>
  <c r="F48" i="14"/>
  <c r="F52" i="14"/>
  <c r="K52" i="14" s="1"/>
  <c r="F56" i="14"/>
  <c r="K56" i="14" s="1"/>
  <c r="F60" i="14"/>
  <c r="F64" i="14"/>
  <c r="K64" i="14" s="1"/>
  <c r="F68" i="14"/>
  <c r="K68" i="14" s="1"/>
  <c r="F72" i="14"/>
  <c r="F76" i="14"/>
  <c r="K76" i="14" s="1"/>
  <c r="F80" i="14"/>
  <c r="K80" i="14" s="1"/>
  <c r="F84" i="14"/>
  <c r="K84" i="14" s="1"/>
  <c r="F88" i="14"/>
  <c r="F92" i="14"/>
  <c r="F96" i="14"/>
  <c r="F100" i="14"/>
  <c r="K100" i="14" s="1"/>
  <c r="F104" i="14"/>
  <c r="F108" i="14"/>
  <c r="K17" i="16"/>
  <c r="K66" i="16"/>
  <c r="K18" i="16"/>
  <c r="K65" i="16"/>
  <c r="F13" i="16"/>
  <c r="K13" i="16" s="1"/>
  <c r="F17" i="16"/>
  <c r="F21" i="16"/>
  <c r="K21" i="16" s="1"/>
  <c r="F25" i="16"/>
  <c r="K25" i="16" s="1"/>
  <c r="F29" i="16"/>
  <c r="F33" i="16"/>
  <c r="K33" i="16" s="1"/>
  <c r="F37" i="16"/>
  <c r="F41" i="16"/>
  <c r="F45" i="16"/>
  <c r="F49" i="16"/>
  <c r="F53" i="16"/>
  <c r="K53" i="16" s="1"/>
  <c r="F57" i="16"/>
  <c r="F61" i="16"/>
  <c r="K61" i="16" s="1"/>
  <c r="F65" i="16"/>
  <c r="F69" i="16"/>
  <c r="F73" i="16"/>
  <c r="K73" i="16" s="1"/>
  <c r="F77" i="16"/>
  <c r="F81" i="16"/>
  <c r="F85" i="16"/>
  <c r="F89" i="16"/>
  <c r="F93" i="16"/>
  <c r="F97" i="16"/>
  <c r="F101" i="16"/>
  <c r="K101" i="16" s="1"/>
  <c r="F105" i="16"/>
  <c r="F14" i="16"/>
  <c r="F18" i="16"/>
  <c r="F22" i="16"/>
  <c r="F26" i="16"/>
  <c r="F30" i="16"/>
  <c r="F34" i="16"/>
  <c r="K34" i="16" s="1"/>
  <c r="F38" i="16"/>
  <c r="K38" i="16" s="1"/>
  <c r="F42" i="16"/>
  <c r="F46" i="16"/>
  <c r="F50" i="16"/>
  <c r="F54" i="16"/>
  <c r="K54" i="16" s="1"/>
  <c r="F58" i="16"/>
  <c r="F62" i="16"/>
  <c r="K62" i="16" s="1"/>
  <c r="F66" i="16"/>
  <c r="F70" i="16"/>
  <c r="F74" i="16"/>
  <c r="K74" i="16" s="1"/>
  <c r="F78" i="16"/>
  <c r="K78" i="16" s="1"/>
  <c r="F82" i="16"/>
  <c r="F86" i="16"/>
  <c r="F90" i="16"/>
  <c r="F94" i="16"/>
  <c r="K94" i="16" s="1"/>
  <c r="F98" i="16"/>
  <c r="F102" i="16"/>
  <c r="F106" i="16"/>
  <c r="F12" i="16"/>
  <c r="K12" i="16" s="1"/>
  <c r="F16" i="16"/>
  <c r="K16" i="16" s="1"/>
  <c r="F24" i="16"/>
  <c r="K24" i="16" s="1"/>
  <c r="F28" i="16"/>
  <c r="F32" i="16"/>
  <c r="K32" i="16" s="1"/>
  <c r="F36" i="16"/>
  <c r="F40" i="16"/>
  <c r="K40" i="16" s="1"/>
  <c r="F52" i="16"/>
  <c r="K52" i="16" s="1"/>
  <c r="F56" i="16"/>
  <c r="K56" i="16" s="1"/>
  <c r="F64" i="16"/>
  <c r="K64" i="16" s="1"/>
  <c r="F68" i="16"/>
  <c r="K68" i="16" s="1"/>
  <c r="F72" i="16"/>
  <c r="K72" i="16" s="1"/>
  <c r="F76" i="16"/>
  <c r="K76" i="16" s="1"/>
  <c r="F80" i="16"/>
  <c r="K80" i="16" s="1"/>
  <c r="F96" i="16"/>
  <c r="F100" i="16"/>
  <c r="K100" i="16" s="1"/>
  <c r="F108" i="16"/>
  <c r="K33" i="18"/>
  <c r="K76" i="18"/>
  <c r="K13" i="18"/>
  <c r="K53" i="18"/>
  <c r="K12" i="18"/>
  <c r="F13" i="18"/>
  <c r="I14" i="18"/>
  <c r="K14" i="18" s="1"/>
  <c r="F17" i="18"/>
  <c r="K17" i="18" s="1"/>
  <c r="I18" i="18"/>
  <c r="K18" i="18" s="1"/>
  <c r="F21" i="18"/>
  <c r="K21" i="18" s="1"/>
  <c r="I22" i="18"/>
  <c r="F25" i="18"/>
  <c r="K25" i="18" s="1"/>
  <c r="F29" i="18"/>
  <c r="F33" i="18"/>
  <c r="I34" i="18"/>
  <c r="K34" i="18" s="1"/>
  <c r="F37" i="18"/>
  <c r="K37" i="18" s="1"/>
  <c r="I38" i="18"/>
  <c r="K38" i="18" s="1"/>
  <c r="F41" i="18"/>
  <c r="K41" i="18" s="1"/>
  <c r="F45" i="18"/>
  <c r="F49" i="18"/>
  <c r="K49" i="18" s="1"/>
  <c r="I50" i="18"/>
  <c r="K50" i="18" s="1"/>
  <c r="F53" i="18"/>
  <c r="I54" i="18"/>
  <c r="K54" i="18" s="1"/>
  <c r="F57" i="18"/>
  <c r="I58" i="18"/>
  <c r="K58" i="18" s="1"/>
  <c r="F61" i="18"/>
  <c r="K61" i="18" s="1"/>
  <c r="I62" i="18"/>
  <c r="K62" i="18" s="1"/>
  <c r="F65" i="18"/>
  <c r="K65" i="18" s="1"/>
  <c r="I66" i="18"/>
  <c r="K66" i="18" s="1"/>
  <c r="F69" i="18"/>
  <c r="F73" i="18"/>
  <c r="K73" i="18" s="1"/>
  <c r="I74" i="18"/>
  <c r="K74" i="18" s="1"/>
  <c r="F77" i="18"/>
  <c r="I78" i="18"/>
  <c r="K78" i="18" s="1"/>
  <c r="F81" i="18"/>
  <c r="K81" i="18" s="1"/>
  <c r="I82" i="18"/>
  <c r="K82" i="18" s="1"/>
  <c r="F85" i="18"/>
  <c r="K85" i="18" s="1"/>
  <c r="I86" i="18"/>
  <c r="K86" i="18" s="1"/>
  <c r="F89" i="18"/>
  <c r="F93" i="18"/>
  <c r="K93" i="18" s="1"/>
  <c r="I94" i="18"/>
  <c r="K94" i="18" s="1"/>
  <c r="F97" i="18"/>
  <c r="I98" i="18"/>
  <c r="K98" i="18" s="1"/>
  <c r="F101" i="18"/>
  <c r="K101" i="18" s="1"/>
  <c r="F105" i="18"/>
  <c r="F12" i="18"/>
  <c r="F16" i="18"/>
  <c r="K16" i="18" s="1"/>
  <c r="F20" i="18"/>
  <c r="K20" i="18" s="1"/>
  <c r="F24" i="18"/>
  <c r="K24" i="18" s="1"/>
  <c r="F28" i="18"/>
  <c r="F32" i="18"/>
  <c r="K32" i="18" s="1"/>
  <c r="F36" i="18"/>
  <c r="F40" i="18"/>
  <c r="K40" i="18" s="1"/>
  <c r="F44" i="18"/>
  <c r="K44" i="18" s="1"/>
  <c r="F48" i="18"/>
  <c r="F52" i="18"/>
  <c r="K52" i="18" s="1"/>
  <c r="F56" i="18"/>
  <c r="K56" i="18" s="1"/>
  <c r="F60" i="18"/>
  <c r="F64" i="18"/>
  <c r="K64" i="18" s="1"/>
  <c r="F68" i="18"/>
  <c r="K68" i="18" s="1"/>
  <c r="F72" i="18"/>
  <c r="K72" i="18" s="1"/>
  <c r="F76" i="18"/>
  <c r="F80" i="18"/>
  <c r="K80" i="18" s="1"/>
  <c r="F84" i="18"/>
  <c r="K84" i="18" s="1"/>
  <c r="F88" i="18"/>
  <c r="F92" i="18"/>
  <c r="F96" i="18"/>
  <c r="F100" i="18"/>
  <c r="K100" i="18" s="1"/>
  <c r="F104" i="18"/>
  <c r="F108" i="18"/>
  <c r="K83" i="20"/>
  <c r="K27" i="20"/>
  <c r="K47" i="20"/>
  <c r="K73" i="20"/>
  <c r="F13" i="20"/>
  <c r="F17" i="20"/>
  <c r="K17" i="20" s="1"/>
  <c r="F21" i="20"/>
  <c r="K21" i="20" s="1"/>
  <c r="F25" i="20"/>
  <c r="K25" i="20" s="1"/>
  <c r="F29" i="20"/>
  <c r="F33" i="20"/>
  <c r="K33" i="20" s="1"/>
  <c r="F37" i="20"/>
  <c r="K37" i="20" s="1"/>
  <c r="F41" i="20"/>
  <c r="K41" i="20" s="1"/>
  <c r="F45" i="20"/>
  <c r="F49" i="20"/>
  <c r="K49" i="20" s="1"/>
  <c r="F53" i="20"/>
  <c r="K53" i="20" s="1"/>
  <c r="F57" i="20"/>
  <c r="F61" i="20"/>
  <c r="K61" i="20" s="1"/>
  <c r="F65" i="20"/>
  <c r="K65" i="20" s="1"/>
  <c r="F69" i="20"/>
  <c r="F73" i="20"/>
  <c r="F77" i="20"/>
  <c r="F81" i="20"/>
  <c r="K81" i="20" s="1"/>
  <c r="F85" i="20"/>
  <c r="K85" i="20" s="1"/>
  <c r="F89" i="20"/>
  <c r="F93" i="20"/>
  <c r="K93" i="20" s="1"/>
  <c r="F97" i="20"/>
  <c r="F101" i="20"/>
  <c r="K101" i="20" s="1"/>
  <c r="F105" i="20"/>
  <c r="F11" i="20"/>
  <c r="F19" i="20"/>
  <c r="K19" i="20" s="1"/>
  <c r="F23" i="20"/>
  <c r="K23" i="20" s="1"/>
  <c r="F27" i="20"/>
  <c r="F31" i="20"/>
  <c r="K31" i="20" s="1"/>
  <c r="F35" i="20"/>
  <c r="F39" i="20"/>
  <c r="K39" i="20" s="1"/>
  <c r="F47" i="20"/>
  <c r="F55" i="20"/>
  <c r="K55" i="20" s="1"/>
  <c r="F59" i="20"/>
  <c r="K59" i="20" s="1"/>
  <c r="F63" i="20"/>
  <c r="F67" i="20"/>
  <c r="K67" i="20" s="1"/>
  <c r="F71" i="20"/>
  <c r="K71" i="20" s="1"/>
  <c r="F75" i="20"/>
  <c r="K75" i="20" s="1"/>
  <c r="F79" i="20"/>
  <c r="K79" i="20" s="1"/>
  <c r="F83" i="20"/>
  <c r="F87" i="20"/>
  <c r="F91" i="20"/>
  <c r="K91" i="20" s="1"/>
  <c r="F99" i="20"/>
  <c r="K99" i="20" s="1"/>
  <c r="F103" i="20"/>
  <c r="K103" i="20" s="1"/>
  <c r="F12" i="20"/>
  <c r="K12" i="20" s="1"/>
  <c r="F16" i="20"/>
  <c r="K16" i="20" s="1"/>
  <c r="F20" i="20"/>
  <c r="K20" i="20" s="1"/>
  <c r="F24" i="20"/>
  <c r="K24" i="20" s="1"/>
  <c r="F28" i="20"/>
  <c r="F32" i="20"/>
  <c r="K32" i="20" s="1"/>
  <c r="F36" i="20"/>
  <c r="F40" i="20"/>
  <c r="K40" i="20" s="1"/>
  <c r="F44" i="20"/>
  <c r="K44" i="20" s="1"/>
  <c r="F48" i="20"/>
  <c r="F52" i="20"/>
  <c r="K52" i="20" s="1"/>
  <c r="F56" i="20"/>
  <c r="K56" i="20" s="1"/>
  <c r="F60" i="20"/>
  <c r="F64" i="20"/>
  <c r="K64" i="20" s="1"/>
  <c r="F68" i="20"/>
  <c r="K68" i="20" s="1"/>
  <c r="F72" i="20"/>
  <c r="K72" i="20" s="1"/>
  <c r="F76" i="20"/>
  <c r="K76" i="20" s="1"/>
  <c r="F80" i="20"/>
  <c r="K80" i="20" s="1"/>
  <c r="F84" i="20"/>
  <c r="K84" i="20" s="1"/>
  <c r="F88" i="20"/>
  <c r="F92" i="20"/>
  <c r="F96" i="20"/>
  <c r="F100" i="20"/>
  <c r="K100" i="20" s="1"/>
  <c r="F104" i="20"/>
  <c r="F108" i="20"/>
  <c r="K25" i="22"/>
  <c r="K100" i="22"/>
  <c r="K52" i="22"/>
  <c r="K41" i="22"/>
  <c r="K47" i="22"/>
  <c r="K73" i="22"/>
  <c r="F13" i="22"/>
  <c r="K13" i="22" s="1"/>
  <c r="F17" i="22"/>
  <c r="F21" i="22"/>
  <c r="K21" i="22" s="1"/>
  <c r="F25" i="22"/>
  <c r="F29" i="22"/>
  <c r="F33" i="22"/>
  <c r="K33" i="22" s="1"/>
  <c r="F37" i="22"/>
  <c r="K37" i="22" s="1"/>
  <c r="F41" i="22"/>
  <c r="F45" i="22"/>
  <c r="F49" i="22"/>
  <c r="K49" i="22" s="1"/>
  <c r="F53" i="22"/>
  <c r="K53" i="22" s="1"/>
  <c r="F57" i="22"/>
  <c r="F61" i="22"/>
  <c r="K61" i="22" s="1"/>
  <c r="F65" i="22"/>
  <c r="K65" i="22" s="1"/>
  <c r="F69" i="22"/>
  <c r="F73" i="22"/>
  <c r="F77" i="22"/>
  <c r="F81" i="22"/>
  <c r="K81" i="22" s="1"/>
  <c r="F85" i="22"/>
  <c r="K85" i="22" s="1"/>
  <c r="F89" i="22"/>
  <c r="F93" i="22"/>
  <c r="K93" i="22" s="1"/>
  <c r="F97" i="22"/>
  <c r="F101" i="22"/>
  <c r="K101" i="22" s="1"/>
  <c r="F105" i="22"/>
  <c r="K11" i="22"/>
  <c r="F19" i="22"/>
  <c r="K19" i="22" s="1"/>
  <c r="F23" i="22"/>
  <c r="K23" i="22" s="1"/>
  <c r="F27" i="22"/>
  <c r="K27" i="22" s="1"/>
  <c r="F31" i="22"/>
  <c r="K31" i="22" s="1"/>
  <c r="F35" i="22"/>
  <c r="F39" i="22"/>
  <c r="K39" i="22" s="1"/>
  <c r="F47" i="22"/>
  <c r="F55" i="22"/>
  <c r="K55" i="22" s="1"/>
  <c r="F59" i="22"/>
  <c r="K59" i="22" s="1"/>
  <c r="F63" i="22"/>
  <c r="F67" i="22"/>
  <c r="K67" i="22" s="1"/>
  <c r="F71" i="22"/>
  <c r="K71" i="22" s="1"/>
  <c r="F75" i="22"/>
  <c r="K75" i="22" s="1"/>
  <c r="F79" i="22"/>
  <c r="K79" i="22" s="1"/>
  <c r="F83" i="22"/>
  <c r="K83" i="22" s="1"/>
  <c r="F87" i="22"/>
  <c r="F91" i="22"/>
  <c r="K91" i="22" s="1"/>
  <c r="F95" i="22"/>
  <c r="F99" i="22"/>
  <c r="K99" i="22" s="1"/>
  <c r="F103" i="22"/>
  <c r="K103" i="22" s="1"/>
  <c r="F12" i="22"/>
  <c r="K12" i="22" s="1"/>
  <c r="F16" i="22"/>
  <c r="K16" i="22" s="1"/>
  <c r="F20" i="22"/>
  <c r="K20" i="22" s="1"/>
  <c r="F24" i="22"/>
  <c r="K24" i="22" s="1"/>
  <c r="F28" i="22"/>
  <c r="F32" i="22"/>
  <c r="K32" i="22" s="1"/>
  <c r="F36" i="22"/>
  <c r="F40" i="22"/>
  <c r="K40" i="22" s="1"/>
  <c r="F44" i="22"/>
  <c r="K44" i="22" s="1"/>
  <c r="F48" i="22"/>
  <c r="F52" i="22"/>
  <c r="F56" i="22"/>
  <c r="K56" i="22" s="1"/>
  <c r="F60" i="22"/>
  <c r="F64" i="22"/>
  <c r="K64" i="22" s="1"/>
  <c r="F68" i="22"/>
  <c r="K68" i="22" s="1"/>
  <c r="F72" i="22"/>
  <c r="K72" i="22" s="1"/>
  <c r="F76" i="22"/>
  <c r="K76" i="22" s="1"/>
  <c r="F80" i="22"/>
  <c r="K80" i="22" s="1"/>
  <c r="F84" i="22"/>
  <c r="K84" i="22" s="1"/>
  <c r="F88" i="22"/>
  <c r="F92" i="22"/>
  <c r="F96" i="22"/>
  <c r="F100" i="22"/>
  <c r="F104" i="22"/>
  <c r="F108" i="22"/>
  <c r="F13" i="24"/>
  <c r="K13" i="24" s="1"/>
  <c r="K12" i="24"/>
  <c r="F17" i="24"/>
  <c r="K17" i="24" s="1"/>
  <c r="F20" i="24"/>
  <c r="K20" i="24" s="1"/>
  <c r="K29" i="24"/>
  <c r="F29" i="24"/>
  <c r="F16" i="24"/>
  <c r="K16" i="24" s="1"/>
  <c r="F64" i="24"/>
  <c r="K64" i="24" s="1"/>
  <c r="I18" i="24"/>
  <c r="F21" i="24"/>
  <c r="K21" i="24" s="1"/>
  <c r="K28" i="24"/>
  <c r="F28" i="24"/>
  <c r="F37" i="24"/>
  <c r="K37" i="24" s="1"/>
  <c r="F44" i="24"/>
  <c r="K44" i="24" s="1"/>
  <c r="F52" i="24"/>
  <c r="K52" i="24" s="1"/>
  <c r="K69" i="24"/>
  <c r="F69" i="24"/>
  <c r="F24" i="24"/>
  <c r="K24" i="24" s="1"/>
  <c r="F33" i="24"/>
  <c r="K33" i="24" s="1"/>
  <c r="F40" i="24"/>
  <c r="K40" i="24" s="1"/>
  <c r="K57" i="24"/>
  <c r="F57" i="24"/>
  <c r="F65" i="24"/>
  <c r="K65" i="24" s="1"/>
  <c r="K45" i="24"/>
  <c r="F45" i="24"/>
  <c r="K53" i="24"/>
  <c r="F53" i="24"/>
  <c r="K61" i="24"/>
  <c r="F61" i="24"/>
  <c r="K68" i="24"/>
  <c r="F68" i="24"/>
  <c r="K18" i="24"/>
  <c r="K36" i="24"/>
  <c r="F36" i="24"/>
  <c r="F25" i="24"/>
  <c r="K25" i="24" s="1"/>
  <c r="F32" i="24"/>
  <c r="K32" i="24" s="1"/>
  <c r="F41" i="24"/>
  <c r="K41" i="24" s="1"/>
  <c r="F49" i="24"/>
  <c r="K49" i="24" s="1"/>
  <c r="F56" i="24"/>
  <c r="K56" i="24" s="1"/>
  <c r="F73" i="24"/>
  <c r="K73" i="24" s="1"/>
  <c r="F77" i="24"/>
  <c r="F81" i="24"/>
  <c r="K81" i="24" s="1"/>
  <c r="F85" i="24"/>
  <c r="K85" i="24" s="1"/>
  <c r="F89" i="24"/>
  <c r="F93" i="24"/>
  <c r="K93" i="24" s="1"/>
  <c r="F97" i="24"/>
  <c r="F101" i="24"/>
  <c r="K101" i="24" s="1"/>
  <c r="F105" i="24"/>
  <c r="F22" i="24"/>
  <c r="F26" i="24"/>
  <c r="F30" i="24"/>
  <c r="F34" i="24"/>
  <c r="K34" i="24" s="1"/>
  <c r="F38" i="24"/>
  <c r="K38" i="24" s="1"/>
  <c r="F42" i="24"/>
  <c r="F46" i="24"/>
  <c r="F50" i="24"/>
  <c r="K50" i="24" s="1"/>
  <c r="F54" i="24"/>
  <c r="K54" i="24" s="1"/>
  <c r="F58" i="24"/>
  <c r="K58" i="24" s="1"/>
  <c r="F62" i="24"/>
  <c r="K62" i="24" s="1"/>
  <c r="F66" i="24"/>
  <c r="K66" i="24" s="1"/>
  <c r="F70" i="24"/>
  <c r="K70" i="24" s="1"/>
  <c r="F74" i="24"/>
  <c r="K74" i="24" s="1"/>
  <c r="F78" i="24"/>
  <c r="K78" i="24" s="1"/>
  <c r="F82" i="24"/>
  <c r="K82" i="24" s="1"/>
  <c r="F86" i="24"/>
  <c r="K86" i="24" s="1"/>
  <c r="F90" i="24"/>
  <c r="F94" i="24"/>
  <c r="K94" i="24" s="1"/>
  <c r="F98" i="24"/>
  <c r="K98" i="24" s="1"/>
  <c r="F102" i="24"/>
  <c r="F106" i="24"/>
  <c r="F72" i="24"/>
  <c r="K72" i="24" s="1"/>
  <c r="F76" i="24"/>
  <c r="K76" i="24" s="1"/>
  <c r="F80" i="24"/>
  <c r="K80" i="24" s="1"/>
  <c r="F84" i="24"/>
  <c r="K84" i="24" s="1"/>
  <c r="F88" i="24"/>
  <c r="F96" i="24"/>
  <c r="F100" i="24"/>
  <c r="K100" i="24" s="1"/>
  <c r="E7" i="20"/>
  <c r="F7" i="20" s="1"/>
  <c r="H7" i="20" s="1"/>
  <c r="I7" i="20" s="1"/>
  <c r="E7" i="2"/>
  <c r="F7" i="2" s="1"/>
  <c r="H7" i="2" s="1"/>
  <c r="I7" i="2" s="1"/>
  <c r="E7" i="4"/>
  <c r="F7" i="4"/>
  <c r="H7" i="4" s="1"/>
  <c r="I7" i="4" s="1"/>
  <c r="E7" i="6"/>
  <c r="F7" i="6" s="1"/>
  <c r="H7" i="6" s="1"/>
  <c r="I7" i="6" s="1"/>
  <c r="E7" i="8"/>
  <c r="F7" i="8" s="1"/>
  <c r="H7" i="8" s="1"/>
  <c r="I7" i="8" s="1"/>
  <c r="E7" i="10"/>
  <c r="F7" i="10" s="1"/>
  <c r="H7" i="10" s="1"/>
  <c r="I7" i="10" s="1"/>
  <c r="E7" i="12"/>
  <c r="F7" i="12" s="1"/>
  <c r="H7" i="12" s="1"/>
  <c r="I7" i="12" s="1"/>
  <c r="E7" i="14"/>
  <c r="F7" i="14" s="1"/>
  <c r="H7" i="14" s="1"/>
  <c r="I7" i="14" s="1"/>
  <c r="E7" i="16"/>
  <c r="F7" i="16"/>
  <c r="H7" i="16" s="1"/>
  <c r="I7" i="16" s="1"/>
  <c r="E7" i="18"/>
  <c r="F7" i="18" s="1"/>
  <c r="H7" i="18" s="1"/>
  <c r="I7" i="18" s="1"/>
  <c r="E7" i="22"/>
  <c r="F7" i="22" s="1"/>
  <c r="H7" i="22" s="1"/>
  <c r="I7" i="22" s="1"/>
  <c r="E7" i="24"/>
  <c r="F7" i="24" s="1"/>
  <c r="H7" i="24" s="1"/>
  <c r="I7" i="24" s="1"/>
  <c r="H10" i="24"/>
  <c r="G10" i="24"/>
  <c r="K10" i="24" s="1"/>
  <c r="E10" i="24"/>
  <c r="D10" i="24"/>
  <c r="C10" i="24"/>
  <c r="B10" i="24"/>
  <c r="H10" i="22"/>
  <c r="G10" i="22"/>
  <c r="E10" i="22"/>
  <c r="D10" i="22"/>
  <c r="C10" i="22"/>
  <c r="B10" i="22"/>
  <c r="H10" i="20"/>
  <c r="G10" i="20"/>
  <c r="E10" i="20"/>
  <c r="D10" i="20"/>
  <c r="F10" i="20" s="1"/>
  <c r="C10" i="20"/>
  <c r="B10" i="20"/>
  <c r="H10" i="18"/>
  <c r="G10" i="18"/>
  <c r="E10" i="18"/>
  <c r="D10" i="18"/>
  <c r="F10" i="18" s="1"/>
  <c r="C10" i="18"/>
  <c r="B10" i="18"/>
  <c r="H10" i="16"/>
  <c r="G10" i="16"/>
  <c r="E10" i="16"/>
  <c r="D10" i="16"/>
  <c r="C10" i="16"/>
  <c r="B10" i="16"/>
  <c r="H10" i="14"/>
  <c r="G10" i="14"/>
  <c r="I10" i="14" s="1"/>
  <c r="E10" i="14"/>
  <c r="D10" i="14"/>
  <c r="K10" i="14" s="1"/>
  <c r="C10" i="14"/>
  <c r="B10" i="14"/>
  <c r="H10" i="12"/>
  <c r="G10" i="12"/>
  <c r="E10" i="12"/>
  <c r="D10" i="12"/>
  <c r="C10" i="12"/>
  <c r="B10" i="12"/>
  <c r="H10" i="10"/>
  <c r="G10" i="10"/>
  <c r="I10" i="10" s="1"/>
  <c r="E10" i="10"/>
  <c r="D10" i="10"/>
  <c r="F10" i="10" s="1"/>
  <c r="C10" i="10"/>
  <c r="B10" i="10"/>
  <c r="H10" i="8"/>
  <c r="G10" i="8"/>
  <c r="I10" i="8" s="1"/>
  <c r="E10" i="8"/>
  <c r="D10" i="8"/>
  <c r="C10" i="8"/>
  <c r="B10" i="8"/>
  <c r="H10" i="6"/>
  <c r="G10" i="6"/>
  <c r="I10" i="6" s="1"/>
  <c r="E10" i="6"/>
  <c r="D10" i="6"/>
  <c r="C10" i="6"/>
  <c r="B10" i="6"/>
  <c r="H10" i="4"/>
  <c r="G10" i="4"/>
  <c r="I10" i="4" s="1"/>
  <c r="E10" i="4"/>
  <c r="D10" i="4"/>
  <c r="C10" i="4"/>
  <c r="B10" i="4"/>
  <c r="H10" i="2"/>
  <c r="G10" i="2"/>
  <c r="E10" i="2"/>
  <c r="D10" i="2"/>
  <c r="K10" i="2" s="1"/>
  <c r="C10" i="2"/>
  <c r="B10" i="2"/>
  <c r="I10" i="18"/>
  <c r="I10" i="2"/>
  <c r="F10" i="24"/>
  <c r="K10" i="12"/>
  <c r="K17" i="22" l="1"/>
  <c r="K13" i="20"/>
  <c r="K76" i="12"/>
  <c r="K72" i="10"/>
  <c r="I10" i="12"/>
  <c r="K10" i="18"/>
  <c r="K31" i="6"/>
  <c r="K64" i="10"/>
  <c r="K84" i="8"/>
  <c r="K102" i="6"/>
  <c r="K47" i="6"/>
  <c r="K16" i="4"/>
  <c r="F10" i="22"/>
  <c r="K58" i="16"/>
  <c r="K83" i="6"/>
  <c r="K67" i="6"/>
  <c r="K71" i="2"/>
  <c r="K19" i="12"/>
  <c r="K76" i="8"/>
  <c r="K73" i="4"/>
  <c r="K10" i="10"/>
  <c r="K10" i="8"/>
  <c r="F10" i="12"/>
  <c r="K19" i="6"/>
  <c r="I10" i="22"/>
  <c r="I10" i="16"/>
  <c r="I10" i="20"/>
  <c r="I10" i="24"/>
  <c r="K10" i="20"/>
  <c r="F10" i="6"/>
  <c r="K10" i="6" s="1"/>
  <c r="F10" i="4"/>
  <c r="K10" i="4" s="1"/>
  <c r="F10" i="8"/>
  <c r="F10" i="14"/>
  <c r="F10" i="2"/>
  <c r="F10" i="16"/>
  <c r="K10" i="16"/>
  <c r="K10" i="22"/>
</calcChain>
</file>

<file path=xl/sharedStrings.xml><?xml version="1.0" encoding="utf-8"?>
<sst xmlns="http://schemas.openxmlformats.org/spreadsheetml/2006/main" count="448" uniqueCount="168">
  <si>
    <t>BK3.121</t>
  </si>
  <si>
    <t>GROSS</t>
  </si>
  <si>
    <t>PER</t>
  </si>
  <si>
    <t>REVENUE</t>
  </si>
  <si>
    <t>U O M</t>
  </si>
  <si>
    <t>EXPENSE</t>
  </si>
  <si>
    <t>BK3.125</t>
  </si>
  <si>
    <t>SALARIES</t>
  </si>
  <si>
    <t>BK3.127</t>
  </si>
  <si>
    <t>EMPLOYEE</t>
  </si>
  <si>
    <t>BENEFITS</t>
  </si>
  <si>
    <t>BK3.129</t>
  </si>
  <si>
    <t>PRO</t>
  </si>
  <si>
    <t>FEES</t>
  </si>
  <si>
    <t>BK3.131</t>
  </si>
  <si>
    <t>SUPPLIES</t>
  </si>
  <si>
    <t>BK3.133</t>
  </si>
  <si>
    <t>PURCHASED</t>
  </si>
  <si>
    <t>SERVICES</t>
  </si>
  <si>
    <t>BK3.135</t>
  </si>
  <si>
    <t>DEPRE/RENT</t>
  </si>
  <si>
    <t>LEASE</t>
  </si>
  <si>
    <t>BK3.137</t>
  </si>
  <si>
    <t>OTHER DIR.</t>
  </si>
  <si>
    <t>BK3.139</t>
  </si>
  <si>
    <t>F T E's</t>
  </si>
  <si>
    <t>F T E</t>
  </si>
  <si>
    <t>BK3.141</t>
  </si>
  <si>
    <t>BK3.143</t>
  </si>
  <si>
    <t>PAID</t>
  </si>
  <si>
    <t>HOURS</t>
  </si>
  <si>
    <t>LICNO</t>
  </si>
  <si>
    <t>HOSPITAL</t>
  </si>
  <si>
    <t>Page</t>
  </si>
  <si>
    <t>DIAGNOSTIC RADIOLOGY (ACCOUNT 7140)</t>
  </si>
  <si>
    <t>SALARIES &amp; WAGES / FTE</t>
  </si>
  <si>
    <t>EMPLOYEE BENEFITS / FTE</t>
  </si>
  <si>
    <t>TOTAL REVENUE / RVU</t>
  </si>
  <si>
    <t>SALARIES AND WAGES /RVU</t>
  </si>
  <si>
    <t>EMPLOYEE BENEFITS /RVU</t>
  </si>
  <si>
    <t>PROFESSIONAL FEES /RVU</t>
  </si>
  <si>
    <t>SUPPLIES EXPENSE /RVU</t>
  </si>
  <si>
    <t>PURCHASED SERVICES /RVU</t>
  </si>
  <si>
    <t>DEPRECIATION/RENTAL/LEASE /RVU</t>
  </si>
  <si>
    <t>OTHER DIRECT EXPENSES /RVU</t>
  </si>
  <si>
    <t>PAID HOURS / RVU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</si>
  <si>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</si>
  <si>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</si>
  <si>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</si>
  <si>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</si>
  <si>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</si>
  <si>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</si>
  <si>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</si>
  <si>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</si>
  <si>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</si>
  <si>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</si>
  <si>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</si>
  <si>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</si>
  <si>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</si>
  <si>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</si>
  <si>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</si>
  <si>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</si>
  <si>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</si>
  <si>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</si>
  <si>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</si>
  <si>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TOTAL OPERATING EXP/ RVU</t>
  </si>
  <si>
    <t>OPERATING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</si>
  <si>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</si>
  <si>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</si>
  <si>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</si>
  <si>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</si>
  <si>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</si>
  <si>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</si>
  <si>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</si>
  <si>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</si>
  <si>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</si>
  <si>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</si>
  <si>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</si>
  <si>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</si>
  <si>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</si>
  <si>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</si>
  <si>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</si>
  <si>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</si>
  <si>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</si>
  <si>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</si>
  <si>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</si>
  <si>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</si>
  <si>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</si>
  <si>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</si>
  <si>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</si>
  <si>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</si>
  <si>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</si>
  <si>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</si>
  <si>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</si>
  <si>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</si>
  <si>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</si>
  <si>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</si>
  <si>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</si>
  <si>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</si>
  <si>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</si>
  <si>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</si>
  <si>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SEATTLE CANCER CARE ALLIANCE</t>
  </si>
  <si>
    <t>TOPPENISH COMMUNITY HOSPITAL</t>
  </si>
  <si>
    <t>SKAGIT VALLEY HOSPITAL</t>
  </si>
  <si>
    <t>SNOQUALMIE VALLEY HOSPITAL</t>
  </si>
  <si>
    <t>BHC FAIRFAX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</si>
  <si>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</si>
  <si>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</si>
  <si>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</si>
  <si>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</si>
  <si>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</si>
  <si>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</si>
  <si>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UNIVERSITY OF WASHINGTON MEDICAL CENTER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</si>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</sst>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 applyProtection="1">
      <alignment horizontal="centerContinuous"/>
    </xf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9" fontId="0" fillId="0" borderId="0" xfId="0" applyNumberFormat="1"/>
    <xf numFmtId="37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9" fontId="2" fillId="0" borderId="0" xfId="0" applyNumberFormat="1" applyFont="1"/>
    <xf numFmtId="37" fontId="2" fillId="0" borderId="0" xfId="0" applyNumberFormat="1" applyFont="1"/>
    <xf numFmtId="3" fontId="2" fillId="0" borderId="0" xfId="0" applyNumberFormat="1" applyFont="1"/>
  </cellXfs>
  <cellStyles count="2">
    <cellStyle name="Normal" xfId="0" builtinId="0"/>
    <cellStyle name="Normal_DE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0" sqref="A1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0.109375" customWidth="1"/>
    <col min="4" max="4" width="10.88671875" bestFit="1" customWidth="1"/>
    <col min="5" max="5" width="9.88671875" bestFit="1" customWidth="1"/>
    <col min="7" max="7" width="10.88671875" bestFit="1" customWidth="1"/>
    <col min="8" max="8" width="9.88671875" bestFit="1" customWidth="1"/>
    <col min="9" max="9" width="8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256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37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1</v>
      </c>
      <c r="F8" s="1" t="s">
        <v>2</v>
      </c>
      <c r="G8" s="1" t="s">
        <v>1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ROUND(+'X-Ray'!S5,0)</f>
        <v>115002759</v>
      </c>
      <c r="E10" s="2">
        <f>ROUND(+'X-Ray'!F5,0)</f>
        <v>262032</v>
      </c>
      <c r="F10" s="7">
        <f>IF(D10=0,"",IF(E10=0,"",ROUND(D10/E10,2)))</f>
        <v>438.89</v>
      </c>
      <c r="G10" s="2">
        <f>ROUND(+'X-Ray'!S107,0)</f>
        <v>91550639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ROUND(+'X-Ray'!S6,0)</f>
        <v>125524363</v>
      </c>
      <c r="E11" s="2">
        <f>ROUND(+'X-Ray'!F6,0)</f>
        <v>346415</v>
      </c>
      <c r="F11" s="7">
        <f t="shared" ref="F11:F74" si="0">IF(D11=0,"",IF(E11=0,"",ROUND(D11/E11,2)))</f>
        <v>362.35</v>
      </c>
      <c r="G11" s="2">
        <f>ROUND(+'X-Ray'!S108,0)</f>
        <v>152610092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ROUND(+'X-Ray'!S7,0)</f>
        <v>2842836</v>
      </c>
      <c r="E12" s="2">
        <f>ROUND(+'X-Ray'!F7,0)</f>
        <v>5928</v>
      </c>
      <c r="F12" s="7">
        <f t="shared" si="0"/>
        <v>479.56</v>
      </c>
      <c r="G12" s="2">
        <f>ROUND(+'X-Ray'!S109,0)</f>
        <v>3632913</v>
      </c>
      <c r="H12" s="2">
        <f>ROUND(+'X-Ray'!F109,0)</f>
        <v>5766</v>
      </c>
      <c r="I12" s="7">
        <f t="shared" si="1"/>
        <v>630.05999999999995</v>
      </c>
      <c r="J12" s="7"/>
      <c r="K12" s="8">
        <f t="shared" si="2"/>
        <v>0.31380000000000002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ROUND(+'X-Ray'!S8,0)</f>
        <v>84769601</v>
      </c>
      <c r="E13" s="2">
        <f>ROUND(+'X-Ray'!F8,0)</f>
        <v>221079</v>
      </c>
      <c r="F13" s="7">
        <f t="shared" si="0"/>
        <v>383.44</v>
      </c>
      <c r="G13" s="2">
        <f>ROUND(+'X-Ray'!S110,0)</f>
        <v>91397781</v>
      </c>
      <c r="H13" s="2">
        <f>ROUND(+'X-Ray'!F110,0)</f>
        <v>268090</v>
      </c>
      <c r="I13" s="7">
        <f t="shared" si="1"/>
        <v>340.92</v>
      </c>
      <c r="J13" s="7"/>
      <c r="K13" s="8">
        <f t="shared" si="2"/>
        <v>-0.1109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ROUND(+'X-Ray'!S9,0)</f>
        <v>82341354</v>
      </c>
      <c r="E14" s="2">
        <f>ROUND(+'X-Ray'!F9,0)</f>
        <v>86182</v>
      </c>
      <c r="F14" s="7">
        <f t="shared" si="0"/>
        <v>955.44</v>
      </c>
      <c r="G14" s="2">
        <f>ROUND(+'X-Ray'!S111,0)</f>
        <v>113346481</v>
      </c>
      <c r="H14" s="2">
        <f>ROUND(+'X-Ray'!F111,0)</f>
        <v>7140</v>
      </c>
      <c r="I14" s="7">
        <f t="shared" si="1"/>
        <v>15874.86</v>
      </c>
      <c r="J14" s="7"/>
      <c r="K14" s="8">
        <f t="shared" si="2"/>
        <v>15.6152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ROUND(+'X-Ray'!S10,0)</f>
        <v>0</v>
      </c>
      <c r="E15" s="2">
        <f>ROUND(+'X-Ray'!F10,0)</f>
        <v>0</v>
      </c>
      <c r="F15" s="7" t="str">
        <f t="shared" si="0"/>
        <v/>
      </c>
      <c r="G15" s="2">
        <f>ROUND(+'X-Ray'!S112,0)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ROUND(+'X-Ray'!S11,0)</f>
        <v>1854521</v>
      </c>
      <c r="E16" s="2">
        <f>ROUND(+'X-Ray'!F11,0)</f>
        <v>10113</v>
      </c>
      <c r="F16" s="7">
        <f t="shared" si="0"/>
        <v>183.38</v>
      </c>
      <c r="G16" s="2">
        <f>ROUND(+'X-Ray'!S113,0)</f>
        <v>1951547</v>
      </c>
      <c r="H16" s="2">
        <f>ROUND(+'X-Ray'!F113,0)</f>
        <v>10066</v>
      </c>
      <c r="I16" s="7">
        <f t="shared" si="1"/>
        <v>193.88</v>
      </c>
      <c r="J16" s="7"/>
      <c r="K16" s="8">
        <f t="shared" si="2"/>
        <v>5.7299999999999997E-2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ROUND(+'X-Ray'!S12,0)</f>
        <v>8276933</v>
      </c>
      <c r="E17" s="2">
        <f>ROUND(+'X-Ray'!F12,0)</f>
        <v>22646</v>
      </c>
      <c r="F17" s="7">
        <f t="shared" si="0"/>
        <v>365.49</v>
      </c>
      <c r="G17" s="2">
        <f>ROUND(+'X-Ray'!S114,0)</f>
        <v>8686516</v>
      </c>
      <c r="H17" s="2">
        <f>ROUND(+'X-Ray'!F114,0)</f>
        <v>42335</v>
      </c>
      <c r="I17" s="7">
        <f t="shared" si="1"/>
        <v>205.19</v>
      </c>
      <c r="J17" s="7"/>
      <c r="K17" s="8">
        <f t="shared" si="2"/>
        <v>-0.43859999999999999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ROUND(+'X-Ray'!S13,0)</f>
        <v>1314183</v>
      </c>
      <c r="E18" s="2">
        <f>ROUND(+'X-Ray'!F13,0)</f>
        <v>1360</v>
      </c>
      <c r="F18" s="7">
        <f t="shared" si="0"/>
        <v>966.31</v>
      </c>
      <c r="G18" s="2">
        <f>ROUND(+'X-Ray'!S115,0)</f>
        <v>1482623</v>
      </c>
      <c r="H18" s="2">
        <f>ROUND(+'X-Ray'!F115,0)</f>
        <v>1380</v>
      </c>
      <c r="I18" s="7">
        <f t="shared" si="1"/>
        <v>1074.3599999999999</v>
      </c>
      <c r="J18" s="7"/>
      <c r="K18" s="8">
        <f t="shared" si="2"/>
        <v>0.1118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ROUND(+'X-Ray'!S14,0)</f>
        <v>54150523</v>
      </c>
      <c r="E19" s="2">
        <f>ROUND(+'X-Ray'!F14,0)</f>
        <v>150567</v>
      </c>
      <c r="F19" s="7">
        <f t="shared" si="0"/>
        <v>359.64</v>
      </c>
      <c r="G19" s="2">
        <f>ROUND(+'X-Ray'!S116,0)</f>
        <v>55577746</v>
      </c>
      <c r="H19" s="2">
        <f>ROUND(+'X-Ray'!F116,0)</f>
        <v>157487</v>
      </c>
      <c r="I19" s="7">
        <f t="shared" si="1"/>
        <v>352.9</v>
      </c>
      <c r="J19" s="7"/>
      <c r="K19" s="8">
        <f t="shared" si="2"/>
        <v>-1.8700000000000001E-2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ROUND(+'X-Ray'!S15,0)</f>
        <v>125208537</v>
      </c>
      <c r="E20" s="2">
        <f>ROUND(+'X-Ray'!F15,0)</f>
        <v>156867</v>
      </c>
      <c r="F20" s="7">
        <f t="shared" si="0"/>
        <v>798.18</v>
      </c>
      <c r="G20" s="2">
        <f>ROUND(+'X-Ray'!S117,0)</f>
        <v>138861549</v>
      </c>
      <c r="H20" s="2">
        <f>ROUND(+'X-Ray'!F117,0)</f>
        <v>149301</v>
      </c>
      <c r="I20" s="7">
        <f t="shared" si="1"/>
        <v>930.08</v>
      </c>
      <c r="J20" s="7"/>
      <c r="K20" s="8">
        <f t="shared" si="2"/>
        <v>0.1653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ROUND(+'X-Ray'!S16,0)</f>
        <v>146737470</v>
      </c>
      <c r="E21" s="2">
        <f>ROUND(+'X-Ray'!F16,0)</f>
        <v>340812</v>
      </c>
      <c r="F21" s="7">
        <f t="shared" si="0"/>
        <v>430.55</v>
      </c>
      <c r="G21" s="2">
        <f>ROUND(+'X-Ray'!S118,0)</f>
        <v>137530413</v>
      </c>
      <c r="H21" s="2">
        <f>ROUND(+'X-Ray'!F118,0)</f>
        <v>434483</v>
      </c>
      <c r="I21" s="7">
        <f t="shared" si="1"/>
        <v>316.54000000000002</v>
      </c>
      <c r="J21" s="7"/>
      <c r="K21" s="8">
        <f t="shared" si="2"/>
        <v>-0.26479999999999998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ROUND(+'X-Ray'!S17,0)</f>
        <v>7219904</v>
      </c>
      <c r="E22" s="2">
        <f>ROUND(+'X-Ray'!F17,0)</f>
        <v>26712</v>
      </c>
      <c r="F22" s="7">
        <f t="shared" si="0"/>
        <v>270.29000000000002</v>
      </c>
      <c r="G22" s="2">
        <f>ROUND(+'X-Ray'!S119,0)</f>
        <v>0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ROUND(+'X-Ray'!S18,0)</f>
        <v>80817332</v>
      </c>
      <c r="E23" s="2">
        <f>ROUND(+'X-Ray'!F18,0)</f>
        <v>45997</v>
      </c>
      <c r="F23" s="7">
        <f t="shared" si="0"/>
        <v>1757.01</v>
      </c>
      <c r="G23" s="2">
        <f>ROUND(+'X-Ray'!S120,0)</f>
        <v>89032171</v>
      </c>
      <c r="H23" s="2">
        <f>ROUND(+'X-Ray'!F120,0)</f>
        <v>46866</v>
      </c>
      <c r="I23" s="7">
        <f t="shared" si="1"/>
        <v>1899.72</v>
      </c>
      <c r="J23" s="7"/>
      <c r="K23" s="8">
        <f t="shared" si="2"/>
        <v>8.1199999999999994E-2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ROUND(+'X-Ray'!S19,0)</f>
        <v>17589230</v>
      </c>
      <c r="E24" s="2">
        <f>ROUND(+'X-Ray'!F19,0)</f>
        <v>54668</v>
      </c>
      <c r="F24" s="7">
        <f t="shared" si="0"/>
        <v>321.75</v>
      </c>
      <c r="G24" s="2">
        <f>ROUND(+'X-Ray'!S121,0)</f>
        <v>20223501</v>
      </c>
      <c r="H24" s="2">
        <f>ROUND(+'X-Ray'!F121,0)</f>
        <v>59190</v>
      </c>
      <c r="I24" s="7">
        <f t="shared" si="1"/>
        <v>341.67</v>
      </c>
      <c r="J24" s="7"/>
      <c r="K24" s="8">
        <f t="shared" si="2"/>
        <v>6.1899999999999997E-2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ROUND(+'X-Ray'!S20,0)</f>
        <v>32666535</v>
      </c>
      <c r="E25" s="2">
        <f>ROUND(+'X-Ray'!F20,0)</f>
        <v>63352</v>
      </c>
      <c r="F25" s="7">
        <f t="shared" si="0"/>
        <v>515.64</v>
      </c>
      <c r="G25" s="2">
        <f>ROUND(+'X-Ray'!S122,0)</f>
        <v>37526132</v>
      </c>
      <c r="H25" s="2">
        <f>ROUND(+'X-Ray'!F122,0)</f>
        <v>76022</v>
      </c>
      <c r="I25" s="7">
        <f t="shared" si="1"/>
        <v>493.62</v>
      </c>
      <c r="J25" s="7"/>
      <c r="K25" s="8">
        <f t="shared" si="2"/>
        <v>-4.2700000000000002E-2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ROUND(+'X-Ray'!S21,0)</f>
        <v>0</v>
      </c>
      <c r="E26" s="2">
        <f>ROUND(+'X-Ray'!F21,0)</f>
        <v>0</v>
      </c>
      <c r="F26" s="7" t="str">
        <f t="shared" si="0"/>
        <v/>
      </c>
      <c r="G26" s="2">
        <f>ROUND(+'X-Ray'!S123,0)</f>
        <v>21169147</v>
      </c>
      <c r="H26" s="2">
        <f>ROUND(+'X-Ray'!F123,0)</f>
        <v>19706</v>
      </c>
      <c r="I26" s="7">
        <f t="shared" si="1"/>
        <v>1074.25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ROUND(+'X-Ray'!S22,0)</f>
        <v>1518467</v>
      </c>
      <c r="E27" s="2">
        <f>ROUND(+'X-Ray'!F22,0)</f>
        <v>6891</v>
      </c>
      <c r="F27" s="7">
        <f t="shared" si="0"/>
        <v>220.36</v>
      </c>
      <c r="G27" s="2">
        <f>ROUND(+'X-Ray'!S124,0)</f>
        <v>1595608</v>
      </c>
      <c r="H27" s="2">
        <f>ROUND(+'X-Ray'!F124,0)</f>
        <v>7174</v>
      </c>
      <c r="I27" s="7">
        <f t="shared" si="1"/>
        <v>222.42</v>
      </c>
      <c r="J27" s="7"/>
      <c r="K27" s="8">
        <f t="shared" si="2"/>
        <v>9.2999999999999992E-3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ROUND(+'X-Ray'!S23,0)</f>
        <v>9483750</v>
      </c>
      <c r="E28" s="2">
        <f>ROUND(+'X-Ray'!F23,0)</f>
        <v>37386</v>
      </c>
      <c r="F28" s="7">
        <f t="shared" si="0"/>
        <v>253.67</v>
      </c>
      <c r="G28" s="2">
        <f>ROUND(+'X-Ray'!S125,0)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ROUND(+'X-Ray'!S24,0)</f>
        <v>19032873</v>
      </c>
      <c r="E29" s="2">
        <f>ROUND(+'X-Ray'!F24,0)</f>
        <v>0</v>
      </c>
      <c r="F29" s="7" t="str">
        <f t="shared" si="0"/>
        <v/>
      </c>
      <c r="G29" s="2">
        <f>ROUND(+'X-Ray'!S126,0)</f>
        <v>20849660</v>
      </c>
      <c r="H29" s="2">
        <f>ROUND(+'X-Ray'!F126,0)</f>
        <v>55231</v>
      </c>
      <c r="I29" s="7">
        <f t="shared" si="1"/>
        <v>377.5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ROUND(+'X-Ray'!S25,0)</f>
        <v>3849043</v>
      </c>
      <c r="E30" s="2">
        <f>ROUND(+'X-Ray'!F25,0)</f>
        <v>6881</v>
      </c>
      <c r="F30" s="7">
        <f t="shared" si="0"/>
        <v>559.37</v>
      </c>
      <c r="G30" s="2">
        <f>ROUND(+'X-Ray'!S127,0)</f>
        <v>4149370</v>
      </c>
      <c r="H30" s="2">
        <f>ROUND(+'X-Ray'!F127,0)</f>
        <v>7370</v>
      </c>
      <c r="I30" s="7">
        <f t="shared" si="1"/>
        <v>563.01</v>
      </c>
      <c r="J30" s="7"/>
      <c r="K30" s="8">
        <f t="shared" si="2"/>
        <v>6.4999999999999997E-3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ROUND(+'X-Ray'!S26,0)</f>
        <v>2969920</v>
      </c>
      <c r="E31" s="2">
        <f>ROUND(+'X-Ray'!F26,0)</f>
        <v>4236</v>
      </c>
      <c r="F31" s="7">
        <f t="shared" si="0"/>
        <v>701.11</v>
      </c>
      <c r="G31" s="2">
        <f>ROUND(+'X-Ray'!S128,0)</f>
        <v>3395568</v>
      </c>
      <c r="H31" s="2">
        <f>ROUND(+'X-Ray'!F128,0)</f>
        <v>5520</v>
      </c>
      <c r="I31" s="7">
        <f t="shared" si="1"/>
        <v>615.14</v>
      </c>
      <c r="J31" s="7"/>
      <c r="K31" s="8">
        <f t="shared" si="2"/>
        <v>-0.1226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ROUND(+'X-Ray'!S27,0)</f>
        <v>75118423</v>
      </c>
      <c r="E32" s="2">
        <f>ROUND(+'X-Ray'!F27,0)</f>
        <v>254696</v>
      </c>
      <c r="F32" s="7">
        <f t="shared" si="0"/>
        <v>294.93</v>
      </c>
      <c r="G32" s="2">
        <f>ROUND(+'X-Ray'!S129,0)</f>
        <v>81246758</v>
      </c>
      <c r="H32" s="2">
        <f>ROUND(+'X-Ray'!F129,0)</f>
        <v>267041</v>
      </c>
      <c r="I32" s="7">
        <f t="shared" si="1"/>
        <v>304.25</v>
      </c>
      <c r="J32" s="7"/>
      <c r="K32" s="8">
        <f t="shared" si="2"/>
        <v>3.1600000000000003E-2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ROUND(+'X-Ray'!S28,0)</f>
        <v>20768082</v>
      </c>
      <c r="E33" s="2">
        <f>ROUND(+'X-Ray'!F28,0)</f>
        <v>40167</v>
      </c>
      <c r="F33" s="7">
        <f t="shared" si="0"/>
        <v>517.04</v>
      </c>
      <c r="G33" s="2">
        <f>ROUND(+'X-Ray'!S130,0)</f>
        <v>21976032</v>
      </c>
      <c r="H33" s="2">
        <f>ROUND(+'X-Ray'!F130,0)</f>
        <v>41609</v>
      </c>
      <c r="I33" s="7">
        <f t="shared" si="1"/>
        <v>528.16</v>
      </c>
      <c r="J33" s="7"/>
      <c r="K33" s="8">
        <f t="shared" si="2"/>
        <v>2.1499999999999998E-2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ROUND(+'X-Ray'!S29,0)</f>
        <v>10621068</v>
      </c>
      <c r="E34" s="2">
        <f>ROUND(+'X-Ray'!F29,0)</f>
        <v>23208</v>
      </c>
      <c r="F34" s="7">
        <f t="shared" si="0"/>
        <v>457.65</v>
      </c>
      <c r="G34" s="2">
        <f>ROUND(+'X-Ray'!S131,0)</f>
        <v>10370888</v>
      </c>
      <c r="H34" s="2">
        <f>ROUND(+'X-Ray'!F131,0)</f>
        <v>24554</v>
      </c>
      <c r="I34" s="7">
        <f t="shared" si="1"/>
        <v>422.37</v>
      </c>
      <c r="J34" s="7"/>
      <c r="K34" s="8">
        <f t="shared" si="2"/>
        <v>-7.7100000000000002E-2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ROUND(+'X-Ray'!S30,0)</f>
        <v>2621884</v>
      </c>
      <c r="E35" s="2">
        <f>ROUND(+'X-Ray'!F30,0)</f>
        <v>0</v>
      </c>
      <c r="F35" s="7" t="str">
        <f t="shared" si="0"/>
        <v/>
      </c>
      <c r="G35" s="2">
        <f>ROUND(+'X-Ray'!S132,0)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ROUND(+'X-Ray'!S31,0)</f>
        <v>133994</v>
      </c>
      <c r="E36" s="2">
        <f>ROUND(+'X-Ray'!F31,0)</f>
        <v>0</v>
      </c>
      <c r="F36" s="7" t="str">
        <f t="shared" si="0"/>
        <v/>
      </c>
      <c r="G36" s="2">
        <f>ROUND(+'X-Ray'!S133,0)</f>
        <v>134191</v>
      </c>
      <c r="H36" s="2">
        <f>ROUND(+'X-Ray'!F133,0)</f>
        <v>569</v>
      </c>
      <c r="I36" s="7">
        <f t="shared" si="1"/>
        <v>235.84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ROUND(+'X-Ray'!S32,0)</f>
        <v>82255469</v>
      </c>
      <c r="E37" s="2">
        <f>ROUND(+'X-Ray'!F32,0)</f>
        <v>123783</v>
      </c>
      <c r="F37" s="7">
        <f t="shared" si="0"/>
        <v>664.51</v>
      </c>
      <c r="G37" s="2">
        <f>ROUND(+'X-Ray'!S134,0)</f>
        <v>96427215</v>
      </c>
      <c r="H37" s="2">
        <f>ROUND(+'X-Ray'!F134,0)</f>
        <v>243692</v>
      </c>
      <c r="I37" s="7">
        <f t="shared" si="1"/>
        <v>395.69</v>
      </c>
      <c r="J37" s="7"/>
      <c r="K37" s="8">
        <f t="shared" si="2"/>
        <v>-0.40450000000000003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ROUND(+'X-Ray'!S33,0)</f>
        <v>317718</v>
      </c>
      <c r="E38" s="2">
        <f>ROUND(+'X-Ray'!F33,0)</f>
        <v>955</v>
      </c>
      <c r="F38" s="7">
        <f t="shared" si="0"/>
        <v>332.69</v>
      </c>
      <c r="G38" s="2">
        <f>ROUND(+'X-Ray'!S135,0)</f>
        <v>225831</v>
      </c>
      <c r="H38" s="2">
        <f>ROUND(+'X-Ray'!F135,0)</f>
        <v>684</v>
      </c>
      <c r="I38" s="7">
        <f t="shared" si="1"/>
        <v>330.16</v>
      </c>
      <c r="J38" s="7"/>
      <c r="K38" s="8">
        <f t="shared" si="2"/>
        <v>-7.6E-3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ROUND(+'X-Ray'!S34,0)</f>
        <v>85583549</v>
      </c>
      <c r="E39" s="2">
        <f>ROUND(+'X-Ray'!F34,0)</f>
        <v>170873</v>
      </c>
      <c r="F39" s="7">
        <f t="shared" si="0"/>
        <v>500.86</v>
      </c>
      <c r="G39" s="2">
        <f>ROUND(+'X-Ray'!S136,0)</f>
        <v>57083427</v>
      </c>
      <c r="H39" s="2">
        <f>ROUND(+'X-Ray'!F136,0)</f>
        <v>188998</v>
      </c>
      <c r="I39" s="7">
        <f t="shared" si="1"/>
        <v>302.02999999999997</v>
      </c>
      <c r="J39" s="7"/>
      <c r="K39" s="8">
        <f t="shared" si="2"/>
        <v>-0.39700000000000002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ROUND(+'X-Ray'!S35,0)</f>
        <v>7874114</v>
      </c>
      <c r="E40" s="2">
        <f>ROUND(+'X-Ray'!F35,0)</f>
        <v>18125</v>
      </c>
      <c r="F40" s="7">
        <f t="shared" si="0"/>
        <v>434.43</v>
      </c>
      <c r="G40" s="2">
        <f>ROUND(+'X-Ray'!S137,0)</f>
        <v>10168827</v>
      </c>
      <c r="H40" s="2">
        <f>ROUND(+'X-Ray'!F137,0)</f>
        <v>13687</v>
      </c>
      <c r="I40" s="7">
        <f t="shared" si="1"/>
        <v>742.96</v>
      </c>
      <c r="J40" s="7"/>
      <c r="K40" s="8">
        <f t="shared" si="2"/>
        <v>0.71020000000000005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ROUND(+'X-Ray'!S36,0)</f>
        <v>3637559</v>
      </c>
      <c r="E41" s="2">
        <f>ROUND(+'X-Ray'!F36,0)</f>
        <v>25798</v>
      </c>
      <c r="F41" s="7">
        <f t="shared" si="0"/>
        <v>141</v>
      </c>
      <c r="G41" s="2">
        <f>ROUND(+'X-Ray'!S138,0)</f>
        <v>4490813</v>
      </c>
      <c r="H41" s="2">
        <f>ROUND(+'X-Ray'!F138,0)</f>
        <v>30304</v>
      </c>
      <c r="I41" s="7">
        <f t="shared" si="1"/>
        <v>148.19</v>
      </c>
      <c r="J41" s="7"/>
      <c r="K41" s="8">
        <f t="shared" si="2"/>
        <v>5.0999999999999997E-2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ROUND(+'X-Ray'!S37,0)</f>
        <v>23220871</v>
      </c>
      <c r="E42" s="2">
        <f>ROUND(+'X-Ray'!F37,0)</f>
        <v>0</v>
      </c>
      <c r="F42" s="7" t="str">
        <f t="shared" si="0"/>
        <v/>
      </c>
      <c r="G42" s="2">
        <f>ROUND(+'X-Ray'!S139,0)</f>
        <v>24699449</v>
      </c>
      <c r="H42" s="2">
        <f>ROUND(+'X-Ray'!F139,0)</f>
        <v>33841</v>
      </c>
      <c r="I42" s="7">
        <f t="shared" si="1"/>
        <v>729.87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ROUND(+'X-Ray'!S38,0)</f>
        <v>0</v>
      </c>
      <c r="E43" s="2">
        <f>ROUND(+'X-Ray'!F38,0)</f>
        <v>0</v>
      </c>
      <c r="F43" s="7" t="str">
        <f t="shared" si="0"/>
        <v/>
      </c>
      <c r="G43" s="2">
        <f>ROUND(+'X-Ray'!S140,0)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ROUND(+'X-Ray'!S39,0)</f>
        <v>7582710</v>
      </c>
      <c r="E44" s="2">
        <f>ROUND(+'X-Ray'!F39,0)</f>
        <v>170206</v>
      </c>
      <c r="F44" s="7">
        <f t="shared" si="0"/>
        <v>44.55</v>
      </c>
      <c r="G44" s="2">
        <f>ROUND(+'X-Ray'!S141,0)</f>
        <v>9080404</v>
      </c>
      <c r="H44" s="2">
        <f>ROUND(+'X-Ray'!F141,0)</f>
        <v>178074</v>
      </c>
      <c r="I44" s="7">
        <f t="shared" si="1"/>
        <v>50.99</v>
      </c>
      <c r="J44" s="7"/>
      <c r="K44" s="8">
        <f t="shared" si="2"/>
        <v>0.14460000000000001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ROUND(+'X-Ray'!S40,0)</f>
        <v>5116276</v>
      </c>
      <c r="E45" s="2">
        <f>ROUND(+'X-Ray'!F40,0)</f>
        <v>0</v>
      </c>
      <c r="F45" s="7" t="str">
        <f t="shared" si="0"/>
        <v/>
      </c>
      <c r="G45" s="2">
        <f>ROUND(+'X-Ray'!S142,0)</f>
        <v>5983844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ROUND(+'X-Ray'!S41,0)</f>
        <v>0</v>
      </c>
      <c r="E46" s="2">
        <f>ROUND(+'X-Ray'!F41,0)</f>
        <v>0</v>
      </c>
      <c r="F46" s="7" t="str">
        <f t="shared" si="0"/>
        <v/>
      </c>
      <c r="G46" s="2">
        <f>ROUND(+'X-Ray'!S143,0)</f>
        <v>15470570</v>
      </c>
      <c r="H46" s="2">
        <f>ROUND(+'X-Ray'!F143,0)</f>
        <v>149079</v>
      </c>
      <c r="I46" s="7">
        <f t="shared" si="1"/>
        <v>103.77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ROUND(+'X-Ray'!S42,0)</f>
        <v>290140</v>
      </c>
      <c r="E47" s="2">
        <f>ROUND(+'X-Ray'!F42,0)</f>
        <v>1276</v>
      </c>
      <c r="F47" s="7">
        <f t="shared" si="0"/>
        <v>227.38</v>
      </c>
      <c r="G47" s="2">
        <f>ROUND(+'X-Ray'!S144,0)</f>
        <v>436479</v>
      </c>
      <c r="H47" s="2">
        <f>ROUND(+'X-Ray'!F144,0)</f>
        <v>1393</v>
      </c>
      <c r="I47" s="7">
        <f t="shared" si="1"/>
        <v>313.33999999999997</v>
      </c>
      <c r="J47" s="7"/>
      <c r="K47" s="8">
        <f t="shared" si="2"/>
        <v>0.378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ROUND(+'X-Ray'!S43,0)</f>
        <v>0</v>
      </c>
      <c r="E48" s="2">
        <f>ROUND(+'X-Ray'!F43,0)</f>
        <v>0</v>
      </c>
      <c r="F48" s="7" t="str">
        <f t="shared" si="0"/>
        <v/>
      </c>
      <c r="G48" s="2">
        <f>ROUND(+'X-Ray'!S145,0)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ROUND(+'X-Ray'!S44,0)</f>
        <v>17359677</v>
      </c>
      <c r="E49" s="2">
        <f>ROUND(+'X-Ray'!F44,0)</f>
        <v>35448</v>
      </c>
      <c r="F49" s="7">
        <f t="shared" si="0"/>
        <v>489.72</v>
      </c>
      <c r="G49" s="2">
        <f>ROUND(+'X-Ray'!S146,0)</f>
        <v>43958612</v>
      </c>
      <c r="H49" s="2">
        <f>ROUND(+'X-Ray'!F146,0)</f>
        <v>263788</v>
      </c>
      <c r="I49" s="7">
        <f t="shared" si="1"/>
        <v>166.64</v>
      </c>
      <c r="J49" s="7"/>
      <c r="K49" s="8">
        <f t="shared" si="2"/>
        <v>-0.65969999999999995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ROUND(+'X-Ray'!S45,0)</f>
        <v>177261311</v>
      </c>
      <c r="E50" s="2">
        <f>ROUND(+'X-Ray'!F45,0)</f>
        <v>358816</v>
      </c>
      <c r="F50" s="7">
        <f t="shared" si="0"/>
        <v>494.02</v>
      </c>
      <c r="G50" s="2">
        <f>ROUND(+'X-Ray'!S147,0)</f>
        <v>203643806</v>
      </c>
      <c r="H50" s="2">
        <f>ROUND(+'X-Ray'!F147,0)</f>
        <v>326461</v>
      </c>
      <c r="I50" s="7">
        <f t="shared" si="1"/>
        <v>623.79</v>
      </c>
      <c r="J50" s="7"/>
      <c r="K50" s="8">
        <f t="shared" si="2"/>
        <v>0.26269999999999999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ROUND(+'X-Ray'!S46,0)</f>
        <v>0</v>
      </c>
      <c r="E51" s="2">
        <f>ROUND(+'X-Ray'!F46,0)</f>
        <v>0</v>
      </c>
      <c r="F51" s="7" t="str">
        <f t="shared" si="0"/>
        <v/>
      </c>
      <c r="G51" s="2">
        <f>ROUND(+'X-Ray'!S148,0)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ROUND(+'X-Ray'!S47,0)</f>
        <v>94628741</v>
      </c>
      <c r="E52" s="2">
        <f>ROUND(+'X-Ray'!F47,0)</f>
        <v>81174</v>
      </c>
      <c r="F52" s="7">
        <f t="shared" si="0"/>
        <v>1165.75</v>
      </c>
      <c r="G52" s="2">
        <f>ROUND(+'X-Ray'!S149,0)</f>
        <v>101533336</v>
      </c>
      <c r="H52" s="2">
        <f>ROUND(+'X-Ray'!F149,0)</f>
        <v>78492</v>
      </c>
      <c r="I52" s="7">
        <f t="shared" si="1"/>
        <v>1293.55</v>
      </c>
      <c r="J52" s="7"/>
      <c r="K52" s="8">
        <f t="shared" si="2"/>
        <v>0.1096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ROUND(+'X-Ray'!S48,0)</f>
        <v>70942647</v>
      </c>
      <c r="E53" s="2">
        <f>ROUND(+'X-Ray'!F48,0)</f>
        <v>146839</v>
      </c>
      <c r="F53" s="7">
        <f t="shared" si="0"/>
        <v>483.13</v>
      </c>
      <c r="G53" s="2">
        <f>ROUND(+'X-Ray'!S150,0)</f>
        <v>72159342</v>
      </c>
      <c r="H53" s="2">
        <f>ROUND(+'X-Ray'!F150,0)</f>
        <v>148019</v>
      </c>
      <c r="I53" s="7">
        <f t="shared" si="1"/>
        <v>487.5</v>
      </c>
      <c r="J53" s="7"/>
      <c r="K53" s="8">
        <f t="shared" si="2"/>
        <v>8.9999999999999993E-3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ROUND(+'X-Ray'!S49,0)</f>
        <v>51909947</v>
      </c>
      <c r="E54" s="2">
        <f>ROUND(+'X-Ray'!F49,0)</f>
        <v>161935</v>
      </c>
      <c r="F54" s="7">
        <f t="shared" si="0"/>
        <v>320.56</v>
      </c>
      <c r="G54" s="2">
        <f>ROUND(+'X-Ray'!S151,0)</f>
        <v>46235312</v>
      </c>
      <c r="H54" s="2">
        <f>ROUND(+'X-Ray'!F151,0)</f>
        <v>148173</v>
      </c>
      <c r="I54" s="7">
        <f t="shared" si="1"/>
        <v>312.04000000000002</v>
      </c>
      <c r="J54" s="7"/>
      <c r="K54" s="8">
        <f t="shared" si="2"/>
        <v>-2.6599999999999999E-2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ROUND(+'X-Ray'!S50,0)</f>
        <v>13570436</v>
      </c>
      <c r="E55" s="2">
        <f>ROUND(+'X-Ray'!F50,0)</f>
        <v>27222</v>
      </c>
      <c r="F55" s="7">
        <f t="shared" si="0"/>
        <v>498.51</v>
      </c>
      <c r="G55" s="2">
        <f>ROUND(+'X-Ray'!S152,0)</f>
        <v>14280168</v>
      </c>
      <c r="H55" s="2">
        <f>ROUND(+'X-Ray'!F152,0)</f>
        <v>28379</v>
      </c>
      <c r="I55" s="7">
        <f t="shared" si="1"/>
        <v>503.19</v>
      </c>
      <c r="J55" s="7"/>
      <c r="K55" s="8">
        <f t="shared" si="2"/>
        <v>9.4000000000000004E-3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ROUND(+'X-Ray'!S51,0)</f>
        <v>1517174</v>
      </c>
      <c r="E56" s="2">
        <f>ROUND(+'X-Ray'!F51,0)</f>
        <v>1971</v>
      </c>
      <c r="F56" s="7">
        <f t="shared" si="0"/>
        <v>769.75</v>
      </c>
      <c r="G56" s="2">
        <f>ROUND(+'X-Ray'!S153,0)</f>
        <v>1734798</v>
      </c>
      <c r="H56" s="2">
        <f>ROUND(+'X-Ray'!F153,0)</f>
        <v>6546</v>
      </c>
      <c r="I56" s="7">
        <f t="shared" si="1"/>
        <v>265.02</v>
      </c>
      <c r="J56" s="7"/>
      <c r="K56" s="8">
        <f t="shared" si="2"/>
        <v>-0.65569999999999995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ROUND(+'X-Ray'!S52,0)</f>
        <v>28844155</v>
      </c>
      <c r="E57" s="2">
        <f>ROUND(+'X-Ray'!F52,0)</f>
        <v>0</v>
      </c>
      <c r="F57" s="7" t="str">
        <f t="shared" si="0"/>
        <v/>
      </c>
      <c r="G57" s="2">
        <f>ROUND(+'X-Ray'!S154,0)</f>
        <v>21073499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ROUND(+'X-Ray'!S53,0)</f>
        <v>154644416</v>
      </c>
      <c r="E58" s="2">
        <f>ROUND(+'X-Ray'!F53,0)</f>
        <v>207124</v>
      </c>
      <c r="F58" s="7">
        <f t="shared" si="0"/>
        <v>746.63</v>
      </c>
      <c r="G58" s="2">
        <f>ROUND(+'X-Ray'!S155,0)</f>
        <v>84948481</v>
      </c>
      <c r="H58" s="2">
        <f>ROUND(+'X-Ray'!F155,0)</f>
        <v>207349</v>
      </c>
      <c r="I58" s="7">
        <f t="shared" si="1"/>
        <v>409.69</v>
      </c>
      <c r="J58" s="7"/>
      <c r="K58" s="8">
        <f t="shared" si="2"/>
        <v>-0.45129999999999998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ROUND(+'X-Ray'!S54,0)</f>
        <v>22802241</v>
      </c>
      <c r="E59" s="2">
        <f>ROUND(+'X-Ray'!F54,0)</f>
        <v>282345</v>
      </c>
      <c r="F59" s="7">
        <f t="shared" si="0"/>
        <v>80.760000000000005</v>
      </c>
      <c r="G59" s="2">
        <f>ROUND(+'X-Ray'!S156,0)</f>
        <v>25472966</v>
      </c>
      <c r="H59" s="2">
        <f>ROUND(+'X-Ray'!F156,0)</f>
        <v>301159</v>
      </c>
      <c r="I59" s="7">
        <f t="shared" si="1"/>
        <v>84.58</v>
      </c>
      <c r="J59" s="7"/>
      <c r="K59" s="8">
        <f t="shared" si="2"/>
        <v>4.7300000000000002E-2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ROUND(+'X-Ray'!S55,0)</f>
        <v>0</v>
      </c>
      <c r="E60" s="2">
        <f>ROUND(+'X-Ray'!F55,0)</f>
        <v>0</v>
      </c>
      <c r="F60" s="7" t="str">
        <f t="shared" si="0"/>
        <v/>
      </c>
      <c r="G60" s="2">
        <f>ROUND(+'X-Ray'!S157,0)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ROUND(+'X-Ray'!S56,0)</f>
        <v>167011434</v>
      </c>
      <c r="E61" s="2">
        <f>ROUND(+'X-Ray'!F56,0)</f>
        <v>435844</v>
      </c>
      <c r="F61" s="7">
        <f t="shared" si="0"/>
        <v>383.19</v>
      </c>
      <c r="G61" s="2">
        <f>ROUND(+'X-Ray'!S158,0)</f>
        <v>212761050</v>
      </c>
      <c r="H61" s="2">
        <f>ROUND(+'X-Ray'!F158,0)</f>
        <v>476124</v>
      </c>
      <c r="I61" s="7">
        <f t="shared" si="1"/>
        <v>446.86</v>
      </c>
      <c r="J61" s="7"/>
      <c r="K61" s="8">
        <f t="shared" si="2"/>
        <v>0.16619999999999999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ROUND(+'X-Ray'!S57,0)</f>
        <v>98677832</v>
      </c>
      <c r="E62" s="2">
        <f>ROUND(+'X-Ray'!F57,0)</f>
        <v>239004</v>
      </c>
      <c r="F62" s="7">
        <f t="shared" si="0"/>
        <v>412.87</v>
      </c>
      <c r="G62" s="2">
        <f>ROUND(+'X-Ray'!S159,0)</f>
        <v>105093212</v>
      </c>
      <c r="H62" s="2">
        <f>ROUND(+'X-Ray'!F159,0)</f>
        <v>232938</v>
      </c>
      <c r="I62" s="7">
        <f t="shared" si="1"/>
        <v>451.16</v>
      </c>
      <c r="J62" s="7"/>
      <c r="K62" s="8">
        <f t="shared" si="2"/>
        <v>9.2700000000000005E-2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ROUND(+'X-Ray'!S58,0)</f>
        <v>13611838</v>
      </c>
      <c r="E63" s="2">
        <f>ROUND(+'X-Ray'!F58,0)</f>
        <v>0</v>
      </c>
      <c r="F63" s="7" t="str">
        <f t="shared" si="0"/>
        <v/>
      </c>
      <c r="G63" s="2">
        <f>ROUND(+'X-Ray'!S160,0)</f>
        <v>15475200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ROUND(+'X-Ray'!S59,0)</f>
        <v>819822</v>
      </c>
      <c r="E64" s="2">
        <f>ROUND(+'X-Ray'!F59,0)</f>
        <v>2837</v>
      </c>
      <c r="F64" s="7">
        <f t="shared" si="0"/>
        <v>288.97000000000003</v>
      </c>
      <c r="G64" s="2">
        <f>ROUND(+'X-Ray'!S161,0)</f>
        <v>956399</v>
      </c>
      <c r="H64" s="2">
        <f>ROUND(+'X-Ray'!F161,0)</f>
        <v>2948</v>
      </c>
      <c r="I64" s="7">
        <f t="shared" si="1"/>
        <v>324.42</v>
      </c>
      <c r="J64" s="7"/>
      <c r="K64" s="8">
        <f t="shared" si="2"/>
        <v>0.1227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ROUND(+'X-Ray'!S60,0)</f>
        <v>2440140</v>
      </c>
      <c r="E65" s="2">
        <f>ROUND(+'X-Ray'!F60,0)</f>
        <v>1404</v>
      </c>
      <c r="F65" s="7">
        <f t="shared" si="0"/>
        <v>1737.99</v>
      </c>
      <c r="G65" s="2">
        <f>ROUND(+'X-Ray'!S162,0)</f>
        <v>2385267</v>
      </c>
      <c r="H65" s="2">
        <f>ROUND(+'X-Ray'!F162,0)</f>
        <v>3478</v>
      </c>
      <c r="I65" s="7">
        <f t="shared" si="1"/>
        <v>685.82</v>
      </c>
      <c r="J65" s="7"/>
      <c r="K65" s="8">
        <f t="shared" si="2"/>
        <v>-0.60540000000000005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ROUND(+'X-Ray'!S61,0)</f>
        <v>13735630</v>
      </c>
      <c r="E66" s="2">
        <f>ROUND(+'X-Ray'!F61,0)</f>
        <v>32026</v>
      </c>
      <c r="F66" s="7">
        <f t="shared" si="0"/>
        <v>428.89</v>
      </c>
      <c r="G66" s="2">
        <f>ROUND(+'X-Ray'!S163,0)</f>
        <v>13808616</v>
      </c>
      <c r="H66" s="2">
        <f>ROUND(+'X-Ray'!F163,0)</f>
        <v>31111</v>
      </c>
      <c r="I66" s="7">
        <f t="shared" si="1"/>
        <v>443.85</v>
      </c>
      <c r="J66" s="7"/>
      <c r="K66" s="8">
        <f t="shared" si="2"/>
        <v>3.49E-2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ROUND(+'X-Ray'!S62,0)</f>
        <v>5428693</v>
      </c>
      <c r="E67" s="2">
        <f>ROUND(+'X-Ray'!F62,0)</f>
        <v>21353</v>
      </c>
      <c r="F67" s="7">
        <f t="shared" si="0"/>
        <v>254.24</v>
      </c>
      <c r="G67" s="2">
        <f>ROUND(+'X-Ray'!S164,0)</f>
        <v>5827141</v>
      </c>
      <c r="H67" s="2">
        <f>ROUND(+'X-Ray'!F164,0)</f>
        <v>22139</v>
      </c>
      <c r="I67" s="7">
        <f t="shared" si="1"/>
        <v>263.20999999999998</v>
      </c>
      <c r="J67" s="7"/>
      <c r="K67" s="8">
        <f t="shared" si="2"/>
        <v>3.5299999999999998E-2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ROUND(+'X-Ray'!S63,0)</f>
        <v>75451495</v>
      </c>
      <c r="E68" s="2">
        <f>ROUND(+'X-Ray'!F63,0)</f>
        <v>246799</v>
      </c>
      <c r="F68" s="7">
        <f t="shared" si="0"/>
        <v>305.72000000000003</v>
      </c>
      <c r="G68" s="2">
        <f>ROUND(+'X-Ray'!S165,0)</f>
        <v>79483181</v>
      </c>
      <c r="H68" s="2">
        <f>ROUND(+'X-Ray'!F165,0)</f>
        <v>319179</v>
      </c>
      <c r="I68" s="7">
        <f t="shared" si="1"/>
        <v>249.02</v>
      </c>
      <c r="J68" s="7"/>
      <c r="K68" s="8">
        <f t="shared" si="2"/>
        <v>-0.1855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ROUND(+'X-Ray'!S64,0)</f>
        <v>0</v>
      </c>
      <c r="E69" s="2">
        <f>ROUND(+'X-Ray'!F64,0)</f>
        <v>0</v>
      </c>
      <c r="F69" s="7" t="str">
        <f t="shared" si="0"/>
        <v/>
      </c>
      <c r="G69" s="2">
        <f>ROUND(+'X-Ray'!S166,0)</f>
        <v>11978596</v>
      </c>
      <c r="H69" s="2">
        <f>ROUND(+'X-Ray'!F166,0)</f>
        <v>21249</v>
      </c>
      <c r="I69" s="7">
        <f t="shared" si="1"/>
        <v>563.73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ROUND(+'X-Ray'!S65,0)</f>
        <v>176611</v>
      </c>
      <c r="E70" s="2">
        <f>ROUND(+'X-Ray'!F65,0)</f>
        <v>123</v>
      </c>
      <c r="F70" s="7">
        <f t="shared" si="0"/>
        <v>1435.86</v>
      </c>
      <c r="G70" s="2">
        <f>ROUND(+'X-Ray'!S167,0)</f>
        <v>179808</v>
      </c>
      <c r="H70" s="2">
        <f>ROUND(+'X-Ray'!F167,0)</f>
        <v>129</v>
      </c>
      <c r="I70" s="7">
        <f t="shared" si="1"/>
        <v>1393.86</v>
      </c>
      <c r="J70" s="7"/>
      <c r="K70" s="8">
        <f t="shared" si="2"/>
        <v>-2.93E-2</v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ROUND(+'X-Ray'!S66,0)</f>
        <v>956425</v>
      </c>
      <c r="E71" s="2">
        <f>ROUND(+'X-Ray'!F66,0)</f>
        <v>2714</v>
      </c>
      <c r="F71" s="7">
        <f t="shared" si="0"/>
        <v>352.4</v>
      </c>
      <c r="G71" s="2">
        <f>ROUND(+'X-Ray'!S168,0)</f>
        <v>962259</v>
      </c>
      <c r="H71" s="2">
        <f>ROUND(+'X-Ray'!F168,0)</f>
        <v>2673</v>
      </c>
      <c r="I71" s="7">
        <f t="shared" si="1"/>
        <v>359.99</v>
      </c>
      <c r="J71" s="7"/>
      <c r="K71" s="8">
        <f t="shared" si="2"/>
        <v>2.1499999999999998E-2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ROUND(+'X-Ray'!S67,0)</f>
        <v>79479684</v>
      </c>
      <c r="E72" s="2">
        <f>ROUND(+'X-Ray'!F67,0)</f>
        <v>954065</v>
      </c>
      <c r="F72" s="7">
        <f t="shared" si="0"/>
        <v>83.31</v>
      </c>
      <c r="G72" s="2">
        <f>ROUND(+'X-Ray'!S169,0)</f>
        <v>86470256</v>
      </c>
      <c r="H72" s="2">
        <f>ROUND(+'X-Ray'!F169,0)</f>
        <v>943855</v>
      </c>
      <c r="I72" s="7">
        <f t="shared" si="1"/>
        <v>91.61</v>
      </c>
      <c r="J72" s="7"/>
      <c r="K72" s="8">
        <f t="shared" si="2"/>
        <v>9.9599999999999994E-2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ROUND(+'X-Ray'!S68,0)</f>
        <v>120708199</v>
      </c>
      <c r="E73" s="2">
        <f>ROUND(+'X-Ray'!F68,0)</f>
        <v>123793</v>
      </c>
      <c r="F73" s="7">
        <f t="shared" si="0"/>
        <v>975.08</v>
      </c>
      <c r="G73" s="2">
        <f>ROUND(+'X-Ray'!S170,0)</f>
        <v>168485291</v>
      </c>
      <c r="H73" s="2">
        <f>ROUND(+'X-Ray'!F170,0)</f>
        <v>135954</v>
      </c>
      <c r="I73" s="7">
        <f t="shared" si="1"/>
        <v>1239.28</v>
      </c>
      <c r="J73" s="7"/>
      <c r="K73" s="8">
        <f t="shared" si="2"/>
        <v>0.27100000000000002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ROUND(+'X-Ray'!S69,0)</f>
        <v>114197043</v>
      </c>
      <c r="E74" s="2">
        <f>ROUND(+'X-Ray'!F69,0)</f>
        <v>126370</v>
      </c>
      <c r="F74" s="7">
        <f t="shared" si="0"/>
        <v>903.67</v>
      </c>
      <c r="G74" s="2">
        <f>ROUND(+'X-Ray'!S171,0)</f>
        <v>122130117</v>
      </c>
      <c r="H74" s="2">
        <f>ROUND(+'X-Ray'!F171,0)</f>
        <v>124607</v>
      </c>
      <c r="I74" s="7">
        <f t="shared" si="1"/>
        <v>980.12</v>
      </c>
      <c r="J74" s="7"/>
      <c r="K74" s="8">
        <f t="shared" si="2"/>
        <v>8.4599999999999995E-2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ROUND(+'X-Ray'!S70,0)</f>
        <v>142007002</v>
      </c>
      <c r="E75" s="2">
        <f>ROUND(+'X-Ray'!F70,0)</f>
        <v>250655</v>
      </c>
      <c r="F75" s="7">
        <f t="shared" ref="F75:F108" si="3">IF(D75=0,"",IF(E75=0,"",ROUND(D75/E75,2)))</f>
        <v>566.54</v>
      </c>
      <c r="G75" s="2">
        <f>ROUND(+'X-Ray'!S172,0)</f>
        <v>141416594</v>
      </c>
      <c r="H75" s="2">
        <f>ROUND(+'X-Ray'!F172,0)</f>
        <v>221802</v>
      </c>
      <c r="I75" s="7">
        <f t="shared" ref="I75:I108" si="4">IF(G75=0,"",IF(H75=0,"",ROUND(G75/H75,2)))</f>
        <v>637.58000000000004</v>
      </c>
      <c r="J75" s="7"/>
      <c r="K75" s="8">
        <f t="shared" ref="K75:K108" si="5">IF(D75=0,"",IF(E75=0,"",IF(G75=0,"",IF(H75=0,"",ROUND(I75/F75-1,4)))))</f>
        <v>0.12540000000000001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ROUND(+'X-Ray'!S71,0)</f>
        <v>3550555</v>
      </c>
      <c r="E76" s="2">
        <f>ROUND(+'X-Ray'!F71,0)</f>
        <v>5619</v>
      </c>
      <c r="F76" s="7">
        <f t="shared" si="3"/>
        <v>631.88</v>
      </c>
      <c r="G76" s="2">
        <f>ROUND(+'X-Ray'!S173,0)</f>
        <v>4138679</v>
      </c>
      <c r="H76" s="2">
        <f>ROUND(+'X-Ray'!F173,0)</f>
        <v>6136</v>
      </c>
      <c r="I76" s="7">
        <f t="shared" si="4"/>
        <v>674.49</v>
      </c>
      <c r="J76" s="7"/>
      <c r="K76" s="8">
        <f t="shared" si="5"/>
        <v>6.7400000000000002E-2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ROUND(+'X-Ray'!S72,0)</f>
        <v>0</v>
      </c>
      <c r="E77" s="2">
        <f>ROUND(+'X-Ray'!F72,0)</f>
        <v>0</v>
      </c>
      <c r="F77" s="7" t="str">
        <f t="shared" si="3"/>
        <v/>
      </c>
      <c r="G77" s="2">
        <f>ROUND(+'X-Ray'!S174,0)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ROUND(+'X-Ray'!S73,0)</f>
        <v>33747726</v>
      </c>
      <c r="E78" s="2">
        <f>ROUND(+'X-Ray'!F73,0)</f>
        <v>61213</v>
      </c>
      <c r="F78" s="7">
        <f t="shared" si="3"/>
        <v>551.32000000000005</v>
      </c>
      <c r="G78" s="2">
        <f>ROUND(+'X-Ray'!S175,0)</f>
        <v>37021945</v>
      </c>
      <c r="H78" s="2">
        <f>ROUND(+'X-Ray'!F175,0)</f>
        <v>67022</v>
      </c>
      <c r="I78" s="7">
        <f t="shared" si="4"/>
        <v>552.38</v>
      </c>
      <c r="J78" s="7"/>
      <c r="K78" s="8">
        <f t="shared" si="5"/>
        <v>1.9E-3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ROUND(+'X-Ray'!S74,0)</f>
        <v>179072919</v>
      </c>
      <c r="E79" s="2">
        <f>ROUND(+'X-Ray'!F74,0)</f>
        <v>364808</v>
      </c>
      <c r="F79" s="7">
        <f t="shared" si="3"/>
        <v>490.87</v>
      </c>
      <c r="G79" s="2">
        <f>ROUND(+'X-Ray'!S176,0)</f>
        <v>182238768</v>
      </c>
      <c r="H79" s="2">
        <f>ROUND(+'X-Ray'!F176,0)</f>
        <v>479971</v>
      </c>
      <c r="I79" s="7">
        <f t="shared" si="4"/>
        <v>379.69</v>
      </c>
      <c r="J79" s="7"/>
      <c r="K79" s="8">
        <f t="shared" si="5"/>
        <v>-0.22650000000000001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ROUND(+'X-Ray'!S75,0)</f>
        <v>6080477</v>
      </c>
      <c r="E80" s="2">
        <f>ROUND(+'X-Ray'!F75,0)</f>
        <v>20618</v>
      </c>
      <c r="F80" s="7">
        <f t="shared" si="3"/>
        <v>294.91000000000003</v>
      </c>
      <c r="G80" s="2">
        <f>ROUND(+'X-Ray'!S177,0)</f>
        <v>6774774</v>
      </c>
      <c r="H80" s="2">
        <f>ROUND(+'X-Ray'!F177,0)</f>
        <v>22687</v>
      </c>
      <c r="I80" s="7">
        <f t="shared" si="4"/>
        <v>298.62</v>
      </c>
      <c r="J80" s="7"/>
      <c r="K80" s="8">
        <f t="shared" si="5"/>
        <v>1.26E-2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ROUND(+'X-Ray'!S76,0)</f>
        <v>2100484</v>
      </c>
      <c r="E81" s="2">
        <f>ROUND(+'X-Ray'!F76,0)</f>
        <v>7545</v>
      </c>
      <c r="F81" s="7">
        <f t="shared" si="3"/>
        <v>278.39</v>
      </c>
      <c r="G81" s="2">
        <f>ROUND(+'X-Ray'!S178,0)</f>
        <v>2345436</v>
      </c>
      <c r="H81" s="2">
        <f>ROUND(+'X-Ray'!F178,0)</f>
        <v>3357</v>
      </c>
      <c r="I81" s="7">
        <f t="shared" si="4"/>
        <v>698.67</v>
      </c>
      <c r="J81" s="7"/>
      <c r="K81" s="8">
        <f t="shared" si="5"/>
        <v>1.5097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ROUND(+'X-Ray'!S77,0)</f>
        <v>20714480</v>
      </c>
      <c r="E82" s="2">
        <f>ROUND(+'X-Ray'!F77,0)</f>
        <v>131040</v>
      </c>
      <c r="F82" s="7">
        <f t="shared" si="3"/>
        <v>158.08000000000001</v>
      </c>
      <c r="G82" s="2">
        <f>ROUND(+'X-Ray'!S179,0)</f>
        <v>24985673</v>
      </c>
      <c r="H82" s="2">
        <f>ROUND(+'X-Ray'!F179,0)</f>
        <v>129530</v>
      </c>
      <c r="I82" s="7">
        <f t="shared" si="4"/>
        <v>192.89</v>
      </c>
      <c r="J82" s="7"/>
      <c r="K82" s="8">
        <f t="shared" si="5"/>
        <v>0.22020000000000001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ROUND(+'X-Ray'!S78,0)</f>
        <v>138212015</v>
      </c>
      <c r="E83" s="2">
        <f>ROUND(+'X-Ray'!F78,0)</f>
        <v>320440</v>
      </c>
      <c r="F83" s="7">
        <f t="shared" si="3"/>
        <v>431.32</v>
      </c>
      <c r="G83" s="2">
        <f>ROUND(+'X-Ray'!S180,0)</f>
        <v>159590731</v>
      </c>
      <c r="H83" s="2">
        <f>ROUND(+'X-Ray'!F180,0)</f>
        <v>326051</v>
      </c>
      <c r="I83" s="7">
        <f t="shared" si="4"/>
        <v>489.47</v>
      </c>
      <c r="J83" s="7"/>
      <c r="K83" s="8">
        <f t="shared" si="5"/>
        <v>0.1348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ROUND(+'X-Ray'!S79,0)</f>
        <v>27644034</v>
      </c>
      <c r="E84" s="2">
        <f>ROUND(+'X-Ray'!F79,0)</f>
        <v>32565</v>
      </c>
      <c r="F84" s="7">
        <f t="shared" si="3"/>
        <v>848.89</v>
      </c>
      <c r="G84" s="2">
        <f>ROUND(+'X-Ray'!S181,0)</f>
        <v>29940583</v>
      </c>
      <c r="H84" s="2">
        <f>ROUND(+'X-Ray'!F181,0)</f>
        <v>31151</v>
      </c>
      <c r="I84" s="7">
        <f t="shared" si="4"/>
        <v>961.14</v>
      </c>
      <c r="J84" s="7"/>
      <c r="K84" s="8">
        <f t="shared" si="5"/>
        <v>0.13220000000000001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ROUND(+'X-Ray'!S80,0)</f>
        <v>36420592</v>
      </c>
      <c r="E85" s="2">
        <f>ROUND(+'X-Ray'!F80,0)</f>
        <v>158462</v>
      </c>
      <c r="F85" s="7">
        <f t="shared" si="3"/>
        <v>229.84</v>
      </c>
      <c r="G85" s="2">
        <f>ROUND(+'X-Ray'!S182,0)</f>
        <v>39426906</v>
      </c>
      <c r="H85" s="2">
        <f>ROUND(+'X-Ray'!F182,0)</f>
        <v>148031</v>
      </c>
      <c r="I85" s="7">
        <f t="shared" si="4"/>
        <v>266.33999999999997</v>
      </c>
      <c r="J85" s="7"/>
      <c r="K85" s="8">
        <f t="shared" si="5"/>
        <v>0.1588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ROUND(+'X-Ray'!S81,0)</f>
        <v>3192050</v>
      </c>
      <c r="E86" s="2">
        <f>ROUND(+'X-Ray'!F81,0)</f>
        <v>9710</v>
      </c>
      <c r="F86" s="7">
        <f t="shared" si="3"/>
        <v>328.74</v>
      </c>
      <c r="G86" s="2">
        <f>ROUND(+'X-Ray'!S183,0)</f>
        <v>5183130</v>
      </c>
      <c r="H86" s="2">
        <f>ROUND(+'X-Ray'!F183,0)</f>
        <v>7997</v>
      </c>
      <c r="I86" s="7">
        <f t="shared" si="4"/>
        <v>648.13</v>
      </c>
      <c r="J86" s="7"/>
      <c r="K86" s="8">
        <f t="shared" si="5"/>
        <v>0.97160000000000002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ROUND(+'X-Ray'!S82,0)</f>
        <v>22777527</v>
      </c>
      <c r="E87" s="2">
        <f>ROUND(+'X-Ray'!F82,0)</f>
        <v>46778</v>
      </c>
      <c r="F87" s="7">
        <f t="shared" si="3"/>
        <v>486.93</v>
      </c>
      <c r="G87" s="2">
        <f>ROUND(+'X-Ray'!S184,0)</f>
        <v>23003449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ROUND(+'X-Ray'!S83,0)</f>
        <v>17914828</v>
      </c>
      <c r="E88" s="2">
        <f>ROUND(+'X-Ray'!F83,0)</f>
        <v>0</v>
      </c>
      <c r="F88" s="7" t="str">
        <f t="shared" si="3"/>
        <v/>
      </c>
      <c r="G88" s="2">
        <f>ROUND(+'X-Ray'!S185,0)</f>
        <v>21062287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ROUND(+'X-Ray'!S84,0)</f>
        <v>9001159</v>
      </c>
      <c r="E89" s="2">
        <f>ROUND(+'X-Ray'!F84,0)</f>
        <v>0</v>
      </c>
      <c r="F89" s="7" t="str">
        <f t="shared" si="3"/>
        <v/>
      </c>
      <c r="G89" s="2">
        <f>ROUND(+'X-Ray'!S186,0)</f>
        <v>9526134</v>
      </c>
      <c r="H89" s="2">
        <f>ROUND(+'X-Ray'!F186,0)</f>
        <v>8876</v>
      </c>
      <c r="I89" s="7">
        <f t="shared" si="4"/>
        <v>1073.25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ROUND(+'X-Ray'!S85,0)</f>
        <v>1331022</v>
      </c>
      <c r="E90" s="2">
        <f>ROUND(+'X-Ray'!F85,0)</f>
        <v>0</v>
      </c>
      <c r="F90" s="7" t="str">
        <f t="shared" si="3"/>
        <v/>
      </c>
      <c r="G90" s="2">
        <f>ROUND(+'X-Ray'!S187,0)</f>
        <v>1296721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ROUND(+'X-Ray'!S86,0)</f>
        <v>51979964</v>
      </c>
      <c r="E91" s="2">
        <f>ROUND(+'X-Ray'!F86,0)</f>
        <v>44637</v>
      </c>
      <c r="F91" s="7">
        <f t="shared" si="3"/>
        <v>1164.5</v>
      </c>
      <c r="G91" s="2">
        <f>ROUND(+'X-Ray'!S188,0)</f>
        <v>36096077</v>
      </c>
      <c r="H91" s="2">
        <f>ROUND(+'X-Ray'!F188,0)</f>
        <v>44649</v>
      </c>
      <c r="I91" s="7">
        <f t="shared" si="4"/>
        <v>808.44</v>
      </c>
      <c r="J91" s="7"/>
      <c r="K91" s="8">
        <f t="shared" si="5"/>
        <v>-0.30580000000000002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ROUND(+'X-Ray'!S87,0)</f>
        <v>15317201</v>
      </c>
      <c r="E92" s="2">
        <f>ROUND(+'X-Ray'!F87,0)</f>
        <v>60379</v>
      </c>
      <c r="F92" s="7">
        <f t="shared" si="3"/>
        <v>253.68</v>
      </c>
      <c r="G92" s="2">
        <f>ROUND(+'X-Ray'!S189,0)</f>
        <v>19127285</v>
      </c>
      <c r="H92" s="2">
        <f>ROUND(+'X-Ray'!F189,0)</f>
        <v>67544</v>
      </c>
      <c r="I92" s="7">
        <f t="shared" si="4"/>
        <v>283.18</v>
      </c>
      <c r="J92" s="7"/>
      <c r="K92" s="8">
        <f t="shared" si="5"/>
        <v>0.1163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ROUND(+'X-Ray'!S88,0)</f>
        <v>1518290</v>
      </c>
      <c r="E93" s="2">
        <f>ROUND(+'X-Ray'!F88,0)</f>
        <v>14418</v>
      </c>
      <c r="F93" s="7">
        <f t="shared" si="3"/>
        <v>105.31</v>
      </c>
      <c r="G93" s="2">
        <f>ROUND(+'X-Ray'!S190,0)</f>
        <v>9220478</v>
      </c>
      <c r="H93" s="2">
        <f>ROUND(+'X-Ray'!F190,0)</f>
        <v>14502</v>
      </c>
      <c r="I93" s="7">
        <f t="shared" si="4"/>
        <v>635.80999999999995</v>
      </c>
      <c r="J93" s="7"/>
      <c r="K93" s="8">
        <f t="shared" si="5"/>
        <v>5.0374999999999996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ROUND(+'X-Ray'!S89,0)</f>
        <v>76276583</v>
      </c>
      <c r="E94" s="2">
        <f>ROUND(+'X-Ray'!F89,0)</f>
        <v>204079</v>
      </c>
      <c r="F94" s="7">
        <f t="shared" si="3"/>
        <v>373.76</v>
      </c>
      <c r="G94" s="2">
        <f>ROUND(+'X-Ray'!S191,0)</f>
        <v>71108623</v>
      </c>
      <c r="H94" s="2">
        <f>ROUND(+'X-Ray'!F191,0)</f>
        <v>175012</v>
      </c>
      <c r="I94" s="7">
        <f t="shared" si="4"/>
        <v>406.31</v>
      </c>
      <c r="J94" s="7"/>
      <c r="K94" s="8">
        <f t="shared" si="5"/>
        <v>8.7099999999999997E-2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ROUND(+'X-Ray'!S90,0)</f>
        <v>1165801</v>
      </c>
      <c r="E95" s="2">
        <f>ROUND(+'X-Ray'!F90,0)</f>
        <v>0</v>
      </c>
      <c r="F95" s="7" t="str">
        <f t="shared" si="3"/>
        <v/>
      </c>
      <c r="G95" s="2">
        <f>ROUND(+'X-Ray'!S192,0)</f>
        <v>561474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ROUND(+'X-Ray'!S91,0)</f>
        <v>13979803</v>
      </c>
      <c r="E96" s="2">
        <f>ROUND(+'X-Ray'!F91,0)</f>
        <v>0</v>
      </c>
      <c r="F96" s="7" t="str">
        <f t="shared" si="3"/>
        <v/>
      </c>
      <c r="G96" s="2">
        <f>ROUND(+'X-Ray'!S193,0)</f>
        <v>12446530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ROUND(+'X-Ray'!S92,0)</f>
        <v>3506226</v>
      </c>
      <c r="E97" s="2">
        <f>ROUND(+'X-Ray'!F92,0)</f>
        <v>0</v>
      </c>
      <c r="F97" s="7" t="str">
        <f t="shared" si="3"/>
        <v/>
      </c>
      <c r="G97" s="2">
        <f>ROUND(+'X-Ray'!S194,0)</f>
        <v>49673615</v>
      </c>
      <c r="H97" s="2">
        <f>ROUND(+'X-Ray'!F194,0)</f>
        <v>548629</v>
      </c>
      <c r="I97" s="7">
        <f t="shared" si="4"/>
        <v>90.54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ROUND(+'X-Ray'!S93,0)</f>
        <v>2016593</v>
      </c>
      <c r="E98" s="2">
        <f>ROUND(+'X-Ray'!F93,0)</f>
        <v>6516</v>
      </c>
      <c r="F98" s="7">
        <f t="shared" si="3"/>
        <v>309.48</v>
      </c>
      <c r="G98" s="2">
        <f>ROUND(+'X-Ray'!S195,0)</f>
        <v>1162466</v>
      </c>
      <c r="H98" s="2">
        <f>ROUND(+'X-Ray'!F195,0)</f>
        <v>5981</v>
      </c>
      <c r="I98" s="7">
        <f t="shared" si="4"/>
        <v>194.36</v>
      </c>
      <c r="J98" s="7"/>
      <c r="K98" s="8">
        <f t="shared" si="5"/>
        <v>-0.372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ROUND(+'X-Ray'!S94,0)</f>
        <v>86701276</v>
      </c>
      <c r="E99" s="2">
        <f>ROUND(+'X-Ray'!F94,0)</f>
        <v>166980</v>
      </c>
      <c r="F99" s="7">
        <f t="shared" si="3"/>
        <v>519.23</v>
      </c>
      <c r="G99" s="2">
        <f>ROUND(+'X-Ray'!S196,0)</f>
        <v>100545718</v>
      </c>
      <c r="H99" s="2">
        <f>ROUND(+'X-Ray'!F196,0)</f>
        <v>173496</v>
      </c>
      <c r="I99" s="7">
        <f t="shared" si="4"/>
        <v>579.53</v>
      </c>
      <c r="J99" s="7"/>
      <c r="K99" s="8">
        <f t="shared" si="5"/>
        <v>0.11609999999999999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ROUND(+'X-Ray'!S95,0)</f>
        <v>16054463</v>
      </c>
      <c r="E100" s="2">
        <f>ROUND(+'X-Ray'!F95,0)</f>
        <v>96546</v>
      </c>
      <c r="F100" s="7">
        <f t="shared" si="3"/>
        <v>166.29</v>
      </c>
      <c r="G100" s="2">
        <f>ROUND(+'X-Ray'!S197,0)</f>
        <v>18461252</v>
      </c>
      <c r="H100" s="2">
        <f>ROUND(+'X-Ray'!F197,0)</f>
        <v>103326</v>
      </c>
      <c r="I100" s="7">
        <f t="shared" si="4"/>
        <v>178.67</v>
      </c>
      <c r="J100" s="7"/>
      <c r="K100" s="8">
        <f t="shared" si="5"/>
        <v>7.4399999999999994E-2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ROUND(+'X-Ray'!S96,0)</f>
        <v>24783364</v>
      </c>
      <c r="E101" s="2">
        <f>ROUND(+'X-Ray'!F96,0)</f>
        <v>95721</v>
      </c>
      <c r="F101" s="7">
        <f t="shared" si="3"/>
        <v>258.91000000000003</v>
      </c>
      <c r="G101" s="2">
        <f>ROUND(+'X-Ray'!S198,0)</f>
        <v>24149806</v>
      </c>
      <c r="H101" s="2">
        <f>ROUND(+'X-Ray'!F198,0)</f>
        <v>93108</v>
      </c>
      <c r="I101" s="7">
        <f t="shared" si="4"/>
        <v>259.37</v>
      </c>
      <c r="J101" s="7"/>
      <c r="K101" s="8">
        <f t="shared" si="5"/>
        <v>1.8E-3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ROUND(+'X-Ray'!S97,0)</f>
        <v>32455758</v>
      </c>
      <c r="E102" s="2">
        <f>ROUND(+'X-Ray'!F97,0)</f>
        <v>0</v>
      </c>
      <c r="F102" s="7" t="str">
        <f t="shared" si="3"/>
        <v/>
      </c>
      <c r="G102" s="2">
        <f>ROUND(+'X-Ray'!S199,0)</f>
        <v>21851236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ROUND(+'X-Ray'!S98,0)</f>
        <v>2044544</v>
      </c>
      <c r="E103" s="2">
        <f>ROUND(+'X-Ray'!F98,0)</f>
        <v>5276</v>
      </c>
      <c r="F103" s="7">
        <f t="shared" si="3"/>
        <v>387.52</v>
      </c>
      <c r="G103" s="2">
        <f>ROUND(+'X-Ray'!S200,0)</f>
        <v>3940853</v>
      </c>
      <c r="H103" s="2">
        <f>ROUND(+'X-Ray'!F200,0)</f>
        <v>9099</v>
      </c>
      <c r="I103" s="7">
        <f t="shared" si="4"/>
        <v>433.11</v>
      </c>
      <c r="J103" s="7"/>
      <c r="K103" s="8">
        <f t="shared" si="5"/>
        <v>0.1176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ROUND(+'X-Ray'!S99,0)</f>
        <v>0</v>
      </c>
      <c r="E104" s="2">
        <f>ROUND(+'X-Ray'!F99,0)</f>
        <v>0</v>
      </c>
      <c r="F104" s="7" t="str">
        <f t="shared" si="3"/>
        <v/>
      </c>
      <c r="G104" s="2">
        <f>ROUND(+'X-Ray'!S201,0)</f>
        <v>0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ROUND(+'X-Ray'!S100,0)</f>
        <v>0</v>
      </c>
      <c r="E105" s="2">
        <f>ROUND(+'X-Ray'!F100,0)</f>
        <v>0</v>
      </c>
      <c r="F105" s="7" t="str">
        <f t="shared" si="3"/>
        <v/>
      </c>
      <c r="G105" s="2">
        <f>ROUND(+'X-Ray'!S202,0)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ROUND(+'X-Ray'!S101,0)</f>
        <v>0</v>
      </c>
      <c r="E106" s="2">
        <f>ROUND(+'X-Ray'!F101,0)</f>
        <v>0</v>
      </c>
      <c r="F106" s="7" t="str">
        <f t="shared" si="3"/>
        <v/>
      </c>
      <c r="G106" s="2">
        <f>ROUND(+'X-Ray'!S203,0)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ROUND(+'X-Ray'!S102,0)</f>
        <v>0</v>
      </c>
      <c r="E107" s="2">
        <f>ROUND(+'X-Ray'!F102,0)</f>
        <v>0</v>
      </c>
      <c r="F107" s="7" t="str">
        <f t="shared" si="3"/>
        <v/>
      </c>
      <c r="G107" s="2">
        <f>ROUND(+'X-Ray'!S204,0)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ROUND(+'X-Ray'!S103,0)</f>
        <v>0</v>
      </c>
      <c r="E108" s="2">
        <f>ROUND(+'X-Ray'!F103,0)</f>
        <v>0</v>
      </c>
      <c r="F108" s="7" t="str">
        <f t="shared" si="3"/>
        <v/>
      </c>
      <c r="G108" s="2">
        <f>ROUND(+'X-Ray'!S205,0)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E18" sqref="E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7.88671875" bestFit="1" customWidth="1"/>
    <col min="6" max="6" width="10.88671875" bestFit="1" customWidth="1"/>
    <col min="7" max="7" width="9.8867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274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7</v>
      </c>
      <c r="E9" s="1" t="s">
        <v>25</v>
      </c>
      <c r="F9" s="1" t="s">
        <v>26</v>
      </c>
      <c r="G9" s="1" t="s">
        <v>7</v>
      </c>
      <c r="H9" s="1" t="s">
        <v>25</v>
      </c>
      <c r="I9" s="1" t="s">
        <v>26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ROUND(+'X-Ray'!G5,0)</f>
        <v>7349973</v>
      </c>
      <c r="E10" s="7">
        <f>ROUND(+'X-Ray'!E5,2)</f>
        <v>80.08</v>
      </c>
      <c r="F10" s="7">
        <f>IF(D10=0,"",IF(E10=0,"",ROUND(D10/E10,2)))</f>
        <v>91782.88</v>
      </c>
      <c r="G10" s="2">
        <f>ROUND(+'X-Ray'!G107,0)</f>
        <v>7509743</v>
      </c>
      <c r="H10" s="7">
        <f>ROUND(+'X-Ray'!E107,2)</f>
        <v>80.92</v>
      </c>
      <c r="I10" s="7">
        <f>IF(G10=0,"",IF(H10=0,"",ROUND(G10/H10,2)))</f>
        <v>92804.54</v>
      </c>
      <c r="J10" s="7"/>
      <c r="K10" s="8">
        <f>IF(D10=0,"",IF(E10=0,"",IF(G10=0,"",IF(H10=0,"",ROUND(I10/F10-1,4)))))</f>
        <v>1.11E-2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ROUND(+'X-Ray'!G6,0)</f>
        <v>3151486</v>
      </c>
      <c r="E11" s="7">
        <f>ROUND(+'X-Ray'!E6,2)</f>
        <v>32.93</v>
      </c>
      <c r="F11" s="7">
        <f t="shared" ref="F11:F74" si="0">IF(D11=0,"",IF(E11=0,"",ROUND(D11/E11,2)))</f>
        <v>95702.58</v>
      </c>
      <c r="G11" s="2">
        <f>ROUND(+'X-Ray'!G108,0)</f>
        <v>3825080</v>
      </c>
      <c r="H11" s="7">
        <f>ROUND(+'X-Ray'!E108,2)</f>
        <v>38.99</v>
      </c>
      <c r="I11" s="7">
        <f t="shared" ref="I11:I74" si="1">IF(G11=0,"",IF(H11=0,"",ROUND(G11/H11,2)))</f>
        <v>98104.13</v>
      </c>
      <c r="J11" s="7"/>
      <c r="K11" s="8">
        <f t="shared" ref="K11:K74" si="2">IF(D11=0,"",IF(E11=0,"",IF(G11=0,"",IF(H11=0,"",ROUND(I11/F11-1,4)))))</f>
        <v>2.5100000000000001E-2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ROUND(+'X-Ray'!G7,0)</f>
        <v>529055</v>
      </c>
      <c r="E12" s="7">
        <f>ROUND(+'X-Ray'!E7,2)</f>
        <v>9.2799999999999994</v>
      </c>
      <c r="F12" s="7">
        <f t="shared" si="0"/>
        <v>57010.239999999998</v>
      </c>
      <c r="G12" s="2">
        <f>ROUND(+'X-Ray'!G109,0)</f>
        <v>555675</v>
      </c>
      <c r="H12" s="7">
        <f>ROUND(+'X-Ray'!E109,2)</f>
        <v>10.95</v>
      </c>
      <c r="I12" s="7">
        <f t="shared" si="1"/>
        <v>50746.58</v>
      </c>
      <c r="J12" s="7"/>
      <c r="K12" s="8">
        <f t="shared" si="2"/>
        <v>-0.1099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ROUND(+'X-Ray'!G8,0)</f>
        <v>14336173</v>
      </c>
      <c r="E13" s="7">
        <f>ROUND(+'X-Ray'!E8,2)</f>
        <v>137.55000000000001</v>
      </c>
      <c r="F13" s="7">
        <f t="shared" si="0"/>
        <v>104225.18</v>
      </c>
      <c r="G13" s="2">
        <f>ROUND(+'X-Ray'!G110,0)</f>
        <v>14370329</v>
      </c>
      <c r="H13" s="7">
        <f>ROUND(+'X-Ray'!E110,2)</f>
        <v>136.28</v>
      </c>
      <c r="I13" s="7">
        <f t="shared" si="1"/>
        <v>105447.09</v>
      </c>
      <c r="J13" s="7"/>
      <c r="K13" s="8">
        <f t="shared" si="2"/>
        <v>1.17E-2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ROUND(+'X-Ray'!G9,0)</f>
        <v>5681707</v>
      </c>
      <c r="E14" s="7">
        <f>ROUND(+'X-Ray'!E9,2)</f>
        <v>73.42</v>
      </c>
      <c r="F14" s="7">
        <f t="shared" si="0"/>
        <v>77386.37</v>
      </c>
      <c r="G14" s="2">
        <f>ROUND(+'X-Ray'!G111,0)</f>
        <v>6831929</v>
      </c>
      <c r="H14" s="7">
        <f>ROUND(+'X-Ray'!E111,2)</f>
        <v>79.42</v>
      </c>
      <c r="I14" s="7">
        <f t="shared" si="1"/>
        <v>86022.78</v>
      </c>
      <c r="J14" s="7"/>
      <c r="K14" s="8">
        <f t="shared" si="2"/>
        <v>0.1116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ROUND(+'X-Ray'!G10,0)</f>
        <v>0</v>
      </c>
      <c r="E15" s="7">
        <f>ROUND(+'X-Ray'!E10,2)</f>
        <v>0</v>
      </c>
      <c r="F15" s="7" t="str">
        <f t="shared" si="0"/>
        <v/>
      </c>
      <c r="G15" s="2">
        <f>ROUND(+'X-Ray'!G112,0)</f>
        <v>0</v>
      </c>
      <c r="H15" s="7">
        <f>ROUND(+'X-Ray'!E112,2)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ROUND(+'X-Ray'!G11,0)</f>
        <v>461769</v>
      </c>
      <c r="E16" s="7">
        <f>ROUND(+'X-Ray'!E11,2)</f>
        <v>6.67</v>
      </c>
      <c r="F16" s="7">
        <f t="shared" si="0"/>
        <v>69230.73</v>
      </c>
      <c r="G16" s="2">
        <f>ROUND(+'X-Ray'!G113,0)</f>
        <v>509797</v>
      </c>
      <c r="H16" s="7">
        <f>ROUND(+'X-Ray'!E113,2)</f>
        <v>7.71</v>
      </c>
      <c r="I16" s="7">
        <f t="shared" si="1"/>
        <v>66121.53</v>
      </c>
      <c r="J16" s="7"/>
      <c r="K16" s="8">
        <f t="shared" si="2"/>
        <v>-4.4900000000000002E-2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ROUND(+'X-Ray'!G12,0)</f>
        <v>1352763</v>
      </c>
      <c r="E17" s="7">
        <f>ROUND(+'X-Ray'!E12,2)</f>
        <v>18.98</v>
      </c>
      <c r="F17" s="7">
        <f t="shared" si="0"/>
        <v>71273.08</v>
      </c>
      <c r="G17" s="2">
        <f>ROUND(+'X-Ray'!G114,0)</f>
        <v>1427266</v>
      </c>
      <c r="H17" s="7">
        <f>ROUND(+'X-Ray'!E114,2)</f>
        <v>21.77</v>
      </c>
      <c r="I17" s="7">
        <f t="shared" si="1"/>
        <v>65561.14</v>
      </c>
      <c r="J17" s="7"/>
      <c r="K17" s="8">
        <f t="shared" si="2"/>
        <v>-8.0100000000000005E-2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ROUND(+'X-Ray'!G13,0)</f>
        <v>255914</v>
      </c>
      <c r="E18" s="7">
        <f>ROUND(+'X-Ray'!E13,2)</f>
        <v>4.0199999999999996</v>
      </c>
      <c r="F18" s="7">
        <f t="shared" si="0"/>
        <v>63660.2</v>
      </c>
      <c r="G18" s="2">
        <f>ROUND(+'X-Ray'!G115,0)</f>
        <v>259826</v>
      </c>
      <c r="H18" s="7">
        <f>ROUND(+'X-Ray'!E115,2)</f>
        <v>3.84</v>
      </c>
      <c r="I18" s="7">
        <f t="shared" si="1"/>
        <v>67663.02</v>
      </c>
      <c r="J18" s="7"/>
      <c r="K18" s="8">
        <f t="shared" si="2"/>
        <v>6.2899999999999998E-2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ROUND(+'X-Ray'!G14,0)</f>
        <v>4068739</v>
      </c>
      <c r="E19" s="7">
        <f>ROUND(+'X-Ray'!E14,2)</f>
        <v>57.39</v>
      </c>
      <c r="F19" s="7">
        <f t="shared" si="0"/>
        <v>70896.31</v>
      </c>
      <c r="G19" s="2">
        <f>ROUND(+'X-Ray'!G116,0)</f>
        <v>3777811</v>
      </c>
      <c r="H19" s="7">
        <f>ROUND(+'X-Ray'!E116,2)</f>
        <v>52.36</v>
      </c>
      <c r="I19" s="7">
        <f t="shared" si="1"/>
        <v>72150.710000000006</v>
      </c>
      <c r="J19" s="7"/>
      <c r="K19" s="8">
        <f t="shared" si="2"/>
        <v>1.77E-2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ROUND(+'X-Ray'!G15,0)</f>
        <v>10447800</v>
      </c>
      <c r="E20" s="7">
        <f>ROUND(+'X-Ray'!E15,2)</f>
        <v>149.76</v>
      </c>
      <c r="F20" s="7">
        <f t="shared" si="0"/>
        <v>69763.62</v>
      </c>
      <c r="G20" s="2">
        <f>ROUND(+'X-Ray'!G117,0)</f>
        <v>10370353</v>
      </c>
      <c r="H20" s="7">
        <f>ROUND(+'X-Ray'!E117,2)</f>
        <v>144.62</v>
      </c>
      <c r="I20" s="7">
        <f t="shared" si="1"/>
        <v>71707.600000000006</v>
      </c>
      <c r="J20" s="7"/>
      <c r="K20" s="8">
        <f t="shared" si="2"/>
        <v>2.7900000000000001E-2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ROUND(+'X-Ray'!G16,0)</f>
        <v>5385500</v>
      </c>
      <c r="E21" s="7">
        <f>ROUND(+'X-Ray'!E16,2)</f>
        <v>70.260000000000005</v>
      </c>
      <c r="F21" s="7">
        <f t="shared" si="0"/>
        <v>76651.009999999995</v>
      </c>
      <c r="G21" s="2">
        <f>ROUND(+'X-Ray'!G118,0)</f>
        <v>5323117</v>
      </c>
      <c r="H21" s="7">
        <f>ROUND(+'X-Ray'!E118,2)</f>
        <v>68.61</v>
      </c>
      <c r="I21" s="7">
        <f t="shared" si="1"/>
        <v>77585.149999999994</v>
      </c>
      <c r="J21" s="7"/>
      <c r="K21" s="8">
        <f t="shared" si="2"/>
        <v>1.2200000000000001E-2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ROUND(+'X-Ray'!G17,0)</f>
        <v>844924</v>
      </c>
      <c r="E22" s="7">
        <f>ROUND(+'X-Ray'!E17,2)</f>
        <v>10.82</v>
      </c>
      <c r="F22" s="7">
        <f t="shared" si="0"/>
        <v>78089.09</v>
      </c>
      <c r="G22" s="2">
        <f>ROUND(+'X-Ray'!G119,0)</f>
        <v>1945</v>
      </c>
      <c r="H22" s="7">
        <f>ROUND(+'X-Ray'!E119,2)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ROUND(+'X-Ray'!G18,0)</f>
        <v>3083241</v>
      </c>
      <c r="E23" s="7">
        <f>ROUND(+'X-Ray'!E18,2)</f>
        <v>45.88</v>
      </c>
      <c r="F23" s="7">
        <f t="shared" si="0"/>
        <v>67202.289999999994</v>
      </c>
      <c r="G23" s="2">
        <f>ROUND(+'X-Ray'!G120,0)</f>
        <v>3714722</v>
      </c>
      <c r="H23" s="7">
        <f>ROUND(+'X-Ray'!E120,2)</f>
        <v>45.88</v>
      </c>
      <c r="I23" s="7">
        <f t="shared" si="1"/>
        <v>80966.039999999994</v>
      </c>
      <c r="J23" s="7"/>
      <c r="K23" s="8">
        <f t="shared" si="2"/>
        <v>0.20480000000000001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ROUND(+'X-Ray'!G19,0)</f>
        <v>3341801</v>
      </c>
      <c r="E24" s="7">
        <f>ROUND(+'X-Ray'!E19,2)</f>
        <v>58.9</v>
      </c>
      <c r="F24" s="7">
        <f t="shared" si="0"/>
        <v>56736.86</v>
      </c>
      <c r="G24" s="2">
        <f>ROUND(+'X-Ray'!G121,0)</f>
        <v>3608516</v>
      </c>
      <c r="H24" s="7">
        <f>ROUND(+'X-Ray'!E121,2)</f>
        <v>61.06</v>
      </c>
      <c r="I24" s="7">
        <f t="shared" si="1"/>
        <v>59097.87</v>
      </c>
      <c r="J24" s="7"/>
      <c r="K24" s="8">
        <f t="shared" si="2"/>
        <v>4.1599999999999998E-2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ROUND(+'X-Ray'!G20,0)</f>
        <v>2670911</v>
      </c>
      <c r="E25" s="7">
        <f>ROUND(+'X-Ray'!E20,2)</f>
        <v>36.65</v>
      </c>
      <c r="F25" s="7">
        <f t="shared" si="0"/>
        <v>72876.149999999994</v>
      </c>
      <c r="G25" s="2">
        <f>ROUND(+'X-Ray'!G122,0)</f>
        <v>2846830</v>
      </c>
      <c r="H25" s="7">
        <f>ROUND(+'X-Ray'!E122,2)</f>
        <v>33.5</v>
      </c>
      <c r="I25" s="7">
        <f t="shared" si="1"/>
        <v>84980</v>
      </c>
      <c r="J25" s="7"/>
      <c r="K25" s="8">
        <f t="shared" si="2"/>
        <v>0.1661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ROUND(+'X-Ray'!G21,0)</f>
        <v>0</v>
      </c>
      <c r="E26" s="7">
        <f>ROUND(+'X-Ray'!E21,2)</f>
        <v>0</v>
      </c>
      <c r="F26" s="7" t="str">
        <f t="shared" si="0"/>
        <v/>
      </c>
      <c r="G26" s="2">
        <f>ROUND(+'X-Ray'!G123,0)</f>
        <v>1309626</v>
      </c>
      <c r="H26" s="7">
        <f>ROUND(+'X-Ray'!E123,2)</f>
        <v>17.489999999999998</v>
      </c>
      <c r="I26" s="7">
        <f t="shared" si="1"/>
        <v>74878.559999999998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ROUND(+'X-Ray'!G22,0)</f>
        <v>239785</v>
      </c>
      <c r="E27" s="7">
        <f>ROUND(+'X-Ray'!E22,2)</f>
        <v>3.98</v>
      </c>
      <c r="F27" s="7">
        <f t="shared" si="0"/>
        <v>60247.49</v>
      </c>
      <c r="G27" s="2">
        <f>ROUND(+'X-Ray'!G124,0)</f>
        <v>268368</v>
      </c>
      <c r="H27" s="7">
        <f>ROUND(+'X-Ray'!E124,2)</f>
        <v>4.08</v>
      </c>
      <c r="I27" s="7">
        <f t="shared" si="1"/>
        <v>65776.47</v>
      </c>
      <c r="J27" s="7"/>
      <c r="K27" s="8">
        <f t="shared" si="2"/>
        <v>9.1800000000000007E-2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ROUND(+'X-Ray'!G23,0)</f>
        <v>837185</v>
      </c>
      <c r="E28" s="7">
        <f>ROUND(+'X-Ray'!E23,2)</f>
        <v>10.43</v>
      </c>
      <c r="F28" s="7">
        <f t="shared" si="0"/>
        <v>80267.02</v>
      </c>
      <c r="G28" s="2">
        <f>ROUND(+'X-Ray'!G125,0)</f>
        <v>0</v>
      </c>
      <c r="H28" s="7">
        <f>ROUND(+'X-Ray'!E125,2)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ROUND(+'X-Ray'!G24,0)</f>
        <v>2044689</v>
      </c>
      <c r="E29" s="7">
        <f>ROUND(+'X-Ray'!E24,2)</f>
        <v>29.56</v>
      </c>
      <c r="F29" s="7">
        <f t="shared" si="0"/>
        <v>69170.81</v>
      </c>
      <c r="G29" s="2">
        <f>ROUND(+'X-Ray'!G126,0)</f>
        <v>2167226</v>
      </c>
      <c r="H29" s="7">
        <f>ROUND(+'X-Ray'!E126,2)</f>
        <v>30.42</v>
      </c>
      <c r="I29" s="7">
        <f t="shared" si="1"/>
        <v>71243.460000000006</v>
      </c>
      <c r="J29" s="7"/>
      <c r="K29" s="8">
        <f t="shared" si="2"/>
        <v>0.03</v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ROUND(+'X-Ray'!G25,0)</f>
        <v>850169</v>
      </c>
      <c r="E30" s="7">
        <f>ROUND(+'X-Ray'!E25,2)</f>
        <v>6.94</v>
      </c>
      <c r="F30" s="7">
        <f t="shared" si="0"/>
        <v>122502.74</v>
      </c>
      <c r="G30" s="2">
        <f>ROUND(+'X-Ray'!G127,0)</f>
        <v>922318</v>
      </c>
      <c r="H30" s="7">
        <f>ROUND(+'X-Ray'!E127,2)</f>
        <v>7.48</v>
      </c>
      <c r="I30" s="7">
        <f t="shared" si="1"/>
        <v>123304.55</v>
      </c>
      <c r="J30" s="7"/>
      <c r="K30" s="8">
        <f t="shared" si="2"/>
        <v>6.4999999999999997E-3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ROUND(+'X-Ray'!G26,0)</f>
        <v>580982</v>
      </c>
      <c r="E31" s="7">
        <f>ROUND(+'X-Ray'!E26,2)</f>
        <v>6.43</v>
      </c>
      <c r="F31" s="7">
        <f t="shared" si="0"/>
        <v>90354.9</v>
      </c>
      <c r="G31" s="2">
        <f>ROUND(+'X-Ray'!G128,0)</f>
        <v>746138</v>
      </c>
      <c r="H31" s="7">
        <f>ROUND(+'X-Ray'!E128,2)</f>
        <v>6.83</v>
      </c>
      <c r="I31" s="7">
        <f t="shared" si="1"/>
        <v>109244.22</v>
      </c>
      <c r="J31" s="7"/>
      <c r="K31" s="8">
        <f t="shared" si="2"/>
        <v>0.20910000000000001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ROUND(+'X-Ray'!G27,0)</f>
        <v>5450970</v>
      </c>
      <c r="E32" s="7">
        <f>ROUND(+'X-Ray'!E27,2)</f>
        <v>90.23</v>
      </c>
      <c r="F32" s="7">
        <f t="shared" si="0"/>
        <v>60411.95</v>
      </c>
      <c r="G32" s="2">
        <f>ROUND(+'X-Ray'!G129,0)</f>
        <v>5623953</v>
      </c>
      <c r="H32" s="7">
        <f>ROUND(+'X-Ray'!E129,2)</f>
        <v>88.55</v>
      </c>
      <c r="I32" s="7">
        <f t="shared" si="1"/>
        <v>63511.61</v>
      </c>
      <c r="J32" s="7"/>
      <c r="K32" s="8">
        <f t="shared" si="2"/>
        <v>5.1299999999999998E-2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ROUND(+'X-Ray'!G28,0)</f>
        <v>1281600</v>
      </c>
      <c r="E33" s="7">
        <f>ROUND(+'X-Ray'!E28,2)</f>
        <v>17.84</v>
      </c>
      <c r="F33" s="7">
        <f t="shared" si="0"/>
        <v>71838.570000000007</v>
      </c>
      <c r="G33" s="2">
        <f>ROUND(+'X-Ray'!G130,0)</f>
        <v>1183549</v>
      </c>
      <c r="H33" s="7">
        <f>ROUND(+'X-Ray'!E130,2)</f>
        <v>17.11</v>
      </c>
      <c r="I33" s="7">
        <f t="shared" si="1"/>
        <v>69172.94</v>
      </c>
      <c r="J33" s="7"/>
      <c r="K33" s="8">
        <f t="shared" si="2"/>
        <v>-3.7100000000000001E-2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ROUND(+'X-Ray'!G29,0)</f>
        <v>1360902</v>
      </c>
      <c r="E34" s="7">
        <f>ROUND(+'X-Ray'!E29,2)</f>
        <v>17.55</v>
      </c>
      <c r="F34" s="7">
        <f t="shared" si="0"/>
        <v>77544.27</v>
      </c>
      <c r="G34" s="2">
        <f>ROUND(+'X-Ray'!G131,0)</f>
        <v>1481923</v>
      </c>
      <c r="H34" s="7">
        <f>ROUND(+'X-Ray'!E131,2)</f>
        <v>17.79</v>
      </c>
      <c r="I34" s="7">
        <f t="shared" si="1"/>
        <v>83300.899999999994</v>
      </c>
      <c r="J34" s="7"/>
      <c r="K34" s="8">
        <f t="shared" si="2"/>
        <v>7.4200000000000002E-2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ROUND(+'X-Ray'!G30,0)</f>
        <v>545489</v>
      </c>
      <c r="E35" s="7">
        <f>ROUND(+'X-Ray'!E30,2)</f>
        <v>6</v>
      </c>
      <c r="F35" s="7">
        <f t="shared" si="0"/>
        <v>90914.83</v>
      </c>
      <c r="G35" s="2">
        <f>ROUND(+'X-Ray'!G132,0)</f>
        <v>0</v>
      </c>
      <c r="H35" s="7">
        <f>ROUND(+'X-Ray'!E132,2)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ROUND(+'X-Ray'!G31,0)</f>
        <v>55867</v>
      </c>
      <c r="E36" s="7">
        <f>ROUND(+'X-Ray'!E31,2)</f>
        <v>0.82</v>
      </c>
      <c r="F36" s="7">
        <f t="shared" si="0"/>
        <v>68130.490000000005</v>
      </c>
      <c r="G36" s="2">
        <f>ROUND(+'X-Ray'!G133,0)</f>
        <v>55284</v>
      </c>
      <c r="H36" s="7">
        <f>ROUND(+'X-Ray'!E133,2)</f>
        <v>0.81</v>
      </c>
      <c r="I36" s="7">
        <f t="shared" si="1"/>
        <v>68251.850000000006</v>
      </c>
      <c r="J36" s="7"/>
      <c r="K36" s="8">
        <f t="shared" si="2"/>
        <v>1.8E-3</v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ROUND(+'X-Ray'!G32,0)</f>
        <v>3396579</v>
      </c>
      <c r="E37" s="7">
        <f>ROUND(+'X-Ray'!E32,2)</f>
        <v>41.33</v>
      </c>
      <c r="F37" s="7">
        <f t="shared" si="0"/>
        <v>82181.929999999993</v>
      </c>
      <c r="G37" s="2">
        <f>ROUND(+'X-Ray'!G134,0)</f>
        <v>3715861</v>
      </c>
      <c r="H37" s="7">
        <f>ROUND(+'X-Ray'!E134,2)</f>
        <v>79.959999999999994</v>
      </c>
      <c r="I37" s="7">
        <f t="shared" si="1"/>
        <v>46471.5</v>
      </c>
      <c r="J37" s="7"/>
      <c r="K37" s="8">
        <f t="shared" si="2"/>
        <v>-0.4345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ROUND(+'X-Ray'!G33,0)</f>
        <v>45407</v>
      </c>
      <c r="E38" s="7">
        <f>ROUND(+'X-Ray'!E33,2)</f>
        <v>1.07</v>
      </c>
      <c r="F38" s="7">
        <f t="shared" si="0"/>
        <v>42436.45</v>
      </c>
      <c r="G38" s="2">
        <f>ROUND(+'X-Ray'!G135,0)</f>
        <v>46990</v>
      </c>
      <c r="H38" s="7">
        <f>ROUND(+'X-Ray'!E135,2)</f>
        <v>1.03</v>
      </c>
      <c r="I38" s="7">
        <f t="shared" si="1"/>
        <v>45621.36</v>
      </c>
      <c r="J38" s="7"/>
      <c r="K38" s="8">
        <f t="shared" si="2"/>
        <v>7.51E-2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ROUND(+'X-Ray'!G34,0)</f>
        <v>7806366</v>
      </c>
      <c r="E39" s="7">
        <f>ROUND(+'X-Ray'!E34,2)</f>
        <v>104.84</v>
      </c>
      <c r="F39" s="7">
        <f t="shared" si="0"/>
        <v>74459.81</v>
      </c>
      <c r="G39" s="2">
        <f>ROUND(+'X-Ray'!G136,0)</f>
        <v>8130341</v>
      </c>
      <c r="H39" s="7">
        <f>ROUND(+'X-Ray'!E136,2)</f>
        <v>105.15</v>
      </c>
      <c r="I39" s="7">
        <f t="shared" si="1"/>
        <v>77321.36</v>
      </c>
      <c r="J39" s="7"/>
      <c r="K39" s="8">
        <f t="shared" si="2"/>
        <v>3.8399999999999997E-2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ROUND(+'X-Ray'!G35,0)</f>
        <v>915992</v>
      </c>
      <c r="E40" s="7">
        <f>ROUND(+'X-Ray'!E35,2)</f>
        <v>13.79</v>
      </c>
      <c r="F40" s="7">
        <f t="shared" si="0"/>
        <v>66424.37</v>
      </c>
      <c r="G40" s="2">
        <f>ROUND(+'X-Ray'!G137,0)</f>
        <v>1012642</v>
      </c>
      <c r="H40" s="7">
        <f>ROUND(+'X-Ray'!E137,2)</f>
        <v>13.57</v>
      </c>
      <c r="I40" s="7">
        <f t="shared" si="1"/>
        <v>74623.58</v>
      </c>
      <c r="J40" s="7"/>
      <c r="K40" s="8">
        <f t="shared" si="2"/>
        <v>0.1234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ROUND(+'X-Ray'!G36,0)</f>
        <v>462792</v>
      </c>
      <c r="E41" s="7">
        <f>ROUND(+'X-Ray'!E36,2)</f>
        <v>0</v>
      </c>
      <c r="F41" s="7" t="str">
        <f t="shared" si="0"/>
        <v/>
      </c>
      <c r="G41" s="2">
        <f>ROUND(+'X-Ray'!G138,0)</f>
        <v>533419</v>
      </c>
      <c r="H41" s="7">
        <f>ROUND(+'X-Ray'!E138,2)</f>
        <v>7.26</v>
      </c>
      <c r="I41" s="7">
        <f t="shared" si="1"/>
        <v>73473.69</v>
      </c>
      <c r="J41" s="7"/>
      <c r="K41" s="8" t="str">
        <f t="shared" si="2"/>
        <v/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ROUND(+'X-Ray'!G37,0)</f>
        <v>1210779</v>
      </c>
      <c r="E42" s="7">
        <f>ROUND(+'X-Ray'!E37,2)</f>
        <v>18.8</v>
      </c>
      <c r="F42" s="7">
        <f t="shared" si="0"/>
        <v>64403.14</v>
      </c>
      <c r="G42" s="2">
        <f>ROUND(+'X-Ray'!G139,0)</f>
        <v>1254222</v>
      </c>
      <c r="H42" s="7">
        <f>ROUND(+'X-Ray'!E139,2)</f>
        <v>19.600000000000001</v>
      </c>
      <c r="I42" s="7">
        <f t="shared" si="1"/>
        <v>63990.92</v>
      </c>
      <c r="J42" s="7"/>
      <c r="K42" s="8">
        <f t="shared" si="2"/>
        <v>-6.4000000000000003E-3</v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ROUND(+'X-Ray'!G38,0)</f>
        <v>0</v>
      </c>
      <c r="E43" s="7">
        <f>ROUND(+'X-Ray'!E38,2)</f>
        <v>0</v>
      </c>
      <c r="F43" s="7" t="str">
        <f t="shared" si="0"/>
        <v/>
      </c>
      <c r="G43" s="2">
        <f>ROUND(+'X-Ray'!G140,0)</f>
        <v>0</v>
      </c>
      <c r="H43" s="7">
        <f>ROUND(+'X-Ray'!E140,2)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ROUND(+'X-Ray'!G39,0)</f>
        <v>1023357</v>
      </c>
      <c r="E44" s="7">
        <f>ROUND(+'X-Ray'!E39,2)</f>
        <v>13.03</v>
      </c>
      <c r="F44" s="7">
        <f t="shared" si="0"/>
        <v>78538.53</v>
      </c>
      <c r="G44" s="2">
        <f>ROUND(+'X-Ray'!G141,0)</f>
        <v>1028864</v>
      </c>
      <c r="H44" s="7">
        <f>ROUND(+'X-Ray'!E141,2)</f>
        <v>13.22</v>
      </c>
      <c r="I44" s="7">
        <f t="shared" si="1"/>
        <v>77826.320000000007</v>
      </c>
      <c r="J44" s="7"/>
      <c r="K44" s="8">
        <f t="shared" si="2"/>
        <v>-9.1000000000000004E-3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ROUND(+'X-Ray'!G40,0)</f>
        <v>462968</v>
      </c>
      <c r="E45" s="7">
        <f>ROUND(+'X-Ray'!E40,2)</f>
        <v>6.08</v>
      </c>
      <c r="F45" s="7">
        <f t="shared" si="0"/>
        <v>76146.05</v>
      </c>
      <c r="G45" s="2">
        <f>ROUND(+'X-Ray'!G142,0)</f>
        <v>463775</v>
      </c>
      <c r="H45" s="7">
        <f>ROUND(+'X-Ray'!E142,2)</f>
        <v>6.6</v>
      </c>
      <c r="I45" s="7">
        <f t="shared" si="1"/>
        <v>70268.94</v>
      </c>
      <c r="J45" s="7"/>
      <c r="K45" s="8">
        <f t="shared" si="2"/>
        <v>-7.7200000000000005E-2</v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ROUND(+'X-Ray'!G41,0)</f>
        <v>0</v>
      </c>
      <c r="E46" s="7">
        <f>ROUND(+'X-Ray'!E41,2)</f>
        <v>0</v>
      </c>
      <c r="F46" s="7" t="str">
        <f t="shared" si="0"/>
        <v/>
      </c>
      <c r="G46" s="2">
        <f>ROUND(+'X-Ray'!G143,0)</f>
        <v>1423004</v>
      </c>
      <c r="H46" s="7">
        <f>ROUND(+'X-Ray'!E143,2)</f>
        <v>22.73</v>
      </c>
      <c r="I46" s="7">
        <f t="shared" si="1"/>
        <v>62604.66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ROUND(+'X-Ray'!G42,0)</f>
        <v>140468</v>
      </c>
      <c r="E47" s="7">
        <f>ROUND(+'X-Ray'!E42,2)</f>
        <v>1.58</v>
      </c>
      <c r="F47" s="7">
        <f t="shared" si="0"/>
        <v>88903.8</v>
      </c>
      <c r="G47" s="2">
        <f>ROUND(+'X-Ray'!G144,0)</f>
        <v>161323</v>
      </c>
      <c r="H47" s="7">
        <f>ROUND(+'X-Ray'!E144,2)</f>
        <v>2.35</v>
      </c>
      <c r="I47" s="7">
        <f t="shared" si="1"/>
        <v>68648.09</v>
      </c>
      <c r="J47" s="7"/>
      <c r="K47" s="8">
        <f t="shared" si="2"/>
        <v>-0.2278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ROUND(+'X-Ray'!G43,0)</f>
        <v>0</v>
      </c>
      <c r="E48" s="7">
        <f>ROUND(+'X-Ray'!E43,2)</f>
        <v>0</v>
      </c>
      <c r="F48" s="7" t="str">
        <f t="shared" si="0"/>
        <v/>
      </c>
      <c r="G48" s="2">
        <f>ROUND(+'X-Ray'!G145,0)</f>
        <v>0</v>
      </c>
      <c r="H48" s="7">
        <f>ROUND(+'X-Ray'!E145,2)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ROUND(+'X-Ray'!G44,0)</f>
        <v>1343092</v>
      </c>
      <c r="E49" s="7">
        <f>ROUND(+'X-Ray'!E44,2)</f>
        <v>41.82</v>
      </c>
      <c r="F49" s="7">
        <f t="shared" si="0"/>
        <v>32116.02</v>
      </c>
      <c r="G49" s="2">
        <f>ROUND(+'X-Ray'!G146,0)</f>
        <v>3038497</v>
      </c>
      <c r="H49" s="7">
        <f>ROUND(+'X-Ray'!E146,2)</f>
        <v>45.04</v>
      </c>
      <c r="I49" s="7">
        <f t="shared" si="1"/>
        <v>67462.19</v>
      </c>
      <c r="J49" s="7"/>
      <c r="K49" s="8">
        <f t="shared" si="2"/>
        <v>1.1006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ROUND(+'X-Ray'!G45,0)</f>
        <v>18394376</v>
      </c>
      <c r="E50" s="7">
        <f>ROUND(+'X-Ray'!E45,2)</f>
        <v>245.45</v>
      </c>
      <c r="F50" s="7">
        <f t="shared" si="0"/>
        <v>74941.440000000002</v>
      </c>
      <c r="G50" s="2">
        <f>ROUND(+'X-Ray'!G147,0)</f>
        <v>19827325</v>
      </c>
      <c r="H50" s="7">
        <f>ROUND(+'X-Ray'!E147,2)</f>
        <v>258.39999999999998</v>
      </c>
      <c r="I50" s="7">
        <f t="shared" si="1"/>
        <v>76731.13</v>
      </c>
      <c r="J50" s="7"/>
      <c r="K50" s="8">
        <f t="shared" si="2"/>
        <v>2.3900000000000001E-2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ROUND(+'X-Ray'!G46,0)</f>
        <v>0</v>
      </c>
      <c r="E51" s="7">
        <f>ROUND(+'X-Ray'!E46,2)</f>
        <v>0</v>
      </c>
      <c r="F51" s="7" t="str">
        <f t="shared" si="0"/>
        <v/>
      </c>
      <c r="G51" s="2">
        <f>ROUND(+'X-Ray'!G148,0)</f>
        <v>0</v>
      </c>
      <c r="H51" s="7">
        <f>ROUND(+'X-Ray'!E148,2)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ROUND(+'X-Ray'!G47,0)</f>
        <v>5412720</v>
      </c>
      <c r="E52" s="7">
        <f>ROUND(+'X-Ray'!E47,2)</f>
        <v>77.92</v>
      </c>
      <c r="F52" s="7">
        <f t="shared" si="0"/>
        <v>69465.09</v>
      </c>
      <c r="G52" s="2">
        <f>ROUND(+'X-Ray'!G149,0)</f>
        <v>5525594</v>
      </c>
      <c r="H52" s="7">
        <f>ROUND(+'X-Ray'!E149,2)</f>
        <v>77.77</v>
      </c>
      <c r="I52" s="7">
        <f t="shared" si="1"/>
        <v>71050.460000000006</v>
      </c>
      <c r="J52" s="7"/>
      <c r="K52" s="8">
        <f t="shared" si="2"/>
        <v>2.2800000000000001E-2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ROUND(+'X-Ray'!G48,0)</f>
        <v>4977873</v>
      </c>
      <c r="E53" s="7">
        <f>ROUND(+'X-Ray'!E48,2)</f>
        <v>65.11</v>
      </c>
      <c r="F53" s="7">
        <f t="shared" si="0"/>
        <v>76453.279999999999</v>
      </c>
      <c r="G53" s="2">
        <f>ROUND(+'X-Ray'!G150,0)</f>
        <v>6001136</v>
      </c>
      <c r="H53" s="7">
        <f>ROUND(+'X-Ray'!E150,2)</f>
        <v>76.400000000000006</v>
      </c>
      <c r="I53" s="7">
        <f t="shared" si="1"/>
        <v>78548.899999999994</v>
      </c>
      <c r="J53" s="7"/>
      <c r="K53" s="8">
        <f t="shared" si="2"/>
        <v>2.7400000000000001E-2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ROUND(+'X-Ray'!G49,0)</f>
        <v>3022189</v>
      </c>
      <c r="E54" s="7">
        <f>ROUND(+'X-Ray'!E49,2)</f>
        <v>39.01</v>
      </c>
      <c r="F54" s="7">
        <f t="shared" si="0"/>
        <v>77472.160000000003</v>
      </c>
      <c r="G54" s="2">
        <f>ROUND(+'X-Ray'!G151,0)</f>
        <v>2828155</v>
      </c>
      <c r="H54" s="7">
        <f>ROUND(+'X-Ray'!E151,2)</f>
        <v>36.24</v>
      </c>
      <c r="I54" s="7">
        <f t="shared" si="1"/>
        <v>78039.600000000006</v>
      </c>
      <c r="J54" s="7"/>
      <c r="K54" s="8">
        <f t="shared" si="2"/>
        <v>7.3000000000000001E-3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ROUND(+'X-Ray'!G50,0)</f>
        <v>1528001</v>
      </c>
      <c r="E55" s="7">
        <f>ROUND(+'X-Ray'!E50,2)</f>
        <v>22.95</v>
      </c>
      <c r="F55" s="7">
        <f t="shared" si="0"/>
        <v>66579.56</v>
      </c>
      <c r="G55" s="2">
        <f>ROUND(+'X-Ray'!G152,0)</f>
        <v>1425059</v>
      </c>
      <c r="H55" s="7">
        <f>ROUND(+'X-Ray'!E152,2)</f>
        <v>20.95</v>
      </c>
      <c r="I55" s="7">
        <f t="shared" si="1"/>
        <v>68021.91</v>
      </c>
      <c r="J55" s="7"/>
      <c r="K55" s="8">
        <f t="shared" si="2"/>
        <v>2.1700000000000001E-2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ROUND(+'X-Ray'!G51,0)</f>
        <v>389985</v>
      </c>
      <c r="E56" s="7">
        <f>ROUND(+'X-Ray'!E51,2)</f>
        <v>5.69</v>
      </c>
      <c r="F56" s="7">
        <f t="shared" si="0"/>
        <v>68538.66</v>
      </c>
      <c r="G56" s="2">
        <f>ROUND(+'X-Ray'!G153,0)</f>
        <v>402064</v>
      </c>
      <c r="H56" s="7">
        <f>ROUND(+'X-Ray'!E153,2)</f>
        <v>5.37</v>
      </c>
      <c r="I56" s="7">
        <f t="shared" si="1"/>
        <v>74872.25</v>
      </c>
      <c r="J56" s="7"/>
      <c r="K56" s="8">
        <f t="shared" si="2"/>
        <v>9.2399999999999996E-2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ROUND(+'X-Ray'!G52,0)</f>
        <v>3081493</v>
      </c>
      <c r="E57" s="7">
        <f>ROUND(+'X-Ray'!E52,2)</f>
        <v>39.42</v>
      </c>
      <c r="F57" s="7">
        <f t="shared" si="0"/>
        <v>78170.8</v>
      </c>
      <c r="G57" s="2">
        <f>ROUND(+'X-Ray'!G154,0)</f>
        <v>3126037</v>
      </c>
      <c r="H57" s="7">
        <f>ROUND(+'X-Ray'!E154,2)</f>
        <v>38.57</v>
      </c>
      <c r="I57" s="7">
        <f t="shared" si="1"/>
        <v>81048.41</v>
      </c>
      <c r="J57" s="7"/>
      <c r="K57" s="8">
        <f t="shared" si="2"/>
        <v>3.6799999999999999E-2</v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ROUND(+'X-Ray'!G53,0)</f>
        <v>2927542</v>
      </c>
      <c r="E58" s="7">
        <f>ROUND(+'X-Ray'!E53,2)</f>
        <v>0</v>
      </c>
      <c r="F58" s="7" t="str">
        <f t="shared" si="0"/>
        <v/>
      </c>
      <c r="G58" s="2">
        <f>ROUND(+'X-Ray'!G155,0)</f>
        <v>507207</v>
      </c>
      <c r="H58" s="7">
        <f>ROUND(+'X-Ray'!E155,2)</f>
        <v>6.04</v>
      </c>
      <c r="I58" s="7">
        <f t="shared" si="1"/>
        <v>83974.67</v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ROUND(+'X-Ray'!G54,0)</f>
        <v>1108728</v>
      </c>
      <c r="E59" s="7">
        <f>ROUND(+'X-Ray'!E54,2)</f>
        <v>17.21</v>
      </c>
      <c r="F59" s="7">
        <f t="shared" si="0"/>
        <v>64423.47</v>
      </c>
      <c r="G59" s="2">
        <f>ROUND(+'X-Ray'!G156,0)</f>
        <v>1182228</v>
      </c>
      <c r="H59" s="7">
        <f>ROUND(+'X-Ray'!E156,2)</f>
        <v>17.88</v>
      </c>
      <c r="I59" s="7">
        <f t="shared" si="1"/>
        <v>66120.13</v>
      </c>
      <c r="J59" s="7"/>
      <c r="K59" s="8">
        <f t="shared" si="2"/>
        <v>2.63E-2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ROUND(+'X-Ray'!G55,0)</f>
        <v>0</v>
      </c>
      <c r="E60" s="7">
        <f>ROUND(+'X-Ray'!E55,2)</f>
        <v>0</v>
      </c>
      <c r="F60" s="7" t="str">
        <f t="shared" si="0"/>
        <v/>
      </c>
      <c r="G60" s="2">
        <f>ROUND(+'X-Ray'!G157,0)</f>
        <v>0</v>
      </c>
      <c r="H60" s="7">
        <f>ROUND(+'X-Ray'!E157,2)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ROUND(+'X-Ray'!G56,0)</f>
        <v>6739122</v>
      </c>
      <c r="E61" s="7">
        <f>ROUND(+'X-Ray'!E56,2)</f>
        <v>88.9</v>
      </c>
      <c r="F61" s="7">
        <f t="shared" si="0"/>
        <v>75805.649999999994</v>
      </c>
      <c r="G61" s="2">
        <f>ROUND(+'X-Ray'!G158,0)</f>
        <v>7004378</v>
      </c>
      <c r="H61" s="7">
        <f>ROUND(+'X-Ray'!E158,2)</f>
        <v>84.97</v>
      </c>
      <c r="I61" s="7">
        <f t="shared" si="1"/>
        <v>82433.539999999994</v>
      </c>
      <c r="J61" s="7"/>
      <c r="K61" s="8">
        <f t="shared" si="2"/>
        <v>8.7400000000000005E-2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ROUND(+'X-Ray'!G57,0)</f>
        <v>5815448</v>
      </c>
      <c r="E62" s="7">
        <f>ROUND(+'X-Ray'!E57,2)</f>
        <v>73.14</v>
      </c>
      <c r="F62" s="7">
        <f t="shared" si="0"/>
        <v>79511.179999999993</v>
      </c>
      <c r="G62" s="2">
        <f>ROUND(+'X-Ray'!G159,0)</f>
        <v>6101916</v>
      </c>
      <c r="H62" s="7">
        <f>ROUND(+'X-Ray'!E159,2)</f>
        <v>73.42</v>
      </c>
      <c r="I62" s="7">
        <f t="shared" si="1"/>
        <v>83109.72</v>
      </c>
      <c r="J62" s="7"/>
      <c r="K62" s="8">
        <f t="shared" si="2"/>
        <v>4.53E-2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ROUND(+'X-Ray'!G58,0)</f>
        <v>670293</v>
      </c>
      <c r="E63" s="7">
        <f>ROUND(+'X-Ray'!E58,2)</f>
        <v>10.039999999999999</v>
      </c>
      <c r="F63" s="7">
        <f t="shared" si="0"/>
        <v>66762.25</v>
      </c>
      <c r="G63" s="2">
        <f>ROUND(+'X-Ray'!G160,0)</f>
        <v>697514</v>
      </c>
      <c r="H63" s="7">
        <f>ROUND(+'X-Ray'!E160,2)</f>
        <v>10.38</v>
      </c>
      <c r="I63" s="7">
        <f t="shared" si="1"/>
        <v>67197.88</v>
      </c>
      <c r="J63" s="7"/>
      <c r="K63" s="8">
        <f t="shared" si="2"/>
        <v>6.4999999999999997E-3</v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ROUND(+'X-Ray'!G59,0)</f>
        <v>259783</v>
      </c>
      <c r="E64" s="7">
        <f>ROUND(+'X-Ray'!E59,2)</f>
        <v>2.5</v>
      </c>
      <c r="F64" s="7">
        <f t="shared" si="0"/>
        <v>103913.2</v>
      </c>
      <c r="G64" s="2">
        <f>ROUND(+'X-Ray'!G161,0)</f>
        <v>261671</v>
      </c>
      <c r="H64" s="7">
        <f>ROUND(+'X-Ray'!E161,2)</f>
        <v>2.5</v>
      </c>
      <c r="I64" s="7">
        <f t="shared" si="1"/>
        <v>104668.4</v>
      </c>
      <c r="J64" s="7"/>
      <c r="K64" s="8">
        <f t="shared" si="2"/>
        <v>7.3000000000000001E-3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ROUND(+'X-Ray'!G60,0)</f>
        <v>302225</v>
      </c>
      <c r="E65" s="7">
        <f>ROUND(+'X-Ray'!E60,2)</f>
        <v>4.1500000000000004</v>
      </c>
      <c r="F65" s="7">
        <f t="shared" si="0"/>
        <v>72825.3</v>
      </c>
      <c r="G65" s="2">
        <f>ROUND(+'X-Ray'!G162,0)</f>
        <v>358314</v>
      </c>
      <c r="H65" s="7">
        <f>ROUND(+'X-Ray'!E162,2)</f>
        <v>5.19</v>
      </c>
      <c r="I65" s="7">
        <f t="shared" si="1"/>
        <v>69039.31</v>
      </c>
      <c r="J65" s="7"/>
      <c r="K65" s="8">
        <f t="shared" si="2"/>
        <v>-5.1999999999999998E-2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ROUND(+'X-Ray'!G61,0)</f>
        <v>1383592</v>
      </c>
      <c r="E66" s="7">
        <f>ROUND(+'X-Ray'!E61,2)</f>
        <v>20.12</v>
      </c>
      <c r="F66" s="7">
        <f t="shared" si="0"/>
        <v>68767</v>
      </c>
      <c r="G66" s="2">
        <f>ROUND(+'X-Ray'!G163,0)</f>
        <v>1378820</v>
      </c>
      <c r="H66" s="7">
        <f>ROUND(+'X-Ray'!E163,2)</f>
        <v>19.86</v>
      </c>
      <c r="I66" s="7">
        <f t="shared" si="1"/>
        <v>69426.990000000005</v>
      </c>
      <c r="J66" s="7"/>
      <c r="K66" s="8">
        <f t="shared" si="2"/>
        <v>9.5999999999999992E-3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ROUND(+'X-Ray'!G62,0)</f>
        <v>552582</v>
      </c>
      <c r="E67" s="7">
        <f>ROUND(+'X-Ray'!E62,2)</f>
        <v>8.25</v>
      </c>
      <c r="F67" s="7">
        <f t="shared" si="0"/>
        <v>66979.64</v>
      </c>
      <c r="G67" s="2">
        <f>ROUND(+'X-Ray'!G164,0)</f>
        <v>559812</v>
      </c>
      <c r="H67" s="7">
        <f>ROUND(+'X-Ray'!E164,2)</f>
        <v>8.07</v>
      </c>
      <c r="I67" s="7">
        <f t="shared" si="1"/>
        <v>69369.52</v>
      </c>
      <c r="J67" s="7"/>
      <c r="K67" s="8">
        <f t="shared" si="2"/>
        <v>3.5700000000000003E-2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ROUND(+'X-Ray'!G63,0)</f>
        <v>6046473</v>
      </c>
      <c r="E68" s="7">
        <f>ROUND(+'X-Ray'!E63,2)</f>
        <v>71.599999999999994</v>
      </c>
      <c r="F68" s="7">
        <f t="shared" si="0"/>
        <v>84447.95</v>
      </c>
      <c r="G68" s="2">
        <f>ROUND(+'X-Ray'!G165,0)</f>
        <v>6253723</v>
      </c>
      <c r="H68" s="7">
        <f>ROUND(+'X-Ray'!E165,2)</f>
        <v>74.45</v>
      </c>
      <c r="I68" s="7">
        <f t="shared" si="1"/>
        <v>83998.97</v>
      </c>
      <c r="J68" s="7"/>
      <c r="K68" s="8">
        <f t="shared" si="2"/>
        <v>-5.3E-3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ROUND(+'X-Ray'!G64,0)</f>
        <v>0</v>
      </c>
      <c r="E69" s="7">
        <f>ROUND(+'X-Ray'!E64,2)</f>
        <v>0</v>
      </c>
      <c r="F69" s="7" t="str">
        <f t="shared" si="0"/>
        <v/>
      </c>
      <c r="G69" s="2">
        <f>ROUND(+'X-Ray'!G166,0)</f>
        <v>1286864</v>
      </c>
      <c r="H69" s="7">
        <f>ROUND(+'X-Ray'!E166,2)</f>
        <v>23.73</v>
      </c>
      <c r="I69" s="7">
        <f t="shared" si="1"/>
        <v>54229.41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ROUND(+'X-Ray'!G65,0)</f>
        <v>0</v>
      </c>
      <c r="E70" s="7">
        <f>ROUND(+'X-Ray'!E65,2)</f>
        <v>0</v>
      </c>
      <c r="F70" s="7" t="str">
        <f t="shared" si="0"/>
        <v/>
      </c>
      <c r="G70" s="2">
        <f>ROUND(+'X-Ray'!G167,0)</f>
        <v>0</v>
      </c>
      <c r="H70" s="7">
        <f>ROUND(+'X-Ray'!E167,2)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ROUND(+'X-Ray'!G66,0)</f>
        <v>209514</v>
      </c>
      <c r="E71" s="7">
        <f>ROUND(+'X-Ray'!E66,2)</f>
        <v>2.89</v>
      </c>
      <c r="F71" s="7">
        <f t="shared" si="0"/>
        <v>72496.19</v>
      </c>
      <c r="G71" s="2">
        <f>ROUND(+'X-Ray'!G168,0)</f>
        <v>208275</v>
      </c>
      <c r="H71" s="7">
        <f>ROUND(+'X-Ray'!E168,2)</f>
        <v>3.09</v>
      </c>
      <c r="I71" s="7">
        <f t="shared" si="1"/>
        <v>67402.91</v>
      </c>
      <c r="J71" s="7"/>
      <c r="K71" s="8">
        <f t="shared" si="2"/>
        <v>-7.0300000000000001E-2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ROUND(+'X-Ray'!G67,0)</f>
        <v>5019965</v>
      </c>
      <c r="E72" s="7">
        <f>ROUND(+'X-Ray'!E67,2)</f>
        <v>68</v>
      </c>
      <c r="F72" s="7">
        <f t="shared" si="0"/>
        <v>73823.009999999995</v>
      </c>
      <c r="G72" s="2">
        <f>ROUND(+'X-Ray'!G169,0)</f>
        <v>5510540</v>
      </c>
      <c r="H72" s="7">
        <f>ROUND(+'X-Ray'!E169,2)</f>
        <v>70</v>
      </c>
      <c r="I72" s="7">
        <f t="shared" si="1"/>
        <v>78722</v>
      </c>
      <c r="J72" s="7"/>
      <c r="K72" s="8">
        <f t="shared" si="2"/>
        <v>6.6400000000000001E-2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ROUND(+'X-Ray'!G68,0)</f>
        <v>6453398</v>
      </c>
      <c r="E73" s="7">
        <f>ROUND(+'X-Ray'!E68,2)</f>
        <v>87.72</v>
      </c>
      <c r="F73" s="7">
        <f t="shared" si="0"/>
        <v>73568.149999999994</v>
      </c>
      <c r="G73" s="2">
        <f>ROUND(+'X-Ray'!G170,0)</f>
        <v>7308039</v>
      </c>
      <c r="H73" s="7">
        <f>ROUND(+'X-Ray'!E170,2)</f>
        <v>95.54</v>
      </c>
      <c r="I73" s="7">
        <f t="shared" si="1"/>
        <v>76491.929999999993</v>
      </c>
      <c r="J73" s="7"/>
      <c r="K73" s="8">
        <f t="shared" si="2"/>
        <v>3.9699999999999999E-2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ROUND(+'X-Ray'!G69,0)</f>
        <v>5344930</v>
      </c>
      <c r="E74" s="7">
        <f>ROUND(+'X-Ray'!E69,2)</f>
        <v>71.3</v>
      </c>
      <c r="F74" s="7">
        <f t="shared" si="0"/>
        <v>74963.960000000006</v>
      </c>
      <c r="G74" s="2">
        <f>ROUND(+'X-Ray'!G171,0)</f>
        <v>5574693</v>
      </c>
      <c r="H74" s="7">
        <f>ROUND(+'X-Ray'!E171,2)</f>
        <v>72.95</v>
      </c>
      <c r="I74" s="7">
        <f t="shared" si="1"/>
        <v>76418</v>
      </c>
      <c r="J74" s="7"/>
      <c r="K74" s="8">
        <f t="shared" si="2"/>
        <v>1.9400000000000001E-2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ROUND(+'X-Ray'!G70,0)</f>
        <v>9716360</v>
      </c>
      <c r="E75" s="7">
        <f>ROUND(+'X-Ray'!E70,2)</f>
        <v>118.49</v>
      </c>
      <c r="F75" s="7">
        <f t="shared" ref="F75:F108" si="3">IF(D75=0,"",IF(E75=0,"",ROUND(D75/E75,2)))</f>
        <v>82001.52</v>
      </c>
      <c r="G75" s="2">
        <f>ROUND(+'X-Ray'!G172,0)</f>
        <v>10061131</v>
      </c>
      <c r="H75" s="7">
        <f>ROUND(+'X-Ray'!E172,2)</f>
        <v>121.24</v>
      </c>
      <c r="I75" s="7">
        <f t="shared" ref="I75:I108" si="4">IF(G75=0,"",IF(H75=0,"",ROUND(G75/H75,2)))</f>
        <v>82985.240000000005</v>
      </c>
      <c r="J75" s="7"/>
      <c r="K75" s="8">
        <f t="shared" ref="K75:K108" si="5">IF(D75=0,"",IF(E75=0,"",IF(G75=0,"",IF(H75=0,"",ROUND(I75/F75-1,4)))))</f>
        <v>1.2E-2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ROUND(+'X-Ray'!G71,0)</f>
        <v>459439</v>
      </c>
      <c r="E76" s="7">
        <f>ROUND(+'X-Ray'!E71,2)</f>
        <v>6.89</v>
      </c>
      <c r="F76" s="7">
        <f t="shared" si="3"/>
        <v>66682</v>
      </c>
      <c r="G76" s="2">
        <f>ROUND(+'X-Ray'!G173,0)</f>
        <v>472047</v>
      </c>
      <c r="H76" s="7">
        <f>ROUND(+'X-Ray'!E173,2)</f>
        <v>7.11</v>
      </c>
      <c r="I76" s="7">
        <f t="shared" si="4"/>
        <v>66391.98</v>
      </c>
      <c r="J76" s="7"/>
      <c r="K76" s="8">
        <f t="shared" si="5"/>
        <v>-4.3E-3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ROUND(+'X-Ray'!G72,0)</f>
        <v>0</v>
      </c>
      <c r="E77" s="7">
        <f>ROUND(+'X-Ray'!E72,2)</f>
        <v>0</v>
      </c>
      <c r="F77" s="7" t="str">
        <f t="shared" si="3"/>
        <v/>
      </c>
      <c r="G77" s="2">
        <f>ROUND(+'X-Ray'!G174,0)</f>
        <v>0</v>
      </c>
      <c r="H77" s="7">
        <f>ROUND(+'X-Ray'!E174,2)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ROUND(+'X-Ray'!G73,0)</f>
        <v>4308547</v>
      </c>
      <c r="E78" s="7">
        <f>ROUND(+'X-Ray'!E73,2)</f>
        <v>55.72</v>
      </c>
      <c r="F78" s="7">
        <f t="shared" si="3"/>
        <v>77324.960000000006</v>
      </c>
      <c r="G78" s="2">
        <f>ROUND(+'X-Ray'!G175,0)</f>
        <v>4626134</v>
      </c>
      <c r="H78" s="7">
        <f>ROUND(+'X-Ray'!E175,2)</f>
        <v>58.49</v>
      </c>
      <c r="I78" s="7">
        <f t="shared" si="4"/>
        <v>79092.73</v>
      </c>
      <c r="J78" s="7"/>
      <c r="K78" s="8">
        <f t="shared" si="5"/>
        <v>2.29E-2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ROUND(+'X-Ray'!G74,0)</f>
        <v>9138193</v>
      </c>
      <c r="E79" s="7">
        <f>ROUND(+'X-Ray'!E74,2)</f>
        <v>130.29</v>
      </c>
      <c r="F79" s="7">
        <f t="shared" si="3"/>
        <v>70137.33</v>
      </c>
      <c r="G79" s="2">
        <f>ROUND(+'X-Ray'!G176,0)</f>
        <v>8623830</v>
      </c>
      <c r="H79" s="7">
        <f>ROUND(+'X-Ray'!E176,2)</f>
        <v>120.65</v>
      </c>
      <c r="I79" s="7">
        <f t="shared" si="4"/>
        <v>71478.080000000002</v>
      </c>
      <c r="J79" s="7"/>
      <c r="K79" s="8">
        <f t="shared" si="5"/>
        <v>1.9099999999999999E-2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ROUND(+'X-Ray'!G75,0)</f>
        <v>1143684</v>
      </c>
      <c r="E80" s="7">
        <f>ROUND(+'X-Ray'!E75,2)</f>
        <v>16.329999999999998</v>
      </c>
      <c r="F80" s="7">
        <f t="shared" si="3"/>
        <v>70035.759999999995</v>
      </c>
      <c r="G80" s="2">
        <f>ROUND(+'X-Ray'!G177,0)</f>
        <v>1155856</v>
      </c>
      <c r="H80" s="7">
        <f>ROUND(+'X-Ray'!E177,2)</f>
        <v>15.98</v>
      </c>
      <c r="I80" s="7">
        <f t="shared" si="4"/>
        <v>72331.41</v>
      </c>
      <c r="J80" s="7"/>
      <c r="K80" s="8">
        <f t="shared" si="5"/>
        <v>3.2800000000000003E-2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ROUND(+'X-Ray'!G76,0)</f>
        <v>512286</v>
      </c>
      <c r="E81" s="7">
        <f>ROUND(+'X-Ray'!E76,2)</f>
        <v>6.4</v>
      </c>
      <c r="F81" s="7">
        <f t="shared" si="3"/>
        <v>80044.69</v>
      </c>
      <c r="G81" s="2">
        <f>ROUND(+'X-Ray'!G178,0)</f>
        <v>508200</v>
      </c>
      <c r="H81" s="7">
        <f>ROUND(+'X-Ray'!E178,2)</f>
        <v>6.4</v>
      </c>
      <c r="I81" s="7">
        <f t="shared" si="4"/>
        <v>79406.25</v>
      </c>
      <c r="J81" s="7"/>
      <c r="K81" s="8">
        <f t="shared" si="5"/>
        <v>-8.0000000000000002E-3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ROUND(+'X-Ray'!G77,0)</f>
        <v>236244</v>
      </c>
      <c r="E82" s="7">
        <f>ROUND(+'X-Ray'!E77,2)</f>
        <v>3.26</v>
      </c>
      <c r="F82" s="7">
        <f t="shared" si="3"/>
        <v>72467.48</v>
      </c>
      <c r="G82" s="2">
        <f>ROUND(+'X-Ray'!G179,0)</f>
        <v>231215</v>
      </c>
      <c r="H82" s="7">
        <f>ROUND(+'X-Ray'!E179,2)</f>
        <v>8.61</v>
      </c>
      <c r="I82" s="7">
        <f t="shared" si="4"/>
        <v>26854.240000000002</v>
      </c>
      <c r="J82" s="7"/>
      <c r="K82" s="8">
        <f t="shared" si="5"/>
        <v>-0.62939999999999996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ROUND(+'X-Ray'!G78,0)</f>
        <v>10473891</v>
      </c>
      <c r="E83" s="7">
        <f>ROUND(+'X-Ray'!E78,2)</f>
        <v>103.75</v>
      </c>
      <c r="F83" s="7">
        <f t="shared" si="3"/>
        <v>100953.17</v>
      </c>
      <c r="G83" s="2">
        <f>ROUND(+'X-Ray'!G180,0)</f>
        <v>10978547</v>
      </c>
      <c r="H83" s="7">
        <f>ROUND(+'X-Ray'!E180,2)</f>
        <v>149.15</v>
      </c>
      <c r="I83" s="7">
        <f t="shared" si="4"/>
        <v>73607.42</v>
      </c>
      <c r="J83" s="7"/>
      <c r="K83" s="8">
        <f t="shared" si="5"/>
        <v>-0.27089999999999997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ROUND(+'X-Ray'!G79,0)</f>
        <v>2290187</v>
      </c>
      <c r="E84" s="7">
        <f>ROUND(+'X-Ray'!E79,2)</f>
        <v>26.29</v>
      </c>
      <c r="F84" s="7">
        <f t="shared" si="3"/>
        <v>87112.48</v>
      </c>
      <c r="G84" s="2">
        <f>ROUND(+'X-Ray'!G181,0)</f>
        <v>2281437</v>
      </c>
      <c r="H84" s="7">
        <f>ROUND(+'X-Ray'!E181,2)</f>
        <v>25.61</v>
      </c>
      <c r="I84" s="7">
        <f t="shared" si="4"/>
        <v>89083.83</v>
      </c>
      <c r="J84" s="7"/>
      <c r="K84" s="8">
        <f t="shared" si="5"/>
        <v>2.2599999999999999E-2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ROUND(+'X-Ray'!G80,0)</f>
        <v>2311282</v>
      </c>
      <c r="E85" s="7">
        <f>ROUND(+'X-Ray'!E80,2)</f>
        <v>26.1</v>
      </c>
      <c r="F85" s="7">
        <f t="shared" si="3"/>
        <v>88554.87</v>
      </c>
      <c r="G85" s="2">
        <f>ROUND(+'X-Ray'!G182,0)</f>
        <v>2434033</v>
      </c>
      <c r="H85" s="7">
        <f>ROUND(+'X-Ray'!E182,2)</f>
        <v>41.48</v>
      </c>
      <c r="I85" s="7">
        <f t="shared" si="4"/>
        <v>58679.68</v>
      </c>
      <c r="J85" s="7"/>
      <c r="K85" s="8">
        <f t="shared" si="5"/>
        <v>-0.33739999999999998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ROUND(+'X-Ray'!G81,0)</f>
        <v>303012</v>
      </c>
      <c r="E86" s="7">
        <f>ROUND(+'X-Ray'!E81,2)</f>
        <v>4</v>
      </c>
      <c r="F86" s="7">
        <f t="shared" si="3"/>
        <v>75753</v>
      </c>
      <c r="G86" s="2">
        <f>ROUND(+'X-Ray'!G183,0)</f>
        <v>421423</v>
      </c>
      <c r="H86" s="7">
        <f>ROUND(+'X-Ray'!E183,2)</f>
        <v>7.3</v>
      </c>
      <c r="I86" s="7">
        <f t="shared" si="4"/>
        <v>57729.18</v>
      </c>
      <c r="J86" s="7"/>
      <c r="K86" s="8">
        <f t="shared" si="5"/>
        <v>-0.2379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ROUND(+'X-Ray'!G82,0)</f>
        <v>2472164</v>
      </c>
      <c r="E87" s="7">
        <f>ROUND(+'X-Ray'!E82,2)</f>
        <v>35</v>
      </c>
      <c r="F87" s="7">
        <f t="shared" si="3"/>
        <v>70633.259999999995</v>
      </c>
      <c r="G87" s="2">
        <f>ROUND(+'X-Ray'!G184,0)</f>
        <v>2617976</v>
      </c>
      <c r="H87" s="7">
        <f>ROUND(+'X-Ray'!E184,2)</f>
        <v>36.340000000000003</v>
      </c>
      <c r="I87" s="7">
        <f t="shared" si="4"/>
        <v>72041.17</v>
      </c>
      <c r="J87" s="7"/>
      <c r="K87" s="8">
        <f t="shared" si="5"/>
        <v>1.9900000000000001E-2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ROUND(+'X-Ray'!G83,0)</f>
        <v>1036485</v>
      </c>
      <c r="E88" s="7">
        <f>ROUND(+'X-Ray'!E83,2)</f>
        <v>14.42</v>
      </c>
      <c r="F88" s="7">
        <f t="shared" si="3"/>
        <v>71878.289999999994</v>
      </c>
      <c r="G88" s="2">
        <f>ROUND(+'X-Ray'!G185,0)</f>
        <v>1075031</v>
      </c>
      <c r="H88" s="7">
        <f>ROUND(+'X-Ray'!E185,2)</f>
        <v>14.66</v>
      </c>
      <c r="I88" s="7">
        <f t="shared" si="4"/>
        <v>73330.899999999994</v>
      </c>
      <c r="J88" s="7"/>
      <c r="K88" s="8">
        <f t="shared" si="5"/>
        <v>2.0199999999999999E-2</v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ROUND(+'X-Ray'!G84,0)</f>
        <v>459904</v>
      </c>
      <c r="E89" s="7">
        <f>ROUND(+'X-Ray'!E84,2)</f>
        <v>6.32</v>
      </c>
      <c r="F89" s="7">
        <f t="shared" si="3"/>
        <v>72769.62</v>
      </c>
      <c r="G89" s="2">
        <f>ROUND(+'X-Ray'!G186,0)</f>
        <v>460841</v>
      </c>
      <c r="H89" s="7">
        <f>ROUND(+'X-Ray'!E186,2)</f>
        <v>6.02</v>
      </c>
      <c r="I89" s="7">
        <f t="shared" si="4"/>
        <v>76551.66</v>
      </c>
      <c r="J89" s="7"/>
      <c r="K89" s="8">
        <f t="shared" si="5"/>
        <v>5.1999999999999998E-2</v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ROUND(+'X-Ray'!G85,0)</f>
        <v>615916</v>
      </c>
      <c r="E90" s="7">
        <f>ROUND(+'X-Ray'!E85,2)</f>
        <v>9.4</v>
      </c>
      <c r="F90" s="7">
        <f t="shared" si="3"/>
        <v>65522.98</v>
      </c>
      <c r="G90" s="2">
        <f>ROUND(+'X-Ray'!G187,0)</f>
        <v>577341</v>
      </c>
      <c r="H90" s="7">
        <f>ROUND(+'X-Ray'!E187,2)</f>
        <v>6.3</v>
      </c>
      <c r="I90" s="7">
        <f t="shared" si="4"/>
        <v>91641.43</v>
      </c>
      <c r="J90" s="7"/>
      <c r="K90" s="8">
        <f t="shared" si="5"/>
        <v>0.39860000000000001</v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ROUND(+'X-Ray'!G86,0)</f>
        <v>2854928</v>
      </c>
      <c r="E91" s="7">
        <f>ROUND(+'X-Ray'!E86,2)</f>
        <v>32.549999999999997</v>
      </c>
      <c r="F91" s="7">
        <f t="shared" si="3"/>
        <v>87709</v>
      </c>
      <c r="G91" s="2">
        <f>ROUND(+'X-Ray'!G188,0)</f>
        <v>2491385</v>
      </c>
      <c r="H91" s="7">
        <f>ROUND(+'X-Ray'!E188,2)</f>
        <v>27.27</v>
      </c>
      <c r="I91" s="7">
        <f t="shared" si="4"/>
        <v>91359.92</v>
      </c>
      <c r="J91" s="7"/>
      <c r="K91" s="8">
        <f t="shared" si="5"/>
        <v>4.1599999999999998E-2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ROUND(+'X-Ray'!G87,0)</f>
        <v>1403455</v>
      </c>
      <c r="E92" s="7">
        <f>ROUND(+'X-Ray'!E87,2)</f>
        <v>14.69</v>
      </c>
      <c r="F92" s="7">
        <f t="shared" si="3"/>
        <v>95538.12</v>
      </c>
      <c r="G92" s="2">
        <f>ROUND(+'X-Ray'!G189,0)</f>
        <v>1585948</v>
      </c>
      <c r="H92" s="7">
        <f>ROUND(+'X-Ray'!E189,2)</f>
        <v>17.88</v>
      </c>
      <c r="I92" s="7">
        <f t="shared" si="4"/>
        <v>88699.55</v>
      </c>
      <c r="J92" s="7"/>
      <c r="K92" s="8">
        <f t="shared" si="5"/>
        <v>-7.1599999999999997E-2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ROUND(+'X-Ray'!G88,0)</f>
        <v>171434</v>
      </c>
      <c r="E93" s="7">
        <f>ROUND(+'X-Ray'!E88,2)</f>
        <v>10.8</v>
      </c>
      <c r="F93" s="7">
        <f t="shared" si="3"/>
        <v>15873.52</v>
      </c>
      <c r="G93" s="2">
        <f>ROUND(+'X-Ray'!G190,0)</f>
        <v>662089</v>
      </c>
      <c r="H93" s="7">
        <f>ROUND(+'X-Ray'!E190,2)</f>
        <v>10.3</v>
      </c>
      <c r="I93" s="7">
        <f t="shared" si="4"/>
        <v>64280.49</v>
      </c>
      <c r="J93" s="7"/>
      <c r="K93" s="8">
        <f t="shared" si="5"/>
        <v>3.0495000000000001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ROUND(+'X-Ray'!G89,0)</f>
        <v>3004077</v>
      </c>
      <c r="E94" s="7">
        <f>ROUND(+'X-Ray'!E89,2)</f>
        <v>41.94</v>
      </c>
      <c r="F94" s="7">
        <f t="shared" si="3"/>
        <v>71627.97</v>
      </c>
      <c r="G94" s="2">
        <f>ROUND(+'X-Ray'!G191,0)</f>
        <v>3527150</v>
      </c>
      <c r="H94" s="7">
        <f>ROUND(+'X-Ray'!E191,2)</f>
        <v>49</v>
      </c>
      <c r="I94" s="7">
        <f t="shared" si="4"/>
        <v>71982.649999999994</v>
      </c>
      <c r="J94" s="7"/>
      <c r="K94" s="8">
        <f t="shared" si="5"/>
        <v>5.0000000000000001E-3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ROUND(+'X-Ray'!G90,0)</f>
        <v>0</v>
      </c>
      <c r="E95" s="7">
        <f>ROUND(+'X-Ray'!E90,2)</f>
        <v>0</v>
      </c>
      <c r="F95" s="7" t="str">
        <f t="shared" si="3"/>
        <v/>
      </c>
      <c r="G95" s="2">
        <f>ROUND(+'X-Ray'!G192,0)</f>
        <v>0</v>
      </c>
      <c r="H95" s="7">
        <f>ROUND(+'X-Ray'!E192,2)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ROUND(+'X-Ray'!G91,0)</f>
        <v>3046056</v>
      </c>
      <c r="E96" s="7">
        <f>ROUND(+'X-Ray'!E91,2)</f>
        <v>48.17</v>
      </c>
      <c r="F96" s="7">
        <f t="shared" si="3"/>
        <v>63235.54</v>
      </c>
      <c r="G96" s="2">
        <f>ROUND(+'X-Ray'!G193,0)</f>
        <v>3328568</v>
      </c>
      <c r="H96" s="7">
        <f>ROUND(+'X-Ray'!E193,2)</f>
        <v>49.28</v>
      </c>
      <c r="I96" s="7">
        <f t="shared" si="4"/>
        <v>67543.990000000005</v>
      </c>
      <c r="J96" s="7"/>
      <c r="K96" s="8">
        <f t="shared" si="5"/>
        <v>6.8099999999999994E-2</v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ROUND(+'X-Ray'!G92,0)</f>
        <v>329279</v>
      </c>
      <c r="E97" s="7">
        <f>ROUND(+'X-Ray'!E92,2)</f>
        <v>4.18</v>
      </c>
      <c r="F97" s="7">
        <f t="shared" si="3"/>
        <v>78774.880000000005</v>
      </c>
      <c r="G97" s="2">
        <f>ROUND(+'X-Ray'!G194,0)</f>
        <v>2621012</v>
      </c>
      <c r="H97" s="7">
        <f>ROUND(+'X-Ray'!E194,2)</f>
        <v>45.58</v>
      </c>
      <c r="I97" s="7">
        <f t="shared" si="4"/>
        <v>57503.55</v>
      </c>
      <c r="J97" s="7"/>
      <c r="K97" s="8">
        <f t="shared" si="5"/>
        <v>-0.27</v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ROUND(+'X-Ray'!G93,0)</f>
        <v>496627</v>
      </c>
      <c r="E98" s="7">
        <f>ROUND(+'X-Ray'!E93,2)</f>
        <v>6.11</v>
      </c>
      <c r="F98" s="7">
        <f t="shared" si="3"/>
        <v>81281.009999999995</v>
      </c>
      <c r="G98" s="2">
        <f>ROUND(+'X-Ray'!G195,0)</f>
        <v>144517</v>
      </c>
      <c r="H98" s="7">
        <f>ROUND(+'X-Ray'!E195,2)</f>
        <v>7.17</v>
      </c>
      <c r="I98" s="7">
        <f t="shared" si="4"/>
        <v>20155.79</v>
      </c>
      <c r="J98" s="7"/>
      <c r="K98" s="8">
        <f t="shared" si="5"/>
        <v>-0.752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ROUND(+'X-Ray'!G94,0)</f>
        <v>3099188</v>
      </c>
      <c r="E99" s="7">
        <f>ROUND(+'X-Ray'!E94,2)</f>
        <v>58.58</v>
      </c>
      <c r="F99" s="7">
        <f t="shared" si="3"/>
        <v>52905.22</v>
      </c>
      <c r="G99" s="2">
        <f>ROUND(+'X-Ray'!G196,0)</f>
        <v>3066902</v>
      </c>
      <c r="H99" s="7">
        <f>ROUND(+'X-Ray'!E196,2)</f>
        <v>52.31</v>
      </c>
      <c r="I99" s="7">
        <f t="shared" si="4"/>
        <v>58629.36</v>
      </c>
      <c r="J99" s="7"/>
      <c r="K99" s="8">
        <f t="shared" si="5"/>
        <v>0.1082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ROUND(+'X-Ray'!G95,0)</f>
        <v>2123594</v>
      </c>
      <c r="E100" s="7">
        <f>ROUND(+'X-Ray'!E95,2)</f>
        <v>31.85</v>
      </c>
      <c r="F100" s="7">
        <f t="shared" si="3"/>
        <v>66674.850000000006</v>
      </c>
      <c r="G100" s="2">
        <f>ROUND(+'X-Ray'!G197,0)</f>
        <v>2359274</v>
      </c>
      <c r="H100" s="7">
        <f>ROUND(+'X-Ray'!E197,2)</f>
        <v>34.49</v>
      </c>
      <c r="I100" s="7">
        <f t="shared" si="4"/>
        <v>68404.58</v>
      </c>
      <c r="J100" s="7"/>
      <c r="K100" s="8">
        <f t="shared" si="5"/>
        <v>2.5899999999999999E-2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ROUND(+'X-Ray'!G96,0)</f>
        <v>1491585</v>
      </c>
      <c r="E101" s="7">
        <f>ROUND(+'X-Ray'!E96,2)</f>
        <v>20.190000000000001</v>
      </c>
      <c r="F101" s="7">
        <f t="shared" si="3"/>
        <v>73877.41</v>
      </c>
      <c r="G101" s="2">
        <f>ROUND(+'X-Ray'!G198,0)</f>
        <v>1591146</v>
      </c>
      <c r="H101" s="7">
        <f>ROUND(+'X-Ray'!E198,2)</f>
        <v>20.55</v>
      </c>
      <c r="I101" s="7">
        <f t="shared" si="4"/>
        <v>77428.03</v>
      </c>
      <c r="J101" s="7"/>
      <c r="K101" s="8">
        <f t="shared" si="5"/>
        <v>4.8099999999999997E-2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ROUND(+'X-Ray'!G97,0)</f>
        <v>1634629</v>
      </c>
      <c r="E102" s="7">
        <f>ROUND(+'X-Ray'!E97,2)</f>
        <v>22.41</v>
      </c>
      <c r="F102" s="7">
        <f t="shared" si="3"/>
        <v>72941.95</v>
      </c>
      <c r="G102" s="2">
        <f>ROUND(+'X-Ray'!G199,0)</f>
        <v>1920739</v>
      </c>
      <c r="H102" s="7">
        <f>ROUND(+'X-Ray'!E199,2)</f>
        <v>25.86</v>
      </c>
      <c r="I102" s="7">
        <f t="shared" si="4"/>
        <v>74274.52</v>
      </c>
      <c r="J102" s="7"/>
      <c r="K102" s="8">
        <f t="shared" si="5"/>
        <v>1.83E-2</v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ROUND(+'X-Ray'!G98,0)</f>
        <v>207776</v>
      </c>
      <c r="E103" s="7">
        <f>ROUND(+'X-Ray'!E98,2)</f>
        <v>2.0299999999999998</v>
      </c>
      <c r="F103" s="7">
        <f t="shared" si="3"/>
        <v>102352.71</v>
      </c>
      <c r="G103" s="2">
        <f>ROUND(+'X-Ray'!G200,0)</f>
        <v>348620</v>
      </c>
      <c r="H103" s="7">
        <f>ROUND(+'X-Ray'!E200,2)</f>
        <v>4.41</v>
      </c>
      <c r="I103" s="7">
        <f t="shared" si="4"/>
        <v>79052.149999999994</v>
      </c>
      <c r="J103" s="7"/>
      <c r="K103" s="8">
        <f t="shared" si="5"/>
        <v>-0.2276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ROUND(+'X-Ray'!G99,0)</f>
        <v>0</v>
      </c>
      <c r="E104" s="7">
        <f>ROUND(+'X-Ray'!E99,2)</f>
        <v>0</v>
      </c>
      <c r="F104" s="7" t="str">
        <f t="shared" si="3"/>
        <v/>
      </c>
      <c r="G104" s="2">
        <f>ROUND(+'X-Ray'!G201,0)</f>
        <v>0</v>
      </c>
      <c r="H104" s="7">
        <f>ROUND(+'X-Ray'!E201,2)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ROUND(+'X-Ray'!G100,0)</f>
        <v>0</v>
      </c>
      <c r="E105" s="7">
        <f>ROUND(+'X-Ray'!E100,2)</f>
        <v>0</v>
      </c>
      <c r="F105" s="7" t="str">
        <f t="shared" si="3"/>
        <v/>
      </c>
      <c r="G105" s="2">
        <f>ROUND(+'X-Ray'!G202,0)</f>
        <v>0</v>
      </c>
      <c r="H105" s="7">
        <f>ROUND(+'X-Ray'!E202,2)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ROUND(+'X-Ray'!G101,0)</f>
        <v>0</v>
      </c>
      <c r="E106" s="7">
        <f>ROUND(+'X-Ray'!E101,2)</f>
        <v>0</v>
      </c>
      <c r="F106" s="7" t="str">
        <f t="shared" si="3"/>
        <v/>
      </c>
      <c r="G106" s="2">
        <f>ROUND(+'X-Ray'!G203,0)</f>
        <v>0</v>
      </c>
      <c r="H106" s="7">
        <f>ROUND(+'X-Ray'!E203,2)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ROUND(+'X-Ray'!G102,0)</f>
        <v>0</v>
      </c>
      <c r="E107" s="7">
        <f>ROUND(+'X-Ray'!E102,2)</f>
        <v>0</v>
      </c>
      <c r="F107" s="7" t="str">
        <f t="shared" si="3"/>
        <v/>
      </c>
      <c r="G107" s="2">
        <f>ROUND(+'X-Ray'!G204,0)</f>
        <v>0</v>
      </c>
      <c r="H107" s="7">
        <f>ROUND(+'X-Ray'!E204,2)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ROUND(+'X-Ray'!G103,0)</f>
        <v>0</v>
      </c>
      <c r="E108" s="7">
        <f>ROUND(+'X-Ray'!E103,2)</f>
        <v>0</v>
      </c>
      <c r="F108" s="7" t="str">
        <f t="shared" si="3"/>
        <v/>
      </c>
      <c r="G108" s="2">
        <f>ROUND(+'X-Ray'!G205,0)</f>
        <v>0</v>
      </c>
      <c r="H108" s="7">
        <f>ROUND(+'X-Ray'!E205,2)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D23" sqref="D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9.88671875" bestFit="1" customWidth="1"/>
    <col min="7" max="7" width="10.109375" bestFit="1" customWidth="1"/>
    <col min="8" max="8" width="7.88671875" bestFit="1" customWidth="1"/>
    <col min="9" max="9" width="9.88671875" bestFit="1" customWidth="1"/>
    <col min="10" max="10" width="2.6640625" customWidth="1"/>
    <col min="11" max="11" width="10" bestFit="1" customWidth="1"/>
  </cols>
  <sheetData>
    <row r="1" spans="1:11" x14ac:dyDescent="0.2">
      <c r="A1" s="4" t="s">
        <v>27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36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9</v>
      </c>
      <c r="F8" s="1" t="s">
        <v>2</v>
      </c>
      <c r="G8" s="1" t="s">
        <v>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10</v>
      </c>
      <c r="E9" s="1" t="s">
        <v>25</v>
      </c>
      <c r="F9" s="1" t="s">
        <v>26</v>
      </c>
      <c r="G9" s="1" t="s">
        <v>10</v>
      </c>
      <c r="H9" s="1" t="s">
        <v>25</v>
      </c>
      <c r="I9" s="1" t="s">
        <v>26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ROUND(+'X-Ray'!H5,0)</f>
        <v>1504120</v>
      </c>
      <c r="E10" s="7">
        <f>ROUND(+'X-Ray'!E5,2)</f>
        <v>80.08</v>
      </c>
      <c r="F10" s="7">
        <f>IF(D10=0,"",IF(E10=0,"",ROUND(D10/E10,2)))</f>
        <v>18782.72</v>
      </c>
      <c r="G10" s="2">
        <f>ROUND(+'X-Ray'!H107,0)</f>
        <v>1349067</v>
      </c>
      <c r="H10" s="7">
        <f>ROUND(+'X-Ray'!E107,2)</f>
        <v>80.92</v>
      </c>
      <c r="I10" s="7">
        <f>IF(G10=0,"",IF(H10=0,"",ROUND(G10/H10,2)))</f>
        <v>16671.61</v>
      </c>
      <c r="J10" s="7"/>
      <c r="K10" s="8">
        <f>IF(D10=0,"",IF(E10=0,"",IF(G10=0,"",IF(H10=0,"",ROUND(I10/F10-1,4)))))</f>
        <v>-0.1124</v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ROUND(+'X-Ray'!H6,0)</f>
        <v>679434</v>
      </c>
      <c r="E11" s="7">
        <f>ROUND(+'X-Ray'!E6,2)</f>
        <v>32.93</v>
      </c>
      <c r="F11" s="7">
        <f t="shared" ref="F11:F74" si="0">IF(D11=0,"",IF(E11=0,"",ROUND(D11/E11,2)))</f>
        <v>20632.68</v>
      </c>
      <c r="G11" s="2">
        <f>ROUND(+'X-Ray'!H108,0)</f>
        <v>652700</v>
      </c>
      <c r="H11" s="7">
        <f>ROUND(+'X-Ray'!E108,2)</f>
        <v>38.99</v>
      </c>
      <c r="I11" s="7">
        <f t="shared" ref="I11:I74" si="1">IF(G11=0,"",IF(H11=0,"",ROUND(G11/H11,2)))</f>
        <v>16740.189999999999</v>
      </c>
      <c r="J11" s="7"/>
      <c r="K11" s="8">
        <f t="shared" ref="K11:K74" si="2">IF(D11=0,"",IF(E11=0,"",IF(G11=0,"",IF(H11=0,"",ROUND(I11/F11-1,4)))))</f>
        <v>-0.18870000000000001</v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ROUND(+'X-Ray'!H7,0)</f>
        <v>117066</v>
      </c>
      <c r="E12" s="7">
        <f>ROUND(+'X-Ray'!E7,2)</f>
        <v>9.2799999999999994</v>
      </c>
      <c r="F12" s="7">
        <f t="shared" si="0"/>
        <v>12614.87</v>
      </c>
      <c r="G12" s="2">
        <f>ROUND(+'X-Ray'!H109,0)</f>
        <v>124144</v>
      </c>
      <c r="H12" s="7">
        <f>ROUND(+'X-Ray'!E109,2)</f>
        <v>10.95</v>
      </c>
      <c r="I12" s="7">
        <f t="shared" si="1"/>
        <v>11337.35</v>
      </c>
      <c r="J12" s="7"/>
      <c r="K12" s="8">
        <f t="shared" si="2"/>
        <v>-0.1013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ROUND(+'X-Ray'!H8,0)</f>
        <v>3473882</v>
      </c>
      <c r="E13" s="7">
        <f>ROUND(+'X-Ray'!E8,2)</f>
        <v>137.55000000000001</v>
      </c>
      <c r="F13" s="7">
        <f t="shared" si="0"/>
        <v>25255.41</v>
      </c>
      <c r="G13" s="2">
        <f>ROUND(+'X-Ray'!H110,0)</f>
        <v>3358032</v>
      </c>
      <c r="H13" s="7">
        <f>ROUND(+'X-Ray'!E110,2)</f>
        <v>136.28</v>
      </c>
      <c r="I13" s="7">
        <f t="shared" si="1"/>
        <v>24640.68</v>
      </c>
      <c r="J13" s="7"/>
      <c r="K13" s="8">
        <f t="shared" si="2"/>
        <v>-2.4299999999999999E-2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ROUND(+'X-Ray'!H9,0)</f>
        <v>1610942</v>
      </c>
      <c r="E14" s="7">
        <f>ROUND(+'X-Ray'!E9,2)</f>
        <v>73.42</v>
      </c>
      <c r="F14" s="7">
        <f t="shared" si="0"/>
        <v>21941.46</v>
      </c>
      <c r="G14" s="2">
        <f>ROUND(+'X-Ray'!H111,0)</f>
        <v>1913365</v>
      </c>
      <c r="H14" s="7">
        <f>ROUND(+'X-Ray'!E111,2)</f>
        <v>79.42</v>
      </c>
      <c r="I14" s="7">
        <f t="shared" si="1"/>
        <v>24091.73</v>
      </c>
      <c r="J14" s="7"/>
      <c r="K14" s="8">
        <f t="shared" si="2"/>
        <v>9.8000000000000004E-2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ROUND(+'X-Ray'!H10,0)</f>
        <v>0</v>
      </c>
      <c r="E15" s="7">
        <f>ROUND(+'X-Ray'!E10,2)</f>
        <v>0</v>
      </c>
      <c r="F15" s="7" t="str">
        <f t="shared" si="0"/>
        <v/>
      </c>
      <c r="G15" s="2">
        <f>ROUND(+'X-Ray'!H112,0)</f>
        <v>0</v>
      </c>
      <c r="H15" s="7">
        <f>ROUND(+'X-Ray'!E112,2)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ROUND(+'X-Ray'!H11,0)</f>
        <v>116888</v>
      </c>
      <c r="E16" s="7">
        <f>ROUND(+'X-Ray'!E11,2)</f>
        <v>6.67</v>
      </c>
      <c r="F16" s="7">
        <f t="shared" si="0"/>
        <v>17524.439999999999</v>
      </c>
      <c r="G16" s="2">
        <f>ROUND(+'X-Ray'!H113,0)</f>
        <v>128596</v>
      </c>
      <c r="H16" s="7">
        <f>ROUND(+'X-Ray'!E113,2)</f>
        <v>7.71</v>
      </c>
      <c r="I16" s="7">
        <f t="shared" si="1"/>
        <v>16679.12</v>
      </c>
      <c r="J16" s="7"/>
      <c r="K16" s="8">
        <f t="shared" si="2"/>
        <v>-4.82E-2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ROUND(+'X-Ray'!H12,0)</f>
        <v>413701</v>
      </c>
      <c r="E17" s="7">
        <f>ROUND(+'X-Ray'!E12,2)</f>
        <v>18.98</v>
      </c>
      <c r="F17" s="7">
        <f t="shared" si="0"/>
        <v>21796.68</v>
      </c>
      <c r="G17" s="2">
        <f>ROUND(+'X-Ray'!H114,0)</f>
        <v>418362</v>
      </c>
      <c r="H17" s="7">
        <f>ROUND(+'X-Ray'!E114,2)</f>
        <v>21.77</v>
      </c>
      <c r="I17" s="7">
        <f t="shared" si="1"/>
        <v>19217.36</v>
      </c>
      <c r="J17" s="7"/>
      <c r="K17" s="8">
        <f t="shared" si="2"/>
        <v>-0.1183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ROUND(+'X-Ray'!H13,0)</f>
        <v>60577</v>
      </c>
      <c r="E18" s="7">
        <f>ROUND(+'X-Ray'!E13,2)</f>
        <v>4.0199999999999996</v>
      </c>
      <c r="F18" s="7">
        <f t="shared" si="0"/>
        <v>15068.91</v>
      </c>
      <c r="G18" s="2">
        <f>ROUND(+'X-Ray'!H115,0)</f>
        <v>50252</v>
      </c>
      <c r="H18" s="7">
        <f>ROUND(+'X-Ray'!E115,2)</f>
        <v>3.84</v>
      </c>
      <c r="I18" s="7">
        <f t="shared" si="1"/>
        <v>13086.46</v>
      </c>
      <c r="J18" s="7"/>
      <c r="K18" s="8">
        <f t="shared" si="2"/>
        <v>-0.13159999999999999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ROUND(+'X-Ray'!H14,0)</f>
        <v>1434233</v>
      </c>
      <c r="E19" s="7">
        <f>ROUND(+'X-Ray'!E14,2)</f>
        <v>57.39</v>
      </c>
      <c r="F19" s="7">
        <f t="shared" si="0"/>
        <v>24990.99</v>
      </c>
      <c r="G19" s="2">
        <f>ROUND(+'X-Ray'!H116,0)</f>
        <v>1283681</v>
      </c>
      <c r="H19" s="7">
        <f>ROUND(+'X-Ray'!E116,2)</f>
        <v>52.36</v>
      </c>
      <c r="I19" s="7">
        <f t="shared" si="1"/>
        <v>24516.44</v>
      </c>
      <c r="J19" s="7"/>
      <c r="K19" s="8">
        <f t="shared" si="2"/>
        <v>-1.9E-2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ROUND(+'X-Ray'!H15,0)</f>
        <v>3654829</v>
      </c>
      <c r="E20" s="7">
        <f>ROUND(+'X-Ray'!E15,2)</f>
        <v>149.76</v>
      </c>
      <c r="F20" s="7">
        <f t="shared" si="0"/>
        <v>24404.57</v>
      </c>
      <c r="G20" s="2">
        <f>ROUND(+'X-Ray'!H117,0)</f>
        <v>3400343</v>
      </c>
      <c r="H20" s="7">
        <f>ROUND(+'X-Ray'!E117,2)</f>
        <v>144.62</v>
      </c>
      <c r="I20" s="7">
        <f t="shared" si="1"/>
        <v>23512.26</v>
      </c>
      <c r="J20" s="7"/>
      <c r="K20" s="8">
        <f t="shared" si="2"/>
        <v>-3.6600000000000001E-2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ROUND(+'X-Ray'!H16,0)</f>
        <v>1441575</v>
      </c>
      <c r="E21" s="7">
        <f>ROUND(+'X-Ray'!E16,2)</f>
        <v>70.260000000000005</v>
      </c>
      <c r="F21" s="7">
        <f t="shared" si="0"/>
        <v>20517.72</v>
      </c>
      <c r="G21" s="2">
        <f>ROUND(+'X-Ray'!H118,0)</f>
        <v>1440081</v>
      </c>
      <c r="H21" s="7">
        <f>ROUND(+'X-Ray'!E118,2)</f>
        <v>68.61</v>
      </c>
      <c r="I21" s="7">
        <f t="shared" si="1"/>
        <v>20989.37</v>
      </c>
      <c r="J21" s="7"/>
      <c r="K21" s="8">
        <f t="shared" si="2"/>
        <v>2.3E-2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ROUND(+'X-Ray'!H17,0)</f>
        <v>214853</v>
      </c>
      <c r="E22" s="7">
        <f>ROUND(+'X-Ray'!E17,2)</f>
        <v>10.82</v>
      </c>
      <c r="F22" s="7">
        <f t="shared" si="0"/>
        <v>19857.02</v>
      </c>
      <c r="G22" s="2">
        <f>ROUND(+'X-Ray'!H119,0)</f>
        <v>284</v>
      </c>
      <c r="H22" s="7">
        <f>ROUND(+'X-Ray'!E119,2)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ROUND(+'X-Ray'!H18,0)</f>
        <v>798946</v>
      </c>
      <c r="E23" s="7">
        <f>ROUND(+'X-Ray'!E18,2)</f>
        <v>45.88</v>
      </c>
      <c r="F23" s="7">
        <f t="shared" si="0"/>
        <v>17413.82</v>
      </c>
      <c r="G23" s="2">
        <f>ROUND(+'X-Ray'!H120,0)</f>
        <v>1029730</v>
      </c>
      <c r="H23" s="7">
        <f>ROUND(+'X-Ray'!E120,2)</f>
        <v>45.88</v>
      </c>
      <c r="I23" s="7">
        <f t="shared" si="1"/>
        <v>22443.98</v>
      </c>
      <c r="J23" s="7"/>
      <c r="K23" s="8">
        <f t="shared" si="2"/>
        <v>0.28889999999999999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ROUND(+'X-Ray'!H19,0)</f>
        <v>950789</v>
      </c>
      <c r="E24" s="7">
        <f>ROUND(+'X-Ray'!E19,2)</f>
        <v>58.9</v>
      </c>
      <c r="F24" s="7">
        <f t="shared" si="0"/>
        <v>16142.43</v>
      </c>
      <c r="G24" s="2">
        <f>ROUND(+'X-Ray'!H121,0)</f>
        <v>1021841</v>
      </c>
      <c r="H24" s="7">
        <f>ROUND(+'X-Ray'!E121,2)</f>
        <v>61.06</v>
      </c>
      <c r="I24" s="7">
        <f t="shared" si="1"/>
        <v>16735.03</v>
      </c>
      <c r="J24" s="7"/>
      <c r="K24" s="8">
        <f t="shared" si="2"/>
        <v>3.6700000000000003E-2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ROUND(+'X-Ray'!H20,0)</f>
        <v>642445</v>
      </c>
      <c r="E25" s="7">
        <f>ROUND(+'X-Ray'!E20,2)</f>
        <v>36.65</v>
      </c>
      <c r="F25" s="7">
        <f t="shared" si="0"/>
        <v>17529.2</v>
      </c>
      <c r="G25" s="2">
        <f>ROUND(+'X-Ray'!H122,0)</f>
        <v>694768</v>
      </c>
      <c r="H25" s="7">
        <f>ROUND(+'X-Ray'!E122,2)</f>
        <v>33.5</v>
      </c>
      <c r="I25" s="7">
        <f t="shared" si="1"/>
        <v>20739.34</v>
      </c>
      <c r="J25" s="7"/>
      <c r="K25" s="8">
        <f t="shared" si="2"/>
        <v>0.18310000000000001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ROUND(+'X-Ray'!H21,0)</f>
        <v>0</v>
      </c>
      <c r="E26" s="7">
        <f>ROUND(+'X-Ray'!E21,2)</f>
        <v>0</v>
      </c>
      <c r="F26" s="7" t="str">
        <f t="shared" si="0"/>
        <v/>
      </c>
      <c r="G26" s="2">
        <f>ROUND(+'X-Ray'!H123,0)</f>
        <v>453455</v>
      </c>
      <c r="H26" s="7">
        <f>ROUND(+'X-Ray'!E123,2)</f>
        <v>17.489999999999998</v>
      </c>
      <c r="I26" s="7">
        <f t="shared" si="1"/>
        <v>25926.53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ROUND(+'X-Ray'!H22,0)</f>
        <v>66769</v>
      </c>
      <c r="E27" s="7">
        <f>ROUND(+'X-Ray'!E22,2)</f>
        <v>3.98</v>
      </c>
      <c r="F27" s="7">
        <f t="shared" si="0"/>
        <v>16776.13</v>
      </c>
      <c r="G27" s="2">
        <f>ROUND(+'X-Ray'!H124,0)</f>
        <v>59977</v>
      </c>
      <c r="H27" s="7">
        <f>ROUND(+'X-Ray'!E124,2)</f>
        <v>4.08</v>
      </c>
      <c r="I27" s="7">
        <f t="shared" si="1"/>
        <v>14700.25</v>
      </c>
      <c r="J27" s="7"/>
      <c r="K27" s="8">
        <f t="shared" si="2"/>
        <v>-0.1237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ROUND(+'X-Ray'!H23,0)</f>
        <v>167802</v>
      </c>
      <c r="E28" s="7">
        <f>ROUND(+'X-Ray'!E23,2)</f>
        <v>10.43</v>
      </c>
      <c r="F28" s="7">
        <f t="shared" si="0"/>
        <v>16088.4</v>
      </c>
      <c r="G28" s="2">
        <f>ROUND(+'X-Ray'!H125,0)</f>
        <v>0</v>
      </c>
      <c r="H28" s="7">
        <f>ROUND(+'X-Ray'!E125,2)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ROUND(+'X-Ray'!H24,0)</f>
        <v>609979</v>
      </c>
      <c r="E29" s="7">
        <f>ROUND(+'X-Ray'!E24,2)</f>
        <v>29.56</v>
      </c>
      <c r="F29" s="7">
        <f t="shared" si="0"/>
        <v>20635.28</v>
      </c>
      <c r="G29" s="2">
        <f>ROUND(+'X-Ray'!H126,0)</f>
        <v>213236</v>
      </c>
      <c r="H29" s="7">
        <f>ROUND(+'X-Ray'!E126,2)</f>
        <v>30.42</v>
      </c>
      <c r="I29" s="7">
        <f t="shared" si="1"/>
        <v>7009.73</v>
      </c>
      <c r="J29" s="7"/>
      <c r="K29" s="8">
        <f t="shared" si="2"/>
        <v>-0.6603</v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ROUND(+'X-Ray'!H25,0)</f>
        <v>260365</v>
      </c>
      <c r="E30" s="7">
        <f>ROUND(+'X-Ray'!E25,2)</f>
        <v>6.94</v>
      </c>
      <c r="F30" s="7">
        <f t="shared" si="0"/>
        <v>37516.57</v>
      </c>
      <c r="G30" s="2">
        <f>ROUND(+'X-Ray'!H127,0)</f>
        <v>278654</v>
      </c>
      <c r="H30" s="7">
        <f>ROUND(+'X-Ray'!E127,2)</f>
        <v>7.48</v>
      </c>
      <c r="I30" s="7">
        <f t="shared" si="1"/>
        <v>37253.21</v>
      </c>
      <c r="J30" s="7"/>
      <c r="K30" s="8">
        <f t="shared" si="2"/>
        <v>-7.0000000000000001E-3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ROUND(+'X-Ray'!H26,0)</f>
        <v>165338</v>
      </c>
      <c r="E31" s="7">
        <f>ROUND(+'X-Ray'!E26,2)</f>
        <v>6.43</v>
      </c>
      <c r="F31" s="7">
        <f t="shared" si="0"/>
        <v>25713.53</v>
      </c>
      <c r="G31" s="2">
        <f>ROUND(+'X-Ray'!H128,0)</f>
        <v>197518</v>
      </c>
      <c r="H31" s="7">
        <f>ROUND(+'X-Ray'!E128,2)</f>
        <v>6.83</v>
      </c>
      <c r="I31" s="7">
        <f t="shared" si="1"/>
        <v>28919.18</v>
      </c>
      <c r="J31" s="7"/>
      <c r="K31" s="8">
        <f t="shared" si="2"/>
        <v>0.12470000000000001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ROUND(+'X-Ray'!H27,0)</f>
        <v>1563296</v>
      </c>
      <c r="E32" s="7">
        <f>ROUND(+'X-Ray'!E27,2)</f>
        <v>90.23</v>
      </c>
      <c r="F32" s="7">
        <f t="shared" si="0"/>
        <v>17325.68</v>
      </c>
      <c r="G32" s="2">
        <f>ROUND(+'X-Ray'!H129,0)</f>
        <v>1453219</v>
      </c>
      <c r="H32" s="7">
        <f>ROUND(+'X-Ray'!E129,2)</f>
        <v>88.55</v>
      </c>
      <c r="I32" s="7">
        <f t="shared" si="1"/>
        <v>16411.28</v>
      </c>
      <c r="J32" s="7"/>
      <c r="K32" s="8">
        <f t="shared" si="2"/>
        <v>-5.28E-2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ROUND(+'X-Ray'!H28,0)</f>
        <v>511003</v>
      </c>
      <c r="E33" s="7">
        <f>ROUND(+'X-Ray'!E28,2)</f>
        <v>17.84</v>
      </c>
      <c r="F33" s="7">
        <f t="shared" si="0"/>
        <v>28643.67</v>
      </c>
      <c r="G33" s="2">
        <f>ROUND(+'X-Ray'!H130,0)</f>
        <v>548539</v>
      </c>
      <c r="H33" s="7">
        <f>ROUND(+'X-Ray'!E130,2)</f>
        <v>17.11</v>
      </c>
      <c r="I33" s="7">
        <f t="shared" si="1"/>
        <v>32059.56</v>
      </c>
      <c r="J33" s="7"/>
      <c r="K33" s="8">
        <f t="shared" si="2"/>
        <v>0.1193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ROUND(+'X-Ray'!H29,0)</f>
        <v>346667</v>
      </c>
      <c r="E34" s="7">
        <f>ROUND(+'X-Ray'!E29,2)</f>
        <v>17.55</v>
      </c>
      <c r="F34" s="7">
        <f t="shared" si="0"/>
        <v>19753.11</v>
      </c>
      <c r="G34" s="2">
        <f>ROUND(+'X-Ray'!H131,0)</f>
        <v>360697</v>
      </c>
      <c r="H34" s="7">
        <f>ROUND(+'X-Ray'!E131,2)</f>
        <v>17.79</v>
      </c>
      <c r="I34" s="7">
        <f t="shared" si="1"/>
        <v>20275.27</v>
      </c>
      <c r="J34" s="7"/>
      <c r="K34" s="8">
        <f t="shared" si="2"/>
        <v>2.64E-2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ROUND(+'X-Ray'!H30,0)</f>
        <v>199714</v>
      </c>
      <c r="E35" s="7">
        <f>ROUND(+'X-Ray'!E30,2)</f>
        <v>6</v>
      </c>
      <c r="F35" s="7">
        <f t="shared" si="0"/>
        <v>33285.67</v>
      </c>
      <c r="G35" s="2">
        <f>ROUND(+'X-Ray'!H132,0)</f>
        <v>0</v>
      </c>
      <c r="H35" s="7">
        <f>ROUND(+'X-Ray'!E132,2)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ROUND(+'X-Ray'!H31,0)</f>
        <v>14488</v>
      </c>
      <c r="E36" s="7">
        <f>ROUND(+'X-Ray'!E31,2)</f>
        <v>0.82</v>
      </c>
      <c r="F36" s="7">
        <f t="shared" si="0"/>
        <v>17668.29</v>
      </c>
      <c r="G36" s="2">
        <f>ROUND(+'X-Ray'!H133,0)</f>
        <v>14372</v>
      </c>
      <c r="H36" s="7">
        <f>ROUND(+'X-Ray'!E133,2)</f>
        <v>0.81</v>
      </c>
      <c r="I36" s="7">
        <f t="shared" si="1"/>
        <v>17743.21</v>
      </c>
      <c r="J36" s="7"/>
      <c r="K36" s="8">
        <f t="shared" si="2"/>
        <v>4.1999999999999997E-3</v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ROUND(+'X-Ray'!H32,0)</f>
        <v>957657</v>
      </c>
      <c r="E37" s="7">
        <f>ROUND(+'X-Ray'!E32,2)</f>
        <v>41.33</v>
      </c>
      <c r="F37" s="7">
        <f t="shared" si="0"/>
        <v>23170.99</v>
      </c>
      <c r="G37" s="2">
        <f>ROUND(+'X-Ray'!H134,0)</f>
        <v>975164</v>
      </c>
      <c r="H37" s="7">
        <f>ROUND(+'X-Ray'!E134,2)</f>
        <v>79.959999999999994</v>
      </c>
      <c r="I37" s="7">
        <f t="shared" si="1"/>
        <v>12195.65</v>
      </c>
      <c r="J37" s="7"/>
      <c r="K37" s="8">
        <f t="shared" si="2"/>
        <v>-0.47370000000000001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ROUND(+'X-Ray'!H33,0)</f>
        <v>10845</v>
      </c>
      <c r="E38" s="7">
        <f>ROUND(+'X-Ray'!E33,2)</f>
        <v>1.07</v>
      </c>
      <c r="F38" s="7">
        <f t="shared" si="0"/>
        <v>10135.51</v>
      </c>
      <c r="G38" s="2">
        <f>ROUND(+'X-Ray'!H135,0)</f>
        <v>17884</v>
      </c>
      <c r="H38" s="7">
        <f>ROUND(+'X-Ray'!E135,2)</f>
        <v>1.03</v>
      </c>
      <c r="I38" s="7">
        <f t="shared" si="1"/>
        <v>17363.11</v>
      </c>
      <c r="J38" s="7"/>
      <c r="K38" s="8">
        <f t="shared" si="2"/>
        <v>0.71309999999999996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ROUND(+'X-Ray'!H34,0)</f>
        <v>2289171</v>
      </c>
      <c r="E39" s="7">
        <f>ROUND(+'X-Ray'!E34,2)</f>
        <v>104.84</v>
      </c>
      <c r="F39" s="7">
        <f t="shared" si="0"/>
        <v>21834.9</v>
      </c>
      <c r="G39" s="2">
        <f>ROUND(+'X-Ray'!H136,0)</f>
        <v>747460</v>
      </c>
      <c r="H39" s="7">
        <f>ROUND(+'X-Ray'!E136,2)</f>
        <v>105.15</v>
      </c>
      <c r="I39" s="7">
        <f t="shared" si="1"/>
        <v>7108.51</v>
      </c>
      <c r="J39" s="7"/>
      <c r="K39" s="8">
        <f t="shared" si="2"/>
        <v>-0.6744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ROUND(+'X-Ray'!H35,0)</f>
        <v>231010</v>
      </c>
      <c r="E40" s="7">
        <f>ROUND(+'X-Ray'!E35,2)</f>
        <v>13.79</v>
      </c>
      <c r="F40" s="7">
        <f t="shared" si="0"/>
        <v>16751.990000000002</v>
      </c>
      <c r="G40" s="2">
        <f>ROUND(+'X-Ray'!H137,0)</f>
        <v>239773</v>
      </c>
      <c r="H40" s="7">
        <f>ROUND(+'X-Ray'!E137,2)</f>
        <v>13.57</v>
      </c>
      <c r="I40" s="7">
        <f t="shared" si="1"/>
        <v>17669.34</v>
      </c>
      <c r="J40" s="7"/>
      <c r="K40" s="8">
        <f t="shared" si="2"/>
        <v>5.4800000000000001E-2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ROUND(+'X-Ray'!H36,0)</f>
        <v>121790</v>
      </c>
      <c r="E41" s="7">
        <f>ROUND(+'X-Ray'!E36,2)</f>
        <v>0</v>
      </c>
      <c r="F41" s="7" t="str">
        <f t="shared" si="0"/>
        <v/>
      </c>
      <c r="G41" s="2">
        <f>ROUND(+'X-Ray'!H138,0)</f>
        <v>118837</v>
      </c>
      <c r="H41" s="7">
        <f>ROUND(+'X-Ray'!E138,2)</f>
        <v>7.26</v>
      </c>
      <c r="I41" s="7">
        <f t="shared" si="1"/>
        <v>16368.73</v>
      </c>
      <c r="J41" s="7"/>
      <c r="K41" s="8" t="str">
        <f t="shared" si="2"/>
        <v/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ROUND(+'X-Ray'!H37,0)</f>
        <v>297003</v>
      </c>
      <c r="E42" s="7">
        <f>ROUND(+'X-Ray'!E37,2)</f>
        <v>18.8</v>
      </c>
      <c r="F42" s="7">
        <f t="shared" si="0"/>
        <v>15798.03</v>
      </c>
      <c r="G42" s="2">
        <f>ROUND(+'X-Ray'!H139,0)</f>
        <v>326474</v>
      </c>
      <c r="H42" s="7">
        <f>ROUND(+'X-Ray'!E139,2)</f>
        <v>19.600000000000001</v>
      </c>
      <c r="I42" s="7">
        <f t="shared" si="1"/>
        <v>16656.84</v>
      </c>
      <c r="J42" s="7"/>
      <c r="K42" s="8">
        <f t="shared" si="2"/>
        <v>5.4399999999999997E-2</v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ROUND(+'X-Ray'!H38,0)</f>
        <v>0</v>
      </c>
      <c r="E43" s="7">
        <f>ROUND(+'X-Ray'!E38,2)</f>
        <v>0</v>
      </c>
      <c r="F43" s="7" t="str">
        <f t="shared" si="0"/>
        <v/>
      </c>
      <c r="G43" s="2">
        <f>ROUND(+'X-Ray'!H140,0)</f>
        <v>0</v>
      </c>
      <c r="H43" s="7">
        <f>ROUND(+'X-Ray'!E140,2)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ROUND(+'X-Ray'!H39,0)</f>
        <v>240449</v>
      </c>
      <c r="E44" s="7">
        <f>ROUND(+'X-Ray'!E39,2)</f>
        <v>13.03</v>
      </c>
      <c r="F44" s="7">
        <f t="shared" si="0"/>
        <v>18453.490000000002</v>
      </c>
      <c r="G44" s="2">
        <f>ROUND(+'X-Ray'!H141,0)</f>
        <v>226064</v>
      </c>
      <c r="H44" s="7">
        <f>ROUND(+'X-Ray'!E141,2)</f>
        <v>13.22</v>
      </c>
      <c r="I44" s="7">
        <f t="shared" si="1"/>
        <v>17100.150000000001</v>
      </c>
      <c r="J44" s="7"/>
      <c r="K44" s="8">
        <f t="shared" si="2"/>
        <v>-7.3300000000000004E-2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ROUND(+'X-Ray'!H40,0)</f>
        <v>112555</v>
      </c>
      <c r="E45" s="7">
        <f>ROUND(+'X-Ray'!E40,2)</f>
        <v>6.08</v>
      </c>
      <c r="F45" s="7">
        <f t="shared" si="0"/>
        <v>18512.34</v>
      </c>
      <c r="G45" s="2">
        <f>ROUND(+'X-Ray'!H142,0)</f>
        <v>83832</v>
      </c>
      <c r="H45" s="7">
        <f>ROUND(+'X-Ray'!E142,2)</f>
        <v>6.6</v>
      </c>
      <c r="I45" s="7">
        <f t="shared" si="1"/>
        <v>12701.82</v>
      </c>
      <c r="J45" s="7"/>
      <c r="K45" s="8">
        <f t="shared" si="2"/>
        <v>-0.31390000000000001</v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ROUND(+'X-Ray'!H41,0)</f>
        <v>0</v>
      </c>
      <c r="E46" s="7">
        <f>ROUND(+'X-Ray'!E41,2)</f>
        <v>0</v>
      </c>
      <c r="F46" s="7" t="str">
        <f t="shared" si="0"/>
        <v/>
      </c>
      <c r="G46" s="2">
        <f>ROUND(+'X-Ray'!H143,0)</f>
        <v>331661</v>
      </c>
      <c r="H46" s="7">
        <f>ROUND(+'X-Ray'!E143,2)</f>
        <v>22.73</v>
      </c>
      <c r="I46" s="7">
        <f t="shared" si="1"/>
        <v>14591.33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ROUND(+'X-Ray'!H42,0)</f>
        <v>27509</v>
      </c>
      <c r="E47" s="7">
        <f>ROUND(+'X-Ray'!E42,2)</f>
        <v>1.58</v>
      </c>
      <c r="F47" s="7">
        <f t="shared" si="0"/>
        <v>17410.759999999998</v>
      </c>
      <c r="G47" s="2">
        <f>ROUND(+'X-Ray'!H144,0)</f>
        <v>33142</v>
      </c>
      <c r="H47" s="7">
        <f>ROUND(+'X-Ray'!E144,2)</f>
        <v>2.35</v>
      </c>
      <c r="I47" s="7">
        <f t="shared" si="1"/>
        <v>14102.98</v>
      </c>
      <c r="J47" s="7"/>
      <c r="K47" s="8">
        <f t="shared" si="2"/>
        <v>-0.19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ROUND(+'X-Ray'!H43,0)</f>
        <v>0</v>
      </c>
      <c r="E48" s="7">
        <f>ROUND(+'X-Ray'!E43,2)</f>
        <v>0</v>
      </c>
      <c r="F48" s="7" t="str">
        <f t="shared" si="0"/>
        <v/>
      </c>
      <c r="G48" s="2">
        <f>ROUND(+'X-Ray'!H145,0)</f>
        <v>0</v>
      </c>
      <c r="H48" s="7">
        <f>ROUND(+'X-Ray'!E145,2)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ROUND(+'X-Ray'!H44,0)</f>
        <v>460673</v>
      </c>
      <c r="E49" s="7">
        <f>ROUND(+'X-Ray'!E44,2)</f>
        <v>41.82</v>
      </c>
      <c r="F49" s="7">
        <f t="shared" si="0"/>
        <v>11015.61</v>
      </c>
      <c r="G49" s="2">
        <f>ROUND(+'X-Ray'!H146,0)</f>
        <v>941108</v>
      </c>
      <c r="H49" s="7">
        <f>ROUND(+'X-Ray'!E146,2)</f>
        <v>45.04</v>
      </c>
      <c r="I49" s="7">
        <f t="shared" si="1"/>
        <v>20894.939999999999</v>
      </c>
      <c r="J49" s="7"/>
      <c r="K49" s="8">
        <f t="shared" si="2"/>
        <v>0.89680000000000004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ROUND(+'X-Ray'!H45,0)</f>
        <v>6275892</v>
      </c>
      <c r="E50" s="7">
        <f>ROUND(+'X-Ray'!E45,2)</f>
        <v>245.45</v>
      </c>
      <c r="F50" s="7">
        <f t="shared" si="0"/>
        <v>25568.92</v>
      </c>
      <c r="G50" s="2">
        <f>ROUND(+'X-Ray'!H147,0)</f>
        <v>6205903</v>
      </c>
      <c r="H50" s="7">
        <f>ROUND(+'X-Ray'!E147,2)</f>
        <v>258.39999999999998</v>
      </c>
      <c r="I50" s="7">
        <f t="shared" si="1"/>
        <v>24016.65</v>
      </c>
      <c r="J50" s="7"/>
      <c r="K50" s="8">
        <f t="shared" si="2"/>
        <v>-6.0699999999999997E-2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ROUND(+'X-Ray'!H46,0)</f>
        <v>0</v>
      </c>
      <c r="E51" s="7">
        <f>ROUND(+'X-Ray'!E46,2)</f>
        <v>0</v>
      </c>
      <c r="F51" s="7" t="str">
        <f t="shared" si="0"/>
        <v/>
      </c>
      <c r="G51" s="2">
        <f>ROUND(+'X-Ray'!H148,0)</f>
        <v>0</v>
      </c>
      <c r="H51" s="7">
        <f>ROUND(+'X-Ray'!E148,2)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ROUND(+'X-Ray'!H47,0)</f>
        <v>1498015</v>
      </c>
      <c r="E52" s="7">
        <f>ROUND(+'X-Ray'!E47,2)</f>
        <v>77.92</v>
      </c>
      <c r="F52" s="7">
        <f t="shared" si="0"/>
        <v>19225.04</v>
      </c>
      <c r="G52" s="2">
        <f>ROUND(+'X-Ray'!H149,0)</f>
        <v>1523242</v>
      </c>
      <c r="H52" s="7">
        <f>ROUND(+'X-Ray'!E149,2)</f>
        <v>77.77</v>
      </c>
      <c r="I52" s="7">
        <f t="shared" si="1"/>
        <v>19586.5</v>
      </c>
      <c r="J52" s="7"/>
      <c r="K52" s="8">
        <f t="shared" si="2"/>
        <v>1.8800000000000001E-2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ROUND(+'X-Ray'!H48,0)</f>
        <v>1313662</v>
      </c>
      <c r="E53" s="7">
        <f>ROUND(+'X-Ray'!E48,2)</f>
        <v>65.11</v>
      </c>
      <c r="F53" s="7">
        <f t="shared" si="0"/>
        <v>20176.04</v>
      </c>
      <c r="G53" s="2">
        <f>ROUND(+'X-Ray'!H150,0)</f>
        <v>1432662</v>
      </c>
      <c r="H53" s="7">
        <f>ROUND(+'X-Ray'!E150,2)</f>
        <v>76.400000000000006</v>
      </c>
      <c r="I53" s="7">
        <f t="shared" si="1"/>
        <v>18752.12</v>
      </c>
      <c r="J53" s="7"/>
      <c r="K53" s="8">
        <f t="shared" si="2"/>
        <v>-7.0599999999999996E-2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ROUND(+'X-Ray'!H49,0)</f>
        <v>770625</v>
      </c>
      <c r="E54" s="7">
        <f>ROUND(+'X-Ray'!E49,2)</f>
        <v>39.01</v>
      </c>
      <c r="F54" s="7">
        <f t="shared" si="0"/>
        <v>19754.55</v>
      </c>
      <c r="G54" s="2">
        <f>ROUND(+'X-Ray'!H151,0)</f>
        <v>708110</v>
      </c>
      <c r="H54" s="7">
        <f>ROUND(+'X-Ray'!E151,2)</f>
        <v>36.24</v>
      </c>
      <c r="I54" s="7">
        <f t="shared" si="1"/>
        <v>19539.46</v>
      </c>
      <c r="J54" s="7"/>
      <c r="K54" s="8">
        <f t="shared" si="2"/>
        <v>-1.09E-2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ROUND(+'X-Ray'!H50,0)</f>
        <v>387146</v>
      </c>
      <c r="E55" s="7">
        <f>ROUND(+'X-Ray'!E50,2)</f>
        <v>22.95</v>
      </c>
      <c r="F55" s="7">
        <f t="shared" si="0"/>
        <v>16869.11</v>
      </c>
      <c r="G55" s="2">
        <f>ROUND(+'X-Ray'!H152,0)</f>
        <v>364047</v>
      </c>
      <c r="H55" s="7">
        <f>ROUND(+'X-Ray'!E152,2)</f>
        <v>20.95</v>
      </c>
      <c r="I55" s="7">
        <f t="shared" si="1"/>
        <v>17376.95</v>
      </c>
      <c r="J55" s="7"/>
      <c r="K55" s="8">
        <f t="shared" si="2"/>
        <v>3.0099999999999998E-2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ROUND(+'X-Ray'!H51,0)</f>
        <v>92971</v>
      </c>
      <c r="E56" s="7">
        <f>ROUND(+'X-Ray'!E51,2)</f>
        <v>5.69</v>
      </c>
      <c r="F56" s="7">
        <f t="shared" si="0"/>
        <v>16339.37</v>
      </c>
      <c r="G56" s="2">
        <f>ROUND(+'X-Ray'!H153,0)</f>
        <v>115870</v>
      </c>
      <c r="H56" s="7">
        <f>ROUND(+'X-Ray'!E153,2)</f>
        <v>5.37</v>
      </c>
      <c r="I56" s="7">
        <f t="shared" si="1"/>
        <v>21577.279999999999</v>
      </c>
      <c r="J56" s="7"/>
      <c r="K56" s="8">
        <f t="shared" si="2"/>
        <v>0.3206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ROUND(+'X-Ray'!H52,0)</f>
        <v>613558</v>
      </c>
      <c r="E57" s="7">
        <f>ROUND(+'X-Ray'!E52,2)</f>
        <v>39.42</v>
      </c>
      <c r="F57" s="7">
        <f t="shared" si="0"/>
        <v>15564.64</v>
      </c>
      <c r="G57" s="2">
        <f>ROUND(+'X-Ray'!H154,0)</f>
        <v>603903</v>
      </c>
      <c r="H57" s="7">
        <f>ROUND(+'X-Ray'!E154,2)</f>
        <v>38.57</v>
      </c>
      <c r="I57" s="7">
        <f t="shared" si="1"/>
        <v>15657.32</v>
      </c>
      <c r="J57" s="7"/>
      <c r="K57" s="8">
        <f t="shared" si="2"/>
        <v>6.0000000000000001E-3</v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ROUND(+'X-Ray'!H53,0)</f>
        <v>980721</v>
      </c>
      <c r="E58" s="7">
        <f>ROUND(+'X-Ray'!E53,2)</f>
        <v>0</v>
      </c>
      <c r="F58" s="7" t="str">
        <f t="shared" si="0"/>
        <v/>
      </c>
      <c r="G58" s="2">
        <f>ROUND(+'X-Ray'!H155,0)</f>
        <v>47481</v>
      </c>
      <c r="H58" s="7">
        <f>ROUND(+'X-Ray'!E155,2)</f>
        <v>6.04</v>
      </c>
      <c r="I58" s="7">
        <f t="shared" si="1"/>
        <v>7861.09</v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ROUND(+'X-Ray'!H54,0)</f>
        <v>263086</v>
      </c>
      <c r="E59" s="7">
        <f>ROUND(+'X-Ray'!E54,2)</f>
        <v>17.21</v>
      </c>
      <c r="F59" s="7">
        <f t="shared" si="0"/>
        <v>15286.81</v>
      </c>
      <c r="G59" s="2">
        <f>ROUND(+'X-Ray'!H156,0)</f>
        <v>260004</v>
      </c>
      <c r="H59" s="7">
        <f>ROUND(+'X-Ray'!E156,2)</f>
        <v>17.88</v>
      </c>
      <c r="I59" s="7">
        <f t="shared" si="1"/>
        <v>14541.61</v>
      </c>
      <c r="J59" s="7"/>
      <c r="K59" s="8">
        <f t="shared" si="2"/>
        <v>-4.87E-2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ROUND(+'X-Ray'!H55,0)</f>
        <v>0</v>
      </c>
      <c r="E60" s="7">
        <f>ROUND(+'X-Ray'!E55,2)</f>
        <v>0</v>
      </c>
      <c r="F60" s="7" t="str">
        <f t="shared" si="0"/>
        <v/>
      </c>
      <c r="G60" s="2">
        <f>ROUND(+'X-Ray'!H157,0)</f>
        <v>0</v>
      </c>
      <c r="H60" s="7">
        <f>ROUND(+'X-Ray'!E157,2)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ROUND(+'X-Ray'!H56,0)</f>
        <v>1833077</v>
      </c>
      <c r="E61" s="7">
        <f>ROUND(+'X-Ray'!E56,2)</f>
        <v>88.9</v>
      </c>
      <c r="F61" s="7">
        <f t="shared" si="0"/>
        <v>20619.54</v>
      </c>
      <c r="G61" s="2">
        <f>ROUND(+'X-Ray'!H158,0)</f>
        <v>1868334</v>
      </c>
      <c r="H61" s="7">
        <f>ROUND(+'X-Ray'!E158,2)</f>
        <v>84.97</v>
      </c>
      <c r="I61" s="7">
        <f t="shared" si="1"/>
        <v>21988.16</v>
      </c>
      <c r="J61" s="7"/>
      <c r="K61" s="8">
        <f t="shared" si="2"/>
        <v>6.6400000000000001E-2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ROUND(+'X-Ray'!H57,0)</f>
        <v>2065131</v>
      </c>
      <c r="E62" s="7">
        <f>ROUND(+'X-Ray'!E57,2)</f>
        <v>73.14</v>
      </c>
      <c r="F62" s="7">
        <f t="shared" si="0"/>
        <v>28235.32</v>
      </c>
      <c r="G62" s="2">
        <f>ROUND(+'X-Ray'!H159,0)</f>
        <v>1929012</v>
      </c>
      <c r="H62" s="7">
        <f>ROUND(+'X-Ray'!E159,2)</f>
        <v>73.42</v>
      </c>
      <c r="I62" s="7">
        <f t="shared" si="1"/>
        <v>26273.66</v>
      </c>
      <c r="J62" s="7"/>
      <c r="K62" s="8">
        <f t="shared" si="2"/>
        <v>-6.9500000000000006E-2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ROUND(+'X-Ray'!H58,0)</f>
        <v>171743</v>
      </c>
      <c r="E63" s="7">
        <f>ROUND(+'X-Ray'!E58,2)</f>
        <v>10.039999999999999</v>
      </c>
      <c r="F63" s="7">
        <f t="shared" si="0"/>
        <v>17105.88</v>
      </c>
      <c r="G63" s="2">
        <f>ROUND(+'X-Ray'!H160,0)</f>
        <v>161207</v>
      </c>
      <c r="H63" s="7">
        <f>ROUND(+'X-Ray'!E160,2)</f>
        <v>10.38</v>
      </c>
      <c r="I63" s="7">
        <f t="shared" si="1"/>
        <v>15530.54</v>
      </c>
      <c r="J63" s="7"/>
      <c r="K63" s="8">
        <f t="shared" si="2"/>
        <v>-9.2100000000000001E-2</v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ROUND(+'X-Ray'!H59,0)</f>
        <v>33906</v>
      </c>
      <c r="E64" s="7">
        <f>ROUND(+'X-Ray'!E59,2)</f>
        <v>2.5</v>
      </c>
      <c r="F64" s="7">
        <f t="shared" si="0"/>
        <v>13562.4</v>
      </c>
      <c r="G64" s="2">
        <f>ROUND(+'X-Ray'!H161,0)</f>
        <v>35039</v>
      </c>
      <c r="H64" s="7">
        <f>ROUND(+'X-Ray'!E161,2)</f>
        <v>2.5</v>
      </c>
      <c r="I64" s="7">
        <f t="shared" si="1"/>
        <v>14015.6</v>
      </c>
      <c r="J64" s="7"/>
      <c r="K64" s="8">
        <f t="shared" si="2"/>
        <v>3.3399999999999999E-2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ROUND(+'X-Ray'!H60,0)</f>
        <v>93232</v>
      </c>
      <c r="E65" s="7">
        <f>ROUND(+'X-Ray'!E60,2)</f>
        <v>4.1500000000000004</v>
      </c>
      <c r="F65" s="7">
        <f t="shared" si="0"/>
        <v>22465.54</v>
      </c>
      <c r="G65" s="2">
        <f>ROUND(+'X-Ray'!H162,0)</f>
        <v>87375</v>
      </c>
      <c r="H65" s="7">
        <f>ROUND(+'X-Ray'!E162,2)</f>
        <v>5.19</v>
      </c>
      <c r="I65" s="7">
        <f t="shared" si="1"/>
        <v>16835.259999999998</v>
      </c>
      <c r="J65" s="7"/>
      <c r="K65" s="8">
        <f t="shared" si="2"/>
        <v>-0.25059999999999999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ROUND(+'X-Ray'!H61,0)</f>
        <v>616495</v>
      </c>
      <c r="E66" s="7">
        <f>ROUND(+'X-Ray'!E61,2)</f>
        <v>20.12</v>
      </c>
      <c r="F66" s="7">
        <f t="shared" si="0"/>
        <v>30640.9</v>
      </c>
      <c r="G66" s="2">
        <f>ROUND(+'X-Ray'!H163,0)</f>
        <v>532279</v>
      </c>
      <c r="H66" s="7">
        <f>ROUND(+'X-Ray'!E163,2)</f>
        <v>19.86</v>
      </c>
      <c r="I66" s="7">
        <f t="shared" si="1"/>
        <v>26801.56</v>
      </c>
      <c r="J66" s="7"/>
      <c r="K66" s="8">
        <f t="shared" si="2"/>
        <v>-0.12529999999999999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ROUND(+'X-Ray'!H62,0)</f>
        <v>142587</v>
      </c>
      <c r="E67" s="7">
        <f>ROUND(+'X-Ray'!E62,2)</f>
        <v>8.25</v>
      </c>
      <c r="F67" s="7">
        <f t="shared" si="0"/>
        <v>17283.27</v>
      </c>
      <c r="G67" s="2">
        <f>ROUND(+'X-Ray'!H164,0)</f>
        <v>145749</v>
      </c>
      <c r="H67" s="7">
        <f>ROUND(+'X-Ray'!E164,2)</f>
        <v>8.07</v>
      </c>
      <c r="I67" s="7">
        <f t="shared" si="1"/>
        <v>18060.59</v>
      </c>
      <c r="J67" s="7"/>
      <c r="K67" s="8">
        <f t="shared" si="2"/>
        <v>4.4999999999999998E-2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ROUND(+'X-Ray'!H63,0)</f>
        <v>2283488</v>
      </c>
      <c r="E68" s="7">
        <f>ROUND(+'X-Ray'!E63,2)</f>
        <v>71.599999999999994</v>
      </c>
      <c r="F68" s="7">
        <f t="shared" si="0"/>
        <v>31892.29</v>
      </c>
      <c r="G68" s="2">
        <f>ROUND(+'X-Ray'!H165,0)</f>
        <v>2024915</v>
      </c>
      <c r="H68" s="7">
        <f>ROUND(+'X-Ray'!E165,2)</f>
        <v>74.45</v>
      </c>
      <c r="I68" s="7">
        <f t="shared" si="1"/>
        <v>27198.32</v>
      </c>
      <c r="J68" s="7"/>
      <c r="K68" s="8">
        <f t="shared" si="2"/>
        <v>-0.1472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ROUND(+'X-Ray'!H64,0)</f>
        <v>0</v>
      </c>
      <c r="E69" s="7">
        <f>ROUND(+'X-Ray'!E64,2)</f>
        <v>0</v>
      </c>
      <c r="F69" s="7" t="str">
        <f t="shared" si="0"/>
        <v/>
      </c>
      <c r="G69" s="2">
        <f>ROUND(+'X-Ray'!H166,0)</f>
        <v>324280</v>
      </c>
      <c r="H69" s="7">
        <f>ROUND(+'X-Ray'!E166,2)</f>
        <v>23.73</v>
      </c>
      <c r="I69" s="7">
        <f t="shared" si="1"/>
        <v>13665.4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ROUND(+'X-Ray'!H65,0)</f>
        <v>0</v>
      </c>
      <c r="E70" s="7">
        <f>ROUND(+'X-Ray'!E65,2)</f>
        <v>0</v>
      </c>
      <c r="F70" s="7" t="str">
        <f t="shared" si="0"/>
        <v/>
      </c>
      <c r="G70" s="2">
        <f>ROUND(+'X-Ray'!H167,0)</f>
        <v>0</v>
      </c>
      <c r="H70" s="7">
        <f>ROUND(+'X-Ray'!E167,2)</f>
        <v>0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ROUND(+'X-Ray'!H66,0)</f>
        <v>47575</v>
      </c>
      <c r="E71" s="7">
        <f>ROUND(+'X-Ray'!E66,2)</f>
        <v>2.89</v>
      </c>
      <c r="F71" s="7">
        <f t="shared" si="0"/>
        <v>16461.939999999999</v>
      </c>
      <c r="G71" s="2">
        <f>ROUND(+'X-Ray'!H168,0)</f>
        <v>46947</v>
      </c>
      <c r="H71" s="7">
        <f>ROUND(+'X-Ray'!E168,2)</f>
        <v>3.09</v>
      </c>
      <c r="I71" s="7">
        <f t="shared" si="1"/>
        <v>15193.2</v>
      </c>
      <c r="J71" s="7"/>
      <c r="K71" s="8">
        <f t="shared" si="2"/>
        <v>-7.7100000000000002E-2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ROUND(+'X-Ray'!H67,0)</f>
        <v>1510912</v>
      </c>
      <c r="E72" s="7">
        <f>ROUND(+'X-Ray'!E67,2)</f>
        <v>68</v>
      </c>
      <c r="F72" s="7">
        <f t="shared" si="0"/>
        <v>22219.29</v>
      </c>
      <c r="G72" s="2">
        <f>ROUND(+'X-Ray'!H169,0)</f>
        <v>542559</v>
      </c>
      <c r="H72" s="7">
        <f>ROUND(+'X-Ray'!E169,2)</f>
        <v>70</v>
      </c>
      <c r="I72" s="7">
        <f t="shared" si="1"/>
        <v>7750.84</v>
      </c>
      <c r="J72" s="7"/>
      <c r="K72" s="8">
        <f t="shared" si="2"/>
        <v>-0.6512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ROUND(+'X-Ray'!H68,0)</f>
        <v>1384248</v>
      </c>
      <c r="E73" s="7">
        <f>ROUND(+'X-Ray'!E68,2)</f>
        <v>87.72</v>
      </c>
      <c r="F73" s="7">
        <f t="shared" si="0"/>
        <v>15780.3</v>
      </c>
      <c r="G73" s="2">
        <f>ROUND(+'X-Ray'!H170,0)</f>
        <v>1615193</v>
      </c>
      <c r="H73" s="7">
        <f>ROUND(+'X-Ray'!E170,2)</f>
        <v>95.54</v>
      </c>
      <c r="I73" s="7">
        <f t="shared" si="1"/>
        <v>16905.93</v>
      </c>
      <c r="J73" s="7"/>
      <c r="K73" s="8">
        <f t="shared" si="2"/>
        <v>7.1300000000000002E-2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ROUND(+'X-Ray'!H69,0)</f>
        <v>1522835</v>
      </c>
      <c r="E74" s="7">
        <f>ROUND(+'X-Ray'!E69,2)</f>
        <v>71.3</v>
      </c>
      <c r="F74" s="7">
        <f t="shared" si="0"/>
        <v>21358.13</v>
      </c>
      <c r="G74" s="2">
        <f>ROUND(+'X-Ray'!H171,0)</f>
        <v>505118</v>
      </c>
      <c r="H74" s="7">
        <f>ROUND(+'X-Ray'!E171,2)</f>
        <v>72.95</v>
      </c>
      <c r="I74" s="7">
        <f t="shared" si="1"/>
        <v>6924.17</v>
      </c>
      <c r="J74" s="7"/>
      <c r="K74" s="8">
        <f t="shared" si="2"/>
        <v>-0.67579999999999996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ROUND(+'X-Ray'!H70,0)</f>
        <v>2331625</v>
      </c>
      <c r="E75" s="7">
        <f>ROUND(+'X-Ray'!E70,2)</f>
        <v>118.49</v>
      </c>
      <c r="F75" s="7">
        <f t="shared" ref="F75:F108" si="3">IF(D75=0,"",IF(E75=0,"",ROUND(D75/E75,2)))</f>
        <v>19677.82</v>
      </c>
      <c r="G75" s="2">
        <f>ROUND(+'X-Ray'!H172,0)</f>
        <v>2387181</v>
      </c>
      <c r="H75" s="7">
        <f>ROUND(+'X-Ray'!E172,2)</f>
        <v>121.24</v>
      </c>
      <c r="I75" s="7">
        <f t="shared" ref="I75:I108" si="4">IF(G75=0,"",IF(H75=0,"",ROUND(G75/H75,2)))</f>
        <v>19689.71</v>
      </c>
      <c r="J75" s="7"/>
      <c r="K75" s="8">
        <f t="shared" ref="K75:K108" si="5">IF(D75=0,"",IF(E75=0,"",IF(G75=0,"",IF(H75=0,"",ROUND(I75/F75-1,4)))))</f>
        <v>5.9999999999999995E-4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ROUND(+'X-Ray'!H71,0)</f>
        <v>101594</v>
      </c>
      <c r="E76" s="7">
        <f>ROUND(+'X-Ray'!E71,2)</f>
        <v>6.89</v>
      </c>
      <c r="F76" s="7">
        <f t="shared" si="3"/>
        <v>14745.14</v>
      </c>
      <c r="G76" s="2">
        <f>ROUND(+'X-Ray'!H173,0)</f>
        <v>120611</v>
      </c>
      <c r="H76" s="7">
        <f>ROUND(+'X-Ray'!E173,2)</f>
        <v>7.11</v>
      </c>
      <c r="I76" s="7">
        <f t="shared" si="4"/>
        <v>16963.57</v>
      </c>
      <c r="J76" s="7"/>
      <c r="K76" s="8">
        <f t="shared" si="5"/>
        <v>0.15049999999999999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ROUND(+'X-Ray'!H72,0)</f>
        <v>0</v>
      </c>
      <c r="E77" s="7">
        <f>ROUND(+'X-Ray'!E72,2)</f>
        <v>0</v>
      </c>
      <c r="F77" s="7" t="str">
        <f t="shared" si="3"/>
        <v/>
      </c>
      <c r="G77" s="2">
        <f>ROUND(+'X-Ray'!H174,0)</f>
        <v>0</v>
      </c>
      <c r="H77" s="7">
        <f>ROUND(+'X-Ray'!E174,2)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ROUND(+'X-Ray'!H73,0)</f>
        <v>1185788</v>
      </c>
      <c r="E78" s="7">
        <f>ROUND(+'X-Ray'!E73,2)</f>
        <v>55.72</v>
      </c>
      <c r="F78" s="7">
        <f t="shared" si="3"/>
        <v>21281.19</v>
      </c>
      <c r="G78" s="2">
        <f>ROUND(+'X-Ray'!H175,0)</f>
        <v>1212696</v>
      </c>
      <c r="H78" s="7">
        <f>ROUND(+'X-Ray'!E175,2)</f>
        <v>58.49</v>
      </c>
      <c r="I78" s="7">
        <f t="shared" si="4"/>
        <v>20733.39</v>
      </c>
      <c r="J78" s="7"/>
      <c r="K78" s="8">
        <f t="shared" si="5"/>
        <v>-2.5700000000000001E-2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ROUND(+'X-Ray'!H74,0)</f>
        <v>2981438</v>
      </c>
      <c r="E79" s="7">
        <f>ROUND(+'X-Ray'!E74,2)</f>
        <v>130.29</v>
      </c>
      <c r="F79" s="7">
        <f t="shared" si="3"/>
        <v>22883.09</v>
      </c>
      <c r="G79" s="2">
        <f>ROUND(+'X-Ray'!H176,0)</f>
        <v>2522386</v>
      </c>
      <c r="H79" s="7">
        <f>ROUND(+'X-Ray'!E176,2)</f>
        <v>120.65</v>
      </c>
      <c r="I79" s="7">
        <f t="shared" si="4"/>
        <v>20906.64</v>
      </c>
      <c r="J79" s="7"/>
      <c r="K79" s="8">
        <f t="shared" si="5"/>
        <v>-8.6400000000000005E-2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ROUND(+'X-Ray'!H75,0)</f>
        <v>238348</v>
      </c>
      <c r="E80" s="7">
        <f>ROUND(+'X-Ray'!E75,2)</f>
        <v>16.329999999999998</v>
      </c>
      <c r="F80" s="7">
        <f t="shared" si="3"/>
        <v>14595.71</v>
      </c>
      <c r="G80" s="2">
        <f>ROUND(+'X-Ray'!H177,0)</f>
        <v>247520</v>
      </c>
      <c r="H80" s="7">
        <f>ROUND(+'X-Ray'!E177,2)</f>
        <v>15.98</v>
      </c>
      <c r="I80" s="7">
        <f t="shared" si="4"/>
        <v>15489.36</v>
      </c>
      <c r="J80" s="7"/>
      <c r="K80" s="8">
        <f t="shared" si="5"/>
        <v>6.1199999999999997E-2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ROUND(+'X-Ray'!H76,0)</f>
        <v>142927</v>
      </c>
      <c r="E81" s="7">
        <f>ROUND(+'X-Ray'!E76,2)</f>
        <v>6.4</v>
      </c>
      <c r="F81" s="7">
        <f t="shared" si="3"/>
        <v>22332.34</v>
      </c>
      <c r="G81" s="2">
        <f>ROUND(+'X-Ray'!H178,0)</f>
        <v>153995</v>
      </c>
      <c r="H81" s="7">
        <f>ROUND(+'X-Ray'!E178,2)</f>
        <v>6.4</v>
      </c>
      <c r="I81" s="7">
        <f t="shared" si="4"/>
        <v>24061.72</v>
      </c>
      <c r="J81" s="7"/>
      <c r="K81" s="8">
        <f t="shared" si="5"/>
        <v>7.7399999999999997E-2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ROUND(+'X-Ray'!H77,0)</f>
        <v>81045</v>
      </c>
      <c r="E82" s="7">
        <f>ROUND(+'X-Ray'!E77,2)</f>
        <v>3.26</v>
      </c>
      <c r="F82" s="7">
        <f t="shared" si="3"/>
        <v>24860.43</v>
      </c>
      <c r="G82" s="2">
        <f>ROUND(+'X-Ray'!H179,0)</f>
        <v>75782</v>
      </c>
      <c r="H82" s="7">
        <f>ROUND(+'X-Ray'!E179,2)</f>
        <v>8.61</v>
      </c>
      <c r="I82" s="7">
        <f t="shared" si="4"/>
        <v>8801.6299999999992</v>
      </c>
      <c r="J82" s="7"/>
      <c r="K82" s="8">
        <f t="shared" si="5"/>
        <v>-0.64600000000000002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ROUND(+'X-Ray'!H78,0)</f>
        <v>2892763</v>
      </c>
      <c r="E83" s="7">
        <f>ROUND(+'X-Ray'!E78,2)</f>
        <v>103.75</v>
      </c>
      <c r="F83" s="7">
        <f t="shared" si="3"/>
        <v>27882.05</v>
      </c>
      <c r="G83" s="2">
        <f>ROUND(+'X-Ray'!H180,0)</f>
        <v>2785951</v>
      </c>
      <c r="H83" s="7">
        <f>ROUND(+'X-Ray'!E180,2)</f>
        <v>149.15</v>
      </c>
      <c r="I83" s="7">
        <f t="shared" si="4"/>
        <v>18678.849999999999</v>
      </c>
      <c r="J83" s="7"/>
      <c r="K83" s="8">
        <f t="shared" si="5"/>
        <v>-0.3301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ROUND(+'X-Ray'!H79,0)</f>
        <v>611758</v>
      </c>
      <c r="E84" s="7">
        <f>ROUND(+'X-Ray'!E79,2)</f>
        <v>26.29</v>
      </c>
      <c r="F84" s="7">
        <f t="shared" si="3"/>
        <v>23269.61</v>
      </c>
      <c r="G84" s="2">
        <f>ROUND(+'X-Ray'!H181,0)</f>
        <v>604323</v>
      </c>
      <c r="H84" s="7">
        <f>ROUND(+'X-Ray'!E181,2)</f>
        <v>25.61</v>
      </c>
      <c r="I84" s="7">
        <f t="shared" si="4"/>
        <v>23597.15</v>
      </c>
      <c r="J84" s="7"/>
      <c r="K84" s="8">
        <f t="shared" si="5"/>
        <v>1.41E-2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ROUND(+'X-Ray'!H80,0)</f>
        <v>580065</v>
      </c>
      <c r="E85" s="7">
        <f>ROUND(+'X-Ray'!E80,2)</f>
        <v>26.1</v>
      </c>
      <c r="F85" s="7">
        <f t="shared" si="3"/>
        <v>22224.71</v>
      </c>
      <c r="G85" s="2">
        <f>ROUND(+'X-Ray'!H182,0)</f>
        <v>569383</v>
      </c>
      <c r="H85" s="7">
        <f>ROUND(+'X-Ray'!E182,2)</f>
        <v>41.48</v>
      </c>
      <c r="I85" s="7">
        <f t="shared" si="4"/>
        <v>13726.69</v>
      </c>
      <c r="J85" s="7"/>
      <c r="K85" s="8">
        <f t="shared" si="5"/>
        <v>-0.38240000000000002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ROUND(+'X-Ray'!H81,0)</f>
        <v>61821</v>
      </c>
      <c r="E86" s="7">
        <f>ROUND(+'X-Ray'!E81,2)</f>
        <v>4</v>
      </c>
      <c r="F86" s="7">
        <f t="shared" si="3"/>
        <v>15455.25</v>
      </c>
      <c r="G86" s="2">
        <f>ROUND(+'X-Ray'!H183,0)</f>
        <v>79502</v>
      </c>
      <c r="H86" s="7">
        <f>ROUND(+'X-Ray'!E183,2)</f>
        <v>7.3</v>
      </c>
      <c r="I86" s="7">
        <f t="shared" si="4"/>
        <v>10890.68</v>
      </c>
      <c r="J86" s="7"/>
      <c r="K86" s="8">
        <f t="shared" si="5"/>
        <v>-0.29530000000000001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ROUND(+'X-Ray'!H82,0)</f>
        <v>719435</v>
      </c>
      <c r="E87" s="7">
        <f>ROUND(+'X-Ray'!E82,2)</f>
        <v>35</v>
      </c>
      <c r="F87" s="7">
        <f t="shared" si="3"/>
        <v>20555.29</v>
      </c>
      <c r="G87" s="2">
        <f>ROUND(+'X-Ray'!H184,0)</f>
        <v>188104</v>
      </c>
      <c r="H87" s="7">
        <f>ROUND(+'X-Ray'!E184,2)</f>
        <v>36.340000000000003</v>
      </c>
      <c r="I87" s="7">
        <f t="shared" si="4"/>
        <v>5176.22</v>
      </c>
      <c r="J87" s="7"/>
      <c r="K87" s="8">
        <f t="shared" si="5"/>
        <v>-0.74819999999999998</v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ROUND(+'X-Ray'!H83,0)</f>
        <v>304748</v>
      </c>
      <c r="E88" s="7">
        <f>ROUND(+'X-Ray'!E83,2)</f>
        <v>14.42</v>
      </c>
      <c r="F88" s="7">
        <f t="shared" si="3"/>
        <v>21133.7</v>
      </c>
      <c r="G88" s="2">
        <f>ROUND(+'X-Ray'!H185,0)</f>
        <v>98964</v>
      </c>
      <c r="H88" s="7">
        <f>ROUND(+'X-Ray'!E185,2)</f>
        <v>14.66</v>
      </c>
      <c r="I88" s="7">
        <f t="shared" si="4"/>
        <v>6750.61</v>
      </c>
      <c r="J88" s="7"/>
      <c r="K88" s="8">
        <f t="shared" si="5"/>
        <v>-0.68059999999999998</v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ROUND(+'X-Ray'!H84,0)</f>
        <v>146647</v>
      </c>
      <c r="E89" s="7">
        <f>ROUND(+'X-Ray'!E84,2)</f>
        <v>6.32</v>
      </c>
      <c r="F89" s="7">
        <f t="shared" si="3"/>
        <v>23203.64</v>
      </c>
      <c r="G89" s="2">
        <f>ROUND(+'X-Ray'!H186,0)</f>
        <v>41762</v>
      </c>
      <c r="H89" s="7">
        <f>ROUND(+'X-Ray'!E186,2)</f>
        <v>6.02</v>
      </c>
      <c r="I89" s="7">
        <f t="shared" si="4"/>
        <v>6937.21</v>
      </c>
      <c r="J89" s="7"/>
      <c r="K89" s="8">
        <f t="shared" si="5"/>
        <v>-0.70099999999999996</v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ROUND(+'X-Ray'!H85,0)</f>
        <v>100972</v>
      </c>
      <c r="E90" s="7">
        <f>ROUND(+'X-Ray'!E85,2)</f>
        <v>9.4</v>
      </c>
      <c r="F90" s="7">
        <f t="shared" si="3"/>
        <v>10741.7</v>
      </c>
      <c r="G90" s="2">
        <f>ROUND(+'X-Ray'!H187,0)</f>
        <v>105613</v>
      </c>
      <c r="H90" s="7">
        <f>ROUND(+'X-Ray'!E187,2)</f>
        <v>6.3</v>
      </c>
      <c r="I90" s="7">
        <f t="shared" si="4"/>
        <v>16763.97</v>
      </c>
      <c r="J90" s="7"/>
      <c r="K90" s="8">
        <f t="shared" si="5"/>
        <v>0.56059999999999999</v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ROUND(+'X-Ray'!H86,0)</f>
        <v>203645</v>
      </c>
      <c r="E91" s="7">
        <f>ROUND(+'X-Ray'!E86,2)</f>
        <v>32.549999999999997</v>
      </c>
      <c r="F91" s="7">
        <f t="shared" si="3"/>
        <v>6256.37</v>
      </c>
      <c r="G91" s="2">
        <f>ROUND(+'X-Ray'!H188,0)</f>
        <v>180236</v>
      </c>
      <c r="H91" s="7">
        <f>ROUND(+'X-Ray'!E188,2)</f>
        <v>27.27</v>
      </c>
      <c r="I91" s="7">
        <f t="shared" si="4"/>
        <v>6609.31</v>
      </c>
      <c r="J91" s="7"/>
      <c r="K91" s="8">
        <f t="shared" si="5"/>
        <v>5.6399999999999999E-2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ROUND(+'X-Ray'!H87,0)</f>
        <v>399913</v>
      </c>
      <c r="E92" s="7">
        <f>ROUND(+'X-Ray'!E87,2)</f>
        <v>14.69</v>
      </c>
      <c r="F92" s="7">
        <f t="shared" si="3"/>
        <v>27223.49</v>
      </c>
      <c r="G92" s="2">
        <f>ROUND(+'X-Ray'!H189,0)</f>
        <v>448326</v>
      </c>
      <c r="H92" s="7">
        <f>ROUND(+'X-Ray'!E189,2)</f>
        <v>17.88</v>
      </c>
      <c r="I92" s="7">
        <f t="shared" si="4"/>
        <v>25074.16</v>
      </c>
      <c r="J92" s="7"/>
      <c r="K92" s="8">
        <f t="shared" si="5"/>
        <v>-7.9000000000000001E-2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ROUND(+'X-Ray'!H88,0)</f>
        <v>42519</v>
      </c>
      <c r="E93" s="7">
        <f>ROUND(+'X-Ray'!E88,2)</f>
        <v>10.8</v>
      </c>
      <c r="F93" s="7">
        <f t="shared" si="3"/>
        <v>3936.94</v>
      </c>
      <c r="G93" s="2">
        <f>ROUND(+'X-Ray'!H190,0)</f>
        <v>176273</v>
      </c>
      <c r="H93" s="7">
        <f>ROUND(+'X-Ray'!E190,2)</f>
        <v>10.3</v>
      </c>
      <c r="I93" s="7">
        <f t="shared" si="4"/>
        <v>17113.88</v>
      </c>
      <c r="J93" s="7"/>
      <c r="K93" s="8">
        <f t="shared" si="5"/>
        <v>3.347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ROUND(+'X-Ray'!H89,0)</f>
        <v>799738</v>
      </c>
      <c r="E94" s="7">
        <f>ROUND(+'X-Ray'!E89,2)</f>
        <v>41.94</v>
      </c>
      <c r="F94" s="7">
        <f t="shared" si="3"/>
        <v>19068.62</v>
      </c>
      <c r="G94" s="2">
        <f>ROUND(+'X-Ray'!H191,0)</f>
        <v>958363</v>
      </c>
      <c r="H94" s="7">
        <f>ROUND(+'X-Ray'!E191,2)</f>
        <v>49</v>
      </c>
      <c r="I94" s="7">
        <f t="shared" si="4"/>
        <v>19558.43</v>
      </c>
      <c r="J94" s="7"/>
      <c r="K94" s="8">
        <f t="shared" si="5"/>
        <v>2.5700000000000001E-2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ROUND(+'X-Ray'!H90,0)</f>
        <v>0</v>
      </c>
      <c r="E95" s="7">
        <f>ROUND(+'X-Ray'!E90,2)</f>
        <v>0</v>
      </c>
      <c r="F95" s="7" t="str">
        <f t="shared" si="3"/>
        <v/>
      </c>
      <c r="G95" s="2">
        <f>ROUND(+'X-Ray'!H192,0)</f>
        <v>0</v>
      </c>
      <c r="H95" s="7">
        <f>ROUND(+'X-Ray'!E192,2)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ROUND(+'X-Ray'!H91,0)</f>
        <v>858180</v>
      </c>
      <c r="E96" s="7">
        <f>ROUND(+'X-Ray'!E91,2)</f>
        <v>48.17</v>
      </c>
      <c r="F96" s="7">
        <f t="shared" si="3"/>
        <v>17815.650000000001</v>
      </c>
      <c r="G96" s="2">
        <f>ROUND(+'X-Ray'!H193,0)</f>
        <v>845321</v>
      </c>
      <c r="H96" s="7">
        <f>ROUND(+'X-Ray'!E193,2)</f>
        <v>49.28</v>
      </c>
      <c r="I96" s="7">
        <f t="shared" si="4"/>
        <v>17153.43</v>
      </c>
      <c r="J96" s="7"/>
      <c r="K96" s="8">
        <f t="shared" si="5"/>
        <v>-3.7199999999999997E-2</v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ROUND(+'X-Ray'!H92,0)</f>
        <v>70680</v>
      </c>
      <c r="E97" s="7">
        <f>ROUND(+'X-Ray'!E92,2)</f>
        <v>4.18</v>
      </c>
      <c r="F97" s="7">
        <f t="shared" si="3"/>
        <v>16909.09</v>
      </c>
      <c r="G97" s="2">
        <f>ROUND(+'X-Ray'!H194,0)</f>
        <v>488295</v>
      </c>
      <c r="H97" s="7">
        <f>ROUND(+'X-Ray'!E194,2)</f>
        <v>45.58</v>
      </c>
      <c r="I97" s="7">
        <f t="shared" si="4"/>
        <v>10712.92</v>
      </c>
      <c r="J97" s="7"/>
      <c r="K97" s="8">
        <f t="shared" si="5"/>
        <v>-0.3664</v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ROUND(+'X-Ray'!H93,0)</f>
        <v>138562</v>
      </c>
      <c r="E98" s="7">
        <f>ROUND(+'X-Ray'!E93,2)</f>
        <v>6.11</v>
      </c>
      <c r="F98" s="7">
        <f t="shared" si="3"/>
        <v>22677.91</v>
      </c>
      <c r="G98" s="2">
        <f>ROUND(+'X-Ray'!H195,0)</f>
        <v>41853</v>
      </c>
      <c r="H98" s="7">
        <f>ROUND(+'X-Ray'!E195,2)</f>
        <v>7.17</v>
      </c>
      <c r="I98" s="7">
        <f t="shared" si="4"/>
        <v>5837.24</v>
      </c>
      <c r="J98" s="7"/>
      <c r="K98" s="8">
        <f t="shared" si="5"/>
        <v>-0.74260000000000004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ROUND(+'X-Ray'!H94,0)</f>
        <v>700035</v>
      </c>
      <c r="E99" s="7">
        <f>ROUND(+'X-Ray'!E94,2)</f>
        <v>58.58</v>
      </c>
      <c r="F99" s="7">
        <f t="shared" si="3"/>
        <v>11950.07</v>
      </c>
      <c r="G99" s="2">
        <f>ROUND(+'X-Ray'!H196,0)</f>
        <v>630393</v>
      </c>
      <c r="H99" s="7">
        <f>ROUND(+'X-Ray'!E196,2)</f>
        <v>52.31</v>
      </c>
      <c r="I99" s="7">
        <f t="shared" si="4"/>
        <v>12051.1</v>
      </c>
      <c r="J99" s="7"/>
      <c r="K99" s="8">
        <f t="shared" si="5"/>
        <v>8.5000000000000006E-3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ROUND(+'X-Ray'!H95,0)</f>
        <v>517481</v>
      </c>
      <c r="E100" s="7">
        <f>ROUND(+'X-Ray'!E95,2)</f>
        <v>31.85</v>
      </c>
      <c r="F100" s="7">
        <f t="shared" si="3"/>
        <v>16247.44</v>
      </c>
      <c r="G100" s="2">
        <f>ROUND(+'X-Ray'!H197,0)</f>
        <v>514359</v>
      </c>
      <c r="H100" s="7">
        <f>ROUND(+'X-Ray'!E197,2)</f>
        <v>34.49</v>
      </c>
      <c r="I100" s="7">
        <f t="shared" si="4"/>
        <v>14913.28</v>
      </c>
      <c r="J100" s="7"/>
      <c r="K100" s="8">
        <f t="shared" si="5"/>
        <v>-8.2100000000000006E-2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ROUND(+'X-Ray'!H96,0)</f>
        <v>361916</v>
      </c>
      <c r="E101" s="7">
        <f>ROUND(+'X-Ray'!E96,2)</f>
        <v>20.190000000000001</v>
      </c>
      <c r="F101" s="7">
        <f t="shared" si="3"/>
        <v>17925.509999999998</v>
      </c>
      <c r="G101" s="2">
        <f>ROUND(+'X-Ray'!H198,0)</f>
        <v>394377</v>
      </c>
      <c r="H101" s="7">
        <f>ROUND(+'X-Ray'!E198,2)</f>
        <v>20.55</v>
      </c>
      <c r="I101" s="7">
        <f t="shared" si="4"/>
        <v>19191.09</v>
      </c>
      <c r="J101" s="7"/>
      <c r="K101" s="8">
        <f t="shared" si="5"/>
        <v>7.0599999999999996E-2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ROUND(+'X-Ray'!H97,0)</f>
        <v>323130</v>
      </c>
      <c r="E102" s="7">
        <f>ROUND(+'X-Ray'!E97,2)</f>
        <v>22.41</v>
      </c>
      <c r="F102" s="7">
        <f t="shared" si="3"/>
        <v>14419.01</v>
      </c>
      <c r="G102" s="2">
        <f>ROUND(+'X-Ray'!H199,0)</f>
        <v>324199</v>
      </c>
      <c r="H102" s="7">
        <f>ROUND(+'X-Ray'!E199,2)</f>
        <v>25.86</v>
      </c>
      <c r="I102" s="7">
        <f t="shared" si="4"/>
        <v>12536.7</v>
      </c>
      <c r="J102" s="7"/>
      <c r="K102" s="8">
        <f t="shared" si="5"/>
        <v>-0.1305</v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ROUND(+'X-Ray'!H98,0)</f>
        <v>29590</v>
      </c>
      <c r="E103" s="7">
        <f>ROUND(+'X-Ray'!E98,2)</f>
        <v>2.0299999999999998</v>
      </c>
      <c r="F103" s="7">
        <f t="shared" si="3"/>
        <v>14576.35</v>
      </c>
      <c r="G103" s="2">
        <f>ROUND(+'X-Ray'!H200,0)</f>
        <v>113590</v>
      </c>
      <c r="H103" s="7">
        <f>ROUND(+'X-Ray'!E200,2)</f>
        <v>4.41</v>
      </c>
      <c r="I103" s="7">
        <f t="shared" si="4"/>
        <v>25757.37</v>
      </c>
      <c r="J103" s="7"/>
      <c r="K103" s="8">
        <f t="shared" si="5"/>
        <v>0.7671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ROUND(+'X-Ray'!H99,0)</f>
        <v>0</v>
      </c>
      <c r="E104" s="7">
        <f>ROUND(+'X-Ray'!E99,2)</f>
        <v>0</v>
      </c>
      <c r="F104" s="7" t="str">
        <f t="shared" si="3"/>
        <v/>
      </c>
      <c r="G104" s="2">
        <f>ROUND(+'X-Ray'!H201,0)</f>
        <v>0</v>
      </c>
      <c r="H104" s="7">
        <f>ROUND(+'X-Ray'!E201,2)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ROUND(+'X-Ray'!H100,0)</f>
        <v>0</v>
      </c>
      <c r="E105" s="7">
        <f>ROUND(+'X-Ray'!E100,2)</f>
        <v>0</v>
      </c>
      <c r="F105" s="7" t="str">
        <f t="shared" si="3"/>
        <v/>
      </c>
      <c r="G105" s="2">
        <f>ROUND(+'X-Ray'!H202,0)</f>
        <v>0</v>
      </c>
      <c r="H105" s="7">
        <f>ROUND(+'X-Ray'!E202,2)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ROUND(+'X-Ray'!H101,0)</f>
        <v>0</v>
      </c>
      <c r="E106" s="7">
        <f>ROUND(+'X-Ray'!E101,2)</f>
        <v>0</v>
      </c>
      <c r="F106" s="7" t="str">
        <f t="shared" si="3"/>
        <v/>
      </c>
      <c r="G106" s="2">
        <f>ROUND(+'X-Ray'!H203,0)</f>
        <v>0</v>
      </c>
      <c r="H106" s="7">
        <f>ROUND(+'X-Ray'!E203,2)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ROUND(+'X-Ray'!H102,0)</f>
        <v>0</v>
      </c>
      <c r="E107" s="7">
        <f>ROUND(+'X-Ray'!E102,2)</f>
        <v>0</v>
      </c>
      <c r="F107" s="7" t="str">
        <f t="shared" si="3"/>
        <v/>
      </c>
      <c r="G107" s="2">
        <f>ROUND(+'X-Ray'!H204,0)</f>
        <v>0</v>
      </c>
      <c r="H107" s="7">
        <f>ROUND(+'X-Ray'!E204,2)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ROUND(+'X-Ray'!H103,0)</f>
        <v>0</v>
      </c>
      <c r="E108" s="7">
        <f>ROUND(+'X-Ray'!E103,2)</f>
        <v>0</v>
      </c>
      <c r="F108" s="7" t="str">
        <f t="shared" si="3"/>
        <v/>
      </c>
      <c r="G108" s="2">
        <f>ROUND(+'X-Ray'!H205,0)</f>
        <v>0</v>
      </c>
      <c r="H108" s="7">
        <f>ROUND(+'X-Ray'!E205,2)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E21" sqref="E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29</v>
      </c>
      <c r="F8" s="1" t="s">
        <v>2</v>
      </c>
      <c r="G8" s="1" t="s">
        <v>29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30</v>
      </c>
      <c r="E9" s="1" t="s">
        <v>4</v>
      </c>
      <c r="F9" s="1" t="s">
        <v>4</v>
      </c>
      <c r="G9" s="1" t="s">
        <v>30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ROUND(+'X-Ray'!E5*2080,0)</f>
        <v>166566</v>
      </c>
      <c r="E10" s="2">
        <f>ROUND(+'X-Ray'!F5,0)</f>
        <v>262032</v>
      </c>
      <c r="F10" s="7">
        <f>IF(D10=0,"",IF(E10=0,"",ROUND(D10/E10,2)))</f>
        <v>0.64</v>
      </c>
      <c r="G10" s="2">
        <f>ROUND(+'X-Ray'!E107*2080,0)</f>
        <v>168314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ROUND(+'X-Ray'!E6*2080,0)</f>
        <v>68494</v>
      </c>
      <c r="E11" s="2">
        <f>ROUND(+'X-Ray'!F6,0)</f>
        <v>346415</v>
      </c>
      <c r="F11" s="7">
        <f t="shared" ref="F11:F74" si="0">IF(D11=0,"",IF(E11=0,"",ROUND(D11/E11,2)))</f>
        <v>0.2</v>
      </c>
      <c r="G11" s="2">
        <f>ROUND(+'X-Ray'!E108*2080,0)</f>
        <v>81099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ROUND(+'X-Ray'!E7*2080,0)</f>
        <v>19302</v>
      </c>
      <c r="E12" s="2">
        <f>ROUND(+'X-Ray'!F7,0)</f>
        <v>5928</v>
      </c>
      <c r="F12" s="7">
        <f t="shared" si="0"/>
        <v>3.26</v>
      </c>
      <c r="G12" s="2">
        <f>ROUND(+'X-Ray'!E109*2080,0)</f>
        <v>22776</v>
      </c>
      <c r="H12" s="2">
        <f>ROUND(+'X-Ray'!F109,0)</f>
        <v>5766</v>
      </c>
      <c r="I12" s="7">
        <f t="shared" si="1"/>
        <v>3.95</v>
      </c>
      <c r="J12" s="7"/>
      <c r="K12" s="8">
        <f t="shared" si="2"/>
        <v>0.2117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ROUND(+'X-Ray'!E8*2080,0)</f>
        <v>286104</v>
      </c>
      <c r="E13" s="2">
        <f>ROUND(+'X-Ray'!F8,0)</f>
        <v>221079</v>
      </c>
      <c r="F13" s="7">
        <f t="shared" si="0"/>
        <v>1.29</v>
      </c>
      <c r="G13" s="2">
        <f>ROUND(+'X-Ray'!E110*2080,0)</f>
        <v>283462</v>
      </c>
      <c r="H13" s="2">
        <f>ROUND(+'X-Ray'!F110,0)</f>
        <v>268090</v>
      </c>
      <c r="I13" s="7">
        <f t="shared" si="1"/>
        <v>1.06</v>
      </c>
      <c r="J13" s="7"/>
      <c r="K13" s="8">
        <f t="shared" si="2"/>
        <v>-0.17829999999999999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ROUND(+'X-Ray'!E9*2080,0)</f>
        <v>152714</v>
      </c>
      <c r="E14" s="2">
        <f>ROUND(+'X-Ray'!F9,0)</f>
        <v>86182</v>
      </c>
      <c r="F14" s="7">
        <f t="shared" si="0"/>
        <v>1.77</v>
      </c>
      <c r="G14" s="2">
        <f>ROUND(+'X-Ray'!E111*2080,0)</f>
        <v>165194</v>
      </c>
      <c r="H14" s="2">
        <f>ROUND(+'X-Ray'!F111,0)</f>
        <v>7140</v>
      </c>
      <c r="I14" s="7">
        <f t="shared" si="1"/>
        <v>23.14</v>
      </c>
      <c r="J14" s="7"/>
      <c r="K14" s="8">
        <f t="shared" si="2"/>
        <v>12.073399999999999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ROUND(+'X-Ray'!E10*2080,0)</f>
        <v>0</v>
      </c>
      <c r="E15" s="2">
        <f>ROUND(+'X-Ray'!F10,0)</f>
        <v>0</v>
      </c>
      <c r="F15" s="7" t="str">
        <f t="shared" si="0"/>
        <v/>
      </c>
      <c r="G15" s="2">
        <f>ROUND(+'X-Ray'!E112*2080,0)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ROUND(+'X-Ray'!E11*2080,0)</f>
        <v>13874</v>
      </c>
      <c r="E16" s="2">
        <f>ROUND(+'X-Ray'!F11,0)</f>
        <v>10113</v>
      </c>
      <c r="F16" s="7">
        <f t="shared" si="0"/>
        <v>1.37</v>
      </c>
      <c r="G16" s="2">
        <f>ROUND(+'X-Ray'!E113*2080,0)</f>
        <v>16037</v>
      </c>
      <c r="H16" s="2">
        <f>ROUND(+'X-Ray'!F113,0)</f>
        <v>10066</v>
      </c>
      <c r="I16" s="7">
        <f t="shared" si="1"/>
        <v>1.59</v>
      </c>
      <c r="J16" s="7"/>
      <c r="K16" s="8">
        <f t="shared" si="2"/>
        <v>0.16059999999999999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ROUND(+'X-Ray'!E12*2080,0)</f>
        <v>39478</v>
      </c>
      <c r="E17" s="2">
        <f>ROUND(+'X-Ray'!F12,0)</f>
        <v>22646</v>
      </c>
      <c r="F17" s="7">
        <f t="shared" si="0"/>
        <v>1.74</v>
      </c>
      <c r="G17" s="2">
        <f>ROUND(+'X-Ray'!E114*2080,0)</f>
        <v>45282</v>
      </c>
      <c r="H17" s="2">
        <f>ROUND(+'X-Ray'!F114,0)</f>
        <v>42335</v>
      </c>
      <c r="I17" s="7">
        <f t="shared" si="1"/>
        <v>1.07</v>
      </c>
      <c r="J17" s="7"/>
      <c r="K17" s="8">
        <f t="shared" si="2"/>
        <v>-0.3851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ROUND(+'X-Ray'!E13*2080,0)</f>
        <v>8362</v>
      </c>
      <c r="E18" s="2">
        <f>ROUND(+'X-Ray'!F13,0)</f>
        <v>1360</v>
      </c>
      <c r="F18" s="7">
        <f t="shared" si="0"/>
        <v>6.15</v>
      </c>
      <c r="G18" s="2">
        <f>ROUND(+'X-Ray'!E115*2080,0)</f>
        <v>7987</v>
      </c>
      <c r="H18" s="2">
        <f>ROUND(+'X-Ray'!F115,0)</f>
        <v>1380</v>
      </c>
      <c r="I18" s="7">
        <f t="shared" si="1"/>
        <v>5.79</v>
      </c>
      <c r="J18" s="7"/>
      <c r="K18" s="8">
        <f t="shared" si="2"/>
        <v>-5.8500000000000003E-2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ROUND(+'X-Ray'!E14*2080,0)</f>
        <v>119371</v>
      </c>
      <c r="E19" s="2">
        <f>ROUND(+'X-Ray'!F14,0)</f>
        <v>150567</v>
      </c>
      <c r="F19" s="7">
        <f t="shared" si="0"/>
        <v>0.79</v>
      </c>
      <c r="G19" s="2">
        <f>ROUND(+'X-Ray'!E116*2080,0)</f>
        <v>108909</v>
      </c>
      <c r="H19" s="2">
        <f>ROUND(+'X-Ray'!F116,0)</f>
        <v>157487</v>
      </c>
      <c r="I19" s="7">
        <f t="shared" si="1"/>
        <v>0.69</v>
      </c>
      <c r="J19" s="7"/>
      <c r="K19" s="8">
        <f t="shared" si="2"/>
        <v>-0.12659999999999999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ROUND(+'X-Ray'!E15*2080,0)</f>
        <v>311501</v>
      </c>
      <c r="E20" s="2">
        <f>ROUND(+'X-Ray'!F15,0)</f>
        <v>156867</v>
      </c>
      <c r="F20" s="7">
        <f t="shared" si="0"/>
        <v>1.99</v>
      </c>
      <c r="G20" s="2">
        <f>ROUND(+'X-Ray'!E117*2080,0)</f>
        <v>300810</v>
      </c>
      <c r="H20" s="2">
        <f>ROUND(+'X-Ray'!F117,0)</f>
        <v>149301</v>
      </c>
      <c r="I20" s="7">
        <f t="shared" si="1"/>
        <v>2.0099999999999998</v>
      </c>
      <c r="J20" s="7"/>
      <c r="K20" s="8">
        <f t="shared" si="2"/>
        <v>1.01E-2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ROUND(+'X-Ray'!E16*2080,0)</f>
        <v>146141</v>
      </c>
      <c r="E21" s="2">
        <f>ROUND(+'X-Ray'!F16,0)</f>
        <v>340812</v>
      </c>
      <c r="F21" s="7">
        <f t="shared" si="0"/>
        <v>0.43</v>
      </c>
      <c r="G21" s="2">
        <f>ROUND(+'X-Ray'!E118*2080,0)</f>
        <v>142709</v>
      </c>
      <c r="H21" s="2">
        <f>ROUND(+'X-Ray'!F118,0)</f>
        <v>434483</v>
      </c>
      <c r="I21" s="7">
        <f t="shared" si="1"/>
        <v>0.33</v>
      </c>
      <c r="J21" s="7"/>
      <c r="K21" s="8">
        <f t="shared" si="2"/>
        <v>-0.2326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ROUND(+'X-Ray'!E17*2080,0)</f>
        <v>22506</v>
      </c>
      <c r="E22" s="2">
        <f>ROUND(+'X-Ray'!F17,0)</f>
        <v>26712</v>
      </c>
      <c r="F22" s="7">
        <f t="shared" si="0"/>
        <v>0.84</v>
      </c>
      <c r="G22" s="2">
        <f>ROUND(+'X-Ray'!E119*2080,0)</f>
        <v>0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ROUND(+'X-Ray'!E18*2080,0)</f>
        <v>95430</v>
      </c>
      <c r="E23" s="2">
        <f>ROUND(+'X-Ray'!F18,0)</f>
        <v>45997</v>
      </c>
      <c r="F23" s="7">
        <f t="shared" si="0"/>
        <v>2.0699999999999998</v>
      </c>
      <c r="G23" s="2">
        <f>ROUND(+'X-Ray'!E120*2080,0)</f>
        <v>95430</v>
      </c>
      <c r="H23" s="2">
        <f>ROUND(+'X-Ray'!F120,0)</f>
        <v>46866</v>
      </c>
      <c r="I23" s="7">
        <f t="shared" si="1"/>
        <v>2.04</v>
      </c>
      <c r="J23" s="7"/>
      <c r="K23" s="8">
        <f t="shared" si="2"/>
        <v>-1.4500000000000001E-2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ROUND(+'X-Ray'!E19*2080,0)</f>
        <v>122512</v>
      </c>
      <c r="E24" s="2">
        <f>ROUND(+'X-Ray'!F19,0)</f>
        <v>54668</v>
      </c>
      <c r="F24" s="7">
        <f t="shared" si="0"/>
        <v>2.2400000000000002</v>
      </c>
      <c r="G24" s="2">
        <f>ROUND(+'X-Ray'!E121*2080,0)</f>
        <v>127005</v>
      </c>
      <c r="H24" s="2">
        <f>ROUND(+'X-Ray'!F121,0)</f>
        <v>59190</v>
      </c>
      <c r="I24" s="7">
        <f t="shared" si="1"/>
        <v>2.15</v>
      </c>
      <c r="J24" s="7"/>
      <c r="K24" s="8">
        <f t="shared" si="2"/>
        <v>-4.02E-2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ROUND(+'X-Ray'!E20*2080,0)</f>
        <v>76232</v>
      </c>
      <c r="E25" s="2">
        <f>ROUND(+'X-Ray'!F20,0)</f>
        <v>63352</v>
      </c>
      <c r="F25" s="7">
        <f t="shared" si="0"/>
        <v>1.2</v>
      </c>
      <c r="G25" s="2">
        <f>ROUND(+'X-Ray'!E122*2080,0)</f>
        <v>69680</v>
      </c>
      <c r="H25" s="2">
        <f>ROUND(+'X-Ray'!F122,0)</f>
        <v>76022</v>
      </c>
      <c r="I25" s="7">
        <f t="shared" si="1"/>
        <v>0.92</v>
      </c>
      <c r="J25" s="7"/>
      <c r="K25" s="8">
        <f t="shared" si="2"/>
        <v>-0.23330000000000001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ROUND(+'X-Ray'!E21*2080,0)</f>
        <v>0</v>
      </c>
      <c r="E26" s="2">
        <f>ROUND(+'X-Ray'!F21,0)</f>
        <v>0</v>
      </c>
      <c r="F26" s="7" t="str">
        <f t="shared" si="0"/>
        <v/>
      </c>
      <c r="G26" s="2">
        <f>ROUND(+'X-Ray'!E123*2080,0)</f>
        <v>36379</v>
      </c>
      <c r="H26" s="2">
        <f>ROUND(+'X-Ray'!F123,0)</f>
        <v>19706</v>
      </c>
      <c r="I26" s="7">
        <f t="shared" si="1"/>
        <v>1.85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ROUND(+'X-Ray'!E22*2080,0)</f>
        <v>8278</v>
      </c>
      <c r="E27" s="2">
        <f>ROUND(+'X-Ray'!F22,0)</f>
        <v>6891</v>
      </c>
      <c r="F27" s="7">
        <f t="shared" si="0"/>
        <v>1.2</v>
      </c>
      <c r="G27" s="2">
        <f>ROUND(+'X-Ray'!E124*2080,0)</f>
        <v>8486</v>
      </c>
      <c r="H27" s="2">
        <f>ROUND(+'X-Ray'!F124,0)</f>
        <v>7174</v>
      </c>
      <c r="I27" s="7">
        <f t="shared" si="1"/>
        <v>1.18</v>
      </c>
      <c r="J27" s="7"/>
      <c r="K27" s="8">
        <f t="shared" si="2"/>
        <v>-1.67E-2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ROUND(+'X-Ray'!E23*2080,0)</f>
        <v>21694</v>
      </c>
      <c r="E28" s="2">
        <f>ROUND(+'X-Ray'!F23,0)</f>
        <v>37386</v>
      </c>
      <c r="F28" s="7">
        <f t="shared" si="0"/>
        <v>0.57999999999999996</v>
      </c>
      <c r="G28" s="2">
        <f>ROUND(+'X-Ray'!E125*2080,0)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ROUND(+'X-Ray'!E24*2080,0)</f>
        <v>61485</v>
      </c>
      <c r="E29" s="2">
        <f>ROUND(+'X-Ray'!F24,0)</f>
        <v>0</v>
      </c>
      <c r="F29" s="7" t="str">
        <f t="shared" si="0"/>
        <v/>
      </c>
      <c r="G29" s="2">
        <f>ROUND(+'X-Ray'!E126*2080,0)</f>
        <v>63274</v>
      </c>
      <c r="H29" s="2">
        <f>ROUND(+'X-Ray'!F126,0)</f>
        <v>55231</v>
      </c>
      <c r="I29" s="7">
        <f t="shared" si="1"/>
        <v>1.1499999999999999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ROUND(+'X-Ray'!E25*2080,0)</f>
        <v>14435</v>
      </c>
      <c r="E30" s="2">
        <f>ROUND(+'X-Ray'!F25,0)</f>
        <v>6881</v>
      </c>
      <c r="F30" s="7">
        <f t="shared" si="0"/>
        <v>2.1</v>
      </c>
      <c r="G30" s="2">
        <f>ROUND(+'X-Ray'!E127*2080,0)</f>
        <v>15558</v>
      </c>
      <c r="H30" s="2">
        <f>ROUND(+'X-Ray'!F127,0)</f>
        <v>7370</v>
      </c>
      <c r="I30" s="7">
        <f t="shared" si="1"/>
        <v>2.11</v>
      </c>
      <c r="J30" s="7"/>
      <c r="K30" s="8">
        <f t="shared" si="2"/>
        <v>4.7999999999999996E-3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ROUND(+'X-Ray'!E26*2080,0)</f>
        <v>13374</v>
      </c>
      <c r="E31" s="2">
        <f>ROUND(+'X-Ray'!F26,0)</f>
        <v>4236</v>
      </c>
      <c r="F31" s="7">
        <f t="shared" si="0"/>
        <v>3.16</v>
      </c>
      <c r="G31" s="2">
        <f>ROUND(+'X-Ray'!E128*2080,0)</f>
        <v>14206</v>
      </c>
      <c r="H31" s="2">
        <f>ROUND(+'X-Ray'!F128,0)</f>
        <v>5520</v>
      </c>
      <c r="I31" s="7">
        <f t="shared" si="1"/>
        <v>2.57</v>
      </c>
      <c r="J31" s="7"/>
      <c r="K31" s="8">
        <f t="shared" si="2"/>
        <v>-0.1867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ROUND(+'X-Ray'!E27*2080,0)</f>
        <v>187678</v>
      </c>
      <c r="E32" s="2">
        <f>ROUND(+'X-Ray'!F27,0)</f>
        <v>254696</v>
      </c>
      <c r="F32" s="7">
        <f t="shared" si="0"/>
        <v>0.74</v>
      </c>
      <c r="G32" s="2">
        <f>ROUND(+'X-Ray'!E129*2080,0)</f>
        <v>184184</v>
      </c>
      <c r="H32" s="2">
        <f>ROUND(+'X-Ray'!F129,0)</f>
        <v>267041</v>
      </c>
      <c r="I32" s="7">
        <f t="shared" si="1"/>
        <v>0.69</v>
      </c>
      <c r="J32" s="7"/>
      <c r="K32" s="8">
        <f t="shared" si="2"/>
        <v>-6.7599999999999993E-2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ROUND(+'X-Ray'!E28*2080,0)</f>
        <v>37107</v>
      </c>
      <c r="E33" s="2">
        <f>ROUND(+'X-Ray'!F28,0)</f>
        <v>40167</v>
      </c>
      <c r="F33" s="7">
        <f t="shared" si="0"/>
        <v>0.92</v>
      </c>
      <c r="G33" s="2">
        <f>ROUND(+'X-Ray'!E130*2080,0)</f>
        <v>35589</v>
      </c>
      <c r="H33" s="2">
        <f>ROUND(+'X-Ray'!F130,0)</f>
        <v>41609</v>
      </c>
      <c r="I33" s="7">
        <f t="shared" si="1"/>
        <v>0.86</v>
      </c>
      <c r="J33" s="7"/>
      <c r="K33" s="8">
        <f t="shared" si="2"/>
        <v>-6.5199999999999994E-2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ROUND(+'X-Ray'!E29*2080,0)</f>
        <v>36504</v>
      </c>
      <c r="E34" s="2">
        <f>ROUND(+'X-Ray'!F29,0)</f>
        <v>23208</v>
      </c>
      <c r="F34" s="7">
        <f t="shared" si="0"/>
        <v>1.57</v>
      </c>
      <c r="G34" s="2">
        <f>ROUND(+'X-Ray'!E131*2080,0)</f>
        <v>37003</v>
      </c>
      <c r="H34" s="2">
        <f>ROUND(+'X-Ray'!F131,0)</f>
        <v>24554</v>
      </c>
      <c r="I34" s="7">
        <f t="shared" si="1"/>
        <v>1.51</v>
      </c>
      <c r="J34" s="7"/>
      <c r="K34" s="8">
        <f t="shared" si="2"/>
        <v>-3.8199999999999998E-2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ROUND(+'X-Ray'!E30*2080,0)</f>
        <v>12480</v>
      </c>
      <c r="E35" s="2">
        <f>ROUND(+'X-Ray'!F30,0)</f>
        <v>0</v>
      </c>
      <c r="F35" s="7" t="str">
        <f t="shared" si="0"/>
        <v/>
      </c>
      <c r="G35" s="2">
        <f>ROUND(+'X-Ray'!E132*2080,0)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ROUND(+'X-Ray'!E31*2080,0)</f>
        <v>1706</v>
      </c>
      <c r="E36" s="2">
        <f>ROUND(+'X-Ray'!F31,0)</f>
        <v>0</v>
      </c>
      <c r="F36" s="7" t="str">
        <f t="shared" si="0"/>
        <v/>
      </c>
      <c r="G36" s="2">
        <f>ROUND(+'X-Ray'!E133*2080,0)</f>
        <v>1685</v>
      </c>
      <c r="H36" s="2">
        <f>ROUND(+'X-Ray'!F133,0)</f>
        <v>569</v>
      </c>
      <c r="I36" s="7">
        <f t="shared" si="1"/>
        <v>2.96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ROUND(+'X-Ray'!E32*2080,0)</f>
        <v>85966</v>
      </c>
      <c r="E37" s="2">
        <f>ROUND(+'X-Ray'!F32,0)</f>
        <v>123783</v>
      </c>
      <c r="F37" s="7">
        <f t="shared" si="0"/>
        <v>0.69</v>
      </c>
      <c r="G37" s="2">
        <f>ROUND(+'X-Ray'!E134*2080,0)</f>
        <v>166317</v>
      </c>
      <c r="H37" s="2">
        <f>ROUND(+'X-Ray'!F134,0)</f>
        <v>243692</v>
      </c>
      <c r="I37" s="7">
        <f t="shared" si="1"/>
        <v>0.68</v>
      </c>
      <c r="J37" s="7"/>
      <c r="K37" s="8">
        <f t="shared" si="2"/>
        <v>-1.4500000000000001E-2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ROUND(+'X-Ray'!E33*2080,0)</f>
        <v>2226</v>
      </c>
      <c r="E38" s="2">
        <f>ROUND(+'X-Ray'!F33,0)</f>
        <v>955</v>
      </c>
      <c r="F38" s="7">
        <f t="shared" si="0"/>
        <v>2.33</v>
      </c>
      <c r="G38" s="2">
        <f>ROUND(+'X-Ray'!E135*2080,0)</f>
        <v>2142</v>
      </c>
      <c r="H38" s="2">
        <f>ROUND(+'X-Ray'!F135,0)</f>
        <v>684</v>
      </c>
      <c r="I38" s="7">
        <f t="shared" si="1"/>
        <v>3.13</v>
      </c>
      <c r="J38" s="7"/>
      <c r="K38" s="8">
        <f t="shared" si="2"/>
        <v>0.34329999999999999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ROUND(+'X-Ray'!E34*2080,0)</f>
        <v>218067</v>
      </c>
      <c r="E39" s="2">
        <f>ROUND(+'X-Ray'!F34,0)</f>
        <v>170873</v>
      </c>
      <c r="F39" s="7">
        <f t="shared" si="0"/>
        <v>1.28</v>
      </c>
      <c r="G39" s="2">
        <f>ROUND(+'X-Ray'!E136*2080,0)</f>
        <v>218712</v>
      </c>
      <c r="H39" s="2">
        <f>ROUND(+'X-Ray'!F136,0)</f>
        <v>188998</v>
      </c>
      <c r="I39" s="7">
        <f t="shared" si="1"/>
        <v>1.1599999999999999</v>
      </c>
      <c r="J39" s="7"/>
      <c r="K39" s="8">
        <f t="shared" si="2"/>
        <v>-9.3799999999999994E-2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ROUND(+'X-Ray'!E35*2080,0)</f>
        <v>28683</v>
      </c>
      <c r="E40" s="2">
        <f>ROUND(+'X-Ray'!F35,0)</f>
        <v>18125</v>
      </c>
      <c r="F40" s="7">
        <f t="shared" si="0"/>
        <v>1.58</v>
      </c>
      <c r="G40" s="2">
        <f>ROUND(+'X-Ray'!E137*2080,0)</f>
        <v>28226</v>
      </c>
      <c r="H40" s="2">
        <f>ROUND(+'X-Ray'!F137,0)</f>
        <v>13687</v>
      </c>
      <c r="I40" s="7">
        <f t="shared" si="1"/>
        <v>2.06</v>
      </c>
      <c r="J40" s="7"/>
      <c r="K40" s="8">
        <f t="shared" si="2"/>
        <v>0.30380000000000001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ROUND(+'X-Ray'!E36*2080,0)</f>
        <v>0</v>
      </c>
      <c r="E41" s="2">
        <f>ROUND(+'X-Ray'!F36,0)</f>
        <v>25798</v>
      </c>
      <c r="F41" s="7" t="str">
        <f t="shared" si="0"/>
        <v/>
      </c>
      <c r="G41" s="2">
        <f>ROUND(+'X-Ray'!E138*2080,0)</f>
        <v>15101</v>
      </c>
      <c r="H41" s="2">
        <f>ROUND(+'X-Ray'!F138,0)</f>
        <v>30304</v>
      </c>
      <c r="I41" s="7">
        <f t="shared" si="1"/>
        <v>0.5</v>
      </c>
      <c r="J41" s="7"/>
      <c r="K41" s="8" t="str">
        <f t="shared" si="2"/>
        <v/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ROUND(+'X-Ray'!E37*2080,0)</f>
        <v>39104</v>
      </c>
      <c r="E42" s="2">
        <f>ROUND(+'X-Ray'!F37,0)</f>
        <v>0</v>
      </c>
      <c r="F42" s="7" t="str">
        <f t="shared" si="0"/>
        <v/>
      </c>
      <c r="G42" s="2">
        <f>ROUND(+'X-Ray'!E139*2080,0)</f>
        <v>40768</v>
      </c>
      <c r="H42" s="2">
        <f>ROUND(+'X-Ray'!F139,0)</f>
        <v>33841</v>
      </c>
      <c r="I42" s="7">
        <f t="shared" si="1"/>
        <v>1.2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ROUND(+'X-Ray'!E38*2080,0)</f>
        <v>0</v>
      </c>
      <c r="E43" s="2">
        <f>ROUND(+'X-Ray'!F38,0)</f>
        <v>0</v>
      </c>
      <c r="F43" s="7" t="str">
        <f t="shared" si="0"/>
        <v/>
      </c>
      <c r="G43" s="2">
        <f>ROUND(+'X-Ray'!E140*2080,0)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ROUND(+'X-Ray'!E39*2080,0)</f>
        <v>27102</v>
      </c>
      <c r="E44" s="2">
        <f>ROUND(+'X-Ray'!F39,0)</f>
        <v>170206</v>
      </c>
      <c r="F44" s="7">
        <f t="shared" si="0"/>
        <v>0.16</v>
      </c>
      <c r="G44" s="2">
        <f>ROUND(+'X-Ray'!E141*2080,0)</f>
        <v>27498</v>
      </c>
      <c r="H44" s="2">
        <f>ROUND(+'X-Ray'!F141,0)</f>
        <v>178074</v>
      </c>
      <c r="I44" s="7">
        <f t="shared" si="1"/>
        <v>0.15</v>
      </c>
      <c r="J44" s="7"/>
      <c r="K44" s="8">
        <f t="shared" si="2"/>
        <v>-6.25E-2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ROUND(+'X-Ray'!E40*2080,0)</f>
        <v>12646</v>
      </c>
      <c r="E45" s="2">
        <f>ROUND(+'X-Ray'!F40,0)</f>
        <v>0</v>
      </c>
      <c r="F45" s="7" t="str">
        <f t="shared" si="0"/>
        <v/>
      </c>
      <c r="G45" s="2">
        <f>ROUND(+'X-Ray'!E142*2080,0)</f>
        <v>13728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ROUND(+'X-Ray'!E41*2080,0)</f>
        <v>0</v>
      </c>
      <c r="E46" s="2">
        <f>ROUND(+'X-Ray'!F41,0)</f>
        <v>0</v>
      </c>
      <c r="F46" s="7" t="str">
        <f t="shared" si="0"/>
        <v/>
      </c>
      <c r="G46" s="2">
        <f>ROUND(+'X-Ray'!E143*2080,0)</f>
        <v>47278</v>
      </c>
      <c r="H46" s="2">
        <f>ROUND(+'X-Ray'!F143,0)</f>
        <v>149079</v>
      </c>
      <c r="I46" s="7">
        <f t="shared" si="1"/>
        <v>0.32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ROUND(+'X-Ray'!E42*2080,0)</f>
        <v>3286</v>
      </c>
      <c r="E47" s="2">
        <f>ROUND(+'X-Ray'!F42,0)</f>
        <v>1276</v>
      </c>
      <c r="F47" s="7">
        <f t="shared" si="0"/>
        <v>2.58</v>
      </c>
      <c r="G47" s="2">
        <f>ROUND(+'X-Ray'!E144*2080,0)</f>
        <v>4888</v>
      </c>
      <c r="H47" s="2">
        <f>ROUND(+'X-Ray'!F144,0)</f>
        <v>1393</v>
      </c>
      <c r="I47" s="7">
        <f t="shared" si="1"/>
        <v>3.51</v>
      </c>
      <c r="J47" s="7"/>
      <c r="K47" s="8">
        <f t="shared" si="2"/>
        <v>0.36049999999999999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ROUND(+'X-Ray'!E43*2080,0)</f>
        <v>0</v>
      </c>
      <c r="E48" s="2">
        <f>ROUND(+'X-Ray'!F43,0)</f>
        <v>0</v>
      </c>
      <c r="F48" s="7" t="str">
        <f t="shared" si="0"/>
        <v/>
      </c>
      <c r="G48" s="2">
        <f>ROUND(+'X-Ray'!E145*2080,0)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ROUND(+'X-Ray'!E44*2080,0)</f>
        <v>86986</v>
      </c>
      <c r="E49" s="2">
        <f>ROUND(+'X-Ray'!F44,0)</f>
        <v>35448</v>
      </c>
      <c r="F49" s="7">
        <f t="shared" si="0"/>
        <v>2.4500000000000002</v>
      </c>
      <c r="G49" s="2">
        <f>ROUND(+'X-Ray'!E146*2080,0)</f>
        <v>93683</v>
      </c>
      <c r="H49" s="2">
        <f>ROUND(+'X-Ray'!F146,0)</f>
        <v>263788</v>
      </c>
      <c r="I49" s="7">
        <f t="shared" si="1"/>
        <v>0.36</v>
      </c>
      <c r="J49" s="7"/>
      <c r="K49" s="8">
        <f t="shared" si="2"/>
        <v>-0.85309999999999997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ROUND(+'X-Ray'!E45*2080,0)</f>
        <v>510536</v>
      </c>
      <c r="E50" s="2">
        <f>ROUND(+'X-Ray'!F45,0)</f>
        <v>358816</v>
      </c>
      <c r="F50" s="7">
        <f t="shared" si="0"/>
        <v>1.42</v>
      </c>
      <c r="G50" s="2">
        <f>ROUND(+'X-Ray'!E147*2080,0)</f>
        <v>537472</v>
      </c>
      <c r="H50" s="2">
        <f>ROUND(+'X-Ray'!F147,0)</f>
        <v>326461</v>
      </c>
      <c r="I50" s="7">
        <f t="shared" si="1"/>
        <v>1.65</v>
      </c>
      <c r="J50" s="7"/>
      <c r="K50" s="8">
        <f t="shared" si="2"/>
        <v>0.16200000000000001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ROUND(+'X-Ray'!E46*2080,0)</f>
        <v>0</v>
      </c>
      <c r="E51" s="2">
        <f>ROUND(+'X-Ray'!F46,0)</f>
        <v>0</v>
      </c>
      <c r="F51" s="7" t="str">
        <f t="shared" si="0"/>
        <v/>
      </c>
      <c r="G51" s="2">
        <f>ROUND(+'X-Ray'!E148*2080,0)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ROUND(+'X-Ray'!E47*2080,0)</f>
        <v>162074</v>
      </c>
      <c r="E52" s="2">
        <f>ROUND(+'X-Ray'!F47,0)</f>
        <v>81174</v>
      </c>
      <c r="F52" s="7">
        <f t="shared" si="0"/>
        <v>2</v>
      </c>
      <c r="G52" s="2">
        <f>ROUND(+'X-Ray'!E149*2080,0)</f>
        <v>161762</v>
      </c>
      <c r="H52" s="2">
        <f>ROUND(+'X-Ray'!F149,0)</f>
        <v>78492</v>
      </c>
      <c r="I52" s="7">
        <f t="shared" si="1"/>
        <v>2.06</v>
      </c>
      <c r="J52" s="7"/>
      <c r="K52" s="8">
        <f t="shared" si="2"/>
        <v>0.03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ROUND(+'X-Ray'!E48*2080,0)</f>
        <v>135429</v>
      </c>
      <c r="E53" s="2">
        <f>ROUND(+'X-Ray'!F48,0)</f>
        <v>146839</v>
      </c>
      <c r="F53" s="7">
        <f t="shared" si="0"/>
        <v>0.92</v>
      </c>
      <c r="G53" s="2">
        <f>ROUND(+'X-Ray'!E150*2080,0)</f>
        <v>158912</v>
      </c>
      <c r="H53" s="2">
        <f>ROUND(+'X-Ray'!F150,0)</f>
        <v>148019</v>
      </c>
      <c r="I53" s="7">
        <f t="shared" si="1"/>
        <v>1.07</v>
      </c>
      <c r="J53" s="7"/>
      <c r="K53" s="8">
        <f t="shared" si="2"/>
        <v>0.16300000000000001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ROUND(+'X-Ray'!E49*2080,0)</f>
        <v>81141</v>
      </c>
      <c r="E54" s="2">
        <f>ROUND(+'X-Ray'!F49,0)</f>
        <v>161935</v>
      </c>
      <c r="F54" s="7">
        <f t="shared" si="0"/>
        <v>0.5</v>
      </c>
      <c r="G54" s="2">
        <f>ROUND(+'X-Ray'!E151*2080,0)</f>
        <v>75379</v>
      </c>
      <c r="H54" s="2">
        <f>ROUND(+'X-Ray'!F151,0)</f>
        <v>148173</v>
      </c>
      <c r="I54" s="7">
        <f t="shared" si="1"/>
        <v>0.51</v>
      </c>
      <c r="J54" s="7"/>
      <c r="K54" s="8">
        <f t="shared" si="2"/>
        <v>0.02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ROUND(+'X-Ray'!E50*2080,0)</f>
        <v>47736</v>
      </c>
      <c r="E55" s="2">
        <f>ROUND(+'X-Ray'!F50,0)</f>
        <v>27222</v>
      </c>
      <c r="F55" s="7">
        <f t="shared" si="0"/>
        <v>1.75</v>
      </c>
      <c r="G55" s="2">
        <f>ROUND(+'X-Ray'!E152*2080,0)</f>
        <v>43576</v>
      </c>
      <c r="H55" s="2">
        <f>ROUND(+'X-Ray'!F152,0)</f>
        <v>28379</v>
      </c>
      <c r="I55" s="7">
        <f t="shared" si="1"/>
        <v>1.54</v>
      </c>
      <c r="J55" s="7"/>
      <c r="K55" s="8">
        <f t="shared" si="2"/>
        <v>-0.12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ROUND(+'X-Ray'!E51*2080,0)</f>
        <v>11835</v>
      </c>
      <c r="E56" s="2">
        <f>ROUND(+'X-Ray'!F51,0)</f>
        <v>1971</v>
      </c>
      <c r="F56" s="7">
        <f t="shared" si="0"/>
        <v>6</v>
      </c>
      <c r="G56" s="2">
        <f>ROUND(+'X-Ray'!E153*2080,0)</f>
        <v>11170</v>
      </c>
      <c r="H56" s="2">
        <f>ROUND(+'X-Ray'!F153,0)</f>
        <v>6546</v>
      </c>
      <c r="I56" s="7">
        <f t="shared" si="1"/>
        <v>1.71</v>
      </c>
      <c r="J56" s="7"/>
      <c r="K56" s="8">
        <f t="shared" si="2"/>
        <v>-0.71499999999999997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ROUND(+'X-Ray'!E52*2080,0)</f>
        <v>81994</v>
      </c>
      <c r="E57" s="2">
        <f>ROUND(+'X-Ray'!F52,0)</f>
        <v>0</v>
      </c>
      <c r="F57" s="7" t="str">
        <f t="shared" si="0"/>
        <v/>
      </c>
      <c r="G57" s="2">
        <f>ROUND(+'X-Ray'!E154*2080,0)</f>
        <v>80226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ROUND(+'X-Ray'!E53*2080,0)</f>
        <v>0</v>
      </c>
      <c r="E58" s="2">
        <f>ROUND(+'X-Ray'!F53,0)</f>
        <v>207124</v>
      </c>
      <c r="F58" s="7" t="str">
        <f t="shared" si="0"/>
        <v/>
      </c>
      <c r="G58" s="2">
        <f>ROUND(+'X-Ray'!E155*2080,0)</f>
        <v>12563</v>
      </c>
      <c r="H58" s="2">
        <f>ROUND(+'X-Ray'!F155,0)</f>
        <v>207349</v>
      </c>
      <c r="I58" s="7">
        <f t="shared" si="1"/>
        <v>0.06</v>
      </c>
      <c r="J58" s="7"/>
      <c r="K58" s="8" t="str">
        <f t="shared" si="2"/>
        <v/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ROUND(+'X-Ray'!E54*2080,0)</f>
        <v>35797</v>
      </c>
      <c r="E59" s="2">
        <f>ROUND(+'X-Ray'!F54,0)</f>
        <v>282345</v>
      </c>
      <c r="F59" s="7">
        <f t="shared" si="0"/>
        <v>0.13</v>
      </c>
      <c r="G59" s="2">
        <f>ROUND(+'X-Ray'!E156*2080,0)</f>
        <v>37190</v>
      </c>
      <c r="H59" s="2">
        <f>ROUND(+'X-Ray'!F156,0)</f>
        <v>301159</v>
      </c>
      <c r="I59" s="7">
        <f t="shared" si="1"/>
        <v>0.12</v>
      </c>
      <c r="J59" s="7"/>
      <c r="K59" s="8">
        <f t="shared" si="2"/>
        <v>-7.6899999999999996E-2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ROUND(+'X-Ray'!E55*2080,0)</f>
        <v>0</v>
      </c>
      <c r="E60" s="2">
        <f>ROUND(+'X-Ray'!F55,0)</f>
        <v>0</v>
      </c>
      <c r="F60" s="7" t="str">
        <f t="shared" si="0"/>
        <v/>
      </c>
      <c r="G60" s="2">
        <f>ROUND(+'X-Ray'!E157*2080,0)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ROUND(+'X-Ray'!E56*2080,0)</f>
        <v>184912</v>
      </c>
      <c r="E61" s="2">
        <f>ROUND(+'X-Ray'!F56,0)</f>
        <v>435844</v>
      </c>
      <c r="F61" s="7">
        <f t="shared" si="0"/>
        <v>0.42</v>
      </c>
      <c r="G61" s="2">
        <f>ROUND(+'X-Ray'!E158*2080,0)</f>
        <v>176738</v>
      </c>
      <c r="H61" s="2">
        <f>ROUND(+'X-Ray'!F158,0)</f>
        <v>476124</v>
      </c>
      <c r="I61" s="7">
        <f t="shared" si="1"/>
        <v>0.37</v>
      </c>
      <c r="J61" s="7"/>
      <c r="K61" s="8">
        <f t="shared" si="2"/>
        <v>-0.11899999999999999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ROUND(+'X-Ray'!E57*2080,0)</f>
        <v>152131</v>
      </c>
      <c r="E62" s="2">
        <f>ROUND(+'X-Ray'!F57,0)</f>
        <v>239004</v>
      </c>
      <c r="F62" s="7">
        <f t="shared" si="0"/>
        <v>0.64</v>
      </c>
      <c r="G62" s="2">
        <f>ROUND(+'X-Ray'!E159*2080,0)</f>
        <v>152714</v>
      </c>
      <c r="H62" s="2">
        <f>ROUND(+'X-Ray'!F159,0)</f>
        <v>232938</v>
      </c>
      <c r="I62" s="7">
        <f t="shared" si="1"/>
        <v>0.66</v>
      </c>
      <c r="J62" s="7"/>
      <c r="K62" s="8">
        <f t="shared" si="2"/>
        <v>3.1300000000000001E-2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ROUND(+'X-Ray'!E58*2080,0)</f>
        <v>20883</v>
      </c>
      <c r="E63" s="2">
        <f>ROUND(+'X-Ray'!F58,0)</f>
        <v>0</v>
      </c>
      <c r="F63" s="7" t="str">
        <f t="shared" si="0"/>
        <v/>
      </c>
      <c r="G63" s="2">
        <f>ROUND(+'X-Ray'!E160*2080,0)</f>
        <v>21590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ROUND(+'X-Ray'!E59*2080,0)</f>
        <v>5200</v>
      </c>
      <c r="E64" s="2">
        <f>ROUND(+'X-Ray'!F59,0)</f>
        <v>2837</v>
      </c>
      <c r="F64" s="7">
        <f t="shared" si="0"/>
        <v>1.83</v>
      </c>
      <c r="G64" s="2">
        <f>ROUND(+'X-Ray'!E161*2080,0)</f>
        <v>5200</v>
      </c>
      <c r="H64" s="2">
        <f>ROUND(+'X-Ray'!F161,0)</f>
        <v>2948</v>
      </c>
      <c r="I64" s="7">
        <f t="shared" si="1"/>
        <v>1.76</v>
      </c>
      <c r="J64" s="7"/>
      <c r="K64" s="8">
        <f t="shared" si="2"/>
        <v>-3.8300000000000001E-2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ROUND(+'X-Ray'!E60*2080,0)</f>
        <v>8632</v>
      </c>
      <c r="E65" s="2">
        <f>ROUND(+'X-Ray'!F60,0)</f>
        <v>1404</v>
      </c>
      <c r="F65" s="7">
        <f t="shared" si="0"/>
        <v>6.15</v>
      </c>
      <c r="G65" s="2">
        <f>ROUND(+'X-Ray'!E162*2080,0)</f>
        <v>10795</v>
      </c>
      <c r="H65" s="2">
        <f>ROUND(+'X-Ray'!F162,0)</f>
        <v>3478</v>
      </c>
      <c r="I65" s="7">
        <f t="shared" si="1"/>
        <v>3.1</v>
      </c>
      <c r="J65" s="7"/>
      <c r="K65" s="8">
        <f t="shared" si="2"/>
        <v>-0.49590000000000001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ROUND(+'X-Ray'!E61*2080,0)</f>
        <v>41850</v>
      </c>
      <c r="E66" s="2">
        <f>ROUND(+'X-Ray'!F61,0)</f>
        <v>32026</v>
      </c>
      <c r="F66" s="7">
        <f t="shared" si="0"/>
        <v>1.31</v>
      </c>
      <c r="G66" s="2">
        <f>ROUND(+'X-Ray'!E163*2080,0)</f>
        <v>41309</v>
      </c>
      <c r="H66" s="2">
        <f>ROUND(+'X-Ray'!F163,0)</f>
        <v>31111</v>
      </c>
      <c r="I66" s="7">
        <f t="shared" si="1"/>
        <v>1.33</v>
      </c>
      <c r="J66" s="7"/>
      <c r="K66" s="8">
        <f t="shared" si="2"/>
        <v>1.5299999999999999E-2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ROUND(+'X-Ray'!E62*2080,0)</f>
        <v>17160</v>
      </c>
      <c r="E67" s="2">
        <f>ROUND(+'X-Ray'!F62,0)</f>
        <v>21353</v>
      </c>
      <c r="F67" s="7">
        <f t="shared" si="0"/>
        <v>0.8</v>
      </c>
      <c r="G67" s="2">
        <f>ROUND(+'X-Ray'!E164*2080,0)</f>
        <v>16786</v>
      </c>
      <c r="H67" s="2">
        <f>ROUND(+'X-Ray'!F164,0)</f>
        <v>22139</v>
      </c>
      <c r="I67" s="7">
        <f t="shared" si="1"/>
        <v>0.76</v>
      </c>
      <c r="J67" s="7"/>
      <c r="K67" s="8">
        <f t="shared" si="2"/>
        <v>-0.05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ROUND(+'X-Ray'!E63*2080,0)</f>
        <v>148928</v>
      </c>
      <c r="E68" s="2">
        <f>ROUND(+'X-Ray'!F63,0)</f>
        <v>246799</v>
      </c>
      <c r="F68" s="7">
        <f t="shared" si="0"/>
        <v>0.6</v>
      </c>
      <c r="G68" s="2">
        <f>ROUND(+'X-Ray'!E165*2080,0)</f>
        <v>154856</v>
      </c>
      <c r="H68" s="2">
        <f>ROUND(+'X-Ray'!F165,0)</f>
        <v>319179</v>
      </c>
      <c r="I68" s="7">
        <f t="shared" si="1"/>
        <v>0.49</v>
      </c>
      <c r="J68" s="7"/>
      <c r="K68" s="8">
        <f t="shared" si="2"/>
        <v>-0.18329999999999999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ROUND(+'X-Ray'!E64*2080,0)</f>
        <v>0</v>
      </c>
      <c r="E69" s="2">
        <f>ROUND(+'X-Ray'!F64,0)</f>
        <v>0</v>
      </c>
      <c r="F69" s="7" t="str">
        <f t="shared" si="0"/>
        <v/>
      </c>
      <c r="G69" s="2">
        <f>ROUND(+'X-Ray'!E166*2080,0)</f>
        <v>49358</v>
      </c>
      <c r="H69" s="2">
        <f>ROUND(+'X-Ray'!F166,0)</f>
        <v>21249</v>
      </c>
      <c r="I69" s="7">
        <f t="shared" si="1"/>
        <v>2.3199999999999998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ROUND(+'X-Ray'!E65*2080,0)</f>
        <v>0</v>
      </c>
      <c r="E70" s="2">
        <f>ROUND(+'X-Ray'!F65,0)</f>
        <v>123</v>
      </c>
      <c r="F70" s="7" t="str">
        <f t="shared" si="0"/>
        <v/>
      </c>
      <c r="G70" s="2">
        <f>ROUND(+'X-Ray'!E167*2080,0)</f>
        <v>0</v>
      </c>
      <c r="H70" s="2">
        <f>ROUND(+'X-Ray'!F167,0)</f>
        <v>129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ROUND(+'X-Ray'!E66*2080,0)</f>
        <v>6011</v>
      </c>
      <c r="E71" s="2">
        <f>ROUND(+'X-Ray'!F66,0)</f>
        <v>2714</v>
      </c>
      <c r="F71" s="7">
        <f t="shared" si="0"/>
        <v>2.21</v>
      </c>
      <c r="G71" s="2">
        <f>ROUND(+'X-Ray'!E168*2080,0)</f>
        <v>6427</v>
      </c>
      <c r="H71" s="2">
        <f>ROUND(+'X-Ray'!F168,0)</f>
        <v>2673</v>
      </c>
      <c r="I71" s="7">
        <f t="shared" si="1"/>
        <v>2.4</v>
      </c>
      <c r="J71" s="7"/>
      <c r="K71" s="8">
        <f t="shared" si="2"/>
        <v>8.5999999999999993E-2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ROUND(+'X-Ray'!E67*2080,0)</f>
        <v>141440</v>
      </c>
      <c r="E72" s="2">
        <f>ROUND(+'X-Ray'!F67,0)</f>
        <v>954065</v>
      </c>
      <c r="F72" s="7">
        <f t="shared" si="0"/>
        <v>0.15</v>
      </c>
      <c r="G72" s="2">
        <f>ROUND(+'X-Ray'!E169*2080,0)</f>
        <v>145600</v>
      </c>
      <c r="H72" s="2">
        <f>ROUND(+'X-Ray'!F169,0)</f>
        <v>943855</v>
      </c>
      <c r="I72" s="7">
        <f t="shared" si="1"/>
        <v>0.15</v>
      </c>
      <c r="J72" s="7"/>
      <c r="K72" s="8">
        <f t="shared" si="2"/>
        <v>0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ROUND(+'X-Ray'!E68*2080,0)</f>
        <v>182458</v>
      </c>
      <c r="E73" s="2">
        <f>ROUND(+'X-Ray'!F68,0)</f>
        <v>123793</v>
      </c>
      <c r="F73" s="7">
        <f t="shared" si="0"/>
        <v>1.47</v>
      </c>
      <c r="G73" s="2">
        <f>ROUND(+'X-Ray'!E170*2080,0)</f>
        <v>198723</v>
      </c>
      <c r="H73" s="2">
        <f>ROUND(+'X-Ray'!F170,0)</f>
        <v>135954</v>
      </c>
      <c r="I73" s="7">
        <f t="shared" si="1"/>
        <v>1.46</v>
      </c>
      <c r="J73" s="7"/>
      <c r="K73" s="8">
        <f t="shared" si="2"/>
        <v>-6.7999999999999996E-3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ROUND(+'X-Ray'!E69*2080,0)</f>
        <v>148304</v>
      </c>
      <c r="E74" s="2">
        <f>ROUND(+'X-Ray'!F69,0)</f>
        <v>126370</v>
      </c>
      <c r="F74" s="7">
        <f t="shared" si="0"/>
        <v>1.17</v>
      </c>
      <c r="G74" s="2">
        <f>ROUND(+'X-Ray'!E171*2080,0)</f>
        <v>151736</v>
      </c>
      <c r="H74" s="2">
        <f>ROUND(+'X-Ray'!F171,0)</f>
        <v>124607</v>
      </c>
      <c r="I74" s="7">
        <f t="shared" si="1"/>
        <v>1.22</v>
      </c>
      <c r="J74" s="7"/>
      <c r="K74" s="8">
        <f t="shared" si="2"/>
        <v>4.2700000000000002E-2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ROUND(+'X-Ray'!E70*2080,0)</f>
        <v>246459</v>
      </c>
      <c r="E75" s="2">
        <f>ROUND(+'X-Ray'!F70,0)</f>
        <v>250655</v>
      </c>
      <c r="F75" s="7">
        <f t="shared" ref="F75:F108" si="3">IF(D75=0,"",IF(E75=0,"",ROUND(D75/E75,2)))</f>
        <v>0.98</v>
      </c>
      <c r="G75" s="2">
        <f>ROUND(+'X-Ray'!E172*2080,0)</f>
        <v>252179</v>
      </c>
      <c r="H75" s="2">
        <f>ROUND(+'X-Ray'!F172,0)</f>
        <v>221802</v>
      </c>
      <c r="I75" s="7">
        <f t="shared" ref="I75:I108" si="4">IF(G75=0,"",IF(H75=0,"",ROUND(G75/H75,2)))</f>
        <v>1.1399999999999999</v>
      </c>
      <c r="J75" s="7"/>
      <c r="K75" s="8">
        <f t="shared" ref="K75:K108" si="5">IF(D75=0,"",IF(E75=0,"",IF(G75=0,"",IF(H75=0,"",ROUND(I75/F75-1,4)))))</f>
        <v>0.1633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ROUND(+'X-Ray'!E71*2080,0)</f>
        <v>14331</v>
      </c>
      <c r="E76" s="2">
        <f>ROUND(+'X-Ray'!F71,0)</f>
        <v>5619</v>
      </c>
      <c r="F76" s="7">
        <f t="shared" si="3"/>
        <v>2.5499999999999998</v>
      </c>
      <c r="G76" s="2">
        <f>ROUND(+'X-Ray'!E173*2080,0)</f>
        <v>14789</v>
      </c>
      <c r="H76" s="2">
        <f>ROUND(+'X-Ray'!F173,0)</f>
        <v>6136</v>
      </c>
      <c r="I76" s="7">
        <f t="shared" si="4"/>
        <v>2.41</v>
      </c>
      <c r="J76" s="7"/>
      <c r="K76" s="8">
        <f t="shared" si="5"/>
        <v>-5.4899999999999997E-2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ROUND(+'X-Ray'!E72*2080,0)</f>
        <v>0</v>
      </c>
      <c r="E77" s="2">
        <f>ROUND(+'X-Ray'!F72,0)</f>
        <v>0</v>
      </c>
      <c r="F77" s="7" t="str">
        <f t="shared" si="3"/>
        <v/>
      </c>
      <c r="G77" s="2">
        <f>ROUND(+'X-Ray'!E174*2080,0)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ROUND(+'X-Ray'!E73*2080,0)</f>
        <v>115898</v>
      </c>
      <c r="E78" s="2">
        <f>ROUND(+'X-Ray'!F73,0)</f>
        <v>61213</v>
      </c>
      <c r="F78" s="7">
        <f t="shared" si="3"/>
        <v>1.89</v>
      </c>
      <c r="G78" s="2">
        <f>ROUND(+'X-Ray'!E175*2080,0)</f>
        <v>121659</v>
      </c>
      <c r="H78" s="2">
        <f>ROUND(+'X-Ray'!F175,0)</f>
        <v>67022</v>
      </c>
      <c r="I78" s="7">
        <f t="shared" si="4"/>
        <v>1.82</v>
      </c>
      <c r="J78" s="7"/>
      <c r="K78" s="8">
        <f t="shared" si="5"/>
        <v>-3.6999999999999998E-2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ROUND(+'X-Ray'!E74*2080,0)</f>
        <v>271003</v>
      </c>
      <c r="E79" s="2">
        <f>ROUND(+'X-Ray'!F74,0)</f>
        <v>364808</v>
      </c>
      <c r="F79" s="7">
        <f t="shared" si="3"/>
        <v>0.74</v>
      </c>
      <c r="G79" s="2">
        <f>ROUND(+'X-Ray'!E176*2080,0)</f>
        <v>250952</v>
      </c>
      <c r="H79" s="2">
        <f>ROUND(+'X-Ray'!F176,0)</f>
        <v>479971</v>
      </c>
      <c r="I79" s="7">
        <f t="shared" si="4"/>
        <v>0.52</v>
      </c>
      <c r="J79" s="7"/>
      <c r="K79" s="8">
        <f t="shared" si="5"/>
        <v>-0.29730000000000001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ROUND(+'X-Ray'!E75*2080,0)</f>
        <v>33966</v>
      </c>
      <c r="E80" s="2">
        <f>ROUND(+'X-Ray'!F75,0)</f>
        <v>20618</v>
      </c>
      <c r="F80" s="7">
        <f t="shared" si="3"/>
        <v>1.65</v>
      </c>
      <c r="G80" s="2">
        <f>ROUND(+'X-Ray'!E177*2080,0)</f>
        <v>33238</v>
      </c>
      <c r="H80" s="2">
        <f>ROUND(+'X-Ray'!F177,0)</f>
        <v>22687</v>
      </c>
      <c r="I80" s="7">
        <f t="shared" si="4"/>
        <v>1.47</v>
      </c>
      <c r="J80" s="7"/>
      <c r="K80" s="8">
        <f t="shared" si="5"/>
        <v>-0.1091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ROUND(+'X-Ray'!E76*2080,0)</f>
        <v>13312</v>
      </c>
      <c r="E81" s="2">
        <f>ROUND(+'X-Ray'!F76,0)</f>
        <v>7545</v>
      </c>
      <c r="F81" s="7">
        <f t="shared" si="3"/>
        <v>1.76</v>
      </c>
      <c r="G81" s="2">
        <f>ROUND(+'X-Ray'!E178*2080,0)</f>
        <v>13312</v>
      </c>
      <c r="H81" s="2">
        <f>ROUND(+'X-Ray'!F178,0)</f>
        <v>3357</v>
      </c>
      <c r="I81" s="7">
        <f t="shared" si="4"/>
        <v>3.97</v>
      </c>
      <c r="J81" s="7"/>
      <c r="K81" s="8">
        <f t="shared" si="5"/>
        <v>1.2557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ROUND(+'X-Ray'!E77*2080,0)</f>
        <v>6781</v>
      </c>
      <c r="E82" s="2">
        <f>ROUND(+'X-Ray'!F77,0)</f>
        <v>131040</v>
      </c>
      <c r="F82" s="7">
        <f t="shared" si="3"/>
        <v>0.05</v>
      </c>
      <c r="G82" s="2">
        <f>ROUND(+'X-Ray'!E179*2080,0)</f>
        <v>17909</v>
      </c>
      <c r="H82" s="2">
        <f>ROUND(+'X-Ray'!F179,0)</f>
        <v>129530</v>
      </c>
      <c r="I82" s="7">
        <f t="shared" si="4"/>
        <v>0.14000000000000001</v>
      </c>
      <c r="J82" s="7"/>
      <c r="K82" s="8">
        <f t="shared" si="5"/>
        <v>1.8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ROUND(+'X-Ray'!E78*2080,0)</f>
        <v>215800</v>
      </c>
      <c r="E83" s="2">
        <f>ROUND(+'X-Ray'!F78,0)</f>
        <v>320440</v>
      </c>
      <c r="F83" s="7">
        <f t="shared" si="3"/>
        <v>0.67</v>
      </c>
      <c r="G83" s="2">
        <f>ROUND(+'X-Ray'!E180*2080,0)</f>
        <v>310232</v>
      </c>
      <c r="H83" s="2">
        <f>ROUND(+'X-Ray'!F180,0)</f>
        <v>326051</v>
      </c>
      <c r="I83" s="7">
        <f t="shared" si="4"/>
        <v>0.95</v>
      </c>
      <c r="J83" s="7"/>
      <c r="K83" s="8">
        <f t="shared" si="5"/>
        <v>0.41789999999999999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ROUND(+'X-Ray'!E79*2080,0)</f>
        <v>54683</v>
      </c>
      <c r="E84" s="2">
        <f>ROUND(+'X-Ray'!F79,0)</f>
        <v>32565</v>
      </c>
      <c r="F84" s="7">
        <f t="shared" si="3"/>
        <v>1.68</v>
      </c>
      <c r="G84" s="2">
        <f>ROUND(+'X-Ray'!E181*2080,0)</f>
        <v>53269</v>
      </c>
      <c r="H84" s="2">
        <f>ROUND(+'X-Ray'!F181,0)</f>
        <v>31151</v>
      </c>
      <c r="I84" s="7">
        <f t="shared" si="4"/>
        <v>1.71</v>
      </c>
      <c r="J84" s="7"/>
      <c r="K84" s="8">
        <f t="shared" si="5"/>
        <v>1.7899999999999999E-2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ROUND(+'X-Ray'!E80*2080,0)</f>
        <v>54288</v>
      </c>
      <c r="E85" s="2">
        <f>ROUND(+'X-Ray'!F80,0)</f>
        <v>158462</v>
      </c>
      <c r="F85" s="7">
        <f t="shared" si="3"/>
        <v>0.34</v>
      </c>
      <c r="G85" s="2">
        <f>ROUND(+'X-Ray'!E182*2080,0)</f>
        <v>86278</v>
      </c>
      <c r="H85" s="2">
        <f>ROUND(+'X-Ray'!F182,0)</f>
        <v>148031</v>
      </c>
      <c r="I85" s="7">
        <f t="shared" si="4"/>
        <v>0.57999999999999996</v>
      </c>
      <c r="J85" s="7"/>
      <c r="K85" s="8">
        <f t="shared" si="5"/>
        <v>0.70589999999999997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ROUND(+'X-Ray'!E81*2080,0)</f>
        <v>8320</v>
      </c>
      <c r="E86" s="2">
        <f>ROUND(+'X-Ray'!F81,0)</f>
        <v>9710</v>
      </c>
      <c r="F86" s="7">
        <f t="shared" si="3"/>
        <v>0.86</v>
      </c>
      <c r="G86" s="2">
        <f>ROUND(+'X-Ray'!E183*2080,0)</f>
        <v>15184</v>
      </c>
      <c r="H86" s="2">
        <f>ROUND(+'X-Ray'!F183,0)</f>
        <v>7997</v>
      </c>
      <c r="I86" s="7">
        <f t="shared" si="4"/>
        <v>1.9</v>
      </c>
      <c r="J86" s="7"/>
      <c r="K86" s="8">
        <f t="shared" si="5"/>
        <v>1.2093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ROUND(+'X-Ray'!E82*2080,0)</f>
        <v>72800</v>
      </c>
      <c r="E87" s="2">
        <f>ROUND(+'X-Ray'!F82,0)</f>
        <v>46778</v>
      </c>
      <c r="F87" s="7">
        <f t="shared" si="3"/>
        <v>1.56</v>
      </c>
      <c r="G87" s="2">
        <f>ROUND(+'X-Ray'!E184*2080,0)</f>
        <v>75587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ROUND(+'X-Ray'!E83*2080,0)</f>
        <v>29994</v>
      </c>
      <c r="E88" s="2">
        <f>ROUND(+'X-Ray'!F83,0)</f>
        <v>0</v>
      </c>
      <c r="F88" s="7" t="str">
        <f t="shared" si="3"/>
        <v/>
      </c>
      <c r="G88" s="2">
        <f>ROUND(+'X-Ray'!E185*2080,0)</f>
        <v>30493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ROUND(+'X-Ray'!E84*2080,0)</f>
        <v>13146</v>
      </c>
      <c r="E89" s="2">
        <f>ROUND(+'X-Ray'!F84,0)</f>
        <v>0</v>
      </c>
      <c r="F89" s="7" t="str">
        <f t="shared" si="3"/>
        <v/>
      </c>
      <c r="G89" s="2">
        <f>ROUND(+'X-Ray'!E186*2080,0)</f>
        <v>12522</v>
      </c>
      <c r="H89" s="2">
        <f>ROUND(+'X-Ray'!F186,0)</f>
        <v>8876</v>
      </c>
      <c r="I89" s="7">
        <f t="shared" si="4"/>
        <v>1.41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ROUND(+'X-Ray'!E85*2080,0)</f>
        <v>19552</v>
      </c>
      <c r="E90" s="2">
        <f>ROUND(+'X-Ray'!F85,0)</f>
        <v>0</v>
      </c>
      <c r="F90" s="7" t="str">
        <f t="shared" si="3"/>
        <v/>
      </c>
      <c r="G90" s="2">
        <f>ROUND(+'X-Ray'!E187*2080,0)</f>
        <v>13104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ROUND(+'X-Ray'!E86*2080,0)</f>
        <v>67704</v>
      </c>
      <c r="E91" s="2">
        <f>ROUND(+'X-Ray'!F86,0)</f>
        <v>44637</v>
      </c>
      <c r="F91" s="7">
        <f t="shared" si="3"/>
        <v>1.52</v>
      </c>
      <c r="G91" s="2">
        <f>ROUND(+'X-Ray'!E188*2080,0)</f>
        <v>56722</v>
      </c>
      <c r="H91" s="2">
        <f>ROUND(+'X-Ray'!F188,0)</f>
        <v>44649</v>
      </c>
      <c r="I91" s="7">
        <f t="shared" si="4"/>
        <v>1.27</v>
      </c>
      <c r="J91" s="7"/>
      <c r="K91" s="8">
        <f t="shared" si="5"/>
        <v>-0.16450000000000001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ROUND(+'X-Ray'!E87*2080,0)</f>
        <v>30555</v>
      </c>
      <c r="E92" s="2">
        <f>ROUND(+'X-Ray'!F87,0)</f>
        <v>60379</v>
      </c>
      <c r="F92" s="7">
        <f t="shared" si="3"/>
        <v>0.51</v>
      </c>
      <c r="G92" s="2">
        <f>ROUND(+'X-Ray'!E189*2080,0)</f>
        <v>37190</v>
      </c>
      <c r="H92" s="2">
        <f>ROUND(+'X-Ray'!F189,0)</f>
        <v>67544</v>
      </c>
      <c r="I92" s="7">
        <f t="shared" si="4"/>
        <v>0.55000000000000004</v>
      </c>
      <c r="J92" s="7"/>
      <c r="K92" s="8">
        <f t="shared" si="5"/>
        <v>7.8399999999999997E-2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ROUND(+'X-Ray'!E88*2080,0)</f>
        <v>22464</v>
      </c>
      <c r="E93" s="2">
        <f>ROUND(+'X-Ray'!F88,0)</f>
        <v>14418</v>
      </c>
      <c r="F93" s="7">
        <f t="shared" si="3"/>
        <v>1.56</v>
      </c>
      <c r="G93" s="2">
        <f>ROUND(+'X-Ray'!E190*2080,0)</f>
        <v>21424</v>
      </c>
      <c r="H93" s="2">
        <f>ROUND(+'X-Ray'!F190,0)</f>
        <v>14502</v>
      </c>
      <c r="I93" s="7">
        <f t="shared" si="4"/>
        <v>1.48</v>
      </c>
      <c r="J93" s="7"/>
      <c r="K93" s="8">
        <f t="shared" si="5"/>
        <v>-5.1299999999999998E-2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ROUND(+'X-Ray'!E89*2080,0)</f>
        <v>87235</v>
      </c>
      <c r="E94" s="2">
        <f>ROUND(+'X-Ray'!F89,0)</f>
        <v>204079</v>
      </c>
      <c r="F94" s="7">
        <f t="shared" si="3"/>
        <v>0.43</v>
      </c>
      <c r="G94" s="2">
        <f>ROUND(+'X-Ray'!E191*2080,0)</f>
        <v>101920</v>
      </c>
      <c r="H94" s="2">
        <f>ROUND(+'X-Ray'!F191,0)</f>
        <v>175012</v>
      </c>
      <c r="I94" s="7">
        <f t="shared" si="4"/>
        <v>0.57999999999999996</v>
      </c>
      <c r="J94" s="7"/>
      <c r="K94" s="8">
        <f t="shared" si="5"/>
        <v>0.3488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ROUND(+'X-Ray'!E90*2080,0)</f>
        <v>0</v>
      </c>
      <c r="E95" s="2">
        <f>ROUND(+'X-Ray'!F90,0)</f>
        <v>0</v>
      </c>
      <c r="F95" s="7" t="str">
        <f t="shared" si="3"/>
        <v/>
      </c>
      <c r="G95" s="2">
        <f>ROUND(+'X-Ray'!E192*2080,0)</f>
        <v>0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ROUND(+'X-Ray'!E91*2080,0)</f>
        <v>100194</v>
      </c>
      <c r="E96" s="2">
        <f>ROUND(+'X-Ray'!F91,0)</f>
        <v>0</v>
      </c>
      <c r="F96" s="7" t="str">
        <f t="shared" si="3"/>
        <v/>
      </c>
      <c r="G96" s="2">
        <f>ROUND(+'X-Ray'!E193*2080,0)</f>
        <v>102502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ROUND(+'X-Ray'!E92*2080,0)</f>
        <v>8694</v>
      </c>
      <c r="E97" s="2">
        <f>ROUND(+'X-Ray'!F92,0)</f>
        <v>0</v>
      </c>
      <c r="F97" s="7" t="str">
        <f t="shared" si="3"/>
        <v/>
      </c>
      <c r="G97" s="2">
        <f>ROUND(+'X-Ray'!E194*2080,0)</f>
        <v>94806</v>
      </c>
      <c r="H97" s="2">
        <f>ROUND(+'X-Ray'!F194,0)</f>
        <v>548629</v>
      </c>
      <c r="I97" s="7">
        <f t="shared" si="4"/>
        <v>0.17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ROUND(+'X-Ray'!E93*2080,0)</f>
        <v>12709</v>
      </c>
      <c r="E98" s="2">
        <f>ROUND(+'X-Ray'!F93,0)</f>
        <v>6516</v>
      </c>
      <c r="F98" s="7">
        <f t="shared" si="3"/>
        <v>1.95</v>
      </c>
      <c r="G98" s="2">
        <f>ROUND(+'X-Ray'!E195*2080,0)</f>
        <v>14914</v>
      </c>
      <c r="H98" s="2">
        <f>ROUND(+'X-Ray'!F195,0)</f>
        <v>5981</v>
      </c>
      <c r="I98" s="7">
        <f t="shared" si="4"/>
        <v>2.4900000000000002</v>
      </c>
      <c r="J98" s="7"/>
      <c r="K98" s="8">
        <f t="shared" si="5"/>
        <v>0.27689999999999998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ROUND(+'X-Ray'!E94*2080,0)</f>
        <v>121846</v>
      </c>
      <c r="E99" s="2">
        <f>ROUND(+'X-Ray'!F94,0)</f>
        <v>166980</v>
      </c>
      <c r="F99" s="7">
        <f t="shared" si="3"/>
        <v>0.73</v>
      </c>
      <c r="G99" s="2">
        <f>ROUND(+'X-Ray'!E196*2080,0)</f>
        <v>108805</v>
      </c>
      <c r="H99" s="2">
        <f>ROUND(+'X-Ray'!F196,0)</f>
        <v>173496</v>
      </c>
      <c r="I99" s="7">
        <f t="shared" si="4"/>
        <v>0.63</v>
      </c>
      <c r="J99" s="7"/>
      <c r="K99" s="8">
        <f t="shared" si="5"/>
        <v>-0.13700000000000001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ROUND(+'X-Ray'!E95*2080,0)</f>
        <v>66248</v>
      </c>
      <c r="E100" s="2">
        <f>ROUND(+'X-Ray'!F95,0)</f>
        <v>96546</v>
      </c>
      <c r="F100" s="7">
        <f t="shared" si="3"/>
        <v>0.69</v>
      </c>
      <c r="G100" s="2">
        <f>ROUND(+'X-Ray'!E197*2080,0)</f>
        <v>71739</v>
      </c>
      <c r="H100" s="2">
        <f>ROUND(+'X-Ray'!F197,0)</f>
        <v>103326</v>
      </c>
      <c r="I100" s="7">
        <f t="shared" si="4"/>
        <v>0.69</v>
      </c>
      <c r="J100" s="7"/>
      <c r="K100" s="8">
        <f t="shared" si="5"/>
        <v>0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ROUND(+'X-Ray'!E96*2080,0)</f>
        <v>41995</v>
      </c>
      <c r="E101" s="2">
        <f>ROUND(+'X-Ray'!F96,0)</f>
        <v>95721</v>
      </c>
      <c r="F101" s="7">
        <f t="shared" si="3"/>
        <v>0.44</v>
      </c>
      <c r="G101" s="2">
        <f>ROUND(+'X-Ray'!E198*2080,0)</f>
        <v>42744</v>
      </c>
      <c r="H101" s="2">
        <f>ROUND(+'X-Ray'!F198,0)</f>
        <v>93108</v>
      </c>
      <c r="I101" s="7">
        <f t="shared" si="4"/>
        <v>0.46</v>
      </c>
      <c r="J101" s="7"/>
      <c r="K101" s="8">
        <f t="shared" si="5"/>
        <v>4.5499999999999999E-2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ROUND(+'X-Ray'!E97*2080,0)</f>
        <v>46613</v>
      </c>
      <c r="E102" s="2">
        <f>ROUND(+'X-Ray'!F97,0)</f>
        <v>0</v>
      </c>
      <c r="F102" s="7" t="str">
        <f t="shared" si="3"/>
        <v/>
      </c>
      <c r="G102" s="2">
        <f>ROUND(+'X-Ray'!E199*2080,0)</f>
        <v>53789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ROUND(+'X-Ray'!E98*2080,0)</f>
        <v>4222</v>
      </c>
      <c r="E103" s="2">
        <f>ROUND(+'X-Ray'!F98,0)</f>
        <v>5276</v>
      </c>
      <c r="F103" s="7">
        <f t="shared" si="3"/>
        <v>0.8</v>
      </c>
      <c r="G103" s="2">
        <f>ROUND(+'X-Ray'!E200*2080,0)</f>
        <v>9173</v>
      </c>
      <c r="H103" s="2">
        <f>ROUND(+'X-Ray'!F200,0)</f>
        <v>9099</v>
      </c>
      <c r="I103" s="7">
        <f t="shared" si="4"/>
        <v>1.01</v>
      </c>
      <c r="J103" s="7"/>
      <c r="K103" s="8">
        <f t="shared" si="5"/>
        <v>0.26250000000000001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ROUND(+'X-Ray'!E99*2080,0)</f>
        <v>0</v>
      </c>
      <c r="E104" s="2">
        <f>ROUND(+'X-Ray'!F99,0)</f>
        <v>0</v>
      </c>
      <c r="F104" s="7" t="str">
        <f t="shared" si="3"/>
        <v/>
      </c>
      <c r="G104" s="2">
        <f>ROUND(+'X-Ray'!E201*2080,0)</f>
        <v>0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ROUND(+'X-Ray'!E100*2080,0)</f>
        <v>0</v>
      </c>
      <c r="E105" s="2">
        <f>ROUND(+'X-Ray'!F100,0)</f>
        <v>0</v>
      </c>
      <c r="F105" s="7" t="str">
        <f t="shared" si="3"/>
        <v/>
      </c>
      <c r="G105" s="2">
        <f>ROUND(+'X-Ray'!E202*2080,0)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ROUND(+'X-Ray'!E101*2080,0)</f>
        <v>0</v>
      </c>
      <c r="E106" s="2">
        <f>ROUND(+'X-Ray'!F101,0)</f>
        <v>0</v>
      </c>
      <c r="F106" s="7" t="str">
        <f t="shared" si="3"/>
        <v/>
      </c>
      <c r="G106" s="2">
        <f>ROUND(+'X-Ray'!E203*2080,0)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ROUND(+'X-Ray'!E102*2080,0)</f>
        <v>0</v>
      </c>
      <c r="E107" s="2">
        <f>ROUND(+'X-Ray'!F102,0)</f>
        <v>0</v>
      </c>
      <c r="F107" s="7" t="str">
        <f t="shared" si="3"/>
        <v/>
      </c>
      <c r="G107" s="2">
        <f>ROUND(+'X-Ray'!E204*2080,0)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ROUND(+'X-Ray'!E103*2080,0)</f>
        <v>0</v>
      </c>
      <c r="E108" s="2">
        <f>ROUND(+'X-Ray'!F103,0)</f>
        <v>0</v>
      </c>
      <c r="F108" s="7" t="str">
        <f t="shared" si="3"/>
        <v/>
      </c>
      <c r="G108" s="2">
        <f>ROUND(+'X-Ray'!E205*2080,0)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94"/>
  <sheetViews>
    <sheetView tabSelected="1" topLeftCell="A30" zoomScale="75" workbookViewId="0">
      <selection activeCell="E195" sqref="E195"/>
    </sheetView>
  </sheetViews>
  <sheetFormatPr defaultColWidth="9" defaultRowHeight="13.2" x14ac:dyDescent="0.25"/>
  <cols>
    <col min="1" max="1" width="6.109375" style="9" bestFit="1" customWidth="1"/>
    <col min="2" max="2" width="40.44140625" style="9" bestFit="1" customWidth="1"/>
    <col min="3" max="3" width="8.109375" style="9" bestFit="1" customWidth="1"/>
    <col min="4" max="4" width="5.6640625" style="9" bestFit="1" customWidth="1"/>
    <col min="5" max="5" width="7" style="9" bestFit="1" customWidth="1"/>
    <col min="6" max="6" width="9.21875" style="9" bestFit="1" customWidth="1"/>
    <col min="7" max="7" width="11.109375" style="9" bestFit="1" customWidth="1"/>
    <col min="8" max="9" width="9.21875" style="9" bestFit="1" customWidth="1"/>
    <col min="10" max="10" width="10.21875" style="9" bestFit="1" customWidth="1"/>
    <col min="11" max="11" width="7.88671875" style="9" bestFit="1" customWidth="1"/>
    <col min="12" max="12" width="9.77734375" style="9" bestFit="1" customWidth="1"/>
    <col min="13" max="13" width="9" style="9" bestFit="1"/>
    <col min="14" max="15" width="9.21875" style="9" bestFit="1" customWidth="1"/>
    <col min="16" max="16" width="7.77734375" style="9" bestFit="1" customWidth="1"/>
    <col min="17" max="18" width="11.109375" style="9" bestFit="1" customWidth="1"/>
    <col min="19" max="19" width="12" style="9" bestFit="1" customWidth="1"/>
    <col min="20" max="20" width="10.21875" style="9" bestFit="1" customWidth="1"/>
    <col min="21" max="24" width="9" style="9"/>
    <col min="25" max="25" width="10.88671875" style="9" bestFit="1" customWidth="1"/>
    <col min="26" max="26" width="11.88671875" style="9" bestFit="1" customWidth="1"/>
    <col min="27" max="28" width="10.88671875" style="9" bestFit="1" customWidth="1"/>
    <col min="29" max="29" width="11.88671875" style="9" bestFit="1" customWidth="1"/>
    <col min="30" max="30" width="9.109375" style="9" bestFit="1" customWidth="1"/>
    <col min="31" max="34" width="10.88671875" style="9" bestFit="1" customWidth="1"/>
    <col min="35" max="35" width="9.109375" style="9" bestFit="1" customWidth="1"/>
    <col min="36" max="36" width="11.88671875" style="9" bestFit="1" customWidth="1"/>
    <col min="37" max="37" width="10.88671875" style="9" bestFit="1" customWidth="1"/>
    <col min="38" max="38" width="13" style="9" bestFit="1" customWidth="1"/>
    <col min="39" max="39" width="11.88671875" style="9" bestFit="1" customWidth="1"/>
    <col min="40" max="16384" width="9" style="9"/>
  </cols>
  <sheetData>
    <row r="3" spans="1:39" x14ac:dyDescent="0.25"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x14ac:dyDescent="0.25">
      <c r="A4" s="10" t="s">
        <v>31</v>
      </c>
      <c r="B4" s="10" t="s">
        <v>46</v>
      </c>
      <c r="C4" s="10" t="s">
        <v>47</v>
      </c>
      <c r="D4" s="10" t="s">
        <v>48</v>
      </c>
      <c r="E4" s="10" t="s">
        <v>49</v>
      </c>
      <c r="F4" s="10" t="s">
        <v>50</v>
      </c>
      <c r="G4" s="10" t="s">
        <v>51</v>
      </c>
      <c r="H4" s="10" t="s">
        <v>52</v>
      </c>
      <c r="I4" s="10" t="s">
        <v>53</v>
      </c>
      <c r="J4" s="10" t="s">
        <v>54</v>
      </c>
      <c r="K4" s="10" t="s">
        <v>55</v>
      </c>
      <c r="L4" s="10" t="s">
        <v>56</v>
      </c>
      <c r="M4" s="10" t="s">
        <v>57</v>
      </c>
      <c r="N4" s="10" t="s">
        <v>58</v>
      </c>
      <c r="O4" s="10" t="s">
        <v>59</v>
      </c>
      <c r="P4" s="10" t="s">
        <v>60</v>
      </c>
      <c r="Q4" s="10" t="s">
        <v>61</v>
      </c>
      <c r="R4" s="10" t="s">
        <v>62</v>
      </c>
      <c r="S4" s="10" t="s">
        <v>63</v>
      </c>
      <c r="T4" s="10" t="s">
        <v>64</v>
      </c>
      <c r="U4" s="10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x14ac:dyDescent="0.25">
      <c r="A5">
        <v>1</v>
      </c>
      <c r="B5" t="s">
        <v>125</v>
      </c>
      <c r="C5" s="11">
        <v>7140</v>
      </c>
      <c r="D5" s="11">
        <v>2013</v>
      </c>
      <c r="E5" s="12">
        <v>80.08</v>
      </c>
      <c r="F5" s="13">
        <v>262032</v>
      </c>
      <c r="G5" s="13">
        <v>7349973</v>
      </c>
      <c r="H5" s="13">
        <v>1504120</v>
      </c>
      <c r="I5" s="13">
        <v>2400</v>
      </c>
      <c r="J5" s="13">
        <v>2227879</v>
      </c>
      <c r="K5" s="13">
        <v>3577</v>
      </c>
      <c r="L5" s="13">
        <v>1179155</v>
      </c>
      <c r="M5" s="13">
        <v>119909</v>
      </c>
      <c r="N5" s="13">
        <v>33983</v>
      </c>
      <c r="O5" s="13">
        <v>23027</v>
      </c>
      <c r="P5" s="13">
        <v>39679</v>
      </c>
      <c r="Q5" s="13">
        <v>12404344</v>
      </c>
      <c r="R5" s="13">
        <v>8508949</v>
      </c>
      <c r="S5" s="13">
        <v>115002759</v>
      </c>
      <c r="T5" s="13">
        <v>44617421</v>
      </c>
      <c r="U5" s="11"/>
      <c r="V5"/>
      <c r="W5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x14ac:dyDescent="0.25">
      <c r="A6">
        <v>3</v>
      </c>
      <c r="B6" t="s">
        <v>126</v>
      </c>
      <c r="C6" s="11">
        <v>7140</v>
      </c>
      <c r="D6" s="11">
        <v>2013</v>
      </c>
      <c r="E6" s="12">
        <v>32.93</v>
      </c>
      <c r="F6" s="13">
        <v>346415</v>
      </c>
      <c r="G6" s="13">
        <v>3151486</v>
      </c>
      <c r="H6" s="13">
        <v>679434</v>
      </c>
      <c r="I6" s="13">
        <v>0</v>
      </c>
      <c r="J6" s="13">
        <v>4862866</v>
      </c>
      <c r="K6" s="13">
        <v>0</v>
      </c>
      <c r="L6" s="13">
        <v>508637</v>
      </c>
      <c r="M6" s="13">
        <v>61598</v>
      </c>
      <c r="N6" s="13">
        <v>0</v>
      </c>
      <c r="O6" s="13">
        <v>11486</v>
      </c>
      <c r="P6" s="13">
        <v>80</v>
      </c>
      <c r="Q6" s="13">
        <v>9275427</v>
      </c>
      <c r="R6" s="13">
        <v>6747531</v>
      </c>
      <c r="S6" s="13">
        <v>125524363</v>
      </c>
      <c r="T6" s="13">
        <v>71638724</v>
      </c>
      <c r="U6" s="11"/>
      <c r="V6"/>
      <c r="W6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x14ac:dyDescent="0.25">
      <c r="A7">
        <v>8</v>
      </c>
      <c r="B7" t="s">
        <v>127</v>
      </c>
      <c r="C7" s="11">
        <v>7140</v>
      </c>
      <c r="D7" s="11">
        <v>2013</v>
      </c>
      <c r="E7" s="12">
        <v>9.2799999999999994</v>
      </c>
      <c r="F7" s="13">
        <v>5928</v>
      </c>
      <c r="G7" s="13">
        <v>529055</v>
      </c>
      <c r="H7" s="13">
        <v>117066</v>
      </c>
      <c r="I7" s="13">
        <v>170822</v>
      </c>
      <c r="J7" s="13">
        <v>27800</v>
      </c>
      <c r="K7" s="13">
        <v>3409</v>
      </c>
      <c r="L7" s="13">
        <v>84853</v>
      </c>
      <c r="M7" s="13">
        <v>8754</v>
      </c>
      <c r="N7" s="13">
        <v>0</v>
      </c>
      <c r="O7" s="13">
        <v>14991</v>
      </c>
      <c r="P7" s="13">
        <v>0</v>
      </c>
      <c r="Q7" s="13">
        <v>956750</v>
      </c>
      <c r="R7" s="13">
        <v>419776</v>
      </c>
      <c r="S7" s="13">
        <v>2842836</v>
      </c>
      <c r="T7" s="13">
        <v>162934</v>
      </c>
      <c r="U7" s="11"/>
      <c r="V7"/>
      <c r="W7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x14ac:dyDescent="0.25">
      <c r="A8">
        <v>10</v>
      </c>
      <c r="B8" t="s">
        <v>95</v>
      </c>
      <c r="C8" s="11">
        <v>7140</v>
      </c>
      <c r="D8" s="11">
        <v>2013</v>
      </c>
      <c r="E8" s="12">
        <v>137.55000000000001</v>
      </c>
      <c r="F8" s="13">
        <v>221079</v>
      </c>
      <c r="G8" s="13">
        <v>14336173</v>
      </c>
      <c r="H8" s="13">
        <v>3473882</v>
      </c>
      <c r="I8" s="13">
        <v>26901</v>
      </c>
      <c r="J8" s="13">
        <v>5099049</v>
      </c>
      <c r="K8" s="13">
        <v>62528</v>
      </c>
      <c r="L8" s="13">
        <v>137580</v>
      </c>
      <c r="M8" s="13">
        <v>254988</v>
      </c>
      <c r="N8" s="13">
        <v>1978383</v>
      </c>
      <c r="O8" s="13">
        <v>5124520</v>
      </c>
      <c r="P8" s="13">
        <v>109566</v>
      </c>
      <c r="Q8" s="13">
        <v>30384438</v>
      </c>
      <c r="R8" s="13">
        <v>7604795</v>
      </c>
      <c r="S8" s="13">
        <v>84769601</v>
      </c>
      <c r="T8" s="13">
        <v>26369045</v>
      </c>
      <c r="U8" s="11"/>
      <c r="V8"/>
      <c r="W8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x14ac:dyDescent="0.25">
      <c r="A9">
        <v>14</v>
      </c>
      <c r="B9" t="s">
        <v>120</v>
      </c>
      <c r="C9" s="11">
        <v>7140</v>
      </c>
      <c r="D9" s="11">
        <v>2013</v>
      </c>
      <c r="E9" s="12">
        <v>73.42</v>
      </c>
      <c r="F9" s="13">
        <v>86182</v>
      </c>
      <c r="G9" s="13">
        <v>5681707</v>
      </c>
      <c r="H9" s="13">
        <v>1610942</v>
      </c>
      <c r="I9" s="13">
        <v>0</v>
      </c>
      <c r="J9" s="13">
        <v>2619996</v>
      </c>
      <c r="K9" s="13">
        <v>631</v>
      </c>
      <c r="L9" s="13">
        <v>3037609</v>
      </c>
      <c r="M9" s="13">
        <v>2822</v>
      </c>
      <c r="N9" s="13">
        <v>1182821</v>
      </c>
      <c r="O9" s="13">
        <v>-125231</v>
      </c>
      <c r="P9" s="13">
        <v>0</v>
      </c>
      <c r="Q9" s="13">
        <v>14011297</v>
      </c>
      <c r="R9" s="13">
        <v>23087358</v>
      </c>
      <c r="S9" s="13">
        <v>82341354</v>
      </c>
      <c r="T9" s="13">
        <v>32953880</v>
      </c>
      <c r="U9" s="11"/>
      <c r="V9"/>
      <c r="W9"/>
      <c r="X9" s="12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x14ac:dyDescent="0.25">
      <c r="A10">
        <v>20</v>
      </c>
      <c r="B10" t="s">
        <v>128</v>
      </c>
      <c r="C10" s="11">
        <v>7140</v>
      </c>
      <c r="D10" s="11">
        <v>2013</v>
      </c>
      <c r="E10" s="12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1"/>
      <c r="V10"/>
      <c r="W10"/>
      <c r="X10" s="12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>
        <v>21</v>
      </c>
      <c r="B11" t="s">
        <v>129</v>
      </c>
      <c r="C11" s="11">
        <v>7140</v>
      </c>
      <c r="D11" s="11">
        <v>2013</v>
      </c>
      <c r="E11" s="12">
        <v>6.67</v>
      </c>
      <c r="F11" s="13">
        <v>10113</v>
      </c>
      <c r="G11" s="13">
        <v>461769</v>
      </c>
      <c r="H11" s="13">
        <v>116888</v>
      </c>
      <c r="I11" s="13">
        <v>120393</v>
      </c>
      <c r="J11" s="13">
        <v>15595</v>
      </c>
      <c r="K11" s="13">
        <v>278</v>
      </c>
      <c r="L11" s="13">
        <v>149530</v>
      </c>
      <c r="M11" s="13">
        <v>0</v>
      </c>
      <c r="N11" s="13">
        <v>33200</v>
      </c>
      <c r="O11" s="13">
        <v>7934</v>
      </c>
      <c r="P11" s="13">
        <v>0</v>
      </c>
      <c r="Q11" s="13">
        <v>905587</v>
      </c>
      <c r="R11" s="13">
        <v>287190</v>
      </c>
      <c r="S11" s="13">
        <v>1854521</v>
      </c>
      <c r="T11" s="13">
        <v>62900</v>
      </c>
      <c r="U11" s="11"/>
      <c r="V11"/>
      <c r="W11"/>
      <c r="X11" s="12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x14ac:dyDescent="0.25">
      <c r="A12">
        <v>22</v>
      </c>
      <c r="B12" t="s">
        <v>83</v>
      </c>
      <c r="C12" s="11">
        <v>7140</v>
      </c>
      <c r="D12" s="11">
        <v>2013</v>
      </c>
      <c r="E12" s="12">
        <v>18.98</v>
      </c>
      <c r="F12" s="13">
        <v>22646</v>
      </c>
      <c r="G12" s="13">
        <v>1352763</v>
      </c>
      <c r="H12" s="13">
        <v>413701</v>
      </c>
      <c r="I12" s="13">
        <v>52730</v>
      </c>
      <c r="J12" s="13">
        <v>45808</v>
      </c>
      <c r="K12" s="13">
        <v>13507</v>
      </c>
      <c r="L12" s="13">
        <v>315502</v>
      </c>
      <c r="M12" s="13">
        <v>389911</v>
      </c>
      <c r="N12" s="13">
        <v>149313</v>
      </c>
      <c r="O12" s="13">
        <v>30715</v>
      </c>
      <c r="P12" s="13">
        <v>110762</v>
      </c>
      <c r="Q12" s="13">
        <v>2653188</v>
      </c>
      <c r="R12" s="13">
        <v>1340919</v>
      </c>
      <c r="S12" s="13">
        <v>8276933</v>
      </c>
      <c r="T12" s="13">
        <v>587515</v>
      </c>
      <c r="U12" s="11"/>
      <c r="V12"/>
      <c r="W12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x14ac:dyDescent="0.25">
      <c r="A13">
        <v>23</v>
      </c>
      <c r="B13" t="s">
        <v>130</v>
      </c>
      <c r="C13" s="11">
        <v>7140</v>
      </c>
      <c r="D13" s="11">
        <v>2013</v>
      </c>
      <c r="E13" s="12">
        <v>4.0199999999999996</v>
      </c>
      <c r="F13" s="13">
        <v>1360</v>
      </c>
      <c r="G13" s="13">
        <v>255914</v>
      </c>
      <c r="H13" s="13">
        <v>60577</v>
      </c>
      <c r="I13" s="13">
        <v>183507</v>
      </c>
      <c r="J13" s="13">
        <v>5814</v>
      </c>
      <c r="K13" s="13">
        <v>4986</v>
      </c>
      <c r="L13" s="13">
        <v>257</v>
      </c>
      <c r="M13" s="13">
        <v>532</v>
      </c>
      <c r="N13" s="13">
        <v>21412</v>
      </c>
      <c r="O13" s="13">
        <v>155574</v>
      </c>
      <c r="P13" s="13">
        <v>0</v>
      </c>
      <c r="Q13" s="13">
        <v>688573</v>
      </c>
      <c r="R13" s="13">
        <v>267030</v>
      </c>
      <c r="S13" s="13">
        <v>1314183</v>
      </c>
      <c r="T13" s="13">
        <v>54797</v>
      </c>
      <c r="U13" s="11"/>
      <c r="V13"/>
      <c r="W13"/>
      <c r="X13" s="1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x14ac:dyDescent="0.25">
      <c r="A14">
        <v>26</v>
      </c>
      <c r="B14" t="s">
        <v>131</v>
      </c>
      <c r="C14" s="11">
        <v>7140</v>
      </c>
      <c r="D14" s="11">
        <v>2013</v>
      </c>
      <c r="E14" s="12">
        <v>57.39</v>
      </c>
      <c r="F14" s="13">
        <v>150567</v>
      </c>
      <c r="G14" s="13">
        <v>4068739</v>
      </c>
      <c r="H14" s="13">
        <v>1434233</v>
      </c>
      <c r="I14" s="13">
        <v>0</v>
      </c>
      <c r="J14" s="13">
        <v>2050247</v>
      </c>
      <c r="K14" s="13">
        <v>275</v>
      </c>
      <c r="L14" s="13">
        <v>43327</v>
      </c>
      <c r="M14" s="13">
        <v>2226</v>
      </c>
      <c r="N14" s="13">
        <v>1496080</v>
      </c>
      <c r="O14" s="13">
        <v>44670</v>
      </c>
      <c r="P14" s="13">
        <v>334</v>
      </c>
      <c r="Q14" s="13">
        <v>9139463</v>
      </c>
      <c r="R14" s="13">
        <v>5284766</v>
      </c>
      <c r="S14" s="13">
        <v>54150523</v>
      </c>
      <c r="T14" s="13">
        <v>13571310</v>
      </c>
      <c r="U14" s="11"/>
      <c r="V14"/>
      <c r="W14"/>
      <c r="X14" s="12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x14ac:dyDescent="0.25">
      <c r="A15">
        <v>29</v>
      </c>
      <c r="B15" t="s">
        <v>79</v>
      </c>
      <c r="C15" s="11">
        <v>7140</v>
      </c>
      <c r="D15" s="11">
        <v>2013</v>
      </c>
      <c r="E15" s="12">
        <v>149.76</v>
      </c>
      <c r="F15" s="13">
        <v>156867</v>
      </c>
      <c r="G15" s="13">
        <v>10447800</v>
      </c>
      <c r="H15" s="13">
        <v>3654829</v>
      </c>
      <c r="I15" s="13">
        <v>0</v>
      </c>
      <c r="J15" s="13">
        <v>6200282</v>
      </c>
      <c r="K15" s="13">
        <v>20596</v>
      </c>
      <c r="L15" s="13">
        <v>122638</v>
      </c>
      <c r="M15" s="13">
        <v>60</v>
      </c>
      <c r="N15" s="13">
        <v>4133923</v>
      </c>
      <c r="O15" s="13">
        <v>39203</v>
      </c>
      <c r="P15" s="13">
        <v>47779</v>
      </c>
      <c r="Q15" s="13">
        <v>24571552</v>
      </c>
      <c r="R15" s="13">
        <v>18484057</v>
      </c>
      <c r="S15" s="13">
        <v>125208537</v>
      </c>
      <c r="T15" s="13">
        <v>75734296</v>
      </c>
      <c r="U15" s="11"/>
      <c r="V15"/>
      <c r="W15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x14ac:dyDescent="0.25">
      <c r="A16">
        <v>32</v>
      </c>
      <c r="B16" t="s">
        <v>132</v>
      </c>
      <c r="C16" s="11">
        <v>7140</v>
      </c>
      <c r="D16" s="11">
        <v>2013</v>
      </c>
      <c r="E16" s="12">
        <v>70.260000000000005</v>
      </c>
      <c r="F16" s="13">
        <v>340812</v>
      </c>
      <c r="G16" s="13">
        <v>5385500</v>
      </c>
      <c r="H16" s="13">
        <v>1441575</v>
      </c>
      <c r="I16" s="13">
        <v>70603</v>
      </c>
      <c r="J16" s="13">
        <v>3739404</v>
      </c>
      <c r="K16" s="13">
        <v>0</v>
      </c>
      <c r="L16" s="13">
        <v>1596983</v>
      </c>
      <c r="M16" s="13">
        <v>146686</v>
      </c>
      <c r="N16" s="13">
        <v>1786280</v>
      </c>
      <c r="O16" s="13">
        <v>15530</v>
      </c>
      <c r="P16" s="13">
        <v>11488</v>
      </c>
      <c r="Q16" s="13">
        <v>14171073</v>
      </c>
      <c r="R16" s="13">
        <v>21456960</v>
      </c>
      <c r="S16" s="13">
        <v>146737470</v>
      </c>
      <c r="T16" s="13">
        <v>69215966</v>
      </c>
      <c r="U16" s="11"/>
      <c r="V16"/>
      <c r="W16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5">
      <c r="A17">
        <v>35</v>
      </c>
      <c r="B17" t="s">
        <v>133</v>
      </c>
      <c r="C17" s="11">
        <v>7140</v>
      </c>
      <c r="D17" s="11">
        <v>2013</v>
      </c>
      <c r="E17" s="12">
        <v>10.82</v>
      </c>
      <c r="F17" s="13">
        <v>26712</v>
      </c>
      <c r="G17" s="13">
        <v>844924</v>
      </c>
      <c r="H17" s="13">
        <v>214853</v>
      </c>
      <c r="I17" s="13">
        <v>11225</v>
      </c>
      <c r="J17" s="13">
        <v>58167</v>
      </c>
      <c r="K17" s="13">
        <v>82</v>
      </c>
      <c r="L17" s="13">
        <v>199333</v>
      </c>
      <c r="M17" s="13">
        <v>19363</v>
      </c>
      <c r="N17" s="13">
        <v>604290</v>
      </c>
      <c r="O17" s="13">
        <v>569</v>
      </c>
      <c r="P17" s="13">
        <v>1321</v>
      </c>
      <c r="Q17" s="13">
        <v>1951485</v>
      </c>
      <c r="R17" s="13">
        <v>1605203</v>
      </c>
      <c r="S17" s="13">
        <v>7219904</v>
      </c>
      <c r="T17" s="13">
        <v>798423</v>
      </c>
      <c r="U17" s="11"/>
      <c r="V17"/>
      <c r="W17"/>
      <c r="X17" s="12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>
        <v>37</v>
      </c>
      <c r="B18" t="s">
        <v>134</v>
      </c>
      <c r="C18" s="11">
        <v>7140</v>
      </c>
      <c r="D18" s="11">
        <v>2013</v>
      </c>
      <c r="E18" s="12">
        <v>45.88</v>
      </c>
      <c r="F18" s="13">
        <v>45997</v>
      </c>
      <c r="G18" s="13">
        <v>3083241</v>
      </c>
      <c r="H18" s="13">
        <v>798946</v>
      </c>
      <c r="I18" s="13">
        <v>3525</v>
      </c>
      <c r="J18" s="13">
        <v>230097</v>
      </c>
      <c r="K18" s="13">
        <v>0</v>
      </c>
      <c r="L18" s="13">
        <v>3700879</v>
      </c>
      <c r="M18" s="13">
        <v>56022</v>
      </c>
      <c r="N18" s="13">
        <v>491072</v>
      </c>
      <c r="O18" s="13">
        <v>856475</v>
      </c>
      <c r="P18" s="13">
        <v>185766</v>
      </c>
      <c r="Q18" s="13">
        <v>9034491</v>
      </c>
      <c r="R18" s="13">
        <v>6586681</v>
      </c>
      <c r="S18" s="13">
        <v>80817332</v>
      </c>
      <c r="T18" s="13">
        <v>14244485</v>
      </c>
      <c r="U18" s="11"/>
      <c r="V18"/>
      <c r="W18"/>
      <c r="X18" s="12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5">
      <c r="A19">
        <v>38</v>
      </c>
      <c r="B19" t="s">
        <v>110</v>
      </c>
      <c r="C19" s="11">
        <v>7140</v>
      </c>
      <c r="D19" s="11">
        <v>2013</v>
      </c>
      <c r="E19" s="12">
        <v>58.9</v>
      </c>
      <c r="F19" s="13">
        <v>54668</v>
      </c>
      <c r="G19" s="13">
        <v>3341801</v>
      </c>
      <c r="H19" s="13">
        <v>950789</v>
      </c>
      <c r="I19" s="13">
        <v>-64780</v>
      </c>
      <c r="J19" s="13">
        <v>227119</v>
      </c>
      <c r="K19" s="13">
        <v>0</v>
      </c>
      <c r="L19" s="13">
        <v>460526</v>
      </c>
      <c r="M19" s="13">
        <v>195034</v>
      </c>
      <c r="N19" s="13">
        <v>766502</v>
      </c>
      <c r="O19" s="13">
        <v>638387</v>
      </c>
      <c r="P19" s="13">
        <v>13631</v>
      </c>
      <c r="Q19" s="13">
        <v>6501747</v>
      </c>
      <c r="R19" s="13">
        <v>2645429</v>
      </c>
      <c r="S19" s="13">
        <v>17589230</v>
      </c>
      <c r="T19" s="13">
        <v>1721079</v>
      </c>
      <c r="U19" s="11"/>
      <c r="V19"/>
      <c r="W19"/>
      <c r="X19" s="1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>
        <v>39</v>
      </c>
      <c r="B20" t="s">
        <v>135</v>
      </c>
      <c r="C20" s="11">
        <v>7140</v>
      </c>
      <c r="D20" s="11">
        <v>2013</v>
      </c>
      <c r="E20" s="12">
        <v>36.65</v>
      </c>
      <c r="F20" s="13">
        <v>63352</v>
      </c>
      <c r="G20" s="13">
        <v>2670911</v>
      </c>
      <c r="H20" s="13">
        <v>642445</v>
      </c>
      <c r="I20" s="13">
        <v>941950</v>
      </c>
      <c r="J20" s="13">
        <v>782866</v>
      </c>
      <c r="K20" s="13">
        <v>3901</v>
      </c>
      <c r="L20" s="13">
        <v>624072</v>
      </c>
      <c r="M20" s="13">
        <v>12222</v>
      </c>
      <c r="N20" s="13">
        <v>231858</v>
      </c>
      <c r="O20" s="13">
        <v>5096</v>
      </c>
      <c r="P20" s="13">
        <v>0</v>
      </c>
      <c r="Q20" s="13">
        <v>5915321</v>
      </c>
      <c r="R20" s="13">
        <v>2135310</v>
      </c>
      <c r="S20" s="13">
        <v>32666535</v>
      </c>
      <c r="T20" s="13">
        <v>7486861</v>
      </c>
      <c r="U20" s="11"/>
      <c r="V20"/>
      <c r="W20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5">
      <c r="A21">
        <v>43</v>
      </c>
      <c r="B21" t="s">
        <v>96</v>
      </c>
      <c r="C21" s="11">
        <v>7140</v>
      </c>
      <c r="D21" s="11">
        <v>2013</v>
      </c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1"/>
      <c r="V21"/>
      <c r="W21"/>
      <c r="X21" s="12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5">
      <c r="A22">
        <v>45</v>
      </c>
      <c r="B22" t="s">
        <v>73</v>
      </c>
      <c r="C22" s="11">
        <v>7140</v>
      </c>
      <c r="D22" s="11">
        <v>2013</v>
      </c>
      <c r="E22" s="12">
        <v>3.98</v>
      </c>
      <c r="F22" s="13">
        <v>6891</v>
      </c>
      <c r="G22" s="13">
        <v>239785</v>
      </c>
      <c r="H22" s="13">
        <v>66769</v>
      </c>
      <c r="I22" s="13">
        <v>245492</v>
      </c>
      <c r="J22" s="13">
        <v>11989</v>
      </c>
      <c r="K22" s="13">
        <v>0</v>
      </c>
      <c r="L22" s="13">
        <v>92217</v>
      </c>
      <c r="M22" s="13">
        <v>98922</v>
      </c>
      <c r="N22" s="13">
        <v>16755</v>
      </c>
      <c r="O22" s="13">
        <v>1195</v>
      </c>
      <c r="P22" s="13">
        <v>0</v>
      </c>
      <c r="Q22" s="13">
        <v>773124</v>
      </c>
      <c r="R22" s="13">
        <v>218610</v>
      </c>
      <c r="S22" s="13">
        <v>1518467</v>
      </c>
      <c r="T22" s="13">
        <v>76006</v>
      </c>
      <c r="U22" s="11"/>
      <c r="V22"/>
      <c r="W22"/>
      <c r="X22" s="12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5">
      <c r="A23">
        <v>46</v>
      </c>
      <c r="B23" t="s">
        <v>136</v>
      </c>
      <c r="C23" s="11">
        <v>7140</v>
      </c>
      <c r="D23" s="11">
        <v>2013</v>
      </c>
      <c r="E23" s="12">
        <v>10.43</v>
      </c>
      <c r="F23" s="13">
        <v>37386</v>
      </c>
      <c r="G23" s="13">
        <v>837185</v>
      </c>
      <c r="H23" s="13">
        <v>167802</v>
      </c>
      <c r="I23" s="13">
        <v>103632</v>
      </c>
      <c r="J23" s="13">
        <v>39154</v>
      </c>
      <c r="K23" s="13">
        <v>119</v>
      </c>
      <c r="L23" s="13">
        <v>565964</v>
      </c>
      <c r="M23" s="13">
        <v>347456</v>
      </c>
      <c r="N23" s="13">
        <v>57209</v>
      </c>
      <c r="O23" s="13">
        <v>2881</v>
      </c>
      <c r="P23" s="13">
        <v>0</v>
      </c>
      <c r="Q23" s="13">
        <v>2121402</v>
      </c>
      <c r="R23" s="13">
        <v>968493</v>
      </c>
      <c r="S23" s="13">
        <v>9483750</v>
      </c>
      <c r="T23" s="13">
        <v>571493</v>
      </c>
      <c r="U23" s="11"/>
      <c r="V23"/>
      <c r="W23"/>
      <c r="X23" s="12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5">
      <c r="A24">
        <v>50</v>
      </c>
      <c r="B24" t="s">
        <v>137</v>
      </c>
      <c r="C24" s="11">
        <v>7140</v>
      </c>
      <c r="D24" s="11">
        <v>2013</v>
      </c>
      <c r="E24" s="12">
        <v>29.56</v>
      </c>
      <c r="F24" s="13">
        <v>0</v>
      </c>
      <c r="G24" s="13">
        <v>2044689</v>
      </c>
      <c r="H24" s="13">
        <v>609979</v>
      </c>
      <c r="I24" s="13">
        <v>0</v>
      </c>
      <c r="J24" s="13">
        <v>446151</v>
      </c>
      <c r="K24" s="13">
        <v>1709</v>
      </c>
      <c r="L24" s="13">
        <v>1310937</v>
      </c>
      <c r="M24" s="13">
        <v>8120</v>
      </c>
      <c r="N24" s="13">
        <v>619390</v>
      </c>
      <c r="O24" s="13">
        <v>3890</v>
      </c>
      <c r="P24" s="13">
        <v>3040</v>
      </c>
      <c r="Q24" s="13">
        <v>5041825</v>
      </c>
      <c r="R24" s="13">
        <v>2328832</v>
      </c>
      <c r="S24" s="13">
        <v>19032873</v>
      </c>
      <c r="T24" s="13">
        <v>2539432</v>
      </c>
      <c r="U24" s="11"/>
      <c r="V24"/>
      <c r="W2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5">
      <c r="A25">
        <v>54</v>
      </c>
      <c r="B25" t="s">
        <v>76</v>
      </c>
      <c r="C25" s="11">
        <v>7140</v>
      </c>
      <c r="D25" s="11">
        <v>2013</v>
      </c>
      <c r="E25" s="12">
        <v>6.94</v>
      </c>
      <c r="F25" s="13">
        <v>6881</v>
      </c>
      <c r="G25" s="13">
        <v>850169</v>
      </c>
      <c r="H25" s="13">
        <v>260365</v>
      </c>
      <c r="I25" s="13">
        <v>15878</v>
      </c>
      <c r="J25" s="13">
        <v>21390</v>
      </c>
      <c r="K25" s="13">
        <v>19057</v>
      </c>
      <c r="L25" s="13">
        <v>159095</v>
      </c>
      <c r="M25" s="13">
        <v>0</v>
      </c>
      <c r="N25" s="13">
        <v>169062</v>
      </c>
      <c r="O25" s="13">
        <v>15747</v>
      </c>
      <c r="P25" s="13">
        <v>0</v>
      </c>
      <c r="Q25" s="13">
        <v>1510763</v>
      </c>
      <c r="R25" s="13">
        <v>315863</v>
      </c>
      <c r="S25" s="13">
        <v>3849043</v>
      </c>
      <c r="T25" s="13">
        <v>186641</v>
      </c>
      <c r="U25" s="11"/>
      <c r="V25"/>
      <c r="W25"/>
      <c r="X25" s="12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5">
      <c r="A26">
        <v>56</v>
      </c>
      <c r="B26" t="s">
        <v>99</v>
      </c>
      <c r="C26" s="11">
        <v>7140</v>
      </c>
      <c r="D26" s="11">
        <v>2013</v>
      </c>
      <c r="E26" s="12">
        <v>6.43</v>
      </c>
      <c r="F26" s="13">
        <v>4236</v>
      </c>
      <c r="G26" s="13">
        <v>580982</v>
      </c>
      <c r="H26" s="13">
        <v>165338</v>
      </c>
      <c r="I26" s="13">
        <v>157631</v>
      </c>
      <c r="J26" s="13">
        <v>9042</v>
      </c>
      <c r="K26" s="13">
        <v>0</v>
      </c>
      <c r="L26" s="13">
        <v>144119</v>
      </c>
      <c r="M26" s="13">
        <v>0</v>
      </c>
      <c r="N26" s="13">
        <v>156642</v>
      </c>
      <c r="O26" s="13">
        <v>10496</v>
      </c>
      <c r="P26" s="13">
        <v>0</v>
      </c>
      <c r="Q26" s="13">
        <v>1224250</v>
      </c>
      <c r="R26" s="13">
        <v>583896</v>
      </c>
      <c r="S26" s="13">
        <v>2969920</v>
      </c>
      <c r="T26" s="13">
        <v>228679</v>
      </c>
      <c r="U26" s="11"/>
      <c r="V26"/>
      <c r="W26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5">
      <c r="A27">
        <v>58</v>
      </c>
      <c r="B27" t="s">
        <v>100</v>
      </c>
      <c r="C27" s="11">
        <v>7140</v>
      </c>
      <c r="D27" s="11">
        <v>2013</v>
      </c>
      <c r="E27" s="12">
        <v>90.23</v>
      </c>
      <c r="F27" s="13">
        <v>254696</v>
      </c>
      <c r="G27" s="13">
        <v>5450970</v>
      </c>
      <c r="H27" s="13">
        <v>1563296</v>
      </c>
      <c r="I27" s="13">
        <v>273406</v>
      </c>
      <c r="J27" s="13">
        <v>389000</v>
      </c>
      <c r="K27" s="13">
        <v>143715</v>
      </c>
      <c r="L27" s="13">
        <v>1753289</v>
      </c>
      <c r="M27" s="13">
        <v>3573</v>
      </c>
      <c r="N27" s="13">
        <v>1432272</v>
      </c>
      <c r="O27" s="13">
        <v>127047</v>
      </c>
      <c r="P27" s="13">
        <v>130937</v>
      </c>
      <c r="Q27" s="13">
        <v>11005631</v>
      </c>
      <c r="R27" s="13">
        <v>4638076</v>
      </c>
      <c r="S27" s="13">
        <v>75118423</v>
      </c>
      <c r="T27" s="13">
        <v>12238824</v>
      </c>
      <c r="U27" s="11"/>
      <c r="V27"/>
      <c r="W27"/>
      <c r="X27" s="12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5">
      <c r="A28">
        <v>63</v>
      </c>
      <c r="B28" t="s">
        <v>78</v>
      </c>
      <c r="C28" s="11">
        <v>7140</v>
      </c>
      <c r="D28" s="11">
        <v>2013</v>
      </c>
      <c r="E28" s="12">
        <v>17.84</v>
      </c>
      <c r="F28" s="13">
        <v>40167</v>
      </c>
      <c r="G28" s="13">
        <v>1281600</v>
      </c>
      <c r="H28" s="13">
        <v>511003</v>
      </c>
      <c r="I28" s="13">
        <v>18250</v>
      </c>
      <c r="J28" s="13">
        <v>115575</v>
      </c>
      <c r="K28" s="13">
        <v>0</v>
      </c>
      <c r="L28" s="13">
        <v>411493</v>
      </c>
      <c r="M28" s="13">
        <v>176607</v>
      </c>
      <c r="N28" s="13">
        <v>193187</v>
      </c>
      <c r="O28" s="13">
        <v>13362</v>
      </c>
      <c r="P28" s="13">
        <v>0</v>
      </c>
      <c r="Q28" s="13">
        <v>2721077</v>
      </c>
      <c r="R28" s="13">
        <v>1068211</v>
      </c>
      <c r="S28" s="13">
        <v>20768082</v>
      </c>
      <c r="T28" s="13">
        <v>5228860</v>
      </c>
      <c r="U28" s="11"/>
      <c r="V28"/>
      <c r="W28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5">
      <c r="A29">
        <v>78</v>
      </c>
      <c r="B29" t="s">
        <v>138</v>
      </c>
      <c r="C29" s="11">
        <v>7140</v>
      </c>
      <c r="D29" s="11">
        <v>2013</v>
      </c>
      <c r="E29" s="12">
        <v>17.55</v>
      </c>
      <c r="F29" s="13">
        <v>23208</v>
      </c>
      <c r="G29" s="13">
        <v>1360902</v>
      </c>
      <c r="H29" s="13">
        <v>346667</v>
      </c>
      <c r="I29" s="13">
        <v>40000</v>
      </c>
      <c r="J29" s="13">
        <v>54223</v>
      </c>
      <c r="K29" s="13">
        <v>0</v>
      </c>
      <c r="L29" s="13">
        <v>389351</v>
      </c>
      <c r="M29" s="13">
        <v>0</v>
      </c>
      <c r="N29" s="13">
        <v>139139</v>
      </c>
      <c r="O29" s="13">
        <v>1215</v>
      </c>
      <c r="P29" s="13">
        <v>0</v>
      </c>
      <c r="Q29" s="13">
        <v>2331497</v>
      </c>
      <c r="R29" s="13">
        <v>1072821</v>
      </c>
      <c r="S29" s="13">
        <v>10621068</v>
      </c>
      <c r="T29" s="13">
        <v>1868493</v>
      </c>
      <c r="U29" s="11"/>
      <c r="V29"/>
      <c r="W29"/>
      <c r="X29" s="12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5">
      <c r="A30">
        <v>79</v>
      </c>
      <c r="B30" t="s">
        <v>87</v>
      </c>
      <c r="C30" s="11">
        <v>7140</v>
      </c>
      <c r="D30" s="11">
        <v>2013</v>
      </c>
      <c r="E30" s="12">
        <v>6</v>
      </c>
      <c r="F30" s="13">
        <v>0</v>
      </c>
      <c r="G30" s="13">
        <v>545489</v>
      </c>
      <c r="H30" s="13">
        <v>199714</v>
      </c>
      <c r="I30" s="13">
        <v>31487</v>
      </c>
      <c r="J30" s="13">
        <v>27854</v>
      </c>
      <c r="K30" s="13">
        <v>0</v>
      </c>
      <c r="L30" s="13">
        <v>272057</v>
      </c>
      <c r="M30" s="13">
        <v>15725</v>
      </c>
      <c r="N30" s="13">
        <v>94460</v>
      </c>
      <c r="O30" s="13">
        <v>124917</v>
      </c>
      <c r="P30" s="13">
        <v>0</v>
      </c>
      <c r="Q30" s="13">
        <v>1311703</v>
      </c>
      <c r="R30" s="13">
        <v>531206</v>
      </c>
      <c r="S30" s="13">
        <v>2621884</v>
      </c>
      <c r="T30" s="13">
        <v>174086</v>
      </c>
      <c r="U30" s="11"/>
      <c r="V30"/>
      <c r="W30"/>
      <c r="X30" s="12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5">
      <c r="A31">
        <v>80</v>
      </c>
      <c r="B31" t="s">
        <v>139</v>
      </c>
      <c r="C31" s="11">
        <v>7140</v>
      </c>
      <c r="D31" s="11">
        <v>2013</v>
      </c>
      <c r="E31" s="12">
        <v>0.82</v>
      </c>
      <c r="F31" s="13">
        <v>0</v>
      </c>
      <c r="G31" s="13">
        <v>55867</v>
      </c>
      <c r="H31" s="13">
        <v>14488</v>
      </c>
      <c r="I31" s="13">
        <v>7249</v>
      </c>
      <c r="J31" s="13">
        <v>2398</v>
      </c>
      <c r="K31" s="13">
        <v>0</v>
      </c>
      <c r="L31" s="13">
        <v>8962</v>
      </c>
      <c r="M31" s="13">
        <v>0</v>
      </c>
      <c r="N31" s="13">
        <v>5627</v>
      </c>
      <c r="O31" s="13">
        <v>0</v>
      </c>
      <c r="P31" s="13">
        <v>0</v>
      </c>
      <c r="Q31" s="13">
        <v>94591</v>
      </c>
      <c r="R31" s="13">
        <v>63081</v>
      </c>
      <c r="S31" s="13">
        <v>133994</v>
      </c>
      <c r="T31" s="13">
        <v>1948</v>
      </c>
      <c r="U31" s="11"/>
      <c r="V31"/>
      <c r="W3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>
        <v>81</v>
      </c>
      <c r="B32" t="s">
        <v>140</v>
      </c>
      <c r="C32" s="11">
        <v>7140</v>
      </c>
      <c r="D32" s="11">
        <v>2013</v>
      </c>
      <c r="E32" s="12">
        <v>41.33</v>
      </c>
      <c r="F32" s="13">
        <v>123783</v>
      </c>
      <c r="G32" s="13">
        <v>3396579</v>
      </c>
      <c r="H32" s="13">
        <v>957657</v>
      </c>
      <c r="I32" s="13">
        <v>0</v>
      </c>
      <c r="J32" s="13">
        <v>2618731</v>
      </c>
      <c r="K32" s="13">
        <v>5660</v>
      </c>
      <c r="L32" s="13">
        <v>15789</v>
      </c>
      <c r="M32" s="13">
        <v>-6</v>
      </c>
      <c r="N32" s="13">
        <v>1688169</v>
      </c>
      <c r="O32" s="13">
        <v>23548</v>
      </c>
      <c r="P32" s="13">
        <v>0</v>
      </c>
      <c r="Q32" s="13">
        <v>8706127</v>
      </c>
      <c r="R32" s="13">
        <v>5457782</v>
      </c>
      <c r="S32" s="13">
        <v>82255469</v>
      </c>
      <c r="T32" s="13">
        <v>51152621</v>
      </c>
      <c r="U32" s="11"/>
      <c r="V32"/>
      <c r="W32"/>
      <c r="X32" s="12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5">
      <c r="A33">
        <v>82</v>
      </c>
      <c r="B33" t="s">
        <v>77</v>
      </c>
      <c r="C33" s="11">
        <v>7140</v>
      </c>
      <c r="D33" s="11">
        <v>2013</v>
      </c>
      <c r="E33" s="12">
        <v>1.07</v>
      </c>
      <c r="F33" s="13">
        <v>955</v>
      </c>
      <c r="G33" s="13">
        <v>45407</v>
      </c>
      <c r="H33" s="13">
        <v>10845</v>
      </c>
      <c r="I33" s="13">
        <v>8347</v>
      </c>
      <c r="J33" s="13">
        <v>993</v>
      </c>
      <c r="K33" s="13">
        <v>0</v>
      </c>
      <c r="L33" s="13">
        <v>4045</v>
      </c>
      <c r="M33" s="13">
        <v>0</v>
      </c>
      <c r="N33" s="13">
        <v>1566</v>
      </c>
      <c r="O33" s="13">
        <v>2192</v>
      </c>
      <c r="P33" s="13">
        <v>0</v>
      </c>
      <c r="Q33" s="13">
        <v>73395</v>
      </c>
      <c r="R33" s="13">
        <v>53286</v>
      </c>
      <c r="S33" s="13">
        <v>317718</v>
      </c>
      <c r="T33" s="13">
        <v>48393</v>
      </c>
      <c r="U33" s="11"/>
      <c r="V33"/>
      <c r="W33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>
        <v>84</v>
      </c>
      <c r="B34" t="s">
        <v>117</v>
      </c>
      <c r="C34" s="11">
        <v>7140</v>
      </c>
      <c r="D34" s="11">
        <v>2013</v>
      </c>
      <c r="E34" s="12">
        <v>104.84</v>
      </c>
      <c r="F34" s="13">
        <v>170873</v>
      </c>
      <c r="G34" s="13">
        <v>7806366</v>
      </c>
      <c r="H34" s="13">
        <v>2289171</v>
      </c>
      <c r="I34" s="13">
        <v>450</v>
      </c>
      <c r="J34" s="13">
        <v>541545</v>
      </c>
      <c r="K34" s="13">
        <v>468</v>
      </c>
      <c r="L34" s="13">
        <v>1009635</v>
      </c>
      <c r="M34" s="13">
        <v>487908</v>
      </c>
      <c r="N34" s="13">
        <v>1970102</v>
      </c>
      <c r="O34" s="13">
        <v>69945</v>
      </c>
      <c r="P34" s="13">
        <v>209812</v>
      </c>
      <c r="Q34" s="13">
        <v>13965778</v>
      </c>
      <c r="R34" s="13">
        <v>7413011</v>
      </c>
      <c r="S34" s="13">
        <v>85583549</v>
      </c>
      <c r="T34" s="13">
        <v>35312308</v>
      </c>
      <c r="U34" s="11"/>
      <c r="V34"/>
      <c r="W34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>
        <v>85</v>
      </c>
      <c r="B35" t="s">
        <v>141</v>
      </c>
      <c r="C35" s="11">
        <v>7140</v>
      </c>
      <c r="D35" s="11">
        <v>2013</v>
      </c>
      <c r="E35" s="12">
        <v>13.79</v>
      </c>
      <c r="F35" s="13">
        <v>18125</v>
      </c>
      <c r="G35" s="13">
        <v>915992</v>
      </c>
      <c r="H35" s="13">
        <v>231010</v>
      </c>
      <c r="I35" s="13">
        <v>80533</v>
      </c>
      <c r="J35" s="13">
        <v>51672</v>
      </c>
      <c r="K35" s="13">
        <v>0</v>
      </c>
      <c r="L35" s="13">
        <v>246944</v>
      </c>
      <c r="M35" s="13">
        <v>116</v>
      </c>
      <c r="N35" s="13">
        <v>115513</v>
      </c>
      <c r="O35" s="13">
        <v>317350</v>
      </c>
      <c r="P35" s="13">
        <v>0</v>
      </c>
      <c r="Q35" s="13">
        <v>1959130</v>
      </c>
      <c r="R35" s="13">
        <v>833711</v>
      </c>
      <c r="S35" s="13">
        <v>7874114</v>
      </c>
      <c r="T35" s="13">
        <v>944752</v>
      </c>
      <c r="U35" s="11"/>
      <c r="V35"/>
      <c r="W35"/>
      <c r="X35" s="12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>
        <v>96</v>
      </c>
      <c r="B36" t="s">
        <v>91</v>
      </c>
      <c r="C36" s="11">
        <v>7140</v>
      </c>
      <c r="D36" s="11">
        <v>2013</v>
      </c>
      <c r="E36" s="12">
        <v>0</v>
      </c>
      <c r="F36" s="13">
        <v>25798</v>
      </c>
      <c r="G36" s="13">
        <v>462792</v>
      </c>
      <c r="H36" s="13">
        <v>121790</v>
      </c>
      <c r="I36" s="13">
        <v>0</v>
      </c>
      <c r="J36" s="13">
        <v>22858</v>
      </c>
      <c r="K36" s="13">
        <v>5857</v>
      </c>
      <c r="L36" s="13">
        <v>439750</v>
      </c>
      <c r="M36" s="13">
        <v>0</v>
      </c>
      <c r="N36" s="13">
        <v>151763</v>
      </c>
      <c r="O36" s="13">
        <v>4692</v>
      </c>
      <c r="P36" s="13">
        <v>0</v>
      </c>
      <c r="Q36" s="13">
        <v>1209502</v>
      </c>
      <c r="R36" s="13">
        <v>664689</v>
      </c>
      <c r="S36" s="13">
        <v>3637559</v>
      </c>
      <c r="T36" s="13">
        <v>166326</v>
      </c>
      <c r="U36" s="11"/>
      <c r="V36"/>
      <c r="W36"/>
      <c r="X36" s="12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>
        <v>102</v>
      </c>
      <c r="B37" t="s">
        <v>121</v>
      </c>
      <c r="C37" s="11">
        <v>7140</v>
      </c>
      <c r="D37" s="11">
        <v>2013</v>
      </c>
      <c r="E37" s="12">
        <v>18.8</v>
      </c>
      <c r="F37" s="13">
        <v>0</v>
      </c>
      <c r="G37" s="13">
        <v>1210779</v>
      </c>
      <c r="H37" s="13">
        <v>297003</v>
      </c>
      <c r="I37" s="13">
        <v>0</v>
      </c>
      <c r="J37" s="13">
        <v>10010</v>
      </c>
      <c r="K37" s="13">
        <v>0</v>
      </c>
      <c r="L37" s="13">
        <v>76200</v>
      </c>
      <c r="M37" s="13">
        <v>39363</v>
      </c>
      <c r="N37" s="13">
        <v>111448</v>
      </c>
      <c r="O37" s="13">
        <v>463273</v>
      </c>
      <c r="P37" s="13">
        <v>0</v>
      </c>
      <c r="Q37" s="13">
        <v>2208076</v>
      </c>
      <c r="R37" s="13">
        <v>1706842</v>
      </c>
      <c r="S37" s="13">
        <v>23220871</v>
      </c>
      <c r="T37" s="13">
        <v>6238012</v>
      </c>
      <c r="U37" s="11"/>
      <c r="V37"/>
      <c r="W37"/>
      <c r="X37" s="12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5">
      <c r="A38">
        <v>104</v>
      </c>
      <c r="B38" t="s">
        <v>94</v>
      </c>
      <c r="C38" s="11">
        <v>7140</v>
      </c>
      <c r="D38" s="11">
        <v>2013</v>
      </c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1"/>
      <c r="V38"/>
      <c r="W38"/>
      <c r="X38" s="12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5">
      <c r="A39">
        <v>106</v>
      </c>
      <c r="B39" t="s">
        <v>71</v>
      </c>
      <c r="C39" s="11">
        <v>7140</v>
      </c>
      <c r="D39" s="11">
        <v>2013</v>
      </c>
      <c r="E39" s="12">
        <v>13.03</v>
      </c>
      <c r="F39" s="13">
        <v>170206</v>
      </c>
      <c r="G39" s="13">
        <v>1023357</v>
      </c>
      <c r="H39" s="13">
        <v>240449</v>
      </c>
      <c r="I39" s="13">
        <v>0</v>
      </c>
      <c r="J39" s="13">
        <v>48558</v>
      </c>
      <c r="K39" s="13">
        <v>238</v>
      </c>
      <c r="L39" s="13">
        <v>525007</v>
      </c>
      <c r="M39" s="13">
        <v>3116</v>
      </c>
      <c r="N39" s="13">
        <v>154202</v>
      </c>
      <c r="O39" s="13">
        <v>7176</v>
      </c>
      <c r="P39" s="13">
        <v>0</v>
      </c>
      <c r="Q39" s="13">
        <v>2002103</v>
      </c>
      <c r="R39" s="13">
        <v>904825</v>
      </c>
      <c r="S39" s="13">
        <v>7582710</v>
      </c>
      <c r="T39" s="13">
        <v>1099736</v>
      </c>
      <c r="U39" s="11"/>
      <c r="V39"/>
      <c r="W39"/>
      <c r="X39" s="12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5">
      <c r="A40">
        <v>107</v>
      </c>
      <c r="B40" t="s">
        <v>86</v>
      </c>
      <c r="C40" s="11">
        <v>7140</v>
      </c>
      <c r="D40" s="11">
        <v>2013</v>
      </c>
      <c r="E40" s="12">
        <v>6.08</v>
      </c>
      <c r="F40" s="13">
        <v>0</v>
      </c>
      <c r="G40" s="13">
        <v>462968</v>
      </c>
      <c r="H40" s="13">
        <v>112555</v>
      </c>
      <c r="I40" s="13">
        <v>308690</v>
      </c>
      <c r="J40" s="13">
        <v>11172</v>
      </c>
      <c r="K40" s="13">
        <v>0</v>
      </c>
      <c r="L40" s="13">
        <v>580200</v>
      </c>
      <c r="M40" s="13">
        <v>195759</v>
      </c>
      <c r="N40" s="13">
        <v>28068</v>
      </c>
      <c r="O40" s="13">
        <v>9856</v>
      </c>
      <c r="P40" s="13">
        <v>0</v>
      </c>
      <c r="Q40" s="13">
        <v>1709268</v>
      </c>
      <c r="R40" s="13">
        <v>688222</v>
      </c>
      <c r="S40" s="13">
        <v>5116276</v>
      </c>
      <c r="T40" s="13">
        <v>107274</v>
      </c>
      <c r="U40" s="11"/>
      <c r="V40"/>
      <c r="W40"/>
      <c r="X40" s="12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>
        <v>108</v>
      </c>
      <c r="B41" t="s">
        <v>93</v>
      </c>
      <c r="C41" s="11">
        <v>7140</v>
      </c>
      <c r="D41" s="11">
        <v>2013</v>
      </c>
      <c r="E41" s="12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1"/>
      <c r="V41"/>
      <c r="W41"/>
      <c r="X41" s="12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>
        <v>111</v>
      </c>
      <c r="B42" t="s">
        <v>142</v>
      </c>
      <c r="C42" s="11">
        <v>7140</v>
      </c>
      <c r="D42" s="11">
        <v>2013</v>
      </c>
      <c r="E42" s="12">
        <v>1.58</v>
      </c>
      <c r="F42" s="13">
        <v>1276</v>
      </c>
      <c r="G42" s="13">
        <v>140468</v>
      </c>
      <c r="H42" s="13">
        <v>27509</v>
      </c>
      <c r="I42" s="13">
        <v>0</v>
      </c>
      <c r="J42" s="13">
        <v>1524</v>
      </c>
      <c r="K42" s="13">
        <v>0</v>
      </c>
      <c r="L42" s="13">
        <v>15443</v>
      </c>
      <c r="M42" s="13">
        <v>0</v>
      </c>
      <c r="N42" s="13">
        <v>5652</v>
      </c>
      <c r="O42" s="13">
        <v>6650</v>
      </c>
      <c r="P42" s="13">
        <v>0</v>
      </c>
      <c r="Q42" s="13">
        <v>197246</v>
      </c>
      <c r="R42" s="13">
        <v>84218</v>
      </c>
      <c r="S42" s="13">
        <v>290140</v>
      </c>
      <c r="T42" s="13">
        <v>4071</v>
      </c>
      <c r="U42" s="11"/>
      <c r="V42"/>
      <c r="W42"/>
      <c r="X42" s="12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5">
      <c r="A43">
        <v>125</v>
      </c>
      <c r="B43" t="s">
        <v>88</v>
      </c>
      <c r="C43" s="11">
        <v>7140</v>
      </c>
      <c r="D43" s="11">
        <v>2013</v>
      </c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1"/>
      <c r="V43"/>
      <c r="W43"/>
      <c r="X43" s="12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5">
      <c r="A44">
        <v>126</v>
      </c>
      <c r="B44" t="s">
        <v>107</v>
      </c>
      <c r="C44" s="11">
        <v>7140</v>
      </c>
      <c r="D44" s="11">
        <v>2013</v>
      </c>
      <c r="E44" s="12">
        <v>41.82</v>
      </c>
      <c r="F44" s="13">
        <v>35448</v>
      </c>
      <c r="G44" s="13">
        <v>1343092</v>
      </c>
      <c r="H44" s="13">
        <v>460673</v>
      </c>
      <c r="I44" s="13">
        <v>24000</v>
      </c>
      <c r="J44" s="13">
        <v>272481</v>
      </c>
      <c r="K44" s="13">
        <v>11372</v>
      </c>
      <c r="L44" s="13">
        <v>291430</v>
      </c>
      <c r="M44" s="13">
        <v>53299</v>
      </c>
      <c r="N44" s="13">
        <v>286312</v>
      </c>
      <c r="O44" s="13">
        <v>4196</v>
      </c>
      <c r="P44" s="13">
        <v>63864</v>
      </c>
      <c r="Q44" s="13">
        <v>2682991</v>
      </c>
      <c r="R44" s="13">
        <v>1797740</v>
      </c>
      <c r="S44" s="13">
        <v>17359677</v>
      </c>
      <c r="T44" s="13">
        <v>4401216</v>
      </c>
      <c r="U44" s="11"/>
      <c r="V44"/>
      <c r="W44"/>
      <c r="X44" s="12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5">
      <c r="A45">
        <v>128</v>
      </c>
      <c r="B45" t="s">
        <v>112</v>
      </c>
      <c r="C45" s="11">
        <v>7140</v>
      </c>
      <c r="D45" s="11">
        <v>2013</v>
      </c>
      <c r="E45" s="12">
        <v>245.45</v>
      </c>
      <c r="F45" s="13">
        <v>358816</v>
      </c>
      <c r="G45" s="13">
        <v>18394376</v>
      </c>
      <c r="H45" s="13">
        <v>6275892</v>
      </c>
      <c r="I45" s="13">
        <v>0</v>
      </c>
      <c r="J45" s="13">
        <v>12546327</v>
      </c>
      <c r="K45" s="13">
        <v>2080</v>
      </c>
      <c r="L45" s="13">
        <v>3064050</v>
      </c>
      <c r="M45" s="13">
        <v>193383</v>
      </c>
      <c r="N45" s="13">
        <v>5449498</v>
      </c>
      <c r="O45" s="13">
        <v>166193</v>
      </c>
      <c r="P45" s="13">
        <v>585384</v>
      </c>
      <c r="Q45" s="13">
        <v>45506415</v>
      </c>
      <c r="R45" s="13">
        <v>28665034</v>
      </c>
      <c r="S45" s="13">
        <v>177261311</v>
      </c>
      <c r="T45" s="13">
        <v>61842937</v>
      </c>
      <c r="U45" s="11"/>
      <c r="V45"/>
      <c r="W45"/>
      <c r="X45" s="12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5">
      <c r="A46">
        <v>129</v>
      </c>
      <c r="B46" t="s">
        <v>119</v>
      </c>
      <c r="C46" s="11">
        <v>7140</v>
      </c>
      <c r="D46" s="11">
        <v>2013</v>
      </c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1"/>
      <c r="V46"/>
      <c r="W46"/>
      <c r="X46" s="12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5">
      <c r="A47">
        <v>130</v>
      </c>
      <c r="B47" t="s">
        <v>143</v>
      </c>
      <c r="C47" s="11">
        <v>7140</v>
      </c>
      <c r="D47" s="11">
        <v>2013</v>
      </c>
      <c r="E47" s="12">
        <v>77.92</v>
      </c>
      <c r="F47" s="13">
        <v>81174</v>
      </c>
      <c r="G47" s="13">
        <v>5412720</v>
      </c>
      <c r="H47" s="13">
        <v>1498015</v>
      </c>
      <c r="I47" s="13">
        <v>279517</v>
      </c>
      <c r="J47" s="13">
        <v>3070080</v>
      </c>
      <c r="K47" s="13">
        <v>121745</v>
      </c>
      <c r="L47" s="13">
        <v>1888111</v>
      </c>
      <c r="M47" s="13">
        <v>893469</v>
      </c>
      <c r="N47" s="13">
        <v>1488280</v>
      </c>
      <c r="O47" s="13">
        <v>53113</v>
      </c>
      <c r="P47" s="13">
        <v>162586</v>
      </c>
      <c r="Q47" s="13">
        <v>14542464</v>
      </c>
      <c r="R47" s="13">
        <v>8936593</v>
      </c>
      <c r="S47" s="13">
        <v>94628741</v>
      </c>
      <c r="T47" s="13">
        <v>23187967</v>
      </c>
      <c r="U47" s="11"/>
      <c r="V47"/>
      <c r="W47"/>
      <c r="X47" s="12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5">
      <c r="A48">
        <v>131</v>
      </c>
      <c r="B48" t="s">
        <v>89</v>
      </c>
      <c r="C48" s="11">
        <v>7140</v>
      </c>
      <c r="D48" s="11">
        <v>2013</v>
      </c>
      <c r="E48" s="12">
        <v>65.11</v>
      </c>
      <c r="F48" s="13">
        <v>146839</v>
      </c>
      <c r="G48" s="13">
        <v>4977873</v>
      </c>
      <c r="H48" s="13">
        <v>1313662</v>
      </c>
      <c r="I48" s="13">
        <v>139996</v>
      </c>
      <c r="J48" s="13">
        <v>323537</v>
      </c>
      <c r="K48" s="13">
        <v>0</v>
      </c>
      <c r="L48" s="13">
        <v>1062645</v>
      </c>
      <c r="M48" s="13">
        <v>379628</v>
      </c>
      <c r="N48" s="13">
        <v>752138</v>
      </c>
      <c r="O48" s="13">
        <v>10103</v>
      </c>
      <c r="P48" s="13">
        <v>3190</v>
      </c>
      <c r="Q48" s="13">
        <v>8956392</v>
      </c>
      <c r="R48" s="13">
        <v>6253887</v>
      </c>
      <c r="S48" s="13">
        <v>70942647</v>
      </c>
      <c r="T48" s="13">
        <v>15242798</v>
      </c>
      <c r="U48" s="11"/>
      <c r="V48"/>
      <c r="W48"/>
      <c r="X48" s="12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5">
      <c r="A49">
        <v>132</v>
      </c>
      <c r="B49" t="s">
        <v>144</v>
      </c>
      <c r="C49" s="11">
        <v>7140</v>
      </c>
      <c r="D49" s="11">
        <v>2013</v>
      </c>
      <c r="E49" s="12">
        <v>39.01</v>
      </c>
      <c r="F49" s="13">
        <v>161935</v>
      </c>
      <c r="G49" s="13">
        <v>3022189</v>
      </c>
      <c r="H49" s="13">
        <v>770625</v>
      </c>
      <c r="I49" s="13">
        <v>17167</v>
      </c>
      <c r="J49" s="13">
        <v>394947</v>
      </c>
      <c r="K49" s="13">
        <v>15952</v>
      </c>
      <c r="L49" s="13">
        <v>530449</v>
      </c>
      <c r="M49" s="13">
        <v>473157</v>
      </c>
      <c r="N49" s="13">
        <v>490663</v>
      </c>
      <c r="O49" s="13">
        <v>11692</v>
      </c>
      <c r="P49" s="13">
        <v>2958</v>
      </c>
      <c r="Q49" s="13">
        <v>5723883</v>
      </c>
      <c r="R49" s="13">
        <v>9614064</v>
      </c>
      <c r="S49" s="13">
        <v>51909947</v>
      </c>
      <c r="T49" s="13">
        <v>15492322</v>
      </c>
      <c r="U49" s="11"/>
      <c r="V49"/>
      <c r="W49"/>
      <c r="X49" s="12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>
        <v>134</v>
      </c>
      <c r="B50" t="s">
        <v>80</v>
      </c>
      <c r="C50" s="11">
        <v>7140</v>
      </c>
      <c r="D50" s="11">
        <v>2013</v>
      </c>
      <c r="E50" s="12">
        <v>22.95</v>
      </c>
      <c r="F50" s="13">
        <v>27222</v>
      </c>
      <c r="G50" s="13">
        <v>1528001</v>
      </c>
      <c r="H50" s="13">
        <v>387146</v>
      </c>
      <c r="I50" s="13">
        <v>336958</v>
      </c>
      <c r="J50" s="13">
        <v>177122</v>
      </c>
      <c r="K50" s="13">
        <v>2659</v>
      </c>
      <c r="L50" s="13">
        <v>751683</v>
      </c>
      <c r="M50" s="13">
        <v>0</v>
      </c>
      <c r="N50" s="13">
        <v>236683</v>
      </c>
      <c r="O50" s="13">
        <v>4929</v>
      </c>
      <c r="P50" s="13">
        <v>2229</v>
      </c>
      <c r="Q50" s="13">
        <v>3422952</v>
      </c>
      <c r="R50" s="13">
        <v>1313032</v>
      </c>
      <c r="S50" s="13">
        <v>13570436</v>
      </c>
      <c r="T50" s="13">
        <v>2336686</v>
      </c>
      <c r="U50" s="11"/>
      <c r="V50"/>
      <c r="W50"/>
      <c r="X50" s="12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>
        <v>137</v>
      </c>
      <c r="B51" t="s">
        <v>82</v>
      </c>
      <c r="C51" s="11">
        <v>7140</v>
      </c>
      <c r="D51" s="11">
        <v>2013</v>
      </c>
      <c r="E51" s="12">
        <v>5.69</v>
      </c>
      <c r="F51" s="13">
        <v>1971</v>
      </c>
      <c r="G51" s="13">
        <v>389985</v>
      </c>
      <c r="H51" s="13">
        <v>92971</v>
      </c>
      <c r="I51" s="13">
        <v>112949</v>
      </c>
      <c r="J51" s="13">
        <v>12569</v>
      </c>
      <c r="K51" s="13">
        <v>486</v>
      </c>
      <c r="L51" s="13">
        <v>80550</v>
      </c>
      <c r="M51" s="13">
        <v>0</v>
      </c>
      <c r="N51" s="13">
        <v>33244</v>
      </c>
      <c r="O51" s="13">
        <v>2767</v>
      </c>
      <c r="P51" s="13">
        <v>0</v>
      </c>
      <c r="Q51" s="13">
        <v>725521</v>
      </c>
      <c r="R51" s="13">
        <v>240391</v>
      </c>
      <c r="S51" s="13">
        <v>1517174</v>
      </c>
      <c r="T51" s="13">
        <v>179564</v>
      </c>
      <c r="U51" s="11"/>
      <c r="V51"/>
      <c r="W51"/>
      <c r="X51" s="12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5">
      <c r="A52">
        <v>138</v>
      </c>
      <c r="B52" t="s">
        <v>124</v>
      </c>
      <c r="C52" s="11">
        <v>7140</v>
      </c>
      <c r="D52" s="11">
        <v>2013</v>
      </c>
      <c r="E52" s="12">
        <v>39.42</v>
      </c>
      <c r="F52" s="13">
        <v>0</v>
      </c>
      <c r="G52" s="13">
        <v>3081493</v>
      </c>
      <c r="H52" s="13">
        <v>613558</v>
      </c>
      <c r="I52" s="13">
        <v>26332</v>
      </c>
      <c r="J52" s="13">
        <v>179372</v>
      </c>
      <c r="K52" s="13">
        <v>0</v>
      </c>
      <c r="L52" s="13">
        <v>197790</v>
      </c>
      <c r="M52" s="13">
        <v>342397</v>
      </c>
      <c r="N52" s="13">
        <v>0</v>
      </c>
      <c r="O52" s="13">
        <v>11555</v>
      </c>
      <c r="P52" s="13">
        <v>276718</v>
      </c>
      <c r="Q52" s="13">
        <v>4175779</v>
      </c>
      <c r="R52" s="13">
        <v>2834057</v>
      </c>
      <c r="S52" s="13">
        <v>28844155</v>
      </c>
      <c r="T52" s="13">
        <v>6627284</v>
      </c>
      <c r="U52" s="11"/>
      <c r="V52"/>
      <c r="W52"/>
      <c r="X52" s="12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5">
      <c r="A53">
        <v>139</v>
      </c>
      <c r="B53" t="s">
        <v>115</v>
      </c>
      <c r="C53" s="11">
        <v>7140</v>
      </c>
      <c r="D53" s="11">
        <v>2013</v>
      </c>
      <c r="E53" s="12">
        <v>0</v>
      </c>
      <c r="F53" s="13">
        <v>207124</v>
      </c>
      <c r="G53" s="13">
        <v>2927542</v>
      </c>
      <c r="H53" s="13">
        <v>980721</v>
      </c>
      <c r="I53" s="13">
        <v>440139</v>
      </c>
      <c r="J53" s="13">
        <v>3942134</v>
      </c>
      <c r="K53" s="13">
        <v>379</v>
      </c>
      <c r="L53" s="13">
        <v>5720590</v>
      </c>
      <c r="M53" s="13">
        <v>66242</v>
      </c>
      <c r="N53" s="13">
        <v>73333</v>
      </c>
      <c r="O53" s="13">
        <v>62247</v>
      </c>
      <c r="P53" s="13">
        <v>3017</v>
      </c>
      <c r="Q53" s="13">
        <v>14210310</v>
      </c>
      <c r="R53" s="13">
        <v>4991528</v>
      </c>
      <c r="S53" s="13">
        <v>154644416</v>
      </c>
      <c r="T53" s="13">
        <v>63705210</v>
      </c>
      <c r="U53" s="11"/>
      <c r="V53"/>
      <c r="W53"/>
      <c r="X53" s="1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5">
      <c r="A54">
        <v>140</v>
      </c>
      <c r="B54" t="s">
        <v>145</v>
      </c>
      <c r="C54" s="11">
        <v>7140</v>
      </c>
      <c r="D54" s="11">
        <v>2013</v>
      </c>
      <c r="E54" s="12">
        <v>17.21</v>
      </c>
      <c r="F54" s="13">
        <v>282345</v>
      </c>
      <c r="G54" s="13">
        <v>1108728</v>
      </c>
      <c r="H54" s="13">
        <v>263086</v>
      </c>
      <c r="I54" s="13">
        <v>0</v>
      </c>
      <c r="J54" s="13">
        <v>79477</v>
      </c>
      <c r="K54" s="13">
        <v>0</v>
      </c>
      <c r="L54" s="13">
        <v>1203639</v>
      </c>
      <c r="M54" s="13">
        <v>39572</v>
      </c>
      <c r="N54" s="13">
        <v>129749</v>
      </c>
      <c r="O54" s="13">
        <v>-442</v>
      </c>
      <c r="P54" s="13">
        <v>2404</v>
      </c>
      <c r="Q54" s="13">
        <v>2821405</v>
      </c>
      <c r="R54" s="13">
        <v>1183876</v>
      </c>
      <c r="S54" s="13">
        <v>22802241</v>
      </c>
      <c r="T54" s="13">
        <v>1449479</v>
      </c>
      <c r="U54" s="11"/>
      <c r="V54"/>
      <c r="W54"/>
      <c r="X54" s="1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5">
      <c r="A55">
        <v>141</v>
      </c>
      <c r="B55" t="s">
        <v>74</v>
      </c>
      <c r="C55" s="11">
        <v>7140</v>
      </c>
      <c r="D55" s="11">
        <v>2013</v>
      </c>
      <c r="E55" s="12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1"/>
      <c r="V55"/>
      <c r="W55"/>
      <c r="X55" s="12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5">
      <c r="A56">
        <v>142</v>
      </c>
      <c r="B56" t="s">
        <v>106</v>
      </c>
      <c r="C56" s="11">
        <v>7140</v>
      </c>
      <c r="D56" s="11">
        <v>2013</v>
      </c>
      <c r="E56" s="12">
        <v>88.9</v>
      </c>
      <c r="F56" s="13">
        <v>435844</v>
      </c>
      <c r="G56" s="13">
        <v>6739122</v>
      </c>
      <c r="H56" s="13">
        <v>1833077</v>
      </c>
      <c r="I56" s="13">
        <v>14456</v>
      </c>
      <c r="J56" s="13">
        <v>601393</v>
      </c>
      <c r="K56" s="13">
        <v>0</v>
      </c>
      <c r="L56" s="13">
        <v>2111529</v>
      </c>
      <c r="M56" s="13">
        <v>138298</v>
      </c>
      <c r="N56" s="13">
        <v>1942800</v>
      </c>
      <c r="O56" s="13">
        <v>39225</v>
      </c>
      <c r="P56" s="13">
        <v>72525</v>
      </c>
      <c r="Q56" s="13">
        <v>13347375</v>
      </c>
      <c r="R56" s="13">
        <v>11035876</v>
      </c>
      <c r="S56" s="13">
        <v>167011434</v>
      </c>
      <c r="T56" s="13">
        <v>80694122</v>
      </c>
      <c r="U56" s="11"/>
      <c r="V56"/>
      <c r="W56"/>
      <c r="X56" s="12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5">
      <c r="A57">
        <v>145</v>
      </c>
      <c r="B57" t="s">
        <v>146</v>
      </c>
      <c r="C57" s="11">
        <v>7140</v>
      </c>
      <c r="D57" s="11">
        <v>2013</v>
      </c>
      <c r="E57" s="12">
        <v>73.14</v>
      </c>
      <c r="F57" s="13">
        <v>239004</v>
      </c>
      <c r="G57" s="13">
        <v>5815448</v>
      </c>
      <c r="H57" s="13">
        <v>2065131</v>
      </c>
      <c r="I57" s="13">
        <v>23429</v>
      </c>
      <c r="J57" s="13">
        <v>11236773</v>
      </c>
      <c r="K57" s="13">
        <v>1270</v>
      </c>
      <c r="L57" s="13">
        <v>312268</v>
      </c>
      <c r="M57" s="13">
        <v>272473</v>
      </c>
      <c r="N57" s="13">
        <v>1079160</v>
      </c>
      <c r="O57" s="13">
        <v>74132</v>
      </c>
      <c r="P57" s="13">
        <v>23221</v>
      </c>
      <c r="Q57" s="13">
        <v>20856863</v>
      </c>
      <c r="R57" s="13">
        <v>9733075</v>
      </c>
      <c r="S57" s="13">
        <v>98677832</v>
      </c>
      <c r="T57" s="13">
        <v>38040036</v>
      </c>
      <c r="U57" s="11"/>
      <c r="V57"/>
      <c r="W57"/>
      <c r="X57" s="12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5">
      <c r="A58">
        <v>147</v>
      </c>
      <c r="B58" t="s">
        <v>109</v>
      </c>
      <c r="C58" s="11">
        <v>7140</v>
      </c>
      <c r="D58" s="11">
        <v>2013</v>
      </c>
      <c r="E58" s="12">
        <v>10.039999999999999</v>
      </c>
      <c r="F58" s="13">
        <v>0</v>
      </c>
      <c r="G58" s="13">
        <v>670293</v>
      </c>
      <c r="H58" s="13">
        <v>171743</v>
      </c>
      <c r="I58" s="13">
        <v>663316</v>
      </c>
      <c r="J58" s="13">
        <v>243314</v>
      </c>
      <c r="K58" s="13">
        <v>0</v>
      </c>
      <c r="L58" s="13">
        <v>824185</v>
      </c>
      <c r="M58" s="13">
        <v>130084</v>
      </c>
      <c r="N58" s="13">
        <v>227388</v>
      </c>
      <c r="O58" s="13">
        <v>5847</v>
      </c>
      <c r="P58" s="13">
        <v>0</v>
      </c>
      <c r="Q58" s="13">
        <v>2936170</v>
      </c>
      <c r="R58" s="13">
        <v>965901</v>
      </c>
      <c r="S58" s="13">
        <v>13611838</v>
      </c>
      <c r="T58" s="13">
        <v>932577</v>
      </c>
      <c r="U58" s="11"/>
      <c r="V58"/>
      <c r="W58"/>
      <c r="X58" s="12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>
        <v>148</v>
      </c>
      <c r="B59" t="s">
        <v>147</v>
      </c>
      <c r="C59" s="11">
        <v>7140</v>
      </c>
      <c r="D59" s="11">
        <v>2013</v>
      </c>
      <c r="E59" s="12">
        <v>2.5</v>
      </c>
      <c r="F59" s="13">
        <v>2837</v>
      </c>
      <c r="G59" s="13">
        <v>259783</v>
      </c>
      <c r="H59" s="13">
        <v>33906</v>
      </c>
      <c r="I59" s="13">
        <v>46583</v>
      </c>
      <c r="J59" s="13">
        <v>7678</v>
      </c>
      <c r="K59" s="13">
        <v>0</v>
      </c>
      <c r="L59" s="13">
        <v>92269</v>
      </c>
      <c r="M59" s="13">
        <v>0</v>
      </c>
      <c r="N59" s="13">
        <v>18115</v>
      </c>
      <c r="O59" s="13">
        <v>599</v>
      </c>
      <c r="P59" s="13">
        <v>0</v>
      </c>
      <c r="Q59" s="13">
        <v>458933</v>
      </c>
      <c r="R59" s="13">
        <v>184607</v>
      </c>
      <c r="S59" s="13">
        <v>819822</v>
      </c>
      <c r="T59" s="13">
        <v>819822</v>
      </c>
      <c r="U59" s="11"/>
      <c r="V59"/>
      <c r="W59"/>
      <c r="X59" s="12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>
        <v>150</v>
      </c>
      <c r="B60" t="s">
        <v>148</v>
      </c>
      <c r="C60" s="11">
        <v>7140</v>
      </c>
      <c r="D60" s="11">
        <v>2013</v>
      </c>
      <c r="E60" s="12">
        <v>4.1500000000000004</v>
      </c>
      <c r="F60" s="13">
        <v>1404</v>
      </c>
      <c r="G60" s="13">
        <v>302225</v>
      </c>
      <c r="H60" s="13">
        <v>93232</v>
      </c>
      <c r="I60" s="13">
        <v>289198</v>
      </c>
      <c r="J60" s="13">
        <v>10575</v>
      </c>
      <c r="K60" s="13">
        <v>0</v>
      </c>
      <c r="L60" s="13">
        <v>264874</v>
      </c>
      <c r="M60" s="13">
        <v>0</v>
      </c>
      <c r="N60" s="13">
        <v>156338</v>
      </c>
      <c r="O60" s="13">
        <v>9015</v>
      </c>
      <c r="P60" s="13">
        <v>0</v>
      </c>
      <c r="Q60" s="13">
        <v>1125457</v>
      </c>
      <c r="R60" s="13">
        <v>563129</v>
      </c>
      <c r="S60" s="13">
        <v>2440140</v>
      </c>
      <c r="T60" s="13">
        <v>151932</v>
      </c>
      <c r="U60" s="11"/>
      <c r="V60"/>
      <c r="W60"/>
      <c r="X60" s="12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5">
      <c r="A61">
        <v>152</v>
      </c>
      <c r="B61" t="s">
        <v>84</v>
      </c>
      <c r="C61" s="11">
        <v>7140</v>
      </c>
      <c r="D61" s="11">
        <v>2013</v>
      </c>
      <c r="E61" s="12">
        <v>20.12</v>
      </c>
      <c r="F61" s="13">
        <v>32026</v>
      </c>
      <c r="G61" s="13">
        <v>1383592</v>
      </c>
      <c r="H61" s="13">
        <v>616495</v>
      </c>
      <c r="I61" s="13">
        <v>1200</v>
      </c>
      <c r="J61" s="13">
        <v>88885</v>
      </c>
      <c r="K61" s="13">
        <v>1158</v>
      </c>
      <c r="L61" s="13">
        <v>356152</v>
      </c>
      <c r="M61" s="13">
        <v>2859</v>
      </c>
      <c r="N61" s="13">
        <v>167545</v>
      </c>
      <c r="O61" s="13">
        <v>12382</v>
      </c>
      <c r="P61" s="13">
        <v>39920</v>
      </c>
      <c r="Q61" s="13">
        <v>2590348</v>
      </c>
      <c r="R61" s="13">
        <v>1576344</v>
      </c>
      <c r="S61" s="13">
        <v>13735630</v>
      </c>
      <c r="T61" s="13">
        <v>1359613</v>
      </c>
      <c r="U61" s="11"/>
      <c r="V61"/>
      <c r="W61"/>
      <c r="X61" s="12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5">
      <c r="A62">
        <v>153</v>
      </c>
      <c r="B62" t="s">
        <v>98</v>
      </c>
      <c r="C62" s="11">
        <v>7140</v>
      </c>
      <c r="D62" s="11">
        <v>2013</v>
      </c>
      <c r="E62" s="12">
        <v>8.25</v>
      </c>
      <c r="F62" s="13">
        <v>21353</v>
      </c>
      <c r="G62" s="13">
        <v>552582</v>
      </c>
      <c r="H62" s="13">
        <v>142587</v>
      </c>
      <c r="I62" s="13">
        <v>0</v>
      </c>
      <c r="J62" s="13">
        <v>47652</v>
      </c>
      <c r="K62" s="13">
        <v>0</v>
      </c>
      <c r="L62" s="13">
        <v>641324</v>
      </c>
      <c r="M62" s="13">
        <v>0</v>
      </c>
      <c r="N62" s="13">
        <v>36951</v>
      </c>
      <c r="O62" s="13">
        <v>4497</v>
      </c>
      <c r="P62" s="13">
        <v>0</v>
      </c>
      <c r="Q62" s="13">
        <v>1425593</v>
      </c>
      <c r="R62" s="13">
        <v>796925</v>
      </c>
      <c r="S62" s="13">
        <v>5428693</v>
      </c>
      <c r="T62" s="13">
        <v>419508</v>
      </c>
      <c r="U62" s="11"/>
      <c r="V62"/>
      <c r="W62"/>
      <c r="X62" s="1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5">
      <c r="A63">
        <v>155</v>
      </c>
      <c r="B63" t="s">
        <v>149</v>
      </c>
      <c r="C63" s="11">
        <v>7140</v>
      </c>
      <c r="D63" s="11">
        <v>2013</v>
      </c>
      <c r="E63" s="12">
        <v>71.599999999999994</v>
      </c>
      <c r="F63" s="13">
        <v>246799</v>
      </c>
      <c r="G63" s="13">
        <v>6046473</v>
      </c>
      <c r="H63" s="13">
        <v>2283488</v>
      </c>
      <c r="I63" s="13">
        <v>301918</v>
      </c>
      <c r="J63" s="13">
        <v>2432928</v>
      </c>
      <c r="K63" s="13">
        <v>-21</v>
      </c>
      <c r="L63" s="13">
        <v>321231</v>
      </c>
      <c r="M63" s="13">
        <v>1879822</v>
      </c>
      <c r="N63" s="13">
        <v>1086970</v>
      </c>
      <c r="O63" s="13">
        <v>20888</v>
      </c>
      <c r="P63" s="13">
        <v>259234</v>
      </c>
      <c r="Q63" s="13">
        <v>14114463</v>
      </c>
      <c r="R63" s="13">
        <v>7923434</v>
      </c>
      <c r="S63" s="13">
        <v>75451495</v>
      </c>
      <c r="T63" s="13">
        <v>24597855</v>
      </c>
      <c r="U63" s="11"/>
      <c r="V63"/>
      <c r="W63"/>
      <c r="X63" s="12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5">
      <c r="A64">
        <v>156</v>
      </c>
      <c r="B64" t="s">
        <v>97</v>
      </c>
      <c r="C64" s="11">
        <v>7140</v>
      </c>
      <c r="D64" s="11">
        <v>2013</v>
      </c>
      <c r="E64" s="12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1"/>
      <c r="V64"/>
      <c r="W64"/>
      <c r="X64" s="12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5">
      <c r="A65">
        <v>157</v>
      </c>
      <c r="B65" t="s">
        <v>150</v>
      </c>
      <c r="C65" s="11">
        <v>7140</v>
      </c>
      <c r="D65" s="11">
        <v>2013</v>
      </c>
      <c r="E65" s="12">
        <v>0</v>
      </c>
      <c r="F65" s="13">
        <v>123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25488</v>
      </c>
      <c r="P65" s="13">
        <v>0</v>
      </c>
      <c r="Q65" s="13">
        <v>25488</v>
      </c>
      <c r="R65" s="13">
        <v>16414</v>
      </c>
      <c r="S65" s="13">
        <v>176611</v>
      </c>
      <c r="T65" s="13">
        <v>176611</v>
      </c>
      <c r="U65" s="11"/>
      <c r="V65"/>
      <c r="W65"/>
      <c r="X65" s="12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5">
      <c r="A66">
        <v>158</v>
      </c>
      <c r="B66" t="s">
        <v>70</v>
      </c>
      <c r="C66" s="11">
        <v>7140</v>
      </c>
      <c r="D66" s="11">
        <v>2013</v>
      </c>
      <c r="E66" s="12">
        <v>2.89</v>
      </c>
      <c r="F66" s="13">
        <v>2714</v>
      </c>
      <c r="G66" s="13">
        <v>209514</v>
      </c>
      <c r="H66" s="13">
        <v>47575</v>
      </c>
      <c r="I66" s="13">
        <v>61990</v>
      </c>
      <c r="J66" s="13">
        <v>6897</v>
      </c>
      <c r="K66" s="13">
        <v>0</v>
      </c>
      <c r="L66" s="13">
        <v>26069</v>
      </c>
      <c r="M66" s="13">
        <v>279</v>
      </c>
      <c r="N66" s="13">
        <v>32843</v>
      </c>
      <c r="O66" s="13">
        <v>67694</v>
      </c>
      <c r="P66" s="13">
        <v>0</v>
      </c>
      <c r="Q66" s="13">
        <v>452861</v>
      </c>
      <c r="R66" s="13">
        <v>251966</v>
      </c>
      <c r="S66" s="13">
        <v>956425</v>
      </c>
      <c r="T66" s="13">
        <v>27189</v>
      </c>
      <c r="U66" s="11"/>
      <c r="V66"/>
      <c r="W66"/>
      <c r="X66" s="12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5">
      <c r="A67">
        <v>159</v>
      </c>
      <c r="B67" t="s">
        <v>151</v>
      </c>
      <c r="C67" s="11">
        <v>7140</v>
      </c>
      <c r="D67" s="11">
        <v>2013</v>
      </c>
      <c r="E67" s="12">
        <v>68</v>
      </c>
      <c r="F67" s="13">
        <v>954065</v>
      </c>
      <c r="G67" s="13">
        <v>5019965</v>
      </c>
      <c r="H67" s="13">
        <v>1510912</v>
      </c>
      <c r="I67" s="13">
        <v>515163</v>
      </c>
      <c r="J67" s="13">
        <v>2497782</v>
      </c>
      <c r="K67" s="13">
        <v>31184</v>
      </c>
      <c r="L67" s="13">
        <v>465206</v>
      </c>
      <c r="M67" s="13">
        <v>190819</v>
      </c>
      <c r="N67" s="13">
        <v>467569</v>
      </c>
      <c r="O67" s="13">
        <v>54856</v>
      </c>
      <c r="P67" s="13">
        <v>15910</v>
      </c>
      <c r="Q67" s="13">
        <v>10737546</v>
      </c>
      <c r="R67" s="13">
        <v>5825369</v>
      </c>
      <c r="S67" s="13">
        <v>79479684</v>
      </c>
      <c r="T67" s="13">
        <v>33467057</v>
      </c>
      <c r="U67" s="11"/>
      <c r="V67"/>
      <c r="W67"/>
      <c r="X67" s="12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>
        <v>161</v>
      </c>
      <c r="B68" t="s">
        <v>122</v>
      </c>
      <c r="C68" s="11">
        <v>7140</v>
      </c>
      <c r="D68" s="11">
        <v>2013</v>
      </c>
      <c r="E68" s="12">
        <v>87.72</v>
      </c>
      <c r="F68" s="13">
        <v>123793</v>
      </c>
      <c r="G68" s="13">
        <v>6453398</v>
      </c>
      <c r="H68" s="13">
        <v>1384248</v>
      </c>
      <c r="I68" s="13">
        <v>1657509</v>
      </c>
      <c r="J68" s="13">
        <v>5459149</v>
      </c>
      <c r="K68" s="13">
        <v>22200</v>
      </c>
      <c r="L68" s="13">
        <v>1384456</v>
      </c>
      <c r="M68" s="13">
        <v>968035</v>
      </c>
      <c r="N68" s="13">
        <v>2745630</v>
      </c>
      <c r="O68" s="13">
        <v>69569</v>
      </c>
      <c r="P68" s="13">
        <v>2746</v>
      </c>
      <c r="Q68" s="13">
        <v>20141448</v>
      </c>
      <c r="R68" s="13">
        <v>8961763</v>
      </c>
      <c r="S68" s="13">
        <v>120708199</v>
      </c>
      <c r="T68" s="13">
        <v>45944246</v>
      </c>
      <c r="U68" s="11"/>
      <c r="V68"/>
      <c r="W68"/>
      <c r="X68" s="1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>
        <v>162</v>
      </c>
      <c r="B69" t="s">
        <v>118</v>
      </c>
      <c r="C69" s="11">
        <v>7140</v>
      </c>
      <c r="D69" s="11">
        <v>2013</v>
      </c>
      <c r="E69" s="12">
        <v>71.3</v>
      </c>
      <c r="F69" s="13">
        <v>126370</v>
      </c>
      <c r="G69" s="13">
        <v>5344930</v>
      </c>
      <c r="H69" s="13">
        <v>1522835</v>
      </c>
      <c r="I69" s="13">
        <v>182464</v>
      </c>
      <c r="J69" s="13">
        <v>4606270</v>
      </c>
      <c r="K69" s="13">
        <v>4456</v>
      </c>
      <c r="L69" s="13">
        <v>1479170</v>
      </c>
      <c r="M69" s="13">
        <v>631</v>
      </c>
      <c r="N69" s="13">
        <v>376968</v>
      </c>
      <c r="O69" s="13">
        <v>27669</v>
      </c>
      <c r="P69" s="13">
        <v>10275</v>
      </c>
      <c r="Q69" s="13">
        <v>13535118</v>
      </c>
      <c r="R69" s="13">
        <v>6352817</v>
      </c>
      <c r="S69" s="13">
        <v>114197043</v>
      </c>
      <c r="T69" s="13">
        <v>66218396</v>
      </c>
      <c r="U69" s="11"/>
      <c r="V69"/>
      <c r="W69"/>
      <c r="X69" s="1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>
        <v>164</v>
      </c>
      <c r="B70" t="s">
        <v>152</v>
      </c>
      <c r="C70" s="11">
        <v>7140</v>
      </c>
      <c r="D70" s="11">
        <v>2013</v>
      </c>
      <c r="E70" s="12">
        <v>118.49</v>
      </c>
      <c r="F70" s="13">
        <v>250655</v>
      </c>
      <c r="G70" s="13">
        <v>9716360</v>
      </c>
      <c r="H70" s="13">
        <v>2331625</v>
      </c>
      <c r="I70" s="13">
        <v>90018</v>
      </c>
      <c r="J70" s="13">
        <v>6531132</v>
      </c>
      <c r="K70" s="13">
        <v>16925</v>
      </c>
      <c r="L70" s="13">
        <v>3467814</v>
      </c>
      <c r="M70" s="13">
        <v>211125</v>
      </c>
      <c r="N70" s="13">
        <v>2308915</v>
      </c>
      <c r="O70" s="13">
        <v>44767</v>
      </c>
      <c r="P70" s="13">
        <v>7854</v>
      </c>
      <c r="Q70" s="13">
        <v>24710827</v>
      </c>
      <c r="R70" s="13">
        <v>10842412</v>
      </c>
      <c r="S70" s="13">
        <v>142007002</v>
      </c>
      <c r="T70" s="13">
        <v>39325706</v>
      </c>
      <c r="U70" s="11"/>
      <c r="V70"/>
      <c r="W70"/>
      <c r="X70" s="12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5">
      <c r="A71">
        <v>165</v>
      </c>
      <c r="B71" t="s">
        <v>81</v>
      </c>
      <c r="C71" s="11">
        <v>7140</v>
      </c>
      <c r="D71" s="11">
        <v>2013</v>
      </c>
      <c r="E71" s="12">
        <v>6.89</v>
      </c>
      <c r="F71" s="13">
        <v>5619</v>
      </c>
      <c r="G71" s="13">
        <v>459439</v>
      </c>
      <c r="H71" s="13">
        <v>101594</v>
      </c>
      <c r="I71" s="13">
        <v>294051</v>
      </c>
      <c r="J71" s="13">
        <v>32575</v>
      </c>
      <c r="K71" s="13">
        <v>3945</v>
      </c>
      <c r="L71" s="13">
        <v>110662</v>
      </c>
      <c r="M71" s="13">
        <v>60507</v>
      </c>
      <c r="N71" s="13">
        <v>118008</v>
      </c>
      <c r="O71" s="13">
        <v>233613</v>
      </c>
      <c r="P71" s="13">
        <v>0</v>
      </c>
      <c r="Q71" s="13">
        <v>1414394</v>
      </c>
      <c r="R71" s="13">
        <v>395802</v>
      </c>
      <c r="S71" s="13">
        <v>3550555</v>
      </c>
      <c r="T71" s="13">
        <v>293607</v>
      </c>
      <c r="U71" s="11"/>
      <c r="V71"/>
      <c r="W71"/>
      <c r="X71" s="12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5">
      <c r="A72">
        <v>167</v>
      </c>
      <c r="B72" t="s">
        <v>75</v>
      </c>
      <c r="C72" s="11">
        <v>7140</v>
      </c>
      <c r="D72" s="11">
        <v>2013</v>
      </c>
      <c r="E72" s="12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1"/>
      <c r="V72"/>
      <c r="W72"/>
      <c r="X72" s="12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5">
      <c r="A73">
        <v>168</v>
      </c>
      <c r="B73" t="s">
        <v>72</v>
      </c>
      <c r="C73" s="11">
        <v>7140</v>
      </c>
      <c r="D73" s="11">
        <v>2013</v>
      </c>
      <c r="E73" s="12">
        <v>55.72</v>
      </c>
      <c r="F73" s="13">
        <v>61213</v>
      </c>
      <c r="G73" s="13">
        <v>4308547</v>
      </c>
      <c r="H73" s="13">
        <v>1185788</v>
      </c>
      <c r="I73" s="13">
        <v>132877</v>
      </c>
      <c r="J73" s="13">
        <v>303565</v>
      </c>
      <c r="K73" s="13">
        <v>512</v>
      </c>
      <c r="L73" s="13">
        <v>1177332</v>
      </c>
      <c r="M73" s="13">
        <v>355936</v>
      </c>
      <c r="N73" s="13">
        <v>628432</v>
      </c>
      <c r="O73" s="13">
        <v>30049</v>
      </c>
      <c r="P73" s="13">
        <v>18000</v>
      </c>
      <c r="Q73" s="13">
        <v>8105038</v>
      </c>
      <c r="R73" s="13">
        <v>3384227</v>
      </c>
      <c r="S73" s="13">
        <v>33747726</v>
      </c>
      <c r="T73" s="13">
        <v>18163106</v>
      </c>
      <c r="U73" s="11"/>
      <c r="V73"/>
      <c r="W73"/>
      <c r="X73" s="12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5">
      <c r="A74">
        <v>170</v>
      </c>
      <c r="B74" t="s">
        <v>153</v>
      </c>
      <c r="C74" s="11">
        <v>7140</v>
      </c>
      <c r="D74" s="11">
        <v>2013</v>
      </c>
      <c r="E74" s="12">
        <v>130.29</v>
      </c>
      <c r="F74" s="13">
        <v>364808</v>
      </c>
      <c r="G74" s="13">
        <v>9138193</v>
      </c>
      <c r="H74" s="13">
        <v>2981438</v>
      </c>
      <c r="I74" s="13">
        <v>662761</v>
      </c>
      <c r="J74" s="13">
        <v>12604180</v>
      </c>
      <c r="K74" s="13">
        <v>45191</v>
      </c>
      <c r="L74" s="13">
        <v>2706204</v>
      </c>
      <c r="M74" s="13">
        <v>1394948</v>
      </c>
      <c r="N74" s="13">
        <v>1044868</v>
      </c>
      <c r="O74" s="13">
        <v>126243</v>
      </c>
      <c r="P74" s="13">
        <v>81760</v>
      </c>
      <c r="Q74" s="13">
        <v>30622266</v>
      </c>
      <c r="R74" s="13">
        <v>16232692</v>
      </c>
      <c r="S74" s="13">
        <v>179072919</v>
      </c>
      <c r="T74" s="13">
        <v>89686879</v>
      </c>
      <c r="U74" s="11"/>
      <c r="V74"/>
      <c r="W74"/>
      <c r="X74" s="12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>
        <v>172</v>
      </c>
      <c r="B75" t="s">
        <v>111</v>
      </c>
      <c r="C75" s="11">
        <v>7140</v>
      </c>
      <c r="D75" s="11">
        <v>2013</v>
      </c>
      <c r="E75" s="12">
        <v>16.329999999999998</v>
      </c>
      <c r="F75" s="13">
        <v>20618</v>
      </c>
      <c r="G75" s="13">
        <v>1143684</v>
      </c>
      <c r="H75" s="13">
        <v>238348</v>
      </c>
      <c r="I75" s="13">
        <v>215497</v>
      </c>
      <c r="J75" s="13">
        <v>87775</v>
      </c>
      <c r="K75" s="13">
        <v>531</v>
      </c>
      <c r="L75" s="13">
        <v>253794</v>
      </c>
      <c r="M75" s="13">
        <v>26166</v>
      </c>
      <c r="N75" s="13">
        <v>104139</v>
      </c>
      <c r="O75" s="13">
        <v>15569</v>
      </c>
      <c r="P75" s="13">
        <v>331</v>
      </c>
      <c r="Q75" s="13">
        <v>2085172</v>
      </c>
      <c r="R75" s="13">
        <v>850469</v>
      </c>
      <c r="S75" s="13">
        <v>6080477</v>
      </c>
      <c r="T75" s="13">
        <v>322390</v>
      </c>
      <c r="U75" s="11"/>
      <c r="V75"/>
      <c r="W75"/>
      <c r="X75" s="12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5">
      <c r="A76">
        <v>173</v>
      </c>
      <c r="B76" t="s">
        <v>85</v>
      </c>
      <c r="C76" s="11">
        <v>7140</v>
      </c>
      <c r="D76" s="11">
        <v>2013</v>
      </c>
      <c r="E76" s="12">
        <v>6.4</v>
      </c>
      <c r="F76" s="13">
        <v>7545</v>
      </c>
      <c r="G76" s="13">
        <v>512286</v>
      </c>
      <c r="H76" s="13">
        <v>142927</v>
      </c>
      <c r="I76" s="13">
        <v>0</v>
      </c>
      <c r="J76" s="13">
        <v>31732</v>
      </c>
      <c r="K76" s="13">
        <v>0</v>
      </c>
      <c r="L76" s="13">
        <v>72571</v>
      </c>
      <c r="M76" s="13">
        <v>5860</v>
      </c>
      <c r="N76" s="13">
        <v>49517</v>
      </c>
      <c r="O76" s="13">
        <v>3664</v>
      </c>
      <c r="P76" s="13">
        <v>0</v>
      </c>
      <c r="Q76" s="13">
        <v>818557</v>
      </c>
      <c r="R76" s="13">
        <v>428222</v>
      </c>
      <c r="S76" s="13">
        <v>2100484</v>
      </c>
      <c r="T76" s="13">
        <v>105473</v>
      </c>
      <c r="U76" s="11"/>
      <c r="V76"/>
      <c r="W76"/>
      <c r="X76" s="12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5">
      <c r="A77">
        <v>175</v>
      </c>
      <c r="B77" t="s">
        <v>114</v>
      </c>
      <c r="C77" s="11">
        <v>7140</v>
      </c>
      <c r="D77" s="11">
        <v>2013</v>
      </c>
      <c r="E77" s="12">
        <v>3.26</v>
      </c>
      <c r="F77" s="13">
        <v>131040</v>
      </c>
      <c r="G77" s="13">
        <v>236244</v>
      </c>
      <c r="H77" s="13">
        <v>81045</v>
      </c>
      <c r="I77" s="13">
        <v>0</v>
      </c>
      <c r="J77" s="13">
        <v>2480</v>
      </c>
      <c r="K77" s="13">
        <v>19</v>
      </c>
      <c r="L77" s="13">
        <v>1680019</v>
      </c>
      <c r="M77" s="13">
        <v>0</v>
      </c>
      <c r="N77" s="13">
        <v>22448</v>
      </c>
      <c r="O77" s="13">
        <v>11670</v>
      </c>
      <c r="P77" s="13">
        <v>0</v>
      </c>
      <c r="Q77" s="13">
        <v>2033925</v>
      </c>
      <c r="R77" s="13">
        <v>863453</v>
      </c>
      <c r="S77" s="13">
        <v>20714480</v>
      </c>
      <c r="T77" s="13">
        <v>4128825</v>
      </c>
      <c r="U77" s="11"/>
      <c r="V77"/>
      <c r="W77"/>
      <c r="X77" s="12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5">
      <c r="A78">
        <v>176</v>
      </c>
      <c r="B78" t="s">
        <v>154</v>
      </c>
      <c r="C78" s="11">
        <v>7140</v>
      </c>
      <c r="D78" s="11">
        <v>2013</v>
      </c>
      <c r="E78" s="12">
        <v>103.75</v>
      </c>
      <c r="F78" s="13">
        <v>320440</v>
      </c>
      <c r="G78" s="13">
        <v>10473891</v>
      </c>
      <c r="H78" s="13">
        <v>2892763</v>
      </c>
      <c r="I78" s="13">
        <v>662600</v>
      </c>
      <c r="J78" s="13">
        <v>3463866</v>
      </c>
      <c r="K78" s="13">
        <v>8671</v>
      </c>
      <c r="L78" s="13">
        <v>1091983</v>
      </c>
      <c r="M78" s="13">
        <v>368551</v>
      </c>
      <c r="N78" s="13">
        <v>4602550</v>
      </c>
      <c r="O78" s="13">
        <v>-195057</v>
      </c>
      <c r="P78" s="13">
        <v>0</v>
      </c>
      <c r="Q78" s="13">
        <v>23369818</v>
      </c>
      <c r="R78" s="13">
        <v>13058142</v>
      </c>
      <c r="S78" s="13">
        <v>138212015</v>
      </c>
      <c r="T78" s="13">
        <v>38550035</v>
      </c>
      <c r="U78" s="11"/>
      <c r="V78"/>
      <c r="W78"/>
      <c r="X78" s="12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5">
      <c r="A79">
        <v>180</v>
      </c>
      <c r="B79" t="s">
        <v>155</v>
      </c>
      <c r="C79" s="11">
        <v>7140</v>
      </c>
      <c r="D79" s="11">
        <v>2013</v>
      </c>
      <c r="E79" s="12">
        <v>26.29</v>
      </c>
      <c r="F79" s="13">
        <v>32565</v>
      </c>
      <c r="G79" s="13">
        <v>2290187</v>
      </c>
      <c r="H79" s="13">
        <v>611758</v>
      </c>
      <c r="I79" s="13">
        <v>0</v>
      </c>
      <c r="J79" s="13">
        <v>724299</v>
      </c>
      <c r="K79" s="13">
        <v>0</v>
      </c>
      <c r="L79" s="13">
        <v>6939</v>
      </c>
      <c r="M79" s="13">
        <v>56551</v>
      </c>
      <c r="N79" s="13">
        <v>178790</v>
      </c>
      <c r="O79" s="13">
        <v>416652</v>
      </c>
      <c r="P79" s="13">
        <v>0</v>
      </c>
      <c r="Q79" s="13">
        <v>4285176</v>
      </c>
      <c r="R79" s="13">
        <v>2598001</v>
      </c>
      <c r="S79" s="13">
        <v>27644034</v>
      </c>
      <c r="T79" s="13">
        <v>10182616</v>
      </c>
      <c r="U79" s="11"/>
      <c r="V79"/>
      <c r="W79"/>
      <c r="X79" s="12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5">
      <c r="A80">
        <v>183</v>
      </c>
      <c r="B80" t="s">
        <v>156</v>
      </c>
      <c r="C80" s="11">
        <v>7140</v>
      </c>
      <c r="D80" s="11">
        <v>2013</v>
      </c>
      <c r="E80" s="12">
        <v>26.1</v>
      </c>
      <c r="F80" s="13">
        <v>158462</v>
      </c>
      <c r="G80" s="13">
        <v>2311282</v>
      </c>
      <c r="H80" s="13">
        <v>580065</v>
      </c>
      <c r="I80" s="13">
        <v>0</v>
      </c>
      <c r="J80" s="13">
        <v>810330</v>
      </c>
      <c r="K80" s="13">
        <v>5265</v>
      </c>
      <c r="L80" s="13">
        <v>103738</v>
      </c>
      <c r="M80" s="13">
        <v>31431</v>
      </c>
      <c r="N80" s="13">
        <v>472325</v>
      </c>
      <c r="O80" s="13">
        <v>1283</v>
      </c>
      <c r="P80" s="13">
        <v>0</v>
      </c>
      <c r="Q80" s="13">
        <v>4315719</v>
      </c>
      <c r="R80" s="13">
        <v>2993639</v>
      </c>
      <c r="S80" s="13">
        <v>36420592</v>
      </c>
      <c r="T80" s="13">
        <v>16958429</v>
      </c>
      <c r="U80" s="11"/>
      <c r="V80"/>
      <c r="W80"/>
      <c r="X80" s="12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>
        <v>186</v>
      </c>
      <c r="B81" t="s">
        <v>157</v>
      </c>
      <c r="C81" s="11">
        <v>7140</v>
      </c>
      <c r="D81" s="11">
        <v>2013</v>
      </c>
      <c r="E81" s="12">
        <v>4</v>
      </c>
      <c r="F81" s="13">
        <v>9710</v>
      </c>
      <c r="G81" s="13">
        <v>303012</v>
      </c>
      <c r="H81" s="13">
        <v>61821</v>
      </c>
      <c r="I81" s="13">
        <v>116966</v>
      </c>
      <c r="J81" s="13">
        <v>24855</v>
      </c>
      <c r="K81" s="13">
        <v>0</v>
      </c>
      <c r="L81" s="13">
        <v>16729</v>
      </c>
      <c r="M81" s="13">
        <v>0</v>
      </c>
      <c r="N81" s="13">
        <v>266384</v>
      </c>
      <c r="O81" s="13">
        <v>0</v>
      </c>
      <c r="P81" s="13">
        <v>1909</v>
      </c>
      <c r="Q81" s="13">
        <v>787858</v>
      </c>
      <c r="R81" s="13">
        <v>0</v>
      </c>
      <c r="S81" s="13">
        <v>3192050</v>
      </c>
      <c r="T81" s="13">
        <v>0</v>
      </c>
      <c r="U81" s="11"/>
      <c r="V81"/>
      <c r="W81"/>
      <c r="X81" s="12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5">
      <c r="A82">
        <v>191</v>
      </c>
      <c r="B82" t="s">
        <v>90</v>
      </c>
      <c r="C82" s="11">
        <v>7140</v>
      </c>
      <c r="D82" s="11">
        <v>2013</v>
      </c>
      <c r="E82" s="12">
        <v>35</v>
      </c>
      <c r="F82" s="13">
        <v>46778</v>
      </c>
      <c r="G82" s="13">
        <v>2472164</v>
      </c>
      <c r="H82" s="13">
        <v>719435</v>
      </c>
      <c r="I82" s="13">
        <v>44655</v>
      </c>
      <c r="J82" s="13">
        <v>274278</v>
      </c>
      <c r="K82" s="13">
        <v>878</v>
      </c>
      <c r="L82" s="13">
        <v>121193</v>
      </c>
      <c r="M82" s="13">
        <v>0</v>
      </c>
      <c r="N82" s="13">
        <v>137855</v>
      </c>
      <c r="O82" s="13">
        <v>8371</v>
      </c>
      <c r="P82" s="13">
        <v>62535</v>
      </c>
      <c r="Q82" s="13">
        <v>3716294</v>
      </c>
      <c r="R82" s="13">
        <v>1858471</v>
      </c>
      <c r="S82" s="13">
        <v>22777527</v>
      </c>
      <c r="T82" s="13">
        <v>4688468</v>
      </c>
      <c r="U82" s="11"/>
      <c r="V82"/>
      <c r="W82"/>
      <c r="X82" s="12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5">
      <c r="A83">
        <v>193</v>
      </c>
      <c r="B83" t="s">
        <v>116</v>
      </c>
      <c r="C83" s="11">
        <v>7140</v>
      </c>
      <c r="D83" s="11">
        <v>2013</v>
      </c>
      <c r="E83" s="12">
        <v>14.42</v>
      </c>
      <c r="F83" s="13">
        <v>0</v>
      </c>
      <c r="G83" s="13">
        <v>1036485</v>
      </c>
      <c r="H83" s="13">
        <v>304748</v>
      </c>
      <c r="I83" s="13">
        <v>0</v>
      </c>
      <c r="J83" s="13">
        <v>68121</v>
      </c>
      <c r="K83" s="13">
        <v>482</v>
      </c>
      <c r="L83" s="13">
        <v>928243</v>
      </c>
      <c r="M83" s="13">
        <v>34056</v>
      </c>
      <c r="N83" s="13">
        <v>109124</v>
      </c>
      <c r="O83" s="13">
        <v>16482</v>
      </c>
      <c r="P83" s="13">
        <v>0</v>
      </c>
      <c r="Q83" s="13">
        <v>2497741</v>
      </c>
      <c r="R83" s="13">
        <v>1324434</v>
      </c>
      <c r="S83" s="13">
        <v>17914828</v>
      </c>
      <c r="T83" s="13">
        <v>1218509</v>
      </c>
      <c r="U83" s="11"/>
      <c r="V83"/>
      <c r="W83"/>
      <c r="X83" s="12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5">
      <c r="A84">
        <v>194</v>
      </c>
      <c r="B84" t="s">
        <v>158</v>
      </c>
      <c r="C84" s="11">
        <v>7140</v>
      </c>
      <c r="D84" s="11">
        <v>2013</v>
      </c>
      <c r="E84" s="12">
        <v>6.32</v>
      </c>
      <c r="F84" s="13">
        <v>0</v>
      </c>
      <c r="G84" s="13">
        <v>459904</v>
      </c>
      <c r="H84" s="13">
        <v>146647</v>
      </c>
      <c r="I84" s="13">
        <v>614</v>
      </c>
      <c r="J84" s="13">
        <v>25212</v>
      </c>
      <c r="K84" s="13">
        <v>0</v>
      </c>
      <c r="L84" s="13">
        <v>451270</v>
      </c>
      <c r="M84" s="13">
        <v>0</v>
      </c>
      <c r="N84" s="13">
        <v>50181</v>
      </c>
      <c r="O84" s="13">
        <v>3444</v>
      </c>
      <c r="P84" s="13">
        <v>0</v>
      </c>
      <c r="Q84" s="13">
        <v>1137272</v>
      </c>
      <c r="R84" s="13">
        <v>610171</v>
      </c>
      <c r="S84" s="13">
        <v>9001159</v>
      </c>
      <c r="T84" s="13">
        <v>562643</v>
      </c>
      <c r="U84" s="11"/>
      <c r="V84"/>
      <c r="W84"/>
      <c r="X84" s="12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5">
      <c r="A85">
        <v>195</v>
      </c>
      <c r="B85" t="s">
        <v>104</v>
      </c>
      <c r="C85" s="11">
        <v>7140</v>
      </c>
      <c r="D85" s="11">
        <v>2013</v>
      </c>
      <c r="E85" s="12">
        <v>9.4</v>
      </c>
      <c r="F85" s="13">
        <v>0</v>
      </c>
      <c r="G85" s="13">
        <v>615916</v>
      </c>
      <c r="H85" s="13">
        <v>100972</v>
      </c>
      <c r="I85" s="13">
        <v>63660</v>
      </c>
      <c r="J85" s="13">
        <v>57642</v>
      </c>
      <c r="K85" s="13">
        <v>136</v>
      </c>
      <c r="L85" s="13">
        <v>34875</v>
      </c>
      <c r="M85" s="13">
        <v>15039</v>
      </c>
      <c r="N85" s="13">
        <v>8886</v>
      </c>
      <c r="O85" s="13">
        <v>1219</v>
      </c>
      <c r="P85" s="13">
        <v>0</v>
      </c>
      <c r="Q85" s="13">
        <v>898345</v>
      </c>
      <c r="R85" s="13">
        <v>417613</v>
      </c>
      <c r="S85" s="13">
        <v>1331022</v>
      </c>
      <c r="T85" s="13">
        <v>185396</v>
      </c>
      <c r="U85" s="11"/>
      <c r="V85"/>
      <c r="W85"/>
      <c r="X85" s="12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5">
      <c r="A86">
        <v>197</v>
      </c>
      <c r="B86" t="s">
        <v>69</v>
      </c>
      <c r="C86" s="11">
        <v>7140</v>
      </c>
      <c r="D86" s="11">
        <v>2013</v>
      </c>
      <c r="E86" s="12">
        <v>32.549999999999997</v>
      </c>
      <c r="F86" s="13">
        <v>44637</v>
      </c>
      <c r="G86" s="13">
        <v>2854928</v>
      </c>
      <c r="H86" s="13">
        <v>203645</v>
      </c>
      <c r="I86" s="13">
        <v>19463</v>
      </c>
      <c r="J86" s="13">
        <v>270558</v>
      </c>
      <c r="K86" s="13">
        <v>20476</v>
      </c>
      <c r="L86" s="13">
        <v>26852</v>
      </c>
      <c r="M86" s="13">
        <v>201229</v>
      </c>
      <c r="N86" s="13">
        <v>392244</v>
      </c>
      <c r="O86" s="13">
        <v>917279</v>
      </c>
      <c r="P86" s="13">
        <v>0</v>
      </c>
      <c r="Q86" s="13">
        <v>4906674</v>
      </c>
      <c r="R86" s="13">
        <v>4140215</v>
      </c>
      <c r="S86" s="13">
        <v>51979964</v>
      </c>
      <c r="T86" s="13">
        <v>11836186</v>
      </c>
      <c r="U86" s="11"/>
      <c r="V86"/>
      <c r="W86"/>
      <c r="X86" s="12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5">
      <c r="A87">
        <v>198</v>
      </c>
      <c r="B87" t="s">
        <v>92</v>
      </c>
      <c r="C87" s="11">
        <v>7140</v>
      </c>
      <c r="D87" s="11">
        <v>2013</v>
      </c>
      <c r="E87" s="12">
        <v>14.69</v>
      </c>
      <c r="F87" s="13">
        <v>60379</v>
      </c>
      <c r="G87" s="13">
        <v>1403455</v>
      </c>
      <c r="H87" s="13">
        <v>399913</v>
      </c>
      <c r="I87" s="13">
        <v>0</v>
      </c>
      <c r="J87" s="13">
        <v>23147</v>
      </c>
      <c r="K87" s="13">
        <v>0</v>
      </c>
      <c r="L87" s="13">
        <v>115125</v>
      </c>
      <c r="M87" s="13">
        <v>205475</v>
      </c>
      <c r="N87" s="13">
        <v>253228</v>
      </c>
      <c r="O87" s="13">
        <v>225564</v>
      </c>
      <c r="P87" s="13">
        <v>0</v>
      </c>
      <c r="Q87" s="13">
        <v>2625907</v>
      </c>
      <c r="R87" s="13">
        <v>1232108</v>
      </c>
      <c r="S87" s="13">
        <v>15317201</v>
      </c>
      <c r="T87" s="13">
        <v>966982</v>
      </c>
      <c r="U87" s="11"/>
      <c r="V87"/>
      <c r="W87"/>
      <c r="X87" s="12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5">
      <c r="A88">
        <v>199</v>
      </c>
      <c r="B88" t="s">
        <v>102</v>
      </c>
      <c r="C88" s="11">
        <v>7140</v>
      </c>
      <c r="D88" s="11">
        <v>2013</v>
      </c>
      <c r="E88" s="12">
        <v>10.8</v>
      </c>
      <c r="F88" s="13">
        <v>14418</v>
      </c>
      <c r="G88" s="13">
        <v>171434</v>
      </c>
      <c r="H88" s="13">
        <v>42519</v>
      </c>
      <c r="I88" s="13">
        <v>0</v>
      </c>
      <c r="J88" s="13">
        <v>790</v>
      </c>
      <c r="K88" s="13">
        <v>0</v>
      </c>
      <c r="L88" s="13">
        <v>0</v>
      </c>
      <c r="M88" s="13">
        <v>25666</v>
      </c>
      <c r="N88" s="13">
        <v>56536</v>
      </c>
      <c r="O88" s="13">
        <v>1554</v>
      </c>
      <c r="P88" s="13">
        <v>0</v>
      </c>
      <c r="Q88" s="13">
        <v>298499</v>
      </c>
      <c r="R88" s="13">
        <v>428334</v>
      </c>
      <c r="S88" s="13">
        <v>1518290</v>
      </c>
      <c r="T88" s="13">
        <v>195289</v>
      </c>
      <c r="U88" s="11"/>
      <c r="V88"/>
      <c r="W88"/>
      <c r="X88" s="12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5">
      <c r="A89">
        <v>201</v>
      </c>
      <c r="B89" t="s">
        <v>159</v>
      </c>
      <c r="C89" s="11">
        <v>7140</v>
      </c>
      <c r="D89" s="11">
        <v>2013</v>
      </c>
      <c r="E89" s="12">
        <v>41.94</v>
      </c>
      <c r="F89" s="13">
        <v>204079</v>
      </c>
      <c r="G89" s="13">
        <v>3004077</v>
      </c>
      <c r="H89" s="13">
        <v>799738</v>
      </c>
      <c r="I89" s="13">
        <v>26873</v>
      </c>
      <c r="J89" s="13">
        <v>157396</v>
      </c>
      <c r="K89" s="13">
        <v>0</v>
      </c>
      <c r="L89" s="13">
        <v>797799</v>
      </c>
      <c r="M89" s="13">
        <v>23358</v>
      </c>
      <c r="N89" s="13">
        <v>311483</v>
      </c>
      <c r="O89" s="13">
        <v>3945</v>
      </c>
      <c r="P89" s="13">
        <v>3148</v>
      </c>
      <c r="Q89" s="13">
        <v>5121521</v>
      </c>
      <c r="R89" s="13">
        <v>8354173</v>
      </c>
      <c r="S89" s="13">
        <v>76276583</v>
      </c>
      <c r="T89" s="13">
        <v>22517637</v>
      </c>
      <c r="U89" s="11"/>
      <c r="V89"/>
      <c r="W89"/>
      <c r="X89" s="12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5">
      <c r="A90">
        <v>202</v>
      </c>
      <c r="B90" t="s">
        <v>160</v>
      </c>
      <c r="C90" s="11">
        <v>7140</v>
      </c>
      <c r="D90" s="11">
        <v>2013</v>
      </c>
      <c r="E90" s="12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126704</v>
      </c>
      <c r="M90" s="13">
        <v>0</v>
      </c>
      <c r="N90" s="13">
        <v>0</v>
      </c>
      <c r="O90" s="13">
        <v>0</v>
      </c>
      <c r="P90" s="13">
        <v>0</v>
      </c>
      <c r="Q90" s="13">
        <v>126704</v>
      </c>
      <c r="R90" s="13">
        <v>74617</v>
      </c>
      <c r="S90" s="13">
        <v>1165801</v>
      </c>
      <c r="T90" s="13">
        <v>1165801</v>
      </c>
      <c r="U90" s="11"/>
      <c r="V90"/>
      <c r="W90"/>
      <c r="X90" s="12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5">
      <c r="A91">
        <v>204</v>
      </c>
      <c r="B91" t="s">
        <v>101</v>
      </c>
      <c r="C91" s="11">
        <v>7140</v>
      </c>
      <c r="D91" s="11">
        <v>2013</v>
      </c>
      <c r="E91" s="12">
        <v>48.17</v>
      </c>
      <c r="F91" s="13">
        <v>0</v>
      </c>
      <c r="G91" s="13">
        <v>3046056</v>
      </c>
      <c r="H91" s="13">
        <v>858180</v>
      </c>
      <c r="I91" s="13">
        <v>25828</v>
      </c>
      <c r="J91" s="13">
        <v>171618</v>
      </c>
      <c r="K91" s="13">
        <v>23406</v>
      </c>
      <c r="L91" s="13">
        <v>984437</v>
      </c>
      <c r="M91" s="13">
        <v>2070</v>
      </c>
      <c r="N91" s="13">
        <v>629333</v>
      </c>
      <c r="O91" s="13">
        <v>675507</v>
      </c>
      <c r="P91" s="13">
        <v>0</v>
      </c>
      <c r="Q91" s="13">
        <v>6416435</v>
      </c>
      <c r="R91" s="13">
        <v>1771224</v>
      </c>
      <c r="S91" s="13">
        <v>13979803</v>
      </c>
      <c r="T91" s="13">
        <v>18119</v>
      </c>
      <c r="U91" s="11"/>
      <c r="V91"/>
      <c r="W91"/>
      <c r="X91" s="12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5">
      <c r="A92">
        <v>205</v>
      </c>
      <c r="B92" t="s">
        <v>161</v>
      </c>
      <c r="C92" s="11">
        <v>7140</v>
      </c>
      <c r="D92" s="11">
        <v>2013</v>
      </c>
      <c r="E92" s="12">
        <v>4.18</v>
      </c>
      <c r="F92" s="13">
        <v>0</v>
      </c>
      <c r="G92" s="13">
        <v>329279</v>
      </c>
      <c r="H92" s="13">
        <v>70680</v>
      </c>
      <c r="I92" s="13">
        <v>0</v>
      </c>
      <c r="J92" s="13">
        <v>29558</v>
      </c>
      <c r="K92" s="13">
        <v>17335</v>
      </c>
      <c r="L92" s="13">
        <v>13958</v>
      </c>
      <c r="M92" s="13">
        <v>0</v>
      </c>
      <c r="N92" s="13">
        <v>57683</v>
      </c>
      <c r="O92" s="13">
        <v>2004</v>
      </c>
      <c r="P92" s="13">
        <v>0</v>
      </c>
      <c r="Q92" s="13">
        <v>520497</v>
      </c>
      <c r="R92" s="13">
        <v>628073</v>
      </c>
      <c r="S92" s="13">
        <v>3506226</v>
      </c>
      <c r="T92" s="13">
        <v>185831</v>
      </c>
      <c r="U92" s="11"/>
      <c r="V92"/>
      <c r="W92"/>
      <c r="X92" s="12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5">
      <c r="A93">
        <v>206</v>
      </c>
      <c r="B93" t="s">
        <v>162</v>
      </c>
      <c r="C93" s="11">
        <v>7140</v>
      </c>
      <c r="D93" s="11">
        <v>2013</v>
      </c>
      <c r="E93" s="12">
        <v>6.11</v>
      </c>
      <c r="F93" s="13">
        <v>6516</v>
      </c>
      <c r="G93" s="13">
        <v>496627</v>
      </c>
      <c r="H93" s="13">
        <v>138562</v>
      </c>
      <c r="I93" s="13">
        <v>46260</v>
      </c>
      <c r="J93" s="13">
        <v>21168</v>
      </c>
      <c r="K93" s="13">
        <v>0</v>
      </c>
      <c r="L93" s="13">
        <v>105539</v>
      </c>
      <c r="M93" s="13">
        <v>0</v>
      </c>
      <c r="N93" s="13">
        <v>98722</v>
      </c>
      <c r="O93" s="13">
        <v>7192</v>
      </c>
      <c r="P93" s="13">
        <v>1134</v>
      </c>
      <c r="Q93" s="13">
        <v>912936</v>
      </c>
      <c r="R93" s="13">
        <v>661032</v>
      </c>
      <c r="S93" s="13">
        <v>2016593</v>
      </c>
      <c r="T93" s="13">
        <v>54080</v>
      </c>
      <c r="U93" s="11"/>
      <c r="V93"/>
      <c r="W93"/>
      <c r="X93" s="12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5">
      <c r="A94">
        <v>207</v>
      </c>
      <c r="B94" t="s">
        <v>103</v>
      </c>
      <c r="C94" s="11">
        <v>7140</v>
      </c>
      <c r="D94" s="11">
        <v>2013</v>
      </c>
      <c r="E94" s="12">
        <v>58.58</v>
      </c>
      <c r="F94" s="13">
        <v>166980</v>
      </c>
      <c r="G94" s="13">
        <v>3099188</v>
      </c>
      <c r="H94" s="13">
        <v>700035</v>
      </c>
      <c r="I94" s="13">
        <v>132435</v>
      </c>
      <c r="J94" s="13">
        <v>5743460</v>
      </c>
      <c r="K94" s="13">
        <v>564</v>
      </c>
      <c r="L94" s="13">
        <v>2612927</v>
      </c>
      <c r="M94" s="13">
        <v>1526</v>
      </c>
      <c r="N94" s="13">
        <v>254336</v>
      </c>
      <c r="O94" s="13">
        <v>3158</v>
      </c>
      <c r="P94" s="13">
        <v>0</v>
      </c>
      <c r="Q94" s="13">
        <v>12547629</v>
      </c>
      <c r="R94" s="13">
        <v>6741390</v>
      </c>
      <c r="S94" s="13">
        <v>86701276</v>
      </c>
      <c r="T94" s="13">
        <v>26398846</v>
      </c>
      <c r="U94" s="11"/>
      <c r="V94"/>
      <c r="W94"/>
      <c r="X94" s="12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5">
      <c r="A95">
        <v>208</v>
      </c>
      <c r="B95" t="s">
        <v>108</v>
      </c>
      <c r="C95" s="11">
        <v>7140</v>
      </c>
      <c r="D95" s="11">
        <v>2013</v>
      </c>
      <c r="E95" s="12">
        <v>31.85</v>
      </c>
      <c r="F95" s="13">
        <v>96546</v>
      </c>
      <c r="G95" s="13">
        <v>2123594</v>
      </c>
      <c r="H95" s="13">
        <v>517481</v>
      </c>
      <c r="I95" s="13">
        <v>25070</v>
      </c>
      <c r="J95" s="13">
        <v>136709</v>
      </c>
      <c r="K95" s="13">
        <v>0</v>
      </c>
      <c r="L95" s="13">
        <v>18476</v>
      </c>
      <c r="M95" s="13">
        <v>0</v>
      </c>
      <c r="N95" s="13">
        <v>612795</v>
      </c>
      <c r="O95" s="13">
        <v>-15365</v>
      </c>
      <c r="P95" s="13">
        <v>22</v>
      </c>
      <c r="Q95" s="13">
        <v>3418738</v>
      </c>
      <c r="R95" s="13">
        <v>2809271</v>
      </c>
      <c r="S95" s="13">
        <v>16054463</v>
      </c>
      <c r="T95" s="13">
        <v>3612856</v>
      </c>
      <c r="U95" s="11"/>
      <c r="V95"/>
      <c r="W95"/>
      <c r="X95" s="12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5">
      <c r="A96">
        <v>209</v>
      </c>
      <c r="B96" t="s">
        <v>163</v>
      </c>
      <c r="C96" s="11">
        <v>7140</v>
      </c>
      <c r="D96" s="11">
        <v>2013</v>
      </c>
      <c r="E96" s="12">
        <v>20.190000000000001</v>
      </c>
      <c r="F96" s="13">
        <v>95721</v>
      </c>
      <c r="G96" s="13">
        <v>1491585</v>
      </c>
      <c r="H96" s="13">
        <v>361916</v>
      </c>
      <c r="I96" s="13">
        <v>19075</v>
      </c>
      <c r="J96" s="13">
        <v>151206</v>
      </c>
      <c r="K96" s="13">
        <v>0</v>
      </c>
      <c r="L96" s="13">
        <v>279806</v>
      </c>
      <c r="M96" s="13">
        <v>98150</v>
      </c>
      <c r="N96" s="13">
        <v>1767133</v>
      </c>
      <c r="O96" s="13">
        <v>5040</v>
      </c>
      <c r="P96" s="13">
        <v>0</v>
      </c>
      <c r="Q96" s="13">
        <v>4173911</v>
      </c>
      <c r="R96" s="13">
        <v>4035736</v>
      </c>
      <c r="S96" s="13">
        <v>24783364</v>
      </c>
      <c r="T96" s="13">
        <v>9866785</v>
      </c>
      <c r="U96" s="11"/>
      <c r="V96"/>
      <c r="W96"/>
      <c r="X96" s="12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x14ac:dyDescent="0.25">
      <c r="A97">
        <v>210</v>
      </c>
      <c r="B97" t="s">
        <v>164</v>
      </c>
      <c r="C97" s="11">
        <v>7140</v>
      </c>
      <c r="D97" s="11">
        <v>2013</v>
      </c>
      <c r="E97" s="12">
        <v>22.41</v>
      </c>
      <c r="F97" s="13">
        <v>0</v>
      </c>
      <c r="G97" s="13">
        <v>1634629</v>
      </c>
      <c r="H97" s="13">
        <v>323130</v>
      </c>
      <c r="I97" s="13">
        <v>52000</v>
      </c>
      <c r="J97" s="13">
        <v>331597</v>
      </c>
      <c r="K97" s="13">
        <v>0</v>
      </c>
      <c r="L97" s="13">
        <v>1031798</v>
      </c>
      <c r="M97" s="13">
        <v>0</v>
      </c>
      <c r="N97" s="13">
        <v>0</v>
      </c>
      <c r="O97" s="13">
        <v>44485</v>
      </c>
      <c r="P97" s="13">
        <v>6561</v>
      </c>
      <c r="Q97" s="13">
        <v>3411078</v>
      </c>
      <c r="R97" s="13">
        <v>3859806</v>
      </c>
      <c r="S97" s="13">
        <v>32455758</v>
      </c>
      <c r="T97" s="13">
        <v>4142408</v>
      </c>
      <c r="U97" s="11"/>
      <c r="V97"/>
      <c r="W97"/>
      <c r="X97" s="12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x14ac:dyDescent="0.25">
      <c r="A98">
        <v>211</v>
      </c>
      <c r="B98" t="s">
        <v>165</v>
      </c>
      <c r="C98" s="11">
        <v>7140</v>
      </c>
      <c r="D98" s="11">
        <v>2013</v>
      </c>
      <c r="E98" s="12">
        <v>2.0299999999999998</v>
      </c>
      <c r="F98" s="13">
        <v>5276</v>
      </c>
      <c r="G98" s="13">
        <v>207776</v>
      </c>
      <c r="H98" s="13">
        <v>29590</v>
      </c>
      <c r="I98" s="13">
        <v>0</v>
      </c>
      <c r="J98" s="13">
        <v>12657</v>
      </c>
      <c r="K98" s="13">
        <v>0</v>
      </c>
      <c r="L98" s="13">
        <v>2939</v>
      </c>
      <c r="M98" s="13">
        <v>0</v>
      </c>
      <c r="N98" s="13">
        <v>260616</v>
      </c>
      <c r="O98" s="13">
        <v>17152</v>
      </c>
      <c r="P98" s="13">
        <v>550</v>
      </c>
      <c r="Q98" s="13">
        <v>530180</v>
      </c>
      <c r="R98" s="13">
        <v>225322</v>
      </c>
      <c r="S98" s="13">
        <v>2044544</v>
      </c>
      <c r="T98" s="13">
        <v>118429</v>
      </c>
      <c r="U98" s="11"/>
      <c r="V98"/>
      <c r="W98"/>
      <c r="X98" s="12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x14ac:dyDescent="0.25">
      <c r="A99" s="9">
        <v>904</v>
      </c>
      <c r="B99" s="9" t="s">
        <v>105</v>
      </c>
      <c r="C99" s="9">
        <v>7140</v>
      </c>
      <c r="D99" s="9">
        <v>2013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17090</v>
      </c>
      <c r="M99" s="9">
        <v>0</v>
      </c>
      <c r="N99" s="9">
        <v>0</v>
      </c>
      <c r="O99" s="9">
        <v>0</v>
      </c>
      <c r="P99" s="9">
        <v>0</v>
      </c>
      <c r="Q99" s="9">
        <v>17090</v>
      </c>
      <c r="R99" s="9">
        <v>1964</v>
      </c>
      <c r="S99" s="9">
        <v>0</v>
      </c>
      <c r="T99" s="9">
        <v>0</v>
      </c>
    </row>
    <row r="100" spans="1:39" x14ac:dyDescent="0.25">
      <c r="A100" s="9">
        <v>915</v>
      </c>
      <c r="B100" s="9" t="s">
        <v>113</v>
      </c>
      <c r="C100" s="9">
        <v>7140</v>
      </c>
      <c r="D100" s="9">
        <v>2013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</row>
    <row r="101" spans="1:39" x14ac:dyDescent="0.25">
      <c r="A101" s="9">
        <v>919</v>
      </c>
      <c r="B101" s="9" t="s">
        <v>123</v>
      </c>
      <c r="C101" s="9">
        <v>7140</v>
      </c>
      <c r="D101" s="9">
        <v>2013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</row>
    <row r="102" spans="1:39" x14ac:dyDescent="0.25">
      <c r="A102" s="9">
        <v>921</v>
      </c>
      <c r="B102" s="9" t="s">
        <v>166</v>
      </c>
      <c r="C102" s="9">
        <v>7140</v>
      </c>
      <c r="D102" s="9">
        <v>2013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</row>
    <row r="103" spans="1:39" x14ac:dyDescent="0.25">
      <c r="A103" s="9">
        <v>922</v>
      </c>
      <c r="B103" s="9" t="s">
        <v>167</v>
      </c>
      <c r="C103" s="9">
        <v>7140</v>
      </c>
      <c r="D103" s="9">
        <v>2014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</row>
    <row r="106" spans="1:39" x14ac:dyDescent="0.25">
      <c r="A106" s="10" t="s">
        <v>31</v>
      </c>
      <c r="B106" s="10" t="s">
        <v>46</v>
      </c>
      <c r="C106" s="10" t="s">
        <v>47</v>
      </c>
      <c r="D106" s="10" t="s">
        <v>48</v>
      </c>
      <c r="E106" s="10" t="s">
        <v>49</v>
      </c>
      <c r="F106" s="10" t="s">
        <v>50</v>
      </c>
      <c r="G106" s="10" t="s">
        <v>51</v>
      </c>
      <c r="H106" s="10" t="s">
        <v>52</v>
      </c>
      <c r="I106" s="10" t="s">
        <v>53</v>
      </c>
      <c r="J106" s="10" t="s">
        <v>54</v>
      </c>
      <c r="K106" s="10" t="s">
        <v>55</v>
      </c>
      <c r="L106" s="10" t="s">
        <v>56</v>
      </c>
      <c r="M106" s="10" t="s">
        <v>57</v>
      </c>
      <c r="N106" s="10" t="s">
        <v>58</v>
      </c>
      <c r="O106" s="10" t="s">
        <v>59</v>
      </c>
      <c r="P106" s="10" t="s">
        <v>60</v>
      </c>
      <c r="Q106" s="10" t="s">
        <v>61</v>
      </c>
      <c r="R106" s="10" t="s">
        <v>62</v>
      </c>
      <c r="S106" s="10" t="s">
        <v>63</v>
      </c>
      <c r="T106" s="10" t="s">
        <v>64</v>
      </c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1:39" x14ac:dyDescent="0.25">
      <c r="A107">
        <v>1</v>
      </c>
      <c r="B107" t="s">
        <v>125</v>
      </c>
      <c r="C107" s="11">
        <v>7140</v>
      </c>
      <c r="D107" s="11">
        <v>2014</v>
      </c>
      <c r="E107" s="16">
        <v>80.92</v>
      </c>
      <c r="F107" s="17">
        <v>0</v>
      </c>
      <c r="G107" s="17">
        <v>7509743</v>
      </c>
      <c r="H107" s="17">
        <v>1349067</v>
      </c>
      <c r="I107" s="17">
        <v>1365</v>
      </c>
      <c r="J107" s="17">
        <v>2632043</v>
      </c>
      <c r="K107" s="17">
        <v>4935</v>
      </c>
      <c r="L107" s="17">
        <v>956348</v>
      </c>
      <c r="M107" s="17">
        <v>98783</v>
      </c>
      <c r="N107" s="17">
        <v>739998</v>
      </c>
      <c r="O107" s="17">
        <v>20618</v>
      </c>
      <c r="P107" s="17">
        <v>21883</v>
      </c>
      <c r="Q107" s="17">
        <v>13291017</v>
      </c>
      <c r="R107" s="17">
        <v>10518322</v>
      </c>
      <c r="S107" s="17">
        <v>91550639</v>
      </c>
      <c r="T107" s="17">
        <v>42397303</v>
      </c>
      <c r="V107"/>
      <c r="W107"/>
      <c r="X107" s="12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x14ac:dyDescent="0.25">
      <c r="A108">
        <v>3</v>
      </c>
      <c r="B108" t="s">
        <v>126</v>
      </c>
      <c r="C108" s="11">
        <v>7140</v>
      </c>
      <c r="D108" s="11">
        <v>2014</v>
      </c>
      <c r="E108" s="18">
        <v>38.99</v>
      </c>
      <c r="F108" s="19">
        <v>0</v>
      </c>
      <c r="G108" s="19">
        <v>3825080</v>
      </c>
      <c r="H108" s="19">
        <v>652700</v>
      </c>
      <c r="I108" s="19">
        <v>0</v>
      </c>
      <c r="J108" s="19">
        <v>6504894</v>
      </c>
      <c r="K108" s="19">
        <v>0</v>
      </c>
      <c r="L108" s="19">
        <v>517271</v>
      </c>
      <c r="M108" s="19">
        <v>58083</v>
      </c>
      <c r="N108" s="19">
        <v>282489</v>
      </c>
      <c r="O108" s="19">
        <v>18262</v>
      </c>
      <c r="P108" s="19">
        <v>0</v>
      </c>
      <c r="Q108" s="19">
        <v>11858779</v>
      </c>
      <c r="R108" s="19">
        <v>10285272</v>
      </c>
      <c r="S108" s="19">
        <v>152610092</v>
      </c>
      <c r="T108" s="19">
        <v>93365143</v>
      </c>
    </row>
    <row r="109" spans="1:39" x14ac:dyDescent="0.25">
      <c r="A109">
        <v>8</v>
      </c>
      <c r="B109" t="s">
        <v>127</v>
      </c>
      <c r="C109" s="11">
        <v>7140</v>
      </c>
      <c r="D109" s="11">
        <v>2014</v>
      </c>
      <c r="E109" s="16">
        <v>10.95</v>
      </c>
      <c r="F109" s="17">
        <v>5766</v>
      </c>
      <c r="G109" s="17">
        <v>555675</v>
      </c>
      <c r="H109" s="17">
        <v>124144</v>
      </c>
      <c r="I109" s="17">
        <v>162458</v>
      </c>
      <c r="J109" s="17">
        <v>16016</v>
      </c>
      <c r="K109" s="17">
        <v>3935</v>
      </c>
      <c r="L109" s="17">
        <v>87096</v>
      </c>
      <c r="M109" s="17">
        <v>0</v>
      </c>
      <c r="N109" s="17">
        <v>0</v>
      </c>
      <c r="O109" s="17">
        <v>3969</v>
      </c>
      <c r="P109" s="17">
        <v>0</v>
      </c>
      <c r="Q109" s="17">
        <v>953293</v>
      </c>
      <c r="R109" s="17">
        <v>392102</v>
      </c>
      <c r="S109" s="17">
        <v>3632913</v>
      </c>
      <c r="T109" s="17">
        <v>247284</v>
      </c>
      <c r="V109"/>
      <c r="W109"/>
      <c r="X109" s="12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x14ac:dyDescent="0.25">
      <c r="A110">
        <v>10</v>
      </c>
      <c r="B110" t="s">
        <v>95</v>
      </c>
      <c r="C110" s="11">
        <v>7140</v>
      </c>
      <c r="D110" s="11">
        <v>2014</v>
      </c>
      <c r="E110" s="16">
        <v>136.28</v>
      </c>
      <c r="F110" s="17">
        <v>268090</v>
      </c>
      <c r="G110" s="17">
        <v>14370329</v>
      </c>
      <c r="H110" s="17">
        <v>3358032</v>
      </c>
      <c r="I110" s="17">
        <v>9895</v>
      </c>
      <c r="J110" s="17">
        <v>5221831</v>
      </c>
      <c r="K110" s="17">
        <v>68981</v>
      </c>
      <c r="L110" s="17">
        <v>190052</v>
      </c>
      <c r="M110" s="17">
        <v>273707</v>
      </c>
      <c r="N110" s="17">
        <v>1998922</v>
      </c>
      <c r="O110" s="17">
        <v>4161211</v>
      </c>
      <c r="P110" s="17">
        <v>143415</v>
      </c>
      <c r="Q110" s="17">
        <v>29509545</v>
      </c>
      <c r="R110" s="17">
        <v>8065758</v>
      </c>
      <c r="S110" s="17">
        <v>91397781</v>
      </c>
      <c r="T110" s="17">
        <v>26963123</v>
      </c>
    </row>
    <row r="111" spans="1:39" x14ac:dyDescent="0.25">
      <c r="A111">
        <v>14</v>
      </c>
      <c r="B111" t="s">
        <v>120</v>
      </c>
      <c r="C111" s="11">
        <v>7140</v>
      </c>
      <c r="D111" s="11">
        <v>2014</v>
      </c>
      <c r="E111" s="16">
        <v>79.42</v>
      </c>
      <c r="F111" s="17">
        <v>7140</v>
      </c>
      <c r="G111" s="17">
        <v>6831929</v>
      </c>
      <c r="H111" s="17">
        <v>1913365</v>
      </c>
      <c r="I111" s="17">
        <v>0</v>
      </c>
      <c r="J111" s="17">
        <v>3420556</v>
      </c>
      <c r="K111" s="17">
        <v>1427</v>
      </c>
      <c r="L111" s="17">
        <v>2436536</v>
      </c>
      <c r="M111" s="17">
        <v>2369</v>
      </c>
      <c r="N111" s="17">
        <v>1232859</v>
      </c>
      <c r="O111" s="17">
        <v>-69921</v>
      </c>
      <c r="P111" s="17">
        <v>0</v>
      </c>
      <c r="Q111" s="17">
        <v>15769120</v>
      </c>
      <c r="R111" s="17">
        <v>30240174</v>
      </c>
      <c r="S111" s="17">
        <v>113346481</v>
      </c>
      <c r="T111" s="17">
        <v>41810651</v>
      </c>
      <c r="V111"/>
      <c r="W111"/>
      <c r="X111" s="12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x14ac:dyDescent="0.25">
      <c r="A112">
        <v>20</v>
      </c>
      <c r="B112" t="s">
        <v>128</v>
      </c>
      <c r="C112" s="11">
        <v>7140</v>
      </c>
      <c r="D112" s="11">
        <v>2014</v>
      </c>
      <c r="E112" s="16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V112"/>
      <c r="W112"/>
      <c r="X112" s="12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x14ac:dyDescent="0.25">
      <c r="A113">
        <v>21</v>
      </c>
      <c r="B113" t="s">
        <v>129</v>
      </c>
      <c r="C113" s="11">
        <v>7140</v>
      </c>
      <c r="D113" s="11">
        <v>2014</v>
      </c>
      <c r="E113" s="16">
        <v>7.71</v>
      </c>
      <c r="F113" s="17">
        <v>10066</v>
      </c>
      <c r="G113" s="17">
        <v>509797</v>
      </c>
      <c r="H113" s="17">
        <v>128596</v>
      </c>
      <c r="I113" s="17">
        <v>120751</v>
      </c>
      <c r="J113" s="17">
        <v>25896</v>
      </c>
      <c r="K113" s="17">
        <v>279</v>
      </c>
      <c r="L113" s="17">
        <v>155842</v>
      </c>
      <c r="M113" s="17">
        <v>0</v>
      </c>
      <c r="N113" s="17">
        <v>34674</v>
      </c>
      <c r="O113" s="17">
        <v>6142</v>
      </c>
      <c r="P113" s="17">
        <v>0</v>
      </c>
      <c r="Q113" s="17">
        <v>981977</v>
      </c>
      <c r="R113" s="17">
        <v>290324</v>
      </c>
      <c r="S113" s="17">
        <v>1951547</v>
      </c>
      <c r="T113" s="17">
        <v>59731</v>
      </c>
      <c r="V113"/>
      <c r="W113"/>
      <c r="X113" s="12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x14ac:dyDescent="0.25">
      <c r="A114">
        <v>22</v>
      </c>
      <c r="B114" t="s">
        <v>83</v>
      </c>
      <c r="C114" s="11">
        <v>7140</v>
      </c>
      <c r="D114" s="11">
        <v>2014</v>
      </c>
      <c r="E114" s="16">
        <v>21.77</v>
      </c>
      <c r="F114" s="17">
        <v>42335</v>
      </c>
      <c r="G114" s="17">
        <v>1427266</v>
      </c>
      <c r="H114" s="17">
        <v>418362</v>
      </c>
      <c r="I114" s="17">
        <v>198505</v>
      </c>
      <c r="J114" s="17">
        <v>190488</v>
      </c>
      <c r="K114" s="17">
        <v>14002</v>
      </c>
      <c r="L114" s="17">
        <v>390934</v>
      </c>
      <c r="M114" s="17">
        <v>709507</v>
      </c>
      <c r="N114" s="17">
        <v>202086</v>
      </c>
      <c r="O114" s="17">
        <v>941858</v>
      </c>
      <c r="P114" s="17">
        <v>23043</v>
      </c>
      <c r="Q114" s="17">
        <v>4469965</v>
      </c>
      <c r="R114" s="17">
        <v>678263</v>
      </c>
      <c r="S114" s="17">
        <v>8686516</v>
      </c>
      <c r="T114" s="17">
        <v>796651</v>
      </c>
      <c r="V114"/>
      <c r="W114"/>
      <c r="X114" s="12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39" x14ac:dyDescent="0.25">
      <c r="A115">
        <v>23</v>
      </c>
      <c r="B115" t="s">
        <v>130</v>
      </c>
      <c r="C115" s="11">
        <v>7140</v>
      </c>
      <c r="D115" s="11">
        <v>2014</v>
      </c>
      <c r="E115" s="16">
        <v>3.84</v>
      </c>
      <c r="F115" s="17">
        <v>1380</v>
      </c>
      <c r="G115" s="17">
        <v>259826</v>
      </c>
      <c r="H115" s="17">
        <v>50252</v>
      </c>
      <c r="I115" s="17">
        <v>132608</v>
      </c>
      <c r="J115" s="17">
        <v>12386</v>
      </c>
      <c r="K115" s="17">
        <v>1049</v>
      </c>
      <c r="L115" s="17">
        <v>0</v>
      </c>
      <c r="M115" s="17">
        <v>2214</v>
      </c>
      <c r="N115" s="17">
        <v>12478</v>
      </c>
      <c r="O115" s="17">
        <v>145981</v>
      </c>
      <c r="P115" s="17">
        <v>0</v>
      </c>
      <c r="Q115" s="17">
        <v>616794</v>
      </c>
      <c r="R115" s="17">
        <v>305283</v>
      </c>
      <c r="S115" s="17">
        <v>1482623</v>
      </c>
      <c r="T115" s="17">
        <v>81188</v>
      </c>
      <c r="V115"/>
      <c r="W115"/>
      <c r="X115" s="12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39" x14ac:dyDescent="0.25">
      <c r="A116">
        <v>26</v>
      </c>
      <c r="B116" t="s">
        <v>131</v>
      </c>
      <c r="C116" s="11">
        <v>7140</v>
      </c>
      <c r="D116" s="11">
        <v>2014</v>
      </c>
      <c r="E116" s="16">
        <v>52.36</v>
      </c>
      <c r="F116" s="17">
        <v>157487</v>
      </c>
      <c r="G116" s="17">
        <v>3777811</v>
      </c>
      <c r="H116" s="17">
        <v>1283681</v>
      </c>
      <c r="I116" s="17">
        <v>0</v>
      </c>
      <c r="J116" s="17">
        <v>1842020</v>
      </c>
      <c r="K116" s="17">
        <v>0</v>
      </c>
      <c r="L116" s="17">
        <v>49093</v>
      </c>
      <c r="M116" s="17">
        <v>2938</v>
      </c>
      <c r="N116" s="17">
        <v>1489415</v>
      </c>
      <c r="O116" s="17">
        <v>192365</v>
      </c>
      <c r="P116" s="17">
        <v>136884</v>
      </c>
      <c r="Q116" s="17">
        <v>8500439</v>
      </c>
      <c r="R116" s="17">
        <v>5709632</v>
      </c>
      <c r="S116" s="17">
        <v>55577746</v>
      </c>
      <c r="T116" s="17">
        <v>14809717</v>
      </c>
    </row>
    <row r="117" spans="1:39" x14ac:dyDescent="0.25">
      <c r="A117">
        <v>29</v>
      </c>
      <c r="B117" t="s">
        <v>79</v>
      </c>
      <c r="C117" s="11">
        <v>7140</v>
      </c>
      <c r="D117" s="11">
        <v>2014</v>
      </c>
      <c r="E117" s="16">
        <v>144.62</v>
      </c>
      <c r="F117" s="17">
        <v>149301</v>
      </c>
      <c r="G117" s="17">
        <v>10370353</v>
      </c>
      <c r="H117" s="17">
        <v>3400343</v>
      </c>
      <c r="I117" s="17">
        <v>0</v>
      </c>
      <c r="J117" s="17">
        <v>6529081</v>
      </c>
      <c r="K117" s="17">
        <v>18491</v>
      </c>
      <c r="L117" s="17">
        <v>114328</v>
      </c>
      <c r="M117" s="17">
        <v>65</v>
      </c>
      <c r="N117" s="17">
        <v>2898377</v>
      </c>
      <c r="O117" s="17">
        <v>25317</v>
      </c>
      <c r="P117" s="17">
        <v>35206</v>
      </c>
      <c r="Q117" s="17">
        <v>23321149</v>
      </c>
      <c r="R117" s="17">
        <v>20806288</v>
      </c>
      <c r="S117" s="17">
        <v>138861549</v>
      </c>
      <c r="T117" s="17">
        <v>85231269</v>
      </c>
      <c r="V117"/>
      <c r="W117"/>
      <c r="X117" s="12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39" x14ac:dyDescent="0.25">
      <c r="A118">
        <v>32</v>
      </c>
      <c r="B118" t="s">
        <v>132</v>
      </c>
      <c r="C118" s="11">
        <v>7140</v>
      </c>
      <c r="D118" s="11">
        <v>2014</v>
      </c>
      <c r="E118" s="16">
        <v>68.61</v>
      </c>
      <c r="F118" s="17">
        <v>434483</v>
      </c>
      <c r="G118" s="17">
        <v>5323117</v>
      </c>
      <c r="H118" s="17">
        <v>1440081</v>
      </c>
      <c r="I118" s="17">
        <v>61285</v>
      </c>
      <c r="J118" s="17">
        <v>3896698</v>
      </c>
      <c r="K118" s="17">
        <v>401</v>
      </c>
      <c r="L118" s="17">
        <v>2149889</v>
      </c>
      <c r="M118" s="17">
        <v>154419</v>
      </c>
      <c r="N118" s="17">
        <v>1088723</v>
      </c>
      <c r="O118" s="17">
        <v>54513</v>
      </c>
      <c r="P118" s="17">
        <v>9845</v>
      </c>
      <c r="Q118" s="17">
        <v>14159281</v>
      </c>
      <c r="R118" s="17">
        <v>10710826</v>
      </c>
      <c r="S118" s="17">
        <v>137530413</v>
      </c>
      <c r="T118" s="17">
        <v>62506302</v>
      </c>
      <c r="V118"/>
      <c r="W118"/>
      <c r="X118" s="12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39" x14ac:dyDescent="0.25">
      <c r="A119">
        <v>35</v>
      </c>
      <c r="B119" t="s">
        <v>133</v>
      </c>
      <c r="C119" s="11">
        <v>7140</v>
      </c>
      <c r="D119" s="11">
        <v>2014</v>
      </c>
      <c r="E119" s="16">
        <v>0</v>
      </c>
      <c r="F119" s="17">
        <v>0</v>
      </c>
      <c r="G119" s="17">
        <v>1945</v>
      </c>
      <c r="H119" s="17">
        <v>284</v>
      </c>
      <c r="I119" s="17">
        <v>0</v>
      </c>
      <c r="J119" s="17">
        <v>3</v>
      </c>
      <c r="K119" s="17">
        <v>4</v>
      </c>
      <c r="L119" s="17">
        <v>0</v>
      </c>
      <c r="M119" s="17">
        <v>0</v>
      </c>
      <c r="N119" s="17">
        <v>304340</v>
      </c>
      <c r="O119" s="17">
        <v>0</v>
      </c>
      <c r="P119" s="17">
        <v>0</v>
      </c>
      <c r="Q119" s="17">
        <v>306576</v>
      </c>
      <c r="R119" s="17">
        <v>674333</v>
      </c>
      <c r="S119" s="17">
        <v>0</v>
      </c>
      <c r="T119" s="17">
        <v>0</v>
      </c>
      <c r="V119"/>
      <c r="W119"/>
      <c r="X119" s="12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39" x14ac:dyDescent="0.25">
      <c r="A120">
        <v>37</v>
      </c>
      <c r="B120" t="s">
        <v>134</v>
      </c>
      <c r="C120" s="11">
        <v>7140</v>
      </c>
      <c r="D120" s="11">
        <v>2014</v>
      </c>
      <c r="E120" s="18">
        <v>45.88</v>
      </c>
      <c r="F120" s="20">
        <v>46866</v>
      </c>
      <c r="G120" s="20">
        <v>3714722</v>
      </c>
      <c r="H120" s="20">
        <v>1029730</v>
      </c>
      <c r="I120" s="20">
        <v>4838</v>
      </c>
      <c r="J120" s="20">
        <v>221389</v>
      </c>
      <c r="K120" s="20">
        <v>0</v>
      </c>
      <c r="L120" s="20">
        <v>4526940</v>
      </c>
      <c r="M120" s="20">
        <v>62223</v>
      </c>
      <c r="N120" s="20">
        <v>489310</v>
      </c>
      <c r="O120" s="20">
        <v>733284</v>
      </c>
      <c r="P120" s="20">
        <v>3375</v>
      </c>
      <c r="Q120" s="20">
        <v>10779061</v>
      </c>
      <c r="R120" s="20">
        <v>6574281</v>
      </c>
      <c r="S120" s="20">
        <v>89032171</v>
      </c>
      <c r="T120" s="20">
        <v>15853410</v>
      </c>
      <c r="V120"/>
      <c r="W120"/>
      <c r="X120" s="12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39" x14ac:dyDescent="0.25">
      <c r="A121">
        <v>38</v>
      </c>
      <c r="B121" t="s">
        <v>110</v>
      </c>
      <c r="C121" s="11">
        <v>7140</v>
      </c>
      <c r="D121" s="11">
        <v>2014</v>
      </c>
      <c r="E121" s="16">
        <v>61.06</v>
      </c>
      <c r="F121" s="17">
        <v>59190</v>
      </c>
      <c r="G121" s="17">
        <v>3608516</v>
      </c>
      <c r="H121" s="17">
        <v>1021841</v>
      </c>
      <c r="I121" s="17">
        <v>36900</v>
      </c>
      <c r="J121" s="17">
        <v>232588</v>
      </c>
      <c r="K121" s="17">
        <v>57089</v>
      </c>
      <c r="L121" s="17">
        <v>475154</v>
      </c>
      <c r="M121" s="17">
        <v>196411</v>
      </c>
      <c r="N121" s="17">
        <v>744925</v>
      </c>
      <c r="O121" s="17">
        <v>718641</v>
      </c>
      <c r="P121" s="17">
        <v>4257</v>
      </c>
      <c r="Q121" s="17">
        <v>7087808</v>
      </c>
      <c r="R121" s="17">
        <v>1941282</v>
      </c>
      <c r="S121" s="17">
        <v>20223501</v>
      </c>
      <c r="T121" s="17">
        <v>1848822</v>
      </c>
      <c r="V121"/>
      <c r="W121"/>
      <c r="X121" s="12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39" x14ac:dyDescent="0.25">
      <c r="A122">
        <v>39</v>
      </c>
      <c r="B122" t="s">
        <v>135</v>
      </c>
      <c r="C122" s="11">
        <v>7140</v>
      </c>
      <c r="D122" s="11">
        <v>2014</v>
      </c>
      <c r="E122" s="16">
        <v>33.5</v>
      </c>
      <c r="F122" s="17">
        <v>76022</v>
      </c>
      <c r="G122" s="17">
        <v>2846830</v>
      </c>
      <c r="H122" s="17">
        <v>694768</v>
      </c>
      <c r="I122" s="17">
        <v>1127530</v>
      </c>
      <c r="J122" s="17">
        <v>1235658</v>
      </c>
      <c r="K122" s="17">
        <v>3588</v>
      </c>
      <c r="L122" s="17">
        <v>663939</v>
      </c>
      <c r="M122" s="17">
        <v>13169</v>
      </c>
      <c r="N122" s="17">
        <v>422531</v>
      </c>
      <c r="O122" s="17">
        <v>3820</v>
      </c>
      <c r="P122" s="17">
        <v>0</v>
      </c>
      <c r="Q122" s="17">
        <v>7011833</v>
      </c>
      <c r="R122" s="17">
        <v>3179631</v>
      </c>
      <c r="S122" s="17">
        <v>37526132</v>
      </c>
      <c r="T122" s="17">
        <v>9870028</v>
      </c>
      <c r="V122"/>
      <c r="W122"/>
      <c r="X122" s="12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</row>
    <row r="123" spans="1:39" x14ac:dyDescent="0.25">
      <c r="A123">
        <v>43</v>
      </c>
      <c r="B123" t="s">
        <v>96</v>
      </c>
      <c r="C123" s="11">
        <v>7140</v>
      </c>
      <c r="D123" s="11">
        <v>2014</v>
      </c>
      <c r="E123" s="18">
        <v>17.489999999999998</v>
      </c>
      <c r="F123" s="19">
        <v>19706</v>
      </c>
      <c r="G123" s="19">
        <v>1309626</v>
      </c>
      <c r="H123" s="19">
        <v>453455</v>
      </c>
      <c r="I123" s="19">
        <v>149993</v>
      </c>
      <c r="J123" s="19">
        <v>540316</v>
      </c>
      <c r="K123" s="19">
        <v>0</v>
      </c>
      <c r="L123" s="19">
        <v>472570</v>
      </c>
      <c r="M123" s="19">
        <v>0</v>
      </c>
      <c r="N123" s="19">
        <v>430217</v>
      </c>
      <c r="O123" s="19">
        <v>51159</v>
      </c>
      <c r="P123" s="19">
        <v>270</v>
      </c>
      <c r="Q123" s="19">
        <v>3407066</v>
      </c>
      <c r="R123" s="19">
        <v>1743184</v>
      </c>
      <c r="S123" s="19">
        <v>21169147</v>
      </c>
      <c r="T123" s="19">
        <v>4497379</v>
      </c>
      <c r="V123"/>
      <c r="W123"/>
      <c r="X123" s="12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39" x14ac:dyDescent="0.25">
      <c r="A124">
        <v>45</v>
      </c>
      <c r="B124" t="s">
        <v>73</v>
      </c>
      <c r="C124" s="11">
        <v>7140</v>
      </c>
      <c r="D124" s="11">
        <v>2014</v>
      </c>
      <c r="E124" s="16">
        <v>4.08</v>
      </c>
      <c r="F124" s="17">
        <v>7174</v>
      </c>
      <c r="G124" s="17">
        <v>268368</v>
      </c>
      <c r="H124" s="17">
        <v>59977</v>
      </c>
      <c r="I124" s="17">
        <v>246136</v>
      </c>
      <c r="J124" s="17">
        <v>13951</v>
      </c>
      <c r="K124" s="17">
        <v>0</v>
      </c>
      <c r="L124" s="17">
        <v>76904</v>
      </c>
      <c r="M124" s="17">
        <v>84244</v>
      </c>
      <c r="N124" s="17">
        <v>21574</v>
      </c>
      <c r="O124" s="17">
        <v>4261</v>
      </c>
      <c r="P124" s="17">
        <v>0</v>
      </c>
      <c r="Q124" s="17">
        <v>775415</v>
      </c>
      <c r="R124" s="17">
        <v>259885</v>
      </c>
      <c r="S124" s="17">
        <v>1595608</v>
      </c>
      <c r="T124" s="17">
        <v>79633</v>
      </c>
    </row>
    <row r="125" spans="1:39" x14ac:dyDescent="0.25">
      <c r="A125">
        <v>46</v>
      </c>
      <c r="B125" t="s">
        <v>136</v>
      </c>
      <c r="C125" s="11">
        <v>7140</v>
      </c>
      <c r="D125" s="11">
        <v>2014</v>
      </c>
      <c r="E125" s="16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V125"/>
      <c r="W125"/>
      <c r="X125" s="12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</row>
    <row r="126" spans="1:39" x14ac:dyDescent="0.25">
      <c r="A126">
        <v>50</v>
      </c>
      <c r="B126" t="s">
        <v>137</v>
      </c>
      <c r="C126" s="11">
        <v>7140</v>
      </c>
      <c r="D126" s="11">
        <v>2014</v>
      </c>
      <c r="E126" s="16">
        <v>30.42</v>
      </c>
      <c r="F126" s="17">
        <v>55231</v>
      </c>
      <c r="G126" s="17">
        <v>2167226</v>
      </c>
      <c r="H126" s="17">
        <v>213236</v>
      </c>
      <c r="I126" s="17">
        <v>0</v>
      </c>
      <c r="J126" s="17">
        <v>405210</v>
      </c>
      <c r="K126" s="17">
        <v>2540</v>
      </c>
      <c r="L126" s="17">
        <v>1029780</v>
      </c>
      <c r="M126" s="17">
        <v>36608</v>
      </c>
      <c r="N126" s="17">
        <v>655549</v>
      </c>
      <c r="O126" s="17">
        <v>21882</v>
      </c>
      <c r="P126" s="17">
        <v>10062</v>
      </c>
      <c r="Q126" s="17">
        <v>4521969</v>
      </c>
      <c r="R126" s="17">
        <v>3300290</v>
      </c>
      <c r="S126" s="17">
        <v>20849660</v>
      </c>
      <c r="T126" s="17">
        <v>2715027</v>
      </c>
      <c r="V126"/>
      <c r="W126"/>
      <c r="X126" s="12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39" x14ac:dyDescent="0.25">
      <c r="A127">
        <v>54</v>
      </c>
      <c r="B127" t="s">
        <v>76</v>
      </c>
      <c r="C127" s="11">
        <v>7140</v>
      </c>
      <c r="D127" s="11">
        <v>2014</v>
      </c>
      <c r="E127" s="16">
        <v>7.48</v>
      </c>
      <c r="F127" s="17">
        <v>7370</v>
      </c>
      <c r="G127" s="17">
        <v>922318</v>
      </c>
      <c r="H127" s="17">
        <v>278654</v>
      </c>
      <c r="I127" s="17">
        <v>13735</v>
      </c>
      <c r="J127" s="17">
        <v>17659</v>
      </c>
      <c r="K127" s="17">
        <v>1419</v>
      </c>
      <c r="L127" s="17">
        <v>133412</v>
      </c>
      <c r="M127" s="17">
        <v>0</v>
      </c>
      <c r="N127" s="17">
        <v>223431</v>
      </c>
      <c r="O127" s="17">
        <v>8183</v>
      </c>
      <c r="P127" s="17">
        <v>0</v>
      </c>
      <c r="Q127" s="17">
        <v>1598811</v>
      </c>
      <c r="R127" s="17">
        <v>349328</v>
      </c>
      <c r="S127" s="17">
        <v>4149370</v>
      </c>
      <c r="T127" s="17">
        <v>184362</v>
      </c>
    </row>
    <row r="128" spans="1:39" x14ac:dyDescent="0.25">
      <c r="A128">
        <v>56</v>
      </c>
      <c r="B128" t="s">
        <v>99</v>
      </c>
      <c r="C128" s="11">
        <v>7140</v>
      </c>
      <c r="D128" s="11">
        <v>2014</v>
      </c>
      <c r="E128" s="16">
        <v>6.83</v>
      </c>
      <c r="F128" s="17">
        <v>5520</v>
      </c>
      <c r="G128" s="17">
        <v>746138</v>
      </c>
      <c r="H128" s="17">
        <v>197518</v>
      </c>
      <c r="I128" s="17">
        <v>61851</v>
      </c>
      <c r="J128" s="17">
        <v>18277</v>
      </c>
      <c r="K128" s="17">
        <v>0</v>
      </c>
      <c r="L128" s="17">
        <v>94125</v>
      </c>
      <c r="M128" s="17">
        <v>0</v>
      </c>
      <c r="N128" s="17">
        <v>147244</v>
      </c>
      <c r="O128" s="17">
        <v>9497</v>
      </c>
      <c r="P128" s="17">
        <v>0</v>
      </c>
      <c r="Q128" s="17">
        <v>1274650</v>
      </c>
      <c r="R128" s="17">
        <v>742885</v>
      </c>
      <c r="S128" s="17">
        <v>3395568</v>
      </c>
      <c r="T128" s="17">
        <v>273360</v>
      </c>
    </row>
    <row r="129" spans="1:39" x14ac:dyDescent="0.25">
      <c r="A129">
        <v>58</v>
      </c>
      <c r="B129" t="s">
        <v>100</v>
      </c>
      <c r="C129" s="11">
        <v>7140</v>
      </c>
      <c r="D129" s="11">
        <v>2014</v>
      </c>
      <c r="E129" s="16">
        <v>88.55</v>
      </c>
      <c r="F129" s="17">
        <v>267041</v>
      </c>
      <c r="G129" s="17">
        <v>5623953</v>
      </c>
      <c r="H129" s="17">
        <v>1453219</v>
      </c>
      <c r="I129" s="17">
        <v>472574</v>
      </c>
      <c r="J129" s="17">
        <v>333327</v>
      </c>
      <c r="K129" s="17">
        <v>140333</v>
      </c>
      <c r="L129" s="17">
        <v>2014131</v>
      </c>
      <c r="M129" s="17">
        <v>4443</v>
      </c>
      <c r="N129" s="17">
        <v>1398559</v>
      </c>
      <c r="O129" s="17">
        <v>91332</v>
      </c>
      <c r="P129" s="17">
        <v>82762</v>
      </c>
      <c r="Q129" s="17">
        <v>11449109</v>
      </c>
      <c r="R129" s="17">
        <v>5146735</v>
      </c>
      <c r="S129" s="17">
        <v>81246758</v>
      </c>
      <c r="T129" s="17">
        <v>14844800</v>
      </c>
      <c r="V129"/>
      <c r="W129"/>
      <c r="X129" s="12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</row>
    <row r="130" spans="1:39" x14ac:dyDescent="0.25">
      <c r="A130">
        <v>63</v>
      </c>
      <c r="B130" t="s">
        <v>78</v>
      </c>
      <c r="C130" s="11">
        <v>7140</v>
      </c>
      <c r="D130" s="11">
        <v>2014</v>
      </c>
      <c r="E130" s="16">
        <v>17.11</v>
      </c>
      <c r="F130" s="17">
        <v>41609</v>
      </c>
      <c r="G130" s="17">
        <v>1183549</v>
      </c>
      <c r="H130" s="17">
        <v>548539</v>
      </c>
      <c r="I130" s="17">
        <v>14150</v>
      </c>
      <c r="J130" s="17">
        <v>115087</v>
      </c>
      <c r="K130" s="17">
        <v>0</v>
      </c>
      <c r="L130" s="17">
        <v>343275</v>
      </c>
      <c r="M130" s="17">
        <v>109002</v>
      </c>
      <c r="N130" s="17">
        <v>194834</v>
      </c>
      <c r="O130" s="17">
        <v>8426</v>
      </c>
      <c r="P130" s="17">
        <v>0</v>
      </c>
      <c r="Q130" s="17">
        <v>2516862</v>
      </c>
      <c r="R130" s="17">
        <v>1061453</v>
      </c>
      <c r="S130" s="17">
        <v>21976032</v>
      </c>
      <c r="T130" s="17">
        <v>4986729</v>
      </c>
      <c r="V130"/>
      <c r="W130"/>
      <c r="X130" s="12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39" x14ac:dyDescent="0.25">
      <c r="A131">
        <v>78</v>
      </c>
      <c r="B131" t="s">
        <v>138</v>
      </c>
      <c r="C131" s="11">
        <v>7140</v>
      </c>
      <c r="D131" s="11">
        <v>2014</v>
      </c>
      <c r="E131" s="16">
        <v>17.79</v>
      </c>
      <c r="F131" s="17">
        <v>24554</v>
      </c>
      <c r="G131" s="17">
        <v>1481923</v>
      </c>
      <c r="H131" s="17">
        <v>360697</v>
      </c>
      <c r="I131" s="17">
        <v>36667</v>
      </c>
      <c r="J131" s="17">
        <v>50792</v>
      </c>
      <c r="K131" s="17">
        <v>0</v>
      </c>
      <c r="L131" s="17">
        <v>414431</v>
      </c>
      <c r="M131" s="17">
        <v>0</v>
      </c>
      <c r="N131" s="17">
        <v>118667</v>
      </c>
      <c r="O131" s="17">
        <v>3085</v>
      </c>
      <c r="P131" s="17">
        <v>0</v>
      </c>
      <c r="Q131" s="17">
        <v>2466262</v>
      </c>
      <c r="R131" s="17">
        <v>948991</v>
      </c>
      <c r="S131" s="17">
        <v>10370888</v>
      </c>
      <c r="T131" s="17">
        <v>1485159</v>
      </c>
      <c r="V131"/>
      <c r="W131"/>
      <c r="X131" s="12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39" x14ac:dyDescent="0.25">
      <c r="A132">
        <v>79</v>
      </c>
      <c r="B132" t="s">
        <v>87</v>
      </c>
      <c r="C132" s="11">
        <v>7140</v>
      </c>
      <c r="D132" s="11">
        <v>2014</v>
      </c>
      <c r="E132" s="16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0</v>
      </c>
      <c r="V132"/>
      <c r="W132"/>
      <c r="X132" s="12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</row>
    <row r="133" spans="1:39" x14ac:dyDescent="0.25">
      <c r="A133">
        <v>80</v>
      </c>
      <c r="B133" t="s">
        <v>139</v>
      </c>
      <c r="C133" s="11">
        <v>7140</v>
      </c>
      <c r="D133" s="11">
        <v>2014</v>
      </c>
      <c r="E133" s="18">
        <v>0.81</v>
      </c>
      <c r="F133" s="19">
        <v>569</v>
      </c>
      <c r="G133" s="19">
        <v>55284</v>
      </c>
      <c r="H133" s="19">
        <v>14372</v>
      </c>
      <c r="I133" s="19">
        <v>6809</v>
      </c>
      <c r="J133" s="19">
        <v>2838</v>
      </c>
      <c r="K133" s="19">
        <v>0</v>
      </c>
      <c r="L133" s="19">
        <v>9295</v>
      </c>
      <c r="M133" s="19">
        <v>0</v>
      </c>
      <c r="N133" s="19">
        <v>7349</v>
      </c>
      <c r="O133" s="19">
        <v>234</v>
      </c>
      <c r="P133" s="19">
        <v>0</v>
      </c>
      <c r="Q133" s="19">
        <v>96181</v>
      </c>
      <c r="R133" s="19">
        <v>67476</v>
      </c>
      <c r="S133" s="19">
        <v>134191</v>
      </c>
      <c r="T133" s="19">
        <v>1155</v>
      </c>
      <c r="V133"/>
      <c r="W133"/>
      <c r="X133" s="12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39" x14ac:dyDescent="0.25">
      <c r="A134">
        <v>81</v>
      </c>
      <c r="B134" t="s">
        <v>140</v>
      </c>
      <c r="C134" s="11">
        <v>7140</v>
      </c>
      <c r="D134" s="11">
        <v>2014</v>
      </c>
      <c r="E134" s="16">
        <v>79.959999999999994</v>
      </c>
      <c r="F134" s="17">
        <v>243692</v>
      </c>
      <c r="G134" s="17">
        <v>3715861</v>
      </c>
      <c r="H134" s="17">
        <v>975164</v>
      </c>
      <c r="I134" s="17">
        <v>0</v>
      </c>
      <c r="J134" s="17">
        <v>3556450</v>
      </c>
      <c r="K134" s="17">
        <v>5544</v>
      </c>
      <c r="L134" s="17">
        <v>56976</v>
      </c>
      <c r="M134" s="17">
        <v>0</v>
      </c>
      <c r="N134" s="17">
        <v>1495060</v>
      </c>
      <c r="O134" s="17">
        <v>162712</v>
      </c>
      <c r="P134" s="17">
        <v>182969</v>
      </c>
      <c r="Q134" s="17">
        <v>9784798</v>
      </c>
      <c r="R134" s="17">
        <v>5504620</v>
      </c>
      <c r="S134" s="17">
        <v>96427215</v>
      </c>
      <c r="T134" s="17">
        <v>52072035</v>
      </c>
    </row>
    <row r="135" spans="1:39" x14ac:dyDescent="0.25">
      <c r="A135">
        <v>82</v>
      </c>
      <c r="B135" t="s">
        <v>77</v>
      </c>
      <c r="C135" s="11">
        <v>7140</v>
      </c>
      <c r="D135" s="11">
        <v>2014</v>
      </c>
      <c r="E135" s="16">
        <v>1.03</v>
      </c>
      <c r="F135" s="17">
        <v>684</v>
      </c>
      <c r="G135" s="17">
        <v>46990</v>
      </c>
      <c r="H135" s="17">
        <v>17884</v>
      </c>
      <c r="I135" s="17">
        <v>8276</v>
      </c>
      <c r="J135" s="17">
        <v>54</v>
      </c>
      <c r="K135" s="17">
        <v>0</v>
      </c>
      <c r="L135" s="17">
        <v>1243</v>
      </c>
      <c r="M135" s="17">
        <v>0</v>
      </c>
      <c r="N135" s="17">
        <v>1566</v>
      </c>
      <c r="O135" s="17">
        <v>883</v>
      </c>
      <c r="P135" s="17">
        <v>0</v>
      </c>
      <c r="Q135" s="17">
        <v>76896</v>
      </c>
      <c r="R135" s="17">
        <v>42029</v>
      </c>
      <c r="S135" s="17">
        <v>225831</v>
      </c>
      <c r="T135" s="17">
        <v>25919</v>
      </c>
      <c r="V135"/>
      <c r="W135"/>
      <c r="X135" s="12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</row>
    <row r="136" spans="1:39" x14ac:dyDescent="0.25">
      <c r="A136">
        <v>84</v>
      </c>
      <c r="B136" t="s">
        <v>117</v>
      </c>
      <c r="C136" s="11">
        <v>7140</v>
      </c>
      <c r="D136" s="11">
        <v>2014</v>
      </c>
      <c r="E136" s="16">
        <v>105.15</v>
      </c>
      <c r="F136" s="17">
        <v>188998</v>
      </c>
      <c r="G136" s="17">
        <v>8130341</v>
      </c>
      <c r="H136" s="17">
        <v>747460</v>
      </c>
      <c r="I136" s="17">
        <v>5000</v>
      </c>
      <c r="J136" s="17">
        <v>575810</v>
      </c>
      <c r="K136" s="17">
        <v>820</v>
      </c>
      <c r="L136" s="17">
        <v>1001121</v>
      </c>
      <c r="M136" s="17">
        <v>407985</v>
      </c>
      <c r="N136" s="17">
        <v>1870137</v>
      </c>
      <c r="O136" s="17">
        <v>99548</v>
      </c>
      <c r="P136" s="17">
        <v>776288</v>
      </c>
      <c r="Q136" s="17">
        <v>12061934</v>
      </c>
      <c r="R136" s="17">
        <v>8505949</v>
      </c>
      <c r="S136" s="17">
        <v>57083427</v>
      </c>
      <c r="T136" s="17">
        <v>14021298</v>
      </c>
    </row>
    <row r="137" spans="1:39" x14ac:dyDescent="0.25">
      <c r="A137">
        <v>85</v>
      </c>
      <c r="B137" t="s">
        <v>141</v>
      </c>
      <c r="C137" s="11">
        <v>7140</v>
      </c>
      <c r="D137" s="11">
        <v>2014</v>
      </c>
      <c r="E137" s="16">
        <v>13.57</v>
      </c>
      <c r="F137" s="17">
        <v>13687</v>
      </c>
      <c r="G137" s="17">
        <v>1012642</v>
      </c>
      <c r="H137" s="17">
        <v>239773</v>
      </c>
      <c r="I137" s="17">
        <v>38259</v>
      </c>
      <c r="J137" s="17">
        <v>61210</v>
      </c>
      <c r="K137" s="17">
        <v>83</v>
      </c>
      <c r="L137" s="17">
        <v>315694</v>
      </c>
      <c r="M137" s="17">
        <v>33</v>
      </c>
      <c r="N137" s="17">
        <v>149863</v>
      </c>
      <c r="O137" s="17">
        <v>291115</v>
      </c>
      <c r="P137" s="17">
        <v>0</v>
      </c>
      <c r="Q137" s="17">
        <v>2108672</v>
      </c>
      <c r="R137" s="17">
        <v>751415</v>
      </c>
      <c r="S137" s="17">
        <v>10168827</v>
      </c>
      <c r="T137" s="17">
        <v>1078162</v>
      </c>
      <c r="V137"/>
      <c r="W137"/>
      <c r="X137" s="12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</row>
    <row r="138" spans="1:39" x14ac:dyDescent="0.25">
      <c r="A138">
        <v>96</v>
      </c>
      <c r="B138" t="s">
        <v>91</v>
      </c>
      <c r="C138" s="11">
        <v>7140</v>
      </c>
      <c r="D138" s="11">
        <v>2014</v>
      </c>
      <c r="E138" s="16">
        <v>7.26</v>
      </c>
      <c r="F138" s="17">
        <v>30304</v>
      </c>
      <c r="G138" s="17">
        <v>533419</v>
      </c>
      <c r="H138" s="17">
        <v>118837</v>
      </c>
      <c r="I138" s="17">
        <v>0</v>
      </c>
      <c r="J138" s="17">
        <v>29887</v>
      </c>
      <c r="K138" s="17">
        <v>6988</v>
      </c>
      <c r="L138" s="17">
        <v>512944</v>
      </c>
      <c r="M138" s="17">
        <v>0</v>
      </c>
      <c r="N138" s="17">
        <v>162134</v>
      </c>
      <c r="O138" s="17">
        <v>870</v>
      </c>
      <c r="P138" s="17">
        <v>0</v>
      </c>
      <c r="Q138" s="17">
        <v>1365079</v>
      </c>
      <c r="R138" s="17">
        <v>874445</v>
      </c>
      <c r="S138" s="17">
        <v>4490813</v>
      </c>
      <c r="T138" s="17">
        <v>226990</v>
      </c>
      <c r="V138"/>
      <c r="W138"/>
      <c r="X138" s="12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39" x14ac:dyDescent="0.25">
      <c r="A139">
        <v>102</v>
      </c>
      <c r="B139" t="s">
        <v>121</v>
      </c>
      <c r="C139" s="11">
        <v>7140</v>
      </c>
      <c r="D139" s="11">
        <v>2014</v>
      </c>
      <c r="E139" s="16">
        <v>19.600000000000001</v>
      </c>
      <c r="F139" s="17">
        <v>33841</v>
      </c>
      <c r="G139" s="17">
        <v>1254222</v>
      </c>
      <c r="H139" s="17">
        <v>326474</v>
      </c>
      <c r="I139" s="17">
        <v>0</v>
      </c>
      <c r="J139" s="17">
        <v>-867</v>
      </c>
      <c r="K139" s="17">
        <v>0</v>
      </c>
      <c r="L139" s="17">
        <v>85400</v>
      </c>
      <c r="M139" s="17">
        <v>90591</v>
      </c>
      <c r="N139" s="17">
        <v>112750</v>
      </c>
      <c r="O139" s="17">
        <v>415486</v>
      </c>
      <c r="P139" s="17">
        <v>0</v>
      </c>
      <c r="Q139" s="17">
        <v>2284056</v>
      </c>
      <c r="R139" s="17">
        <v>1003033</v>
      </c>
      <c r="S139" s="17">
        <v>24699449</v>
      </c>
      <c r="T139" s="17">
        <v>5246069</v>
      </c>
    </row>
    <row r="140" spans="1:39" x14ac:dyDescent="0.25">
      <c r="A140">
        <v>104</v>
      </c>
      <c r="B140" t="s">
        <v>94</v>
      </c>
      <c r="C140" s="11">
        <v>7140</v>
      </c>
      <c r="D140" s="11">
        <v>2014</v>
      </c>
      <c r="E140" s="16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39" x14ac:dyDescent="0.25">
      <c r="A141">
        <v>106</v>
      </c>
      <c r="B141" t="s">
        <v>71</v>
      </c>
      <c r="C141" s="11">
        <v>7140</v>
      </c>
      <c r="D141" s="11">
        <v>2014</v>
      </c>
      <c r="E141" s="16">
        <v>13.22</v>
      </c>
      <c r="F141" s="17">
        <v>178074</v>
      </c>
      <c r="G141" s="17">
        <v>1028864</v>
      </c>
      <c r="H141" s="17">
        <v>226064</v>
      </c>
      <c r="I141" s="17">
        <v>0</v>
      </c>
      <c r="J141" s="17">
        <v>44501</v>
      </c>
      <c r="K141" s="17">
        <v>299</v>
      </c>
      <c r="L141" s="17">
        <v>509686</v>
      </c>
      <c r="M141" s="17">
        <v>2996</v>
      </c>
      <c r="N141" s="17">
        <v>152112</v>
      </c>
      <c r="O141" s="17">
        <v>1478</v>
      </c>
      <c r="P141" s="17">
        <v>0</v>
      </c>
      <c r="Q141" s="17">
        <v>1966000</v>
      </c>
      <c r="R141" s="17">
        <v>932777</v>
      </c>
      <c r="S141" s="17">
        <v>9080404</v>
      </c>
      <c r="T141" s="17">
        <v>1130463</v>
      </c>
      <c r="V141"/>
      <c r="W141"/>
      <c r="X141" s="12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</row>
    <row r="142" spans="1:39" x14ac:dyDescent="0.25">
      <c r="A142">
        <v>107</v>
      </c>
      <c r="B142" t="s">
        <v>86</v>
      </c>
      <c r="C142" s="11">
        <v>7140</v>
      </c>
      <c r="D142" s="11">
        <v>2014</v>
      </c>
      <c r="E142" s="16">
        <v>6.6</v>
      </c>
      <c r="F142" s="17">
        <v>0</v>
      </c>
      <c r="G142" s="17">
        <v>463775</v>
      </c>
      <c r="H142" s="17">
        <v>83832</v>
      </c>
      <c r="I142" s="17">
        <v>378784</v>
      </c>
      <c r="J142" s="17">
        <v>11521</v>
      </c>
      <c r="K142" s="17">
        <v>0</v>
      </c>
      <c r="L142" s="17">
        <v>663665</v>
      </c>
      <c r="M142" s="17">
        <v>226739</v>
      </c>
      <c r="N142" s="17">
        <v>20362</v>
      </c>
      <c r="O142" s="17">
        <v>10745</v>
      </c>
      <c r="P142" s="17">
        <v>0</v>
      </c>
      <c r="Q142" s="17">
        <v>1859423</v>
      </c>
      <c r="R142" s="17">
        <v>747265</v>
      </c>
      <c r="S142" s="17">
        <v>5983844</v>
      </c>
      <c r="T142" s="17">
        <v>1483906</v>
      </c>
      <c r="V142"/>
      <c r="W142"/>
      <c r="X142" s="12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</row>
    <row r="143" spans="1:39" x14ac:dyDescent="0.25">
      <c r="A143">
        <v>108</v>
      </c>
      <c r="B143" t="s">
        <v>93</v>
      </c>
      <c r="C143" s="11">
        <v>7140</v>
      </c>
      <c r="D143" s="11">
        <v>2014</v>
      </c>
      <c r="E143" s="16">
        <v>22.73</v>
      </c>
      <c r="F143" s="17">
        <v>149079</v>
      </c>
      <c r="G143" s="17">
        <v>1423004</v>
      </c>
      <c r="H143" s="17">
        <v>331661</v>
      </c>
      <c r="I143" s="17">
        <v>423503</v>
      </c>
      <c r="J143" s="17">
        <v>113857</v>
      </c>
      <c r="K143" s="17">
        <v>0</v>
      </c>
      <c r="L143" s="17">
        <v>748977</v>
      </c>
      <c r="M143" s="17">
        <v>5391</v>
      </c>
      <c r="N143" s="17">
        <v>214429</v>
      </c>
      <c r="O143" s="17">
        <v>10949</v>
      </c>
      <c r="P143" s="17">
        <v>0</v>
      </c>
      <c r="Q143" s="17">
        <v>3271771</v>
      </c>
      <c r="R143" s="17">
        <v>1057815</v>
      </c>
      <c r="S143" s="17">
        <v>15470570</v>
      </c>
      <c r="T143" s="17">
        <v>1169817</v>
      </c>
      <c r="V143"/>
      <c r="W143"/>
      <c r="X143" s="12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39" x14ac:dyDescent="0.25">
      <c r="A144">
        <v>111</v>
      </c>
      <c r="B144" t="s">
        <v>142</v>
      </c>
      <c r="C144" s="11">
        <v>7140</v>
      </c>
      <c r="D144" s="11">
        <v>2014</v>
      </c>
      <c r="E144" s="16">
        <v>2.35</v>
      </c>
      <c r="F144" s="17">
        <v>1393</v>
      </c>
      <c r="G144" s="17">
        <v>161323</v>
      </c>
      <c r="H144" s="17">
        <v>33142</v>
      </c>
      <c r="I144" s="17">
        <v>0</v>
      </c>
      <c r="J144" s="17">
        <v>1133</v>
      </c>
      <c r="K144" s="17">
        <v>0</v>
      </c>
      <c r="L144" s="17">
        <v>22174</v>
      </c>
      <c r="M144" s="17">
        <v>0</v>
      </c>
      <c r="N144" s="17">
        <v>7713</v>
      </c>
      <c r="O144" s="17">
        <v>1824</v>
      </c>
      <c r="P144" s="17">
        <v>0</v>
      </c>
      <c r="Q144" s="17">
        <v>227309</v>
      </c>
      <c r="R144" s="17">
        <v>97815</v>
      </c>
      <c r="S144" s="17">
        <v>436479</v>
      </c>
      <c r="T144" s="17">
        <v>2660</v>
      </c>
    </row>
    <row r="145" spans="1:39" x14ac:dyDescent="0.25">
      <c r="A145">
        <v>125</v>
      </c>
      <c r="B145" t="s">
        <v>88</v>
      </c>
      <c r="C145" s="11">
        <v>7140</v>
      </c>
      <c r="D145" s="11">
        <v>2014</v>
      </c>
      <c r="E145" s="16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V145"/>
      <c r="W145"/>
      <c r="X145" s="12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x14ac:dyDescent="0.25">
      <c r="A146">
        <v>126</v>
      </c>
      <c r="B146" t="s">
        <v>107</v>
      </c>
      <c r="C146" s="11">
        <v>7140</v>
      </c>
      <c r="D146" s="11">
        <v>2014</v>
      </c>
      <c r="E146" s="16">
        <v>45.04</v>
      </c>
      <c r="F146" s="17">
        <v>263788</v>
      </c>
      <c r="G146" s="17">
        <v>3038497</v>
      </c>
      <c r="H146" s="17">
        <v>941108</v>
      </c>
      <c r="I146" s="17">
        <v>140837</v>
      </c>
      <c r="J146" s="17">
        <v>543787</v>
      </c>
      <c r="K146" s="17">
        <v>29274</v>
      </c>
      <c r="L146" s="17">
        <v>420561</v>
      </c>
      <c r="M146" s="17">
        <v>211831</v>
      </c>
      <c r="N146" s="17">
        <v>429095</v>
      </c>
      <c r="O146" s="17">
        <v>7866</v>
      </c>
      <c r="P146" s="17">
        <v>144410</v>
      </c>
      <c r="Q146" s="17">
        <v>5618446</v>
      </c>
      <c r="R146" s="17">
        <v>2968939</v>
      </c>
      <c r="S146" s="17">
        <v>43958612</v>
      </c>
      <c r="T146" s="17">
        <v>13534577</v>
      </c>
      <c r="V146"/>
      <c r="W146"/>
      <c r="X146" s="12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x14ac:dyDescent="0.25">
      <c r="A147">
        <v>128</v>
      </c>
      <c r="B147" t="s">
        <v>112</v>
      </c>
      <c r="C147" s="11">
        <v>7140</v>
      </c>
      <c r="D147" s="11">
        <v>2014</v>
      </c>
      <c r="E147" s="16">
        <v>258.39999999999998</v>
      </c>
      <c r="F147" s="17">
        <v>326461</v>
      </c>
      <c r="G147" s="17">
        <v>19827325</v>
      </c>
      <c r="H147" s="17">
        <v>6205903</v>
      </c>
      <c r="I147" s="17">
        <v>0</v>
      </c>
      <c r="J147" s="17">
        <v>16863461</v>
      </c>
      <c r="K147" s="17">
        <v>2887</v>
      </c>
      <c r="L147" s="17">
        <v>2915942</v>
      </c>
      <c r="M147" s="17">
        <v>710800</v>
      </c>
      <c r="N147" s="17">
        <v>5760279</v>
      </c>
      <c r="O147" s="17">
        <v>340441</v>
      </c>
      <c r="P147" s="17">
        <v>594767</v>
      </c>
      <c r="Q147" s="17">
        <v>52032271</v>
      </c>
      <c r="R147" s="17">
        <v>30647053</v>
      </c>
      <c r="S147" s="17">
        <v>203643806</v>
      </c>
      <c r="T147" s="17">
        <v>73549127</v>
      </c>
      <c r="V147"/>
      <c r="W147"/>
      <c r="X147" s="12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x14ac:dyDescent="0.25">
      <c r="A148">
        <v>129</v>
      </c>
      <c r="B148" t="s">
        <v>119</v>
      </c>
      <c r="C148" s="11">
        <v>7140</v>
      </c>
      <c r="D148" s="11">
        <v>2014</v>
      </c>
      <c r="E148" s="16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V148"/>
      <c r="W148"/>
      <c r="X148" s="12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x14ac:dyDescent="0.25">
      <c r="A149">
        <v>130</v>
      </c>
      <c r="B149" t="s">
        <v>143</v>
      </c>
      <c r="C149" s="11">
        <v>7140</v>
      </c>
      <c r="D149" s="11">
        <v>2014</v>
      </c>
      <c r="E149" s="16">
        <v>77.77</v>
      </c>
      <c r="F149" s="17">
        <v>78492</v>
      </c>
      <c r="G149" s="17">
        <v>5525594</v>
      </c>
      <c r="H149" s="17">
        <v>1523242</v>
      </c>
      <c r="I149" s="17">
        <v>379792</v>
      </c>
      <c r="J149" s="17">
        <v>3161446</v>
      </c>
      <c r="K149" s="17">
        <v>121924</v>
      </c>
      <c r="L149" s="17">
        <v>1442763</v>
      </c>
      <c r="M149" s="17">
        <v>961071</v>
      </c>
      <c r="N149" s="17">
        <v>1392177</v>
      </c>
      <c r="O149" s="17">
        <v>51824</v>
      </c>
      <c r="P149" s="17">
        <v>145999</v>
      </c>
      <c r="Q149" s="17">
        <v>14413834</v>
      </c>
      <c r="R149" s="17">
        <v>7420026</v>
      </c>
      <c r="S149" s="17">
        <v>101533336</v>
      </c>
      <c r="T149" s="17">
        <v>23978899</v>
      </c>
      <c r="V149"/>
      <c r="W149"/>
      <c r="X149" s="12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x14ac:dyDescent="0.25">
      <c r="A150">
        <v>131</v>
      </c>
      <c r="B150" t="s">
        <v>89</v>
      </c>
      <c r="C150" s="11">
        <v>7140</v>
      </c>
      <c r="D150" s="11">
        <v>2014</v>
      </c>
      <c r="E150" s="16">
        <v>76.400000000000006</v>
      </c>
      <c r="F150" s="17">
        <v>148019</v>
      </c>
      <c r="G150" s="17">
        <v>6001136</v>
      </c>
      <c r="H150" s="17">
        <v>1432662</v>
      </c>
      <c r="I150" s="17">
        <v>27213</v>
      </c>
      <c r="J150" s="17">
        <v>559522</v>
      </c>
      <c r="K150" s="17">
        <v>0</v>
      </c>
      <c r="L150" s="17">
        <v>1120543</v>
      </c>
      <c r="M150" s="17">
        <v>399607</v>
      </c>
      <c r="N150" s="17">
        <v>898155</v>
      </c>
      <c r="O150" s="17">
        <v>13367</v>
      </c>
      <c r="P150" s="17">
        <v>1945</v>
      </c>
      <c r="Q150" s="17">
        <v>10450260</v>
      </c>
      <c r="R150" s="17">
        <v>5983387</v>
      </c>
      <c r="S150" s="17">
        <v>72159342</v>
      </c>
      <c r="T150" s="17">
        <v>15374621</v>
      </c>
      <c r="V150"/>
      <c r="W150"/>
      <c r="X150" s="12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x14ac:dyDescent="0.25">
      <c r="A151">
        <v>132</v>
      </c>
      <c r="B151" t="s">
        <v>144</v>
      </c>
      <c r="C151" s="11">
        <v>7140</v>
      </c>
      <c r="D151" s="11">
        <v>2014</v>
      </c>
      <c r="E151" s="16">
        <v>36.24</v>
      </c>
      <c r="F151" s="17">
        <v>148173</v>
      </c>
      <c r="G151" s="17">
        <v>2828155</v>
      </c>
      <c r="H151" s="17">
        <v>708110</v>
      </c>
      <c r="I151" s="17">
        <v>12705</v>
      </c>
      <c r="J151" s="17">
        <v>331811</v>
      </c>
      <c r="K151" s="17">
        <v>17583</v>
      </c>
      <c r="L151" s="17">
        <v>571636</v>
      </c>
      <c r="M151" s="17">
        <v>330696</v>
      </c>
      <c r="N151" s="17">
        <v>428694</v>
      </c>
      <c r="O151" s="17">
        <v>15254</v>
      </c>
      <c r="P151" s="17">
        <v>2812</v>
      </c>
      <c r="Q151" s="17">
        <v>5241832</v>
      </c>
      <c r="R151" s="17">
        <v>3177112</v>
      </c>
      <c r="S151" s="17">
        <v>46235312</v>
      </c>
      <c r="T151" s="17">
        <v>12206755</v>
      </c>
      <c r="V151"/>
      <c r="W151"/>
      <c r="X151" s="12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x14ac:dyDescent="0.25">
      <c r="A152">
        <v>134</v>
      </c>
      <c r="B152" t="s">
        <v>80</v>
      </c>
      <c r="C152" s="11">
        <v>7140</v>
      </c>
      <c r="D152" s="11">
        <v>2014</v>
      </c>
      <c r="E152" s="16">
        <v>20.95</v>
      </c>
      <c r="F152" s="17">
        <v>28379</v>
      </c>
      <c r="G152" s="17">
        <v>1425059</v>
      </c>
      <c r="H152" s="17">
        <v>364047</v>
      </c>
      <c r="I152" s="17">
        <v>825445</v>
      </c>
      <c r="J152" s="17">
        <v>161085</v>
      </c>
      <c r="K152" s="17">
        <v>2396</v>
      </c>
      <c r="L152" s="17">
        <v>860253</v>
      </c>
      <c r="M152" s="17">
        <v>1342</v>
      </c>
      <c r="N152" s="17">
        <v>202325</v>
      </c>
      <c r="O152" s="17">
        <v>7415</v>
      </c>
      <c r="P152" s="17">
        <v>913</v>
      </c>
      <c r="Q152" s="17">
        <v>3848454</v>
      </c>
      <c r="R152" s="17">
        <v>1306088</v>
      </c>
      <c r="S152" s="17">
        <v>14280168</v>
      </c>
      <c r="T152" s="17">
        <v>2300574</v>
      </c>
      <c r="V152"/>
      <c r="W152"/>
      <c r="X152" s="12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x14ac:dyDescent="0.25">
      <c r="A153">
        <v>137</v>
      </c>
      <c r="B153" t="s">
        <v>82</v>
      </c>
      <c r="C153" s="11">
        <v>7140</v>
      </c>
      <c r="D153" s="11">
        <v>2014</v>
      </c>
      <c r="E153" s="16">
        <v>5.37</v>
      </c>
      <c r="F153" s="17">
        <v>6546</v>
      </c>
      <c r="G153" s="17">
        <v>402064</v>
      </c>
      <c r="H153" s="17">
        <v>115870</v>
      </c>
      <c r="I153" s="17">
        <v>119996</v>
      </c>
      <c r="J153" s="17">
        <v>14232</v>
      </c>
      <c r="K153" s="17">
        <v>322</v>
      </c>
      <c r="L153" s="17">
        <v>83027</v>
      </c>
      <c r="M153" s="17">
        <v>0</v>
      </c>
      <c r="N153" s="17">
        <v>140645</v>
      </c>
      <c r="O153" s="17">
        <v>-28630</v>
      </c>
      <c r="P153" s="17">
        <v>0</v>
      </c>
      <c r="Q153" s="17">
        <v>847526</v>
      </c>
      <c r="R153" s="17">
        <v>261661</v>
      </c>
      <c r="S153" s="17">
        <v>1734798</v>
      </c>
      <c r="T153" s="17">
        <v>181675</v>
      </c>
      <c r="V153"/>
      <c r="W153"/>
      <c r="X153" s="12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x14ac:dyDescent="0.25">
      <c r="A154">
        <v>138</v>
      </c>
      <c r="B154" t="s">
        <v>124</v>
      </c>
      <c r="C154" s="11">
        <v>7140</v>
      </c>
      <c r="D154" s="11">
        <v>2014</v>
      </c>
      <c r="E154" s="16">
        <v>38.57</v>
      </c>
      <c r="F154" s="17">
        <v>0</v>
      </c>
      <c r="G154" s="17">
        <v>3126037</v>
      </c>
      <c r="H154" s="17">
        <v>603903</v>
      </c>
      <c r="I154" s="17">
        <v>6798</v>
      </c>
      <c r="J154" s="17">
        <v>212825</v>
      </c>
      <c r="K154" s="17">
        <v>514</v>
      </c>
      <c r="L154" s="17">
        <v>372682</v>
      </c>
      <c r="M154" s="17">
        <v>315218</v>
      </c>
      <c r="N154" s="17">
        <v>105611</v>
      </c>
      <c r="O154" s="17">
        <v>26305</v>
      </c>
      <c r="P154" s="17">
        <v>268214</v>
      </c>
      <c r="Q154" s="17">
        <v>4501679</v>
      </c>
      <c r="R154" s="17">
        <v>2797248</v>
      </c>
      <c r="S154" s="17">
        <v>21073499</v>
      </c>
      <c r="T154" s="17">
        <v>6351315</v>
      </c>
      <c r="V154"/>
      <c r="W154"/>
      <c r="X154" s="12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x14ac:dyDescent="0.25">
      <c r="A155">
        <v>139</v>
      </c>
      <c r="B155" t="s">
        <v>115</v>
      </c>
      <c r="C155" s="11">
        <v>7140</v>
      </c>
      <c r="D155" s="11">
        <v>2014</v>
      </c>
      <c r="E155" s="16">
        <v>6.04</v>
      </c>
      <c r="F155" s="17">
        <v>207349</v>
      </c>
      <c r="G155" s="17">
        <v>507207</v>
      </c>
      <c r="H155" s="17">
        <v>47481</v>
      </c>
      <c r="I155" s="17">
        <v>27825</v>
      </c>
      <c r="J155" s="17">
        <v>381907</v>
      </c>
      <c r="K155" s="17">
        <v>670</v>
      </c>
      <c r="L155" s="17">
        <v>10306790</v>
      </c>
      <c r="M155" s="17">
        <v>485</v>
      </c>
      <c r="N155" s="17">
        <v>73067</v>
      </c>
      <c r="O155" s="17">
        <v>2094</v>
      </c>
      <c r="P155" s="17">
        <v>0</v>
      </c>
      <c r="Q155" s="17">
        <v>11347526</v>
      </c>
      <c r="R155" s="17">
        <v>7173630</v>
      </c>
      <c r="S155" s="17">
        <v>84948481</v>
      </c>
      <c r="T155" s="17">
        <v>29910747</v>
      </c>
      <c r="V155"/>
      <c r="W155"/>
      <c r="X155" s="12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x14ac:dyDescent="0.25">
      <c r="A156">
        <v>140</v>
      </c>
      <c r="B156" t="s">
        <v>145</v>
      </c>
      <c r="C156" s="11">
        <v>7140</v>
      </c>
      <c r="D156" s="11">
        <v>2014</v>
      </c>
      <c r="E156" s="16">
        <v>17.88</v>
      </c>
      <c r="F156" s="17">
        <v>301159</v>
      </c>
      <c r="G156" s="17">
        <v>1182228</v>
      </c>
      <c r="H156" s="17">
        <v>260004</v>
      </c>
      <c r="I156" s="17">
        <v>0</v>
      </c>
      <c r="J156" s="17">
        <v>76130</v>
      </c>
      <c r="K156" s="17">
        <v>0</v>
      </c>
      <c r="L156" s="17">
        <v>1204046</v>
      </c>
      <c r="M156" s="17">
        <v>30223</v>
      </c>
      <c r="N156" s="17">
        <v>121979</v>
      </c>
      <c r="O156" s="17">
        <v>2013</v>
      </c>
      <c r="P156" s="17">
        <v>0</v>
      </c>
      <c r="Q156" s="17">
        <v>2876623</v>
      </c>
      <c r="R156" s="17">
        <v>1337314</v>
      </c>
      <c r="S156" s="17">
        <v>25472966</v>
      </c>
      <c r="T156" s="17">
        <v>1516068</v>
      </c>
      <c r="V156"/>
      <c r="W156"/>
      <c r="X156" s="12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x14ac:dyDescent="0.25">
      <c r="A157">
        <v>141</v>
      </c>
      <c r="B157" t="s">
        <v>74</v>
      </c>
      <c r="C157" s="11">
        <v>7140</v>
      </c>
      <c r="D157" s="11">
        <v>2014</v>
      </c>
      <c r="E157" s="16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V157"/>
      <c r="W157"/>
      <c r="X157" s="12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x14ac:dyDescent="0.25">
      <c r="A158">
        <v>142</v>
      </c>
      <c r="B158" t="s">
        <v>106</v>
      </c>
      <c r="C158" s="11">
        <v>7140</v>
      </c>
      <c r="D158" s="11">
        <v>2014</v>
      </c>
      <c r="E158" s="16">
        <v>84.97</v>
      </c>
      <c r="F158" s="17">
        <v>476124</v>
      </c>
      <c r="G158" s="17">
        <v>7004378</v>
      </c>
      <c r="H158" s="17">
        <v>1868334</v>
      </c>
      <c r="I158" s="17">
        <v>53250</v>
      </c>
      <c r="J158" s="17">
        <v>9333748</v>
      </c>
      <c r="K158" s="17">
        <v>64281</v>
      </c>
      <c r="L158" s="17">
        <v>941510</v>
      </c>
      <c r="M158" s="17">
        <v>217362</v>
      </c>
      <c r="N158" s="17">
        <v>979065</v>
      </c>
      <c r="O158" s="17">
        <v>16381</v>
      </c>
      <c r="P158" s="17">
        <v>2975</v>
      </c>
      <c r="Q158" s="17">
        <v>20475334</v>
      </c>
      <c r="R158" s="17">
        <v>8218592</v>
      </c>
      <c r="S158" s="17">
        <v>212761050</v>
      </c>
      <c r="T158" s="17">
        <v>95854991</v>
      </c>
      <c r="V158"/>
      <c r="W158"/>
      <c r="X158" s="12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x14ac:dyDescent="0.25">
      <c r="A159">
        <v>145</v>
      </c>
      <c r="B159" t="s">
        <v>146</v>
      </c>
      <c r="C159" s="11">
        <v>7140</v>
      </c>
      <c r="D159" s="11">
        <v>2014</v>
      </c>
      <c r="E159" s="16">
        <v>73.42</v>
      </c>
      <c r="F159" s="17">
        <v>232938</v>
      </c>
      <c r="G159" s="17">
        <v>6101916</v>
      </c>
      <c r="H159" s="17">
        <v>1929012</v>
      </c>
      <c r="I159" s="17">
        <v>2750</v>
      </c>
      <c r="J159" s="17">
        <v>11239432</v>
      </c>
      <c r="K159" s="17">
        <v>640</v>
      </c>
      <c r="L159" s="17">
        <v>188322</v>
      </c>
      <c r="M159" s="17">
        <v>267483</v>
      </c>
      <c r="N159" s="17">
        <v>1109697</v>
      </c>
      <c r="O159" s="17">
        <v>32162</v>
      </c>
      <c r="P159" s="17">
        <v>10328</v>
      </c>
      <c r="Q159" s="17">
        <v>20861086</v>
      </c>
      <c r="R159" s="17">
        <v>7569349</v>
      </c>
      <c r="S159" s="17">
        <v>105093212</v>
      </c>
      <c r="T159" s="17">
        <v>38385055</v>
      </c>
      <c r="V159"/>
      <c r="W159"/>
      <c r="X159" s="12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x14ac:dyDescent="0.25">
      <c r="A160">
        <v>147</v>
      </c>
      <c r="B160" t="s">
        <v>109</v>
      </c>
      <c r="C160" s="11">
        <v>7140</v>
      </c>
      <c r="D160" s="11">
        <v>2014</v>
      </c>
      <c r="E160" s="16">
        <v>10.38</v>
      </c>
      <c r="F160" s="17">
        <v>0</v>
      </c>
      <c r="G160" s="17">
        <v>697514</v>
      </c>
      <c r="H160" s="17">
        <v>161207</v>
      </c>
      <c r="I160" s="17">
        <v>676052</v>
      </c>
      <c r="J160" s="17">
        <v>296721</v>
      </c>
      <c r="K160" s="17">
        <v>0</v>
      </c>
      <c r="L160" s="17">
        <v>902138</v>
      </c>
      <c r="M160" s="17">
        <v>86801</v>
      </c>
      <c r="N160" s="17">
        <v>226753</v>
      </c>
      <c r="O160" s="17">
        <v>2877</v>
      </c>
      <c r="P160" s="17">
        <v>0</v>
      </c>
      <c r="Q160" s="17">
        <v>3050063</v>
      </c>
      <c r="R160" s="17">
        <v>984502</v>
      </c>
      <c r="S160" s="17">
        <v>15475200</v>
      </c>
      <c r="T160" s="17">
        <v>965957</v>
      </c>
      <c r="V160"/>
      <c r="W160"/>
      <c r="X160" s="12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1:39" x14ac:dyDescent="0.25">
      <c r="A161">
        <v>148</v>
      </c>
      <c r="B161" t="s">
        <v>147</v>
      </c>
      <c r="C161" s="11">
        <v>7140</v>
      </c>
      <c r="D161" s="11">
        <v>2014</v>
      </c>
      <c r="E161" s="16">
        <v>2.5</v>
      </c>
      <c r="F161" s="17">
        <v>2948</v>
      </c>
      <c r="G161" s="17">
        <v>261671</v>
      </c>
      <c r="H161" s="17">
        <v>35039</v>
      </c>
      <c r="I161" s="17">
        <v>46419</v>
      </c>
      <c r="J161" s="17">
        <v>5910</v>
      </c>
      <c r="K161" s="17">
        <v>0</v>
      </c>
      <c r="L161" s="17">
        <v>123121</v>
      </c>
      <c r="M161" s="17">
        <v>0</v>
      </c>
      <c r="N161" s="17">
        <v>17362</v>
      </c>
      <c r="O161" s="17">
        <v>4374</v>
      </c>
      <c r="P161" s="17">
        <v>0</v>
      </c>
      <c r="Q161" s="17">
        <v>493896</v>
      </c>
      <c r="R161" s="17">
        <v>174097</v>
      </c>
      <c r="S161" s="17">
        <v>956399</v>
      </c>
      <c r="T161" s="17">
        <v>956399</v>
      </c>
      <c r="V161"/>
      <c r="W161"/>
      <c r="X161" s="12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1:39" x14ac:dyDescent="0.25">
      <c r="A162">
        <v>150</v>
      </c>
      <c r="B162" t="s">
        <v>148</v>
      </c>
      <c r="C162" s="11">
        <v>7140</v>
      </c>
      <c r="D162" s="11">
        <v>2014</v>
      </c>
      <c r="E162" s="16">
        <v>5.19</v>
      </c>
      <c r="F162" s="17">
        <v>3478</v>
      </c>
      <c r="G162" s="17">
        <v>358314</v>
      </c>
      <c r="H162" s="17">
        <v>87375</v>
      </c>
      <c r="I162" s="17">
        <v>143239</v>
      </c>
      <c r="J162" s="17">
        <v>66766</v>
      </c>
      <c r="K162" s="17">
        <v>9981</v>
      </c>
      <c r="L162" s="17">
        <v>249084</v>
      </c>
      <c r="M162" s="17">
        <v>0</v>
      </c>
      <c r="N162" s="17">
        <v>172946</v>
      </c>
      <c r="O162" s="17">
        <v>3845</v>
      </c>
      <c r="P162" s="17">
        <v>0</v>
      </c>
      <c r="Q162" s="17">
        <v>1091550</v>
      </c>
      <c r="R162" s="17">
        <v>0</v>
      </c>
      <c r="S162" s="17">
        <v>2385267</v>
      </c>
      <c r="T162" s="17">
        <v>101501</v>
      </c>
      <c r="V162"/>
      <c r="W162"/>
      <c r="X162" s="12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39" x14ac:dyDescent="0.25">
      <c r="A163">
        <v>152</v>
      </c>
      <c r="B163" t="s">
        <v>84</v>
      </c>
      <c r="C163" s="11">
        <v>7140</v>
      </c>
      <c r="D163" s="11">
        <v>2014</v>
      </c>
      <c r="E163" s="16">
        <v>19.86</v>
      </c>
      <c r="F163" s="17">
        <v>31111</v>
      </c>
      <c r="G163" s="17">
        <v>1378820</v>
      </c>
      <c r="H163" s="17">
        <v>532279</v>
      </c>
      <c r="I163" s="17">
        <v>3600</v>
      </c>
      <c r="J163" s="17">
        <v>85579</v>
      </c>
      <c r="K163" s="17">
        <v>905</v>
      </c>
      <c r="L163" s="17">
        <v>446107</v>
      </c>
      <c r="M163" s="17">
        <v>2817</v>
      </c>
      <c r="N163" s="17">
        <v>227753</v>
      </c>
      <c r="O163" s="17">
        <v>13950</v>
      </c>
      <c r="P163" s="17">
        <v>21978</v>
      </c>
      <c r="Q163" s="17">
        <v>2669832</v>
      </c>
      <c r="R163" s="17">
        <v>1673914</v>
      </c>
      <c r="S163" s="17">
        <v>13808616</v>
      </c>
      <c r="T163" s="17">
        <v>1405626</v>
      </c>
      <c r="V163"/>
      <c r="W163"/>
      <c r="X163" s="12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1:39" x14ac:dyDescent="0.25">
      <c r="A164">
        <v>153</v>
      </c>
      <c r="B164" t="s">
        <v>98</v>
      </c>
      <c r="C164" s="11">
        <v>7140</v>
      </c>
      <c r="D164" s="11">
        <v>2014</v>
      </c>
      <c r="E164" s="18">
        <v>8.07</v>
      </c>
      <c r="F164" s="19">
        <v>22139</v>
      </c>
      <c r="G164" s="19">
        <v>559812</v>
      </c>
      <c r="H164" s="19">
        <v>145749</v>
      </c>
      <c r="I164" s="19">
        <v>0</v>
      </c>
      <c r="J164" s="19">
        <v>51135</v>
      </c>
      <c r="K164" s="19">
        <v>0</v>
      </c>
      <c r="L164" s="19">
        <v>659734</v>
      </c>
      <c r="M164" s="19">
        <v>0</v>
      </c>
      <c r="N164" s="19">
        <v>35674</v>
      </c>
      <c r="O164" s="19">
        <v>3597</v>
      </c>
      <c r="P164" s="19">
        <v>228</v>
      </c>
      <c r="Q164" s="19">
        <v>1455473</v>
      </c>
      <c r="R164" s="19">
        <v>918523</v>
      </c>
      <c r="S164" s="19">
        <v>5827141</v>
      </c>
      <c r="T164" s="19">
        <v>382766</v>
      </c>
      <c r="V164"/>
      <c r="W164"/>
      <c r="X164" s="12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39" x14ac:dyDescent="0.25">
      <c r="A165">
        <v>155</v>
      </c>
      <c r="B165" t="s">
        <v>149</v>
      </c>
      <c r="C165" s="11">
        <v>7140</v>
      </c>
      <c r="D165" s="11">
        <v>2014</v>
      </c>
      <c r="E165" s="16">
        <v>74.45</v>
      </c>
      <c r="F165" s="17">
        <v>319179</v>
      </c>
      <c r="G165" s="17">
        <v>6253723</v>
      </c>
      <c r="H165" s="17">
        <v>2024915</v>
      </c>
      <c r="I165" s="17">
        <v>154549</v>
      </c>
      <c r="J165" s="17">
        <v>2588917</v>
      </c>
      <c r="K165" s="17">
        <v>22</v>
      </c>
      <c r="L165" s="17">
        <v>367607</v>
      </c>
      <c r="M165" s="17">
        <v>1268331</v>
      </c>
      <c r="N165" s="17">
        <v>1605872</v>
      </c>
      <c r="O165" s="17">
        <v>30418</v>
      </c>
      <c r="P165" s="17">
        <v>260566</v>
      </c>
      <c r="Q165" s="17">
        <v>14033788</v>
      </c>
      <c r="R165" s="17">
        <v>6937969</v>
      </c>
      <c r="S165" s="17">
        <v>79483181</v>
      </c>
      <c r="T165" s="17">
        <v>25143403</v>
      </c>
      <c r="V165"/>
      <c r="W165"/>
      <c r="X165" s="12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39" x14ac:dyDescent="0.25">
      <c r="A166">
        <v>156</v>
      </c>
      <c r="B166" t="s">
        <v>97</v>
      </c>
      <c r="C166" s="11">
        <v>7140</v>
      </c>
      <c r="D166" s="11">
        <v>2014</v>
      </c>
      <c r="E166" s="16">
        <v>23.73</v>
      </c>
      <c r="F166" s="17">
        <v>21249</v>
      </c>
      <c r="G166" s="17">
        <v>1286864</v>
      </c>
      <c r="H166" s="17">
        <v>324280</v>
      </c>
      <c r="I166" s="17">
        <v>0</v>
      </c>
      <c r="J166" s="17">
        <v>89740</v>
      </c>
      <c r="K166" s="17">
        <v>5779</v>
      </c>
      <c r="L166" s="17">
        <v>650177</v>
      </c>
      <c r="M166" s="17">
        <v>9000</v>
      </c>
      <c r="N166" s="17">
        <v>254335</v>
      </c>
      <c r="O166" s="17">
        <v>11993</v>
      </c>
      <c r="P166" s="17">
        <v>0</v>
      </c>
      <c r="Q166" s="17">
        <v>2632168</v>
      </c>
      <c r="R166" s="17">
        <v>1363868</v>
      </c>
      <c r="S166" s="17">
        <v>11978596</v>
      </c>
      <c r="T166" s="17">
        <v>1596040</v>
      </c>
      <c r="V166"/>
      <c r="W166"/>
      <c r="X166" s="12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</row>
    <row r="167" spans="1:39" x14ac:dyDescent="0.25">
      <c r="A167">
        <v>157</v>
      </c>
      <c r="B167" t="s">
        <v>150</v>
      </c>
      <c r="C167" s="11">
        <v>7140</v>
      </c>
      <c r="D167" s="11">
        <v>2014</v>
      </c>
      <c r="E167" s="16">
        <v>0</v>
      </c>
      <c r="F167" s="17">
        <v>129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175</v>
      </c>
      <c r="M167" s="17">
        <v>0</v>
      </c>
      <c r="N167" s="17">
        <v>0</v>
      </c>
      <c r="O167" s="17">
        <v>21731</v>
      </c>
      <c r="P167" s="17">
        <v>0</v>
      </c>
      <c r="Q167" s="17">
        <v>21906</v>
      </c>
      <c r="R167" s="17">
        <v>16768</v>
      </c>
      <c r="S167" s="17">
        <v>179808</v>
      </c>
      <c r="T167" s="17">
        <v>179808</v>
      </c>
    </row>
    <row r="168" spans="1:39" x14ac:dyDescent="0.25">
      <c r="A168">
        <v>158</v>
      </c>
      <c r="B168" t="s">
        <v>70</v>
      </c>
      <c r="C168" s="11">
        <v>7140</v>
      </c>
      <c r="D168" s="11">
        <v>2014</v>
      </c>
      <c r="E168" s="16">
        <v>3.09</v>
      </c>
      <c r="F168" s="17">
        <v>2673</v>
      </c>
      <c r="G168" s="17">
        <v>208275</v>
      </c>
      <c r="H168" s="17">
        <v>46947</v>
      </c>
      <c r="I168" s="17">
        <v>60838</v>
      </c>
      <c r="J168" s="17">
        <v>10399</v>
      </c>
      <c r="K168" s="17">
        <v>0</v>
      </c>
      <c r="L168" s="17">
        <v>27934</v>
      </c>
      <c r="M168" s="17">
        <v>3133</v>
      </c>
      <c r="N168" s="17">
        <v>33334</v>
      </c>
      <c r="O168" s="17">
        <v>116552</v>
      </c>
      <c r="P168" s="17">
        <v>0</v>
      </c>
      <c r="Q168" s="17">
        <v>507412</v>
      </c>
      <c r="R168" s="17">
        <v>211716</v>
      </c>
      <c r="S168" s="17">
        <v>962259</v>
      </c>
      <c r="T168" s="17">
        <v>33364</v>
      </c>
      <c r="V168"/>
      <c r="W168"/>
      <c r="X168" s="12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</row>
    <row r="169" spans="1:39" x14ac:dyDescent="0.25">
      <c r="A169">
        <v>159</v>
      </c>
      <c r="B169" t="s">
        <v>151</v>
      </c>
      <c r="C169" s="11">
        <v>7140</v>
      </c>
      <c r="D169" s="11">
        <v>2014</v>
      </c>
      <c r="E169" s="16">
        <v>70</v>
      </c>
      <c r="F169" s="17">
        <v>943855</v>
      </c>
      <c r="G169" s="17">
        <v>5510540</v>
      </c>
      <c r="H169" s="17">
        <v>542559</v>
      </c>
      <c r="I169" s="17">
        <v>790014</v>
      </c>
      <c r="J169" s="17">
        <v>2547039</v>
      </c>
      <c r="K169" s="17">
        <v>587</v>
      </c>
      <c r="L169" s="17">
        <v>561395</v>
      </c>
      <c r="M169" s="17">
        <v>168151</v>
      </c>
      <c r="N169" s="17">
        <v>456624</v>
      </c>
      <c r="O169" s="17">
        <v>50933</v>
      </c>
      <c r="P169" s="17">
        <v>244018</v>
      </c>
      <c r="Q169" s="17">
        <v>10383824</v>
      </c>
      <c r="R169" s="17">
        <v>8776279</v>
      </c>
      <c r="S169" s="17">
        <v>86470256</v>
      </c>
      <c r="T169" s="17">
        <v>32971408</v>
      </c>
      <c r="V169"/>
      <c r="W169"/>
      <c r="X169" s="12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39" x14ac:dyDescent="0.25">
      <c r="A170">
        <v>161</v>
      </c>
      <c r="B170" t="s">
        <v>122</v>
      </c>
      <c r="C170" s="11">
        <v>7140</v>
      </c>
      <c r="D170" s="11">
        <v>2014</v>
      </c>
      <c r="E170" s="16">
        <v>95.54</v>
      </c>
      <c r="F170" s="17">
        <v>135954</v>
      </c>
      <c r="G170" s="17">
        <v>7308039</v>
      </c>
      <c r="H170" s="17">
        <v>1615193</v>
      </c>
      <c r="I170" s="17">
        <v>1763611</v>
      </c>
      <c r="J170" s="17">
        <v>7213508</v>
      </c>
      <c r="K170" s="17">
        <v>24744</v>
      </c>
      <c r="L170" s="17">
        <v>1505597</v>
      </c>
      <c r="M170" s="17">
        <v>918545</v>
      </c>
      <c r="N170" s="17">
        <v>3040082</v>
      </c>
      <c r="O170" s="17">
        <v>143443</v>
      </c>
      <c r="P170" s="17">
        <v>3150</v>
      </c>
      <c r="Q170" s="17">
        <v>23529612</v>
      </c>
      <c r="R170" s="17">
        <v>11989207</v>
      </c>
      <c r="S170" s="17">
        <v>168485291</v>
      </c>
      <c r="T170" s="17">
        <v>54305563</v>
      </c>
      <c r="V170"/>
      <c r="W170"/>
      <c r="X170" s="12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39" x14ac:dyDescent="0.25">
      <c r="A171">
        <v>162</v>
      </c>
      <c r="B171" t="s">
        <v>118</v>
      </c>
      <c r="C171" s="11">
        <v>7140</v>
      </c>
      <c r="D171" s="11">
        <v>2014</v>
      </c>
      <c r="E171" s="16">
        <v>72.95</v>
      </c>
      <c r="F171" s="17">
        <v>124607</v>
      </c>
      <c r="G171" s="17">
        <v>5574693</v>
      </c>
      <c r="H171" s="17">
        <v>505118</v>
      </c>
      <c r="I171" s="17">
        <v>153181</v>
      </c>
      <c r="J171" s="17">
        <v>4662786</v>
      </c>
      <c r="K171" s="17">
        <v>3796</v>
      </c>
      <c r="L171" s="17">
        <v>1434448</v>
      </c>
      <c r="M171" s="17">
        <v>295</v>
      </c>
      <c r="N171" s="17">
        <v>482822</v>
      </c>
      <c r="O171" s="17">
        <v>36170</v>
      </c>
      <c r="P171" s="17">
        <v>21513</v>
      </c>
      <c r="Q171" s="17">
        <v>12831796</v>
      </c>
      <c r="R171" s="17">
        <v>8997327</v>
      </c>
      <c r="S171" s="17">
        <v>122130117</v>
      </c>
      <c r="T171" s="17">
        <v>65278706</v>
      </c>
      <c r="V171"/>
      <c r="W171"/>
      <c r="X171" s="12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39" x14ac:dyDescent="0.25">
      <c r="A172">
        <v>164</v>
      </c>
      <c r="B172" t="s">
        <v>152</v>
      </c>
      <c r="C172" s="11">
        <v>7140</v>
      </c>
      <c r="D172" s="11">
        <v>2014</v>
      </c>
      <c r="E172" s="18">
        <v>121.24</v>
      </c>
      <c r="F172" s="19">
        <v>221802</v>
      </c>
      <c r="G172" s="19">
        <v>10061131</v>
      </c>
      <c r="H172" s="19">
        <v>2387181</v>
      </c>
      <c r="I172" s="19">
        <v>88819</v>
      </c>
      <c r="J172" s="19">
        <v>7117007</v>
      </c>
      <c r="K172" s="19">
        <v>13050</v>
      </c>
      <c r="L172" s="19">
        <v>3559522</v>
      </c>
      <c r="M172" s="19">
        <v>225333</v>
      </c>
      <c r="N172" s="19">
        <v>2363994</v>
      </c>
      <c r="O172" s="19">
        <v>51637</v>
      </c>
      <c r="P172" s="19">
        <v>16862</v>
      </c>
      <c r="Q172" s="19">
        <v>25850812</v>
      </c>
      <c r="R172" s="19">
        <v>11115582</v>
      </c>
      <c r="S172" s="19">
        <v>141416594</v>
      </c>
      <c r="T172" s="19">
        <v>41034207</v>
      </c>
      <c r="V172"/>
      <c r="W172"/>
      <c r="X172" s="12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39" x14ac:dyDescent="0.25">
      <c r="A173">
        <v>165</v>
      </c>
      <c r="B173" t="s">
        <v>81</v>
      </c>
      <c r="C173" s="11">
        <v>7140</v>
      </c>
      <c r="D173" s="11">
        <v>2014</v>
      </c>
      <c r="E173" s="16">
        <v>7.11</v>
      </c>
      <c r="F173" s="17">
        <v>6136</v>
      </c>
      <c r="G173" s="17">
        <v>472047</v>
      </c>
      <c r="H173" s="17">
        <v>120611</v>
      </c>
      <c r="I173" s="17">
        <v>328583</v>
      </c>
      <c r="J173" s="17">
        <v>31832</v>
      </c>
      <c r="K173" s="17">
        <v>828</v>
      </c>
      <c r="L173" s="17">
        <v>127004</v>
      </c>
      <c r="M173" s="17">
        <v>59944</v>
      </c>
      <c r="N173" s="17">
        <v>138463</v>
      </c>
      <c r="O173" s="17">
        <v>230406</v>
      </c>
      <c r="P173" s="17">
        <v>0</v>
      </c>
      <c r="Q173" s="17">
        <v>1509718</v>
      </c>
      <c r="R173" s="17">
        <v>448511</v>
      </c>
      <c r="S173" s="17">
        <v>4138679</v>
      </c>
      <c r="T173" s="17">
        <v>227063</v>
      </c>
      <c r="V173"/>
      <c r="W173"/>
      <c r="X173" s="12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1:39" x14ac:dyDescent="0.25">
      <c r="A174">
        <v>167</v>
      </c>
      <c r="B174" t="s">
        <v>75</v>
      </c>
      <c r="C174" s="11">
        <v>7140</v>
      </c>
      <c r="D174" s="11">
        <v>2014</v>
      </c>
      <c r="E174" s="16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V174"/>
      <c r="W174"/>
      <c r="X174" s="12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39" x14ac:dyDescent="0.25">
      <c r="A175">
        <v>168</v>
      </c>
      <c r="B175" t="s">
        <v>72</v>
      </c>
      <c r="C175" s="11">
        <v>7140</v>
      </c>
      <c r="D175" s="11">
        <v>2014</v>
      </c>
      <c r="E175" s="16">
        <v>58.49</v>
      </c>
      <c r="F175" s="17">
        <v>67022</v>
      </c>
      <c r="G175" s="17">
        <v>4626134</v>
      </c>
      <c r="H175" s="17">
        <v>1212696</v>
      </c>
      <c r="I175" s="17">
        <v>16040</v>
      </c>
      <c r="J175" s="17">
        <v>334060</v>
      </c>
      <c r="K175" s="17">
        <v>517</v>
      </c>
      <c r="L175" s="17">
        <v>978210</v>
      </c>
      <c r="M175" s="17">
        <v>345574</v>
      </c>
      <c r="N175" s="17">
        <v>828443</v>
      </c>
      <c r="O175" s="17">
        <v>41082</v>
      </c>
      <c r="P175" s="17">
        <v>0</v>
      </c>
      <c r="Q175" s="17">
        <v>8382756</v>
      </c>
      <c r="R175" s="17">
        <v>3544783</v>
      </c>
      <c r="S175" s="17">
        <v>37021945</v>
      </c>
      <c r="T175" s="17">
        <v>19835422</v>
      </c>
      <c r="V175"/>
      <c r="W175"/>
      <c r="X175" s="12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1:39" x14ac:dyDescent="0.25">
      <c r="A176">
        <v>170</v>
      </c>
      <c r="B176" t="s">
        <v>153</v>
      </c>
      <c r="C176" s="11">
        <v>7140</v>
      </c>
      <c r="D176" s="11">
        <v>2014</v>
      </c>
      <c r="E176" s="16">
        <v>120.65</v>
      </c>
      <c r="F176" s="17">
        <v>479971</v>
      </c>
      <c r="G176" s="17">
        <v>8623830</v>
      </c>
      <c r="H176" s="17">
        <v>2522386</v>
      </c>
      <c r="I176" s="17">
        <v>978956</v>
      </c>
      <c r="J176" s="17">
        <v>13937526</v>
      </c>
      <c r="K176" s="17">
        <v>21152</v>
      </c>
      <c r="L176" s="17">
        <v>2265438</v>
      </c>
      <c r="M176" s="17">
        <v>998285</v>
      </c>
      <c r="N176" s="17">
        <v>2714037</v>
      </c>
      <c r="O176" s="17">
        <v>211431</v>
      </c>
      <c r="P176" s="17">
        <v>105508</v>
      </c>
      <c r="Q176" s="17">
        <v>32167533</v>
      </c>
      <c r="R176" s="17">
        <v>12975922</v>
      </c>
      <c r="S176" s="17">
        <v>182238768</v>
      </c>
      <c r="T176" s="17">
        <v>82833574</v>
      </c>
      <c r="V176"/>
      <c r="W176"/>
      <c r="X176" s="12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</row>
    <row r="177" spans="1:39" x14ac:dyDescent="0.25">
      <c r="A177">
        <v>172</v>
      </c>
      <c r="B177" t="s">
        <v>111</v>
      </c>
      <c r="C177" s="11">
        <v>7140</v>
      </c>
      <c r="D177" s="11">
        <v>2014</v>
      </c>
      <c r="E177" s="16">
        <v>15.98</v>
      </c>
      <c r="F177" s="17">
        <v>22687</v>
      </c>
      <c r="G177" s="17">
        <v>1155856</v>
      </c>
      <c r="H177" s="17">
        <v>247520</v>
      </c>
      <c r="I177" s="17">
        <v>225163</v>
      </c>
      <c r="J177" s="17">
        <v>100998</v>
      </c>
      <c r="K177" s="17">
        <v>530</v>
      </c>
      <c r="L177" s="17">
        <v>259186</v>
      </c>
      <c r="M177" s="17">
        <v>26477</v>
      </c>
      <c r="N177" s="17">
        <v>107607</v>
      </c>
      <c r="O177" s="17">
        <v>8344</v>
      </c>
      <c r="P177" s="17">
        <v>110</v>
      </c>
      <c r="Q177" s="17">
        <v>2131571</v>
      </c>
      <c r="R177" s="17">
        <v>946073</v>
      </c>
      <c r="S177" s="17">
        <v>6774774</v>
      </c>
      <c r="T177" s="17">
        <v>375706</v>
      </c>
      <c r="V177"/>
      <c r="W177"/>
      <c r="X177" s="12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1:39" x14ac:dyDescent="0.25">
      <c r="A178">
        <v>173</v>
      </c>
      <c r="B178" t="s">
        <v>85</v>
      </c>
      <c r="C178" s="11">
        <v>7140</v>
      </c>
      <c r="D178" s="11">
        <v>2014</v>
      </c>
      <c r="E178" s="16">
        <v>6.4</v>
      </c>
      <c r="F178" s="17">
        <v>3357</v>
      </c>
      <c r="G178" s="17">
        <v>508200</v>
      </c>
      <c r="H178" s="17">
        <v>153995</v>
      </c>
      <c r="I178" s="17">
        <v>0</v>
      </c>
      <c r="J178" s="17">
        <v>4604</v>
      </c>
      <c r="K178" s="17">
        <v>0</v>
      </c>
      <c r="L178" s="17">
        <v>62909</v>
      </c>
      <c r="M178" s="17">
        <v>20261</v>
      </c>
      <c r="N178" s="17">
        <v>52270</v>
      </c>
      <c r="O178" s="17">
        <v>3332</v>
      </c>
      <c r="P178" s="17">
        <v>0</v>
      </c>
      <c r="Q178" s="17">
        <v>805571</v>
      </c>
      <c r="R178" s="17">
        <v>425827</v>
      </c>
      <c r="S178" s="17">
        <v>2345436</v>
      </c>
      <c r="T178" s="17">
        <v>84320</v>
      </c>
      <c r="V178"/>
      <c r="W178"/>
      <c r="X178" s="12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39" x14ac:dyDescent="0.25">
      <c r="A179">
        <v>175</v>
      </c>
      <c r="B179" t="s">
        <v>114</v>
      </c>
      <c r="C179" s="11">
        <v>7140</v>
      </c>
      <c r="D179" s="11">
        <v>2014</v>
      </c>
      <c r="E179" s="16">
        <v>8.61</v>
      </c>
      <c r="F179" s="17">
        <v>129530</v>
      </c>
      <c r="G179" s="17">
        <v>231215</v>
      </c>
      <c r="H179" s="17">
        <v>75782</v>
      </c>
      <c r="I179" s="17">
        <v>0</v>
      </c>
      <c r="J179" s="17">
        <v>2054</v>
      </c>
      <c r="K179" s="17">
        <v>0</v>
      </c>
      <c r="L179" s="17">
        <v>2022083</v>
      </c>
      <c r="M179" s="17">
        <v>0</v>
      </c>
      <c r="N179" s="17">
        <v>25298</v>
      </c>
      <c r="O179" s="17">
        <v>7922</v>
      </c>
      <c r="P179" s="17">
        <v>0</v>
      </c>
      <c r="Q179" s="17">
        <v>2364354</v>
      </c>
      <c r="R179" s="17">
        <v>1016198</v>
      </c>
      <c r="S179" s="17">
        <v>24985673</v>
      </c>
      <c r="T179" s="17">
        <v>4949751</v>
      </c>
      <c r="V179"/>
      <c r="W179"/>
      <c r="X179" s="12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1:39" x14ac:dyDescent="0.25">
      <c r="A180">
        <v>176</v>
      </c>
      <c r="B180" t="s">
        <v>154</v>
      </c>
      <c r="C180" s="11">
        <v>7140</v>
      </c>
      <c r="D180" s="11">
        <v>2014</v>
      </c>
      <c r="E180" s="18">
        <v>149.15</v>
      </c>
      <c r="F180" s="20">
        <v>326051</v>
      </c>
      <c r="G180" s="20">
        <v>10978547</v>
      </c>
      <c r="H180" s="20">
        <v>2785951</v>
      </c>
      <c r="I180" s="20">
        <v>664326</v>
      </c>
      <c r="J180" s="20">
        <v>3869371</v>
      </c>
      <c r="K180" s="20">
        <v>6829</v>
      </c>
      <c r="L180" s="20">
        <v>502945</v>
      </c>
      <c r="M180" s="20">
        <v>354939</v>
      </c>
      <c r="N180" s="20">
        <v>3702497</v>
      </c>
      <c r="O180" s="20">
        <v>-210903</v>
      </c>
      <c r="P180" s="20">
        <v>254874</v>
      </c>
      <c r="Q180" s="20">
        <v>22399628</v>
      </c>
      <c r="R180" s="20">
        <v>12999269</v>
      </c>
      <c r="S180" s="20">
        <v>159590731</v>
      </c>
      <c r="T180" s="20">
        <v>42285738</v>
      </c>
      <c r="V180"/>
      <c r="W180"/>
      <c r="X180" s="12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1:39" x14ac:dyDescent="0.25">
      <c r="A181">
        <v>180</v>
      </c>
      <c r="B181" t="s">
        <v>155</v>
      </c>
      <c r="C181" s="11">
        <v>7140</v>
      </c>
      <c r="D181" s="11">
        <v>2014</v>
      </c>
      <c r="E181" s="16">
        <v>25.61</v>
      </c>
      <c r="F181" s="17">
        <v>31151</v>
      </c>
      <c r="G181" s="17">
        <v>2281437</v>
      </c>
      <c r="H181" s="17">
        <v>604323</v>
      </c>
      <c r="I181" s="17">
        <v>4100</v>
      </c>
      <c r="J181" s="17">
        <v>829366</v>
      </c>
      <c r="K181" s="17">
        <v>0</v>
      </c>
      <c r="L181" s="17">
        <v>55130</v>
      </c>
      <c r="M181" s="17">
        <v>222484</v>
      </c>
      <c r="N181" s="17">
        <v>150600</v>
      </c>
      <c r="O181" s="17">
        <v>344453</v>
      </c>
      <c r="P181" s="17">
        <v>0</v>
      </c>
      <c r="Q181" s="17">
        <v>4491893</v>
      </c>
      <c r="R181" s="17">
        <v>1599994</v>
      </c>
      <c r="S181" s="17">
        <v>29940583</v>
      </c>
      <c r="T181" s="17">
        <v>10311782</v>
      </c>
      <c r="V181"/>
      <c r="W181"/>
      <c r="X181" s="12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</row>
    <row r="182" spans="1:39" x14ac:dyDescent="0.25">
      <c r="A182">
        <v>183</v>
      </c>
      <c r="B182" t="s">
        <v>156</v>
      </c>
      <c r="C182" s="11">
        <v>7140</v>
      </c>
      <c r="D182" s="11">
        <v>2014</v>
      </c>
      <c r="E182" s="16">
        <v>41.48</v>
      </c>
      <c r="F182" s="17">
        <v>148031</v>
      </c>
      <c r="G182" s="17">
        <v>2434033</v>
      </c>
      <c r="H182" s="17">
        <v>569383</v>
      </c>
      <c r="I182" s="17">
        <v>0</v>
      </c>
      <c r="J182" s="17">
        <v>1201082</v>
      </c>
      <c r="K182" s="17">
        <v>5060</v>
      </c>
      <c r="L182" s="17">
        <v>122825</v>
      </c>
      <c r="M182" s="17">
        <v>69</v>
      </c>
      <c r="N182" s="17">
        <v>648174</v>
      </c>
      <c r="O182" s="17">
        <v>12390</v>
      </c>
      <c r="P182" s="17">
        <v>86597</v>
      </c>
      <c r="Q182" s="17">
        <v>4906419</v>
      </c>
      <c r="R182" s="17">
        <v>3206881</v>
      </c>
      <c r="S182" s="17">
        <v>39426906</v>
      </c>
      <c r="T182" s="17">
        <v>18049254</v>
      </c>
      <c r="V182"/>
      <c r="W182"/>
      <c r="X182" s="12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</row>
    <row r="183" spans="1:39" x14ac:dyDescent="0.25">
      <c r="A183">
        <v>186</v>
      </c>
      <c r="B183" t="s">
        <v>157</v>
      </c>
      <c r="C183" s="11">
        <v>7140</v>
      </c>
      <c r="D183" s="11">
        <v>2014</v>
      </c>
      <c r="E183" s="16">
        <v>7.3</v>
      </c>
      <c r="F183" s="17">
        <v>7997</v>
      </c>
      <c r="G183" s="17">
        <v>421423</v>
      </c>
      <c r="H183" s="17">
        <v>79502</v>
      </c>
      <c r="I183" s="17">
        <v>0</v>
      </c>
      <c r="J183" s="17">
        <v>12104</v>
      </c>
      <c r="K183" s="17">
        <v>0</v>
      </c>
      <c r="L183" s="17">
        <v>187738</v>
      </c>
      <c r="M183" s="17">
        <v>0</v>
      </c>
      <c r="N183" s="17">
        <v>318573</v>
      </c>
      <c r="O183" s="17">
        <v>2642</v>
      </c>
      <c r="P183" s="17">
        <v>0</v>
      </c>
      <c r="Q183" s="17">
        <v>1021982</v>
      </c>
      <c r="R183" s="17">
        <v>414281</v>
      </c>
      <c r="S183" s="17">
        <v>5183130</v>
      </c>
      <c r="T183" s="17">
        <v>125407</v>
      </c>
    </row>
    <row r="184" spans="1:39" x14ac:dyDescent="0.25">
      <c r="A184">
        <v>191</v>
      </c>
      <c r="B184" t="s">
        <v>90</v>
      </c>
      <c r="C184" s="11">
        <v>7140</v>
      </c>
      <c r="D184" s="11">
        <v>2014</v>
      </c>
      <c r="E184" s="16">
        <v>36.340000000000003</v>
      </c>
      <c r="F184" s="17">
        <v>0</v>
      </c>
      <c r="G184" s="17">
        <v>2617976</v>
      </c>
      <c r="H184" s="17">
        <v>188104</v>
      </c>
      <c r="I184" s="17">
        <v>9400</v>
      </c>
      <c r="J184" s="17">
        <v>365060</v>
      </c>
      <c r="K184" s="17">
        <v>645</v>
      </c>
      <c r="L184" s="17">
        <v>132972</v>
      </c>
      <c r="M184" s="17">
        <v>-1062</v>
      </c>
      <c r="N184" s="17">
        <v>50575</v>
      </c>
      <c r="O184" s="17">
        <v>10044</v>
      </c>
      <c r="P184" s="17">
        <v>3995</v>
      </c>
      <c r="Q184" s="17">
        <v>3369719</v>
      </c>
      <c r="R184" s="17">
        <v>3188865</v>
      </c>
      <c r="S184" s="17">
        <v>23003449</v>
      </c>
      <c r="T184" s="17">
        <v>4708297</v>
      </c>
      <c r="V184"/>
      <c r="W184"/>
      <c r="X184" s="12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</row>
    <row r="185" spans="1:39" x14ac:dyDescent="0.25">
      <c r="A185">
        <v>193</v>
      </c>
      <c r="B185" t="s">
        <v>116</v>
      </c>
      <c r="C185" s="11">
        <v>7140</v>
      </c>
      <c r="D185" s="11">
        <v>2014</v>
      </c>
      <c r="E185" s="16">
        <v>14.66</v>
      </c>
      <c r="F185" s="17">
        <v>0</v>
      </c>
      <c r="G185" s="17">
        <v>1075031</v>
      </c>
      <c r="H185" s="17">
        <v>98964</v>
      </c>
      <c r="I185" s="17">
        <v>116671</v>
      </c>
      <c r="J185" s="17">
        <v>79889</v>
      </c>
      <c r="K185" s="17">
        <v>423</v>
      </c>
      <c r="L185" s="17">
        <v>983616</v>
      </c>
      <c r="M185" s="17">
        <v>33583</v>
      </c>
      <c r="N185" s="17">
        <v>109238</v>
      </c>
      <c r="O185" s="17">
        <v>10223</v>
      </c>
      <c r="P185" s="17">
        <v>350</v>
      </c>
      <c r="Q185" s="17">
        <v>2507288</v>
      </c>
      <c r="R185" s="17">
        <v>2012683</v>
      </c>
      <c r="S185" s="17">
        <v>21062287</v>
      </c>
      <c r="T185" s="17">
        <v>1463399</v>
      </c>
      <c r="V185"/>
      <c r="W185"/>
      <c r="X185" s="12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</row>
    <row r="186" spans="1:39" x14ac:dyDescent="0.25">
      <c r="A186">
        <v>194</v>
      </c>
      <c r="B186" t="s">
        <v>158</v>
      </c>
      <c r="C186" s="11">
        <v>7140</v>
      </c>
      <c r="D186" s="11">
        <v>2014</v>
      </c>
      <c r="E186" s="18">
        <v>6.02</v>
      </c>
      <c r="F186" s="19">
        <v>8876</v>
      </c>
      <c r="G186" s="19">
        <v>460841</v>
      </c>
      <c r="H186" s="19">
        <v>41762</v>
      </c>
      <c r="I186" s="19">
        <v>0</v>
      </c>
      <c r="J186" s="19">
        <v>25792</v>
      </c>
      <c r="K186" s="19">
        <v>358</v>
      </c>
      <c r="L186" s="19">
        <v>421384</v>
      </c>
      <c r="M186" s="19">
        <v>179</v>
      </c>
      <c r="N186" s="19">
        <v>47943</v>
      </c>
      <c r="O186" s="19">
        <v>3076</v>
      </c>
      <c r="P186" s="19">
        <v>750</v>
      </c>
      <c r="Q186" s="19">
        <v>1000585</v>
      </c>
      <c r="R186" s="19">
        <v>771017</v>
      </c>
      <c r="S186" s="19">
        <v>9526134</v>
      </c>
      <c r="T186" s="19">
        <v>546459</v>
      </c>
    </row>
    <row r="187" spans="1:39" x14ac:dyDescent="0.25">
      <c r="A187">
        <v>195</v>
      </c>
      <c r="B187" t="s">
        <v>104</v>
      </c>
      <c r="C187" s="11">
        <v>7140</v>
      </c>
      <c r="D187" s="11">
        <v>2014</v>
      </c>
      <c r="E187" s="16">
        <v>6.3</v>
      </c>
      <c r="F187" s="17">
        <v>0</v>
      </c>
      <c r="G187" s="17">
        <v>577341</v>
      </c>
      <c r="H187" s="17">
        <v>105613</v>
      </c>
      <c r="I187" s="17">
        <v>57420</v>
      </c>
      <c r="J187" s="17">
        <v>49835</v>
      </c>
      <c r="K187" s="17">
        <v>169</v>
      </c>
      <c r="L187" s="17">
        <v>25362</v>
      </c>
      <c r="M187" s="17">
        <v>26914</v>
      </c>
      <c r="N187" s="17">
        <v>8892</v>
      </c>
      <c r="O187" s="17">
        <v>299</v>
      </c>
      <c r="P187" s="17">
        <v>0</v>
      </c>
      <c r="Q187" s="17">
        <v>851845</v>
      </c>
      <c r="R187" s="17">
        <v>330109</v>
      </c>
      <c r="S187" s="17">
        <v>1296721</v>
      </c>
      <c r="T187" s="17">
        <v>176859</v>
      </c>
      <c r="V187"/>
      <c r="W187"/>
      <c r="X187" s="12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</row>
    <row r="188" spans="1:39" x14ac:dyDescent="0.25">
      <c r="A188">
        <v>197</v>
      </c>
      <c r="B188" t="s">
        <v>69</v>
      </c>
      <c r="C188" s="11">
        <v>7140</v>
      </c>
      <c r="D188" s="11">
        <v>2014</v>
      </c>
      <c r="E188" s="16">
        <v>27.27</v>
      </c>
      <c r="F188" s="17">
        <v>44649</v>
      </c>
      <c r="G188" s="17">
        <v>2491385</v>
      </c>
      <c r="H188" s="17">
        <v>180236</v>
      </c>
      <c r="I188" s="17">
        <v>18938</v>
      </c>
      <c r="J188" s="17">
        <v>184253</v>
      </c>
      <c r="K188" s="17">
        <v>16247</v>
      </c>
      <c r="L188" s="17">
        <v>6263</v>
      </c>
      <c r="M188" s="17">
        <v>55681</v>
      </c>
      <c r="N188" s="17">
        <v>388362</v>
      </c>
      <c r="O188" s="17">
        <v>599170</v>
      </c>
      <c r="P188" s="17">
        <v>0</v>
      </c>
      <c r="Q188" s="17">
        <v>3940535</v>
      </c>
      <c r="R188" s="17">
        <v>2908196</v>
      </c>
      <c r="S188" s="17">
        <v>36096077</v>
      </c>
      <c r="T188" s="17">
        <v>11075407</v>
      </c>
      <c r="V188"/>
      <c r="W188"/>
      <c r="X188" s="12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</row>
    <row r="189" spans="1:39" x14ac:dyDescent="0.25">
      <c r="A189">
        <v>198</v>
      </c>
      <c r="B189" t="s">
        <v>92</v>
      </c>
      <c r="C189" s="11">
        <v>7140</v>
      </c>
      <c r="D189" s="11">
        <v>2014</v>
      </c>
      <c r="E189" s="16">
        <v>17.88</v>
      </c>
      <c r="F189" s="17">
        <v>67544</v>
      </c>
      <c r="G189" s="17">
        <v>1585948</v>
      </c>
      <c r="H189" s="17">
        <v>448326</v>
      </c>
      <c r="I189" s="17">
        <v>0</v>
      </c>
      <c r="J189" s="17">
        <v>81474</v>
      </c>
      <c r="K189" s="17">
        <v>0</v>
      </c>
      <c r="L189" s="17">
        <v>226189</v>
      </c>
      <c r="M189" s="17">
        <v>75488</v>
      </c>
      <c r="N189" s="17">
        <v>73819</v>
      </c>
      <c r="O189" s="17">
        <v>249253</v>
      </c>
      <c r="P189" s="17">
        <v>0</v>
      </c>
      <c r="Q189" s="17">
        <v>2740497</v>
      </c>
      <c r="R189" s="17">
        <v>1362730</v>
      </c>
      <c r="S189" s="17">
        <v>19127285</v>
      </c>
      <c r="T189" s="17">
        <v>1455150</v>
      </c>
    </row>
    <row r="190" spans="1:39" x14ac:dyDescent="0.25">
      <c r="A190">
        <v>199</v>
      </c>
      <c r="B190" t="s">
        <v>102</v>
      </c>
      <c r="C190" s="11">
        <v>7140</v>
      </c>
      <c r="D190" s="11">
        <v>2014</v>
      </c>
      <c r="E190" s="16">
        <v>10.3</v>
      </c>
      <c r="F190" s="17">
        <v>14502</v>
      </c>
      <c r="G190" s="17">
        <v>662089</v>
      </c>
      <c r="H190" s="17">
        <v>176273</v>
      </c>
      <c r="I190" s="17">
        <v>0</v>
      </c>
      <c r="J190" s="17">
        <v>22826</v>
      </c>
      <c r="K190" s="17">
        <v>0</v>
      </c>
      <c r="L190" s="17">
        <v>31426</v>
      </c>
      <c r="M190" s="17">
        <v>55326</v>
      </c>
      <c r="N190" s="17">
        <v>69067</v>
      </c>
      <c r="O190" s="17">
        <v>190897</v>
      </c>
      <c r="P190" s="17">
        <v>0</v>
      </c>
      <c r="Q190" s="17">
        <v>1207904</v>
      </c>
      <c r="R190" s="17">
        <v>503961</v>
      </c>
      <c r="S190" s="17">
        <v>9220478</v>
      </c>
      <c r="T190" s="17">
        <v>975963</v>
      </c>
      <c r="V190"/>
      <c r="W190"/>
      <c r="X190" s="12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</row>
    <row r="191" spans="1:39" x14ac:dyDescent="0.25">
      <c r="A191">
        <v>201</v>
      </c>
      <c r="B191" t="s">
        <v>159</v>
      </c>
      <c r="C191" s="11">
        <v>7140</v>
      </c>
      <c r="D191" s="11">
        <v>2014</v>
      </c>
      <c r="E191" s="16">
        <v>49</v>
      </c>
      <c r="F191" s="17">
        <v>175012</v>
      </c>
      <c r="G191" s="17">
        <v>3527150</v>
      </c>
      <c r="H191" s="17">
        <v>958363</v>
      </c>
      <c r="I191" s="17">
        <v>24990</v>
      </c>
      <c r="J191" s="17">
        <v>174074</v>
      </c>
      <c r="K191" s="17">
        <v>397</v>
      </c>
      <c r="L191" s="17">
        <v>941346</v>
      </c>
      <c r="M191" s="17">
        <v>210040</v>
      </c>
      <c r="N191" s="17">
        <v>998837</v>
      </c>
      <c r="O191" s="17">
        <v>3691</v>
      </c>
      <c r="P191" s="17">
        <v>3743</v>
      </c>
      <c r="Q191" s="17">
        <v>6835145</v>
      </c>
      <c r="R191" s="17">
        <v>5501592</v>
      </c>
      <c r="S191" s="17">
        <v>71108623</v>
      </c>
      <c r="T191" s="17">
        <v>18365918</v>
      </c>
      <c r="V191"/>
      <c r="W191"/>
      <c r="X191" s="12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</row>
    <row r="192" spans="1:39" x14ac:dyDescent="0.25">
      <c r="A192">
        <v>202</v>
      </c>
      <c r="B192" t="s">
        <v>160</v>
      </c>
      <c r="C192" s="11">
        <v>7140</v>
      </c>
      <c r="D192" s="11">
        <v>2014</v>
      </c>
      <c r="E192" s="16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59723</v>
      </c>
      <c r="M192" s="17">
        <v>0</v>
      </c>
      <c r="N192" s="17">
        <v>0</v>
      </c>
      <c r="O192" s="17">
        <v>0</v>
      </c>
      <c r="P192" s="17">
        <v>0</v>
      </c>
      <c r="Q192" s="17">
        <v>59723</v>
      </c>
      <c r="R192" s="17">
        <v>32560</v>
      </c>
      <c r="S192" s="17">
        <v>561474</v>
      </c>
      <c r="T192" s="17">
        <v>561474</v>
      </c>
      <c r="V192"/>
      <c r="W192"/>
      <c r="X192" s="12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</row>
    <row r="193" spans="1:39" x14ac:dyDescent="0.25">
      <c r="A193">
        <v>204</v>
      </c>
      <c r="B193" t="s">
        <v>101</v>
      </c>
      <c r="C193" s="11">
        <v>7140</v>
      </c>
      <c r="D193" s="11">
        <v>2014</v>
      </c>
      <c r="E193" s="16">
        <v>49.28</v>
      </c>
      <c r="F193" s="17">
        <v>0</v>
      </c>
      <c r="G193" s="17">
        <v>3328568</v>
      </c>
      <c r="H193" s="17">
        <v>845321</v>
      </c>
      <c r="I193" s="17">
        <v>27819</v>
      </c>
      <c r="J193" s="17">
        <v>145223</v>
      </c>
      <c r="K193" s="17">
        <v>23910</v>
      </c>
      <c r="L193" s="17">
        <v>941578</v>
      </c>
      <c r="M193" s="17">
        <v>4672</v>
      </c>
      <c r="N193" s="17">
        <v>716687</v>
      </c>
      <c r="O193" s="17">
        <v>721642</v>
      </c>
      <c r="P193" s="17">
        <v>0</v>
      </c>
      <c r="Q193" s="17">
        <v>6755420</v>
      </c>
      <c r="R193" s="17">
        <v>1432030</v>
      </c>
      <c r="S193" s="17">
        <v>12446530</v>
      </c>
      <c r="T193" s="17">
        <v>16426</v>
      </c>
      <c r="V193"/>
      <c r="W193"/>
      <c r="X193" s="12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</row>
    <row r="194" spans="1:39" x14ac:dyDescent="0.25">
      <c r="A194">
        <v>205</v>
      </c>
      <c r="B194" t="s">
        <v>161</v>
      </c>
      <c r="C194" s="11">
        <v>7140</v>
      </c>
      <c r="D194" s="11">
        <v>2014</v>
      </c>
      <c r="E194" s="16">
        <v>45.58</v>
      </c>
      <c r="F194" s="17">
        <v>548629</v>
      </c>
      <c r="G194" s="17">
        <v>2621012</v>
      </c>
      <c r="H194" s="17">
        <v>488295</v>
      </c>
      <c r="I194" s="17">
        <v>0</v>
      </c>
      <c r="J194" s="17">
        <v>366290</v>
      </c>
      <c r="K194" s="17">
        <v>9312</v>
      </c>
      <c r="L194" s="17">
        <v>2199609</v>
      </c>
      <c r="M194" s="17">
        <v>4700</v>
      </c>
      <c r="N194" s="17">
        <v>125066</v>
      </c>
      <c r="O194" s="17">
        <v>147251</v>
      </c>
      <c r="P194" s="17">
        <v>0</v>
      </c>
      <c r="Q194" s="17">
        <v>5961535</v>
      </c>
      <c r="R194" s="17">
        <v>1186617</v>
      </c>
      <c r="S194" s="17">
        <v>49673615</v>
      </c>
      <c r="T194" s="17">
        <v>163509</v>
      </c>
    </row>
    <row r="195" spans="1:39" x14ac:dyDescent="0.25">
      <c r="A195">
        <v>206</v>
      </c>
      <c r="B195" t="s">
        <v>162</v>
      </c>
      <c r="C195" s="11">
        <v>7140</v>
      </c>
      <c r="D195" s="11">
        <v>2014</v>
      </c>
      <c r="E195" s="12">
        <v>7.17</v>
      </c>
      <c r="F195" s="13">
        <v>5981</v>
      </c>
      <c r="G195" s="13">
        <v>144517</v>
      </c>
      <c r="H195" s="13">
        <v>41853</v>
      </c>
      <c r="I195" s="13">
        <v>0</v>
      </c>
      <c r="J195" s="13">
        <v>10224</v>
      </c>
      <c r="K195" s="13">
        <v>50</v>
      </c>
      <c r="L195" s="13">
        <v>126206</v>
      </c>
      <c r="M195" s="13">
        <v>0</v>
      </c>
      <c r="N195" s="13">
        <v>0</v>
      </c>
      <c r="O195" s="13">
        <v>25</v>
      </c>
      <c r="P195" s="13">
        <v>0</v>
      </c>
      <c r="Q195" s="13">
        <v>322875</v>
      </c>
      <c r="R195" s="13">
        <v>97520</v>
      </c>
      <c r="S195" s="13">
        <v>1162466</v>
      </c>
      <c r="T195" s="13">
        <v>54601</v>
      </c>
    </row>
    <row r="196" spans="1:39" x14ac:dyDescent="0.25">
      <c r="A196">
        <v>207</v>
      </c>
      <c r="B196" t="s">
        <v>103</v>
      </c>
      <c r="C196" s="11">
        <v>7140</v>
      </c>
      <c r="D196" s="11">
        <v>2014</v>
      </c>
      <c r="E196" s="16">
        <v>52.31</v>
      </c>
      <c r="F196" s="17">
        <v>173496</v>
      </c>
      <c r="G196" s="17">
        <v>3066902</v>
      </c>
      <c r="H196" s="17">
        <v>630393</v>
      </c>
      <c r="I196" s="17">
        <v>-35066</v>
      </c>
      <c r="J196" s="17">
        <v>5309958</v>
      </c>
      <c r="K196" s="17">
        <v>519</v>
      </c>
      <c r="L196" s="17">
        <v>2710213</v>
      </c>
      <c r="M196" s="17">
        <v>0</v>
      </c>
      <c r="N196" s="17">
        <v>233357</v>
      </c>
      <c r="O196" s="17">
        <v>17300</v>
      </c>
      <c r="P196" s="17">
        <v>0</v>
      </c>
      <c r="Q196" s="17">
        <v>11933576</v>
      </c>
      <c r="R196" s="17">
        <v>6592754</v>
      </c>
      <c r="S196" s="17">
        <v>100545718</v>
      </c>
      <c r="T196" s="17">
        <v>28841972</v>
      </c>
      <c r="V196"/>
      <c r="W196"/>
      <c r="X196" s="12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</row>
    <row r="197" spans="1:39" x14ac:dyDescent="0.25">
      <c r="A197">
        <v>208</v>
      </c>
      <c r="B197" t="s">
        <v>108</v>
      </c>
      <c r="C197" s="11">
        <v>7140</v>
      </c>
      <c r="D197" s="11">
        <v>2014</v>
      </c>
      <c r="E197" s="16">
        <v>34.49</v>
      </c>
      <c r="F197" s="17">
        <v>103326</v>
      </c>
      <c r="G197" s="17">
        <v>2359274</v>
      </c>
      <c r="H197" s="17">
        <v>514359</v>
      </c>
      <c r="I197" s="17">
        <v>14701</v>
      </c>
      <c r="J197" s="17">
        <v>159085</v>
      </c>
      <c r="K197" s="17">
        <v>480</v>
      </c>
      <c r="L197" s="17">
        <v>18731</v>
      </c>
      <c r="M197" s="17">
        <v>0</v>
      </c>
      <c r="N197" s="17">
        <v>425708</v>
      </c>
      <c r="O197" s="17">
        <v>-7758</v>
      </c>
      <c r="P197" s="17">
        <v>0</v>
      </c>
      <c r="Q197" s="17">
        <v>3484580</v>
      </c>
      <c r="R197" s="17">
        <v>2227095</v>
      </c>
      <c r="S197" s="17">
        <v>18461252</v>
      </c>
      <c r="T197" s="17">
        <v>4367386</v>
      </c>
      <c r="V197"/>
      <c r="W197"/>
      <c r="X197" s="12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</row>
    <row r="198" spans="1:39" x14ac:dyDescent="0.25">
      <c r="A198">
        <v>209</v>
      </c>
      <c r="B198" t="s">
        <v>163</v>
      </c>
      <c r="C198" s="11">
        <v>7140</v>
      </c>
      <c r="D198" s="11">
        <v>2014</v>
      </c>
      <c r="E198" s="16">
        <v>20.55</v>
      </c>
      <c r="F198" s="17">
        <v>93108</v>
      </c>
      <c r="G198" s="17">
        <v>1591146</v>
      </c>
      <c r="H198" s="17">
        <v>394377</v>
      </c>
      <c r="I198" s="17">
        <v>19670</v>
      </c>
      <c r="J198" s="17">
        <v>154126</v>
      </c>
      <c r="K198" s="17">
        <v>5</v>
      </c>
      <c r="L198" s="17">
        <v>396071</v>
      </c>
      <c r="M198" s="17">
        <v>88724</v>
      </c>
      <c r="N198" s="17">
        <v>597444</v>
      </c>
      <c r="O198" s="17">
        <v>2302</v>
      </c>
      <c r="P198" s="17">
        <v>25</v>
      </c>
      <c r="Q198" s="17">
        <v>3243840</v>
      </c>
      <c r="R198" s="17">
        <v>2126668</v>
      </c>
      <c r="S198" s="17">
        <v>24149806</v>
      </c>
      <c r="T198" s="17">
        <v>9288157</v>
      </c>
      <c r="V198"/>
      <c r="W198"/>
      <c r="X198" s="12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</row>
    <row r="199" spans="1:39" x14ac:dyDescent="0.25">
      <c r="A199">
        <v>210</v>
      </c>
      <c r="B199" t="s">
        <v>164</v>
      </c>
      <c r="C199" s="11">
        <v>7140</v>
      </c>
      <c r="D199" s="11">
        <v>2014</v>
      </c>
      <c r="E199" s="16">
        <v>25.86</v>
      </c>
      <c r="F199" s="17">
        <v>0</v>
      </c>
      <c r="G199" s="17">
        <v>1920739</v>
      </c>
      <c r="H199" s="17">
        <v>324199</v>
      </c>
      <c r="I199" s="17">
        <v>48000</v>
      </c>
      <c r="J199" s="17">
        <v>489998</v>
      </c>
      <c r="K199" s="17">
        <v>0</v>
      </c>
      <c r="L199" s="17">
        <v>888887</v>
      </c>
      <c r="M199" s="17">
        <v>0</v>
      </c>
      <c r="N199" s="17">
        <v>95686</v>
      </c>
      <c r="O199" s="17">
        <v>57129</v>
      </c>
      <c r="P199" s="17">
        <v>8609</v>
      </c>
      <c r="Q199" s="17">
        <v>3816029</v>
      </c>
      <c r="R199" s="17">
        <v>3643637</v>
      </c>
      <c r="S199" s="17">
        <v>21851236</v>
      </c>
      <c r="T199" s="17">
        <v>4080025</v>
      </c>
    </row>
    <row r="200" spans="1:39" x14ac:dyDescent="0.25">
      <c r="A200">
        <v>211</v>
      </c>
      <c r="B200" t="s">
        <v>165</v>
      </c>
      <c r="C200" s="11">
        <v>7140</v>
      </c>
      <c r="D200" s="11">
        <v>2014</v>
      </c>
      <c r="E200" s="12">
        <v>4.41</v>
      </c>
      <c r="F200" s="13">
        <v>9099</v>
      </c>
      <c r="G200" s="13">
        <v>348620</v>
      </c>
      <c r="H200" s="13">
        <v>113590</v>
      </c>
      <c r="I200" s="13">
        <v>0</v>
      </c>
      <c r="J200" s="13">
        <v>8578</v>
      </c>
      <c r="K200" s="13">
        <v>0</v>
      </c>
      <c r="L200" s="13">
        <v>4256</v>
      </c>
      <c r="M200" s="13">
        <v>0</v>
      </c>
      <c r="N200" s="13">
        <v>444127</v>
      </c>
      <c r="O200" s="13">
        <v>17758</v>
      </c>
      <c r="P200" s="13">
        <v>0</v>
      </c>
      <c r="Q200" s="13">
        <v>936929</v>
      </c>
      <c r="R200" s="13">
        <v>180292</v>
      </c>
      <c r="S200" s="13">
        <v>3940853</v>
      </c>
      <c r="T200" s="13">
        <v>176441</v>
      </c>
    </row>
    <row r="201" spans="1:39" x14ac:dyDescent="0.25">
      <c r="A201">
        <v>904</v>
      </c>
      <c r="B201" t="s">
        <v>105</v>
      </c>
      <c r="C201">
        <v>7140</v>
      </c>
      <c r="D201" s="9">
        <v>2014</v>
      </c>
      <c r="E201" s="12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24843</v>
      </c>
      <c r="M201" s="13">
        <v>0</v>
      </c>
      <c r="N201" s="13">
        <v>0</v>
      </c>
      <c r="O201" s="13">
        <v>0</v>
      </c>
      <c r="P201" s="13">
        <v>0</v>
      </c>
      <c r="Q201" s="13">
        <v>24843</v>
      </c>
      <c r="R201" s="13">
        <v>3231</v>
      </c>
      <c r="S201" s="13">
        <v>0</v>
      </c>
      <c r="T201" s="13">
        <v>0</v>
      </c>
    </row>
    <row r="202" spans="1:39" x14ac:dyDescent="0.25">
      <c r="A202" s="15">
        <v>915</v>
      </c>
      <c r="B202" s="15" t="s">
        <v>113</v>
      </c>
      <c r="C202" s="15">
        <v>7140</v>
      </c>
      <c r="D202" s="15">
        <v>2014</v>
      </c>
      <c r="E202" s="18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</row>
    <row r="203" spans="1:39" x14ac:dyDescent="0.25">
      <c r="A203" s="9">
        <v>919</v>
      </c>
      <c r="B203" s="9" t="s">
        <v>123</v>
      </c>
      <c r="C203" s="9">
        <v>7140</v>
      </c>
      <c r="D203" s="9">
        <v>2014</v>
      </c>
      <c r="E203" s="18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</row>
    <row r="204" spans="1:39" x14ac:dyDescent="0.25">
      <c r="A204" s="15">
        <v>921</v>
      </c>
      <c r="B204" s="15" t="s">
        <v>166</v>
      </c>
      <c r="C204" s="15">
        <v>7140</v>
      </c>
      <c r="D204" s="15">
        <v>2014</v>
      </c>
      <c r="E204" s="18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</row>
    <row r="205" spans="1:39" x14ac:dyDescent="0.25">
      <c r="A205" s="15">
        <v>922</v>
      </c>
      <c r="B205" s="15" t="s">
        <v>167</v>
      </c>
      <c r="C205" s="15">
        <v>7140</v>
      </c>
      <c r="D205" s="15">
        <v>2014</v>
      </c>
      <c r="E205" s="16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0</v>
      </c>
    </row>
    <row r="206" spans="1:39" x14ac:dyDescent="0.25">
      <c r="A206" s="15"/>
      <c r="B206" s="15"/>
      <c r="C206" s="15"/>
      <c r="D206" s="15"/>
      <c r="E206" s="16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39" x14ac:dyDescent="0.25">
      <c r="A207" s="15"/>
      <c r="B207" s="15"/>
      <c r="C207" s="15"/>
      <c r="D207" s="15"/>
      <c r="E207" s="16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39" x14ac:dyDescent="0.25">
      <c r="A208" s="15"/>
      <c r="B208" s="15"/>
      <c r="C208" s="15"/>
      <c r="D208" s="15"/>
      <c r="E208" s="16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15"/>
      <c r="B209" s="15"/>
      <c r="C209" s="15"/>
      <c r="D209" s="15"/>
      <c r="E209" s="16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15"/>
      <c r="B210" s="15"/>
      <c r="C210" s="15"/>
      <c r="D210" s="15"/>
      <c r="E210" s="16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15"/>
      <c r="B211" s="15"/>
      <c r="C211" s="15"/>
      <c r="D211" s="15"/>
      <c r="E211" s="16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15"/>
      <c r="B212" s="15"/>
      <c r="C212" s="15"/>
      <c r="D212" s="15"/>
      <c r="E212" s="16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5">
      <c r="A213" s="15"/>
      <c r="B213" s="15"/>
      <c r="C213" s="15"/>
      <c r="D213" s="15"/>
      <c r="E213" s="16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5">
      <c r="A214" s="15"/>
      <c r="B214" s="15"/>
      <c r="C214" s="15"/>
      <c r="D214" s="15"/>
      <c r="E214" s="16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6" spans="1:20" x14ac:dyDescent="0.25">
      <c r="A216" s="15"/>
      <c r="B216" s="15"/>
      <c r="C216" s="15"/>
      <c r="D216" s="15"/>
      <c r="E216" s="16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25">
      <c r="A217" s="15"/>
      <c r="B217" s="15"/>
      <c r="C217" s="15"/>
      <c r="D217" s="15"/>
      <c r="E217" s="16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9" spans="1:20" x14ac:dyDescent="0.25">
      <c r="A219" s="15"/>
      <c r="B219" s="15"/>
      <c r="C219" s="15"/>
      <c r="D219" s="15"/>
      <c r="E219" s="16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5">
      <c r="A220" s="15"/>
      <c r="B220" s="15"/>
      <c r="C220" s="15"/>
      <c r="D220" s="15"/>
      <c r="E220" s="16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15"/>
      <c r="B221" s="15"/>
      <c r="C221" s="15"/>
      <c r="D221" s="15"/>
      <c r="E221" s="16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15"/>
      <c r="B222" s="15"/>
      <c r="C222" s="15"/>
      <c r="D222" s="15"/>
      <c r="E222" s="16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15"/>
      <c r="B223" s="15"/>
      <c r="C223" s="15"/>
      <c r="D223" s="15"/>
      <c r="E223" s="16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15"/>
      <c r="B224" s="15"/>
      <c r="C224" s="15"/>
      <c r="D224" s="15"/>
      <c r="E224" s="16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15"/>
      <c r="B225" s="15"/>
      <c r="C225" s="15"/>
      <c r="D225" s="15"/>
      <c r="E225" s="16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5">
      <c r="A226" s="15"/>
      <c r="B226" s="15"/>
      <c r="C226" s="15"/>
      <c r="D226" s="15"/>
      <c r="E226" s="16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5">
      <c r="A227" s="15"/>
      <c r="B227" s="15"/>
      <c r="C227" s="15"/>
      <c r="D227" s="15"/>
      <c r="E227" s="16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9" spans="1:20" x14ac:dyDescent="0.25">
      <c r="A229" s="15"/>
      <c r="B229" s="15"/>
      <c r="C229" s="15"/>
      <c r="D229" s="15"/>
      <c r="E229" s="16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5">
      <c r="A230" s="15"/>
      <c r="B230" s="15"/>
      <c r="C230" s="15"/>
      <c r="D230" s="15"/>
      <c r="E230" s="16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15"/>
      <c r="B231" s="15"/>
      <c r="C231" s="15"/>
      <c r="D231" s="15"/>
      <c r="E231" s="16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15"/>
      <c r="B232" s="15"/>
      <c r="C232" s="15"/>
      <c r="D232" s="15"/>
      <c r="E232" s="16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15"/>
      <c r="B233" s="15"/>
      <c r="C233" s="15"/>
      <c r="D233" s="15"/>
      <c r="E233" s="16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15"/>
      <c r="B234" s="15"/>
      <c r="C234" s="15"/>
      <c r="D234" s="15"/>
      <c r="E234" s="16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15"/>
      <c r="B235" s="15"/>
      <c r="C235" s="15"/>
      <c r="D235" s="15"/>
      <c r="E235" s="16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15"/>
      <c r="B236" s="15"/>
      <c r="C236" s="15"/>
      <c r="D236" s="15"/>
      <c r="E236" s="16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15"/>
      <c r="B237" s="15"/>
      <c r="C237" s="15"/>
      <c r="D237" s="15"/>
      <c r="E237" s="16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15"/>
      <c r="B238" s="15"/>
      <c r="C238" s="15"/>
      <c r="D238" s="15"/>
      <c r="E238" s="16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15"/>
      <c r="B239" s="15"/>
      <c r="C239" s="15"/>
      <c r="D239" s="15"/>
      <c r="E239" s="16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15"/>
      <c r="B240" s="15"/>
      <c r="C240" s="15"/>
      <c r="D240" s="15"/>
      <c r="E240" s="16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15"/>
      <c r="B241" s="15"/>
      <c r="C241" s="15"/>
      <c r="D241" s="15"/>
      <c r="E241" s="16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15"/>
      <c r="B242" s="15"/>
      <c r="C242" s="15"/>
      <c r="D242" s="15"/>
      <c r="E242" s="16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15"/>
      <c r="B243" s="15"/>
      <c r="C243" s="15"/>
      <c r="D243" s="15"/>
      <c r="E243" s="16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15"/>
      <c r="B244" s="15"/>
      <c r="C244" s="15"/>
      <c r="D244" s="15"/>
      <c r="E244" s="16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15"/>
      <c r="B245" s="15"/>
      <c r="C245" s="15"/>
      <c r="D245" s="15"/>
      <c r="E245" s="16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15"/>
      <c r="B246" s="15"/>
      <c r="C246" s="15"/>
      <c r="D246" s="15"/>
      <c r="E246" s="16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15"/>
      <c r="B247" s="15"/>
      <c r="C247" s="15"/>
      <c r="D247" s="15"/>
      <c r="E247" s="16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15"/>
      <c r="B248" s="15"/>
      <c r="C248" s="15"/>
      <c r="D248" s="15"/>
      <c r="E248" s="16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15"/>
      <c r="B249" s="15"/>
      <c r="C249" s="15"/>
      <c r="D249" s="15"/>
      <c r="E249" s="16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15"/>
      <c r="B250" s="15"/>
      <c r="C250" s="15"/>
      <c r="D250" s="15"/>
      <c r="E250" s="16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15"/>
      <c r="B251" s="15"/>
      <c r="C251" s="15"/>
      <c r="D251" s="15"/>
      <c r="E251" s="16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15"/>
      <c r="B252" s="15"/>
      <c r="C252" s="15"/>
      <c r="D252" s="15"/>
      <c r="E252" s="16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15"/>
      <c r="B253" s="15"/>
      <c r="C253" s="15"/>
      <c r="D253" s="15"/>
      <c r="E253" s="16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15"/>
      <c r="B254" s="15"/>
      <c r="C254" s="15"/>
      <c r="D254" s="15"/>
      <c r="E254" s="16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15"/>
      <c r="B255" s="15"/>
      <c r="C255" s="15"/>
      <c r="D255" s="15"/>
      <c r="E255" s="16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15"/>
      <c r="B256" s="15"/>
      <c r="C256" s="15"/>
      <c r="D256" s="15"/>
      <c r="E256" s="16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5">
      <c r="A257" s="15"/>
      <c r="B257" s="15"/>
      <c r="C257" s="15"/>
      <c r="D257" s="15"/>
      <c r="E257" s="16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5">
      <c r="A258" s="15"/>
      <c r="B258" s="15"/>
      <c r="C258" s="15"/>
      <c r="D258" s="15"/>
      <c r="E258" s="16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60" spans="1:20" x14ac:dyDescent="0.25">
      <c r="A260" s="15"/>
      <c r="B260" s="15"/>
      <c r="C260" s="15"/>
      <c r="D260" s="15"/>
      <c r="E260" s="16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5">
      <c r="A261" s="15"/>
      <c r="B261" s="15"/>
      <c r="C261" s="15"/>
      <c r="D261" s="15"/>
      <c r="E261" s="16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15"/>
      <c r="B262" s="15"/>
      <c r="C262" s="15"/>
      <c r="D262" s="15"/>
      <c r="E262" s="16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15"/>
      <c r="B263" s="15"/>
      <c r="C263" s="15"/>
      <c r="D263" s="15"/>
      <c r="E263" s="16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15"/>
      <c r="B264" s="15"/>
      <c r="C264" s="15"/>
      <c r="D264" s="15"/>
      <c r="E264" s="16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5">
      <c r="A265" s="15"/>
      <c r="B265" s="15"/>
      <c r="C265" s="15"/>
      <c r="D265" s="15"/>
      <c r="E265" s="16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5">
      <c r="A266" s="15"/>
      <c r="B266" s="15"/>
      <c r="C266" s="15"/>
      <c r="D266" s="15"/>
      <c r="E266" s="16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8" spans="1:20" x14ac:dyDescent="0.25">
      <c r="A268" s="15"/>
      <c r="B268" s="15"/>
      <c r="C268" s="15"/>
      <c r="D268" s="15"/>
      <c r="E268" s="16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5">
      <c r="A269" s="15"/>
      <c r="B269" s="15"/>
      <c r="C269" s="15"/>
      <c r="D269" s="15"/>
      <c r="E269" s="16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15"/>
      <c r="B270" s="15"/>
      <c r="C270" s="15"/>
      <c r="D270" s="15"/>
      <c r="E270" s="16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15"/>
      <c r="B271" s="15"/>
      <c r="C271" s="15"/>
      <c r="D271" s="15"/>
      <c r="E271" s="16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15"/>
      <c r="B272" s="15"/>
      <c r="C272" s="15"/>
      <c r="D272" s="15"/>
      <c r="E272" s="16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A273" s="15"/>
      <c r="B273" s="15"/>
      <c r="C273" s="15"/>
      <c r="D273" s="15"/>
      <c r="E273" s="16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5">
      <c r="A274" s="15"/>
      <c r="B274" s="15"/>
      <c r="C274" s="15"/>
      <c r="D274" s="15"/>
      <c r="E274" s="16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6" spans="1:20" x14ac:dyDescent="0.25">
      <c r="A276" s="15"/>
      <c r="B276" s="15"/>
      <c r="C276" s="15"/>
      <c r="D276" s="15"/>
      <c r="E276" s="16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5">
      <c r="A277" s="15"/>
      <c r="B277" s="15"/>
      <c r="C277" s="15"/>
      <c r="D277" s="15"/>
      <c r="E277" s="16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15"/>
      <c r="B278" s="15"/>
      <c r="C278" s="15"/>
      <c r="D278" s="15"/>
      <c r="E278" s="16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5">
      <c r="A279" s="15"/>
      <c r="B279" s="15"/>
      <c r="C279" s="15"/>
      <c r="D279" s="15"/>
      <c r="E279" s="16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5">
      <c r="A280" s="15"/>
      <c r="B280" s="15"/>
      <c r="C280" s="15"/>
      <c r="D280" s="15"/>
      <c r="E280" s="16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2" spans="1:20" x14ac:dyDescent="0.25">
      <c r="A282" s="15"/>
      <c r="B282" s="15"/>
      <c r="C282" s="15"/>
      <c r="D282" s="15"/>
      <c r="E282" s="16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5">
      <c r="A283" s="15"/>
      <c r="B283" s="15"/>
      <c r="C283" s="15"/>
      <c r="D283" s="15"/>
      <c r="E283" s="16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15"/>
      <c r="B284" s="15"/>
      <c r="C284" s="15"/>
      <c r="D284" s="15"/>
      <c r="E284" s="16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15"/>
      <c r="B285" s="15"/>
      <c r="C285" s="15"/>
      <c r="D285" s="15"/>
      <c r="E285" s="16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15"/>
      <c r="B286" s="15"/>
      <c r="C286" s="15"/>
      <c r="D286" s="15"/>
      <c r="E286" s="16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15"/>
      <c r="B287" s="15"/>
      <c r="C287" s="15"/>
      <c r="D287" s="15"/>
      <c r="E287" s="16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15"/>
      <c r="B288" s="15"/>
      <c r="C288" s="15"/>
      <c r="D288" s="15"/>
      <c r="E288" s="16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15"/>
      <c r="B289" s="15"/>
      <c r="C289" s="15"/>
      <c r="D289" s="15"/>
      <c r="E289" s="16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15"/>
      <c r="B290" s="15"/>
      <c r="C290" s="15"/>
      <c r="D290" s="15"/>
      <c r="E290" s="16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15"/>
      <c r="B291" s="15"/>
      <c r="C291" s="15"/>
      <c r="D291" s="15"/>
      <c r="E291" s="16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15"/>
      <c r="B292" s="15"/>
      <c r="C292" s="15"/>
      <c r="D292" s="15"/>
      <c r="E292" s="16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5">
      <c r="A293" s="15"/>
      <c r="B293" s="15"/>
      <c r="C293" s="15"/>
      <c r="D293" s="15"/>
      <c r="E293" s="16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25">
      <c r="A294" s="15"/>
      <c r="B294" s="15"/>
      <c r="C294" s="15"/>
      <c r="D294" s="15"/>
      <c r="E294" s="16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11" sqref="B1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258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65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66</v>
      </c>
      <c r="F8" s="1" t="s">
        <v>2</v>
      </c>
      <c r="G8" s="1" t="s">
        <v>66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5</v>
      </c>
      <c r="E9" s="1" t="s">
        <v>4</v>
      </c>
      <c r="F9" s="1" t="s">
        <v>4</v>
      </c>
      <c r="G9" s="1" t="s">
        <v>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ROUND(+SUM('X-Ray'!Q5:R5),0)</f>
        <v>20913293</v>
      </c>
      <c r="E10" s="2">
        <f>ROUND(+'X-Ray'!F5,0)</f>
        <v>262032</v>
      </c>
      <c r="F10" s="7">
        <f>IF(D10=0,"",IF(E10=0,"",ROUND(D10/E10,2)))</f>
        <v>79.81</v>
      </c>
      <c r="G10" s="2">
        <f>ROUND(+SUM('X-Ray'!Q107:R107),0)</f>
        <v>23809339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ROUND(+SUM('X-Ray'!Q6:R6),0)</f>
        <v>16022958</v>
      </c>
      <c r="E11" s="2">
        <f>ROUND(+'X-Ray'!F6,0)</f>
        <v>346415</v>
      </c>
      <c r="F11" s="7">
        <f t="shared" ref="F11:F74" si="0">IF(D11=0,"",IF(E11=0,"",ROUND(D11/E11,2)))</f>
        <v>46.25</v>
      </c>
      <c r="G11" s="2">
        <f>ROUND(+SUM('X-Ray'!Q108:R108),0)</f>
        <v>22144051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ROUND(+SUM('X-Ray'!Q7:R7),0)</f>
        <v>1376526</v>
      </c>
      <c r="E12" s="2">
        <f>ROUND(+'X-Ray'!F7,0)</f>
        <v>5928</v>
      </c>
      <c r="F12" s="7">
        <f t="shared" si="0"/>
        <v>232.21</v>
      </c>
      <c r="G12" s="2">
        <f>ROUND(+SUM('X-Ray'!Q109:R109),0)</f>
        <v>1345395</v>
      </c>
      <c r="H12" s="2">
        <f>ROUND(+'X-Ray'!F109,0)</f>
        <v>5766</v>
      </c>
      <c r="I12" s="7">
        <f t="shared" si="1"/>
        <v>233.33</v>
      </c>
      <c r="J12" s="7"/>
      <c r="K12" s="8">
        <f t="shared" si="2"/>
        <v>4.7999999999999996E-3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ROUND(+SUM('X-Ray'!Q8:R8),0)</f>
        <v>37989233</v>
      </c>
      <c r="E13" s="2">
        <f>ROUND(+'X-Ray'!F8,0)</f>
        <v>221079</v>
      </c>
      <c r="F13" s="7">
        <f t="shared" si="0"/>
        <v>171.84</v>
      </c>
      <c r="G13" s="2">
        <f>ROUND(+SUM('X-Ray'!Q110:R110),0)</f>
        <v>37575303</v>
      </c>
      <c r="H13" s="2">
        <f>ROUND(+'X-Ray'!F110,0)</f>
        <v>268090</v>
      </c>
      <c r="I13" s="7">
        <f t="shared" si="1"/>
        <v>140.16</v>
      </c>
      <c r="J13" s="7"/>
      <c r="K13" s="8">
        <f t="shared" si="2"/>
        <v>-0.18440000000000001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ROUND(+SUM('X-Ray'!Q9:R9),0)</f>
        <v>37098655</v>
      </c>
      <c r="E14" s="2">
        <f>ROUND(+'X-Ray'!F9,0)</f>
        <v>86182</v>
      </c>
      <c r="F14" s="7">
        <f t="shared" si="0"/>
        <v>430.47</v>
      </c>
      <c r="G14" s="2">
        <f>ROUND(+SUM('X-Ray'!Q111:R111),0)</f>
        <v>46009294</v>
      </c>
      <c r="H14" s="2">
        <f>ROUND(+'X-Ray'!F111,0)</f>
        <v>7140</v>
      </c>
      <c r="I14" s="7">
        <f t="shared" si="1"/>
        <v>6443.88</v>
      </c>
      <c r="J14" s="7"/>
      <c r="K14" s="8">
        <f t="shared" si="2"/>
        <v>13.9694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ROUND(+SUM('X-Ray'!Q10:R10),0)</f>
        <v>0</v>
      </c>
      <c r="E15" s="2">
        <f>ROUND(+'X-Ray'!F10,0)</f>
        <v>0</v>
      </c>
      <c r="F15" s="7" t="str">
        <f t="shared" si="0"/>
        <v/>
      </c>
      <c r="G15" s="2">
        <f>ROUND(+SUM('X-Ray'!Q112:R112),0)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ROUND(+SUM('X-Ray'!Q11:R11),0)</f>
        <v>1192777</v>
      </c>
      <c r="E16" s="2">
        <f>ROUND(+'X-Ray'!F11,0)</f>
        <v>10113</v>
      </c>
      <c r="F16" s="7">
        <f t="shared" si="0"/>
        <v>117.94</v>
      </c>
      <c r="G16" s="2">
        <f>ROUND(+SUM('X-Ray'!Q113:R113),0)</f>
        <v>1272301</v>
      </c>
      <c r="H16" s="2">
        <f>ROUND(+'X-Ray'!F113,0)</f>
        <v>10066</v>
      </c>
      <c r="I16" s="7">
        <f t="shared" si="1"/>
        <v>126.4</v>
      </c>
      <c r="J16" s="7"/>
      <c r="K16" s="8">
        <f t="shared" si="2"/>
        <v>7.17E-2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ROUND(+SUM('X-Ray'!Q12:R12),0)</f>
        <v>3994107</v>
      </c>
      <c r="E17" s="2">
        <f>ROUND(+'X-Ray'!F12,0)</f>
        <v>22646</v>
      </c>
      <c r="F17" s="7">
        <f t="shared" si="0"/>
        <v>176.37</v>
      </c>
      <c r="G17" s="2">
        <f>ROUND(+SUM('X-Ray'!Q114:R114),0)</f>
        <v>5148228</v>
      </c>
      <c r="H17" s="2">
        <f>ROUND(+'X-Ray'!F114,0)</f>
        <v>42335</v>
      </c>
      <c r="I17" s="7">
        <f t="shared" si="1"/>
        <v>121.61</v>
      </c>
      <c r="J17" s="7"/>
      <c r="K17" s="8">
        <f t="shared" si="2"/>
        <v>-0.3105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ROUND(+SUM('X-Ray'!Q13:R13),0)</f>
        <v>955603</v>
      </c>
      <c r="E18" s="2">
        <f>ROUND(+'X-Ray'!F13,0)</f>
        <v>1360</v>
      </c>
      <c r="F18" s="7">
        <f t="shared" si="0"/>
        <v>702.65</v>
      </c>
      <c r="G18" s="2">
        <f>ROUND(+SUM('X-Ray'!Q115:R115),0)</f>
        <v>922077</v>
      </c>
      <c r="H18" s="2">
        <f>ROUND(+'X-Ray'!F115,0)</f>
        <v>1380</v>
      </c>
      <c r="I18" s="7">
        <f t="shared" si="1"/>
        <v>668.17</v>
      </c>
      <c r="J18" s="7"/>
      <c r="K18" s="8">
        <f t="shared" si="2"/>
        <v>-4.9099999999999998E-2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ROUND(+SUM('X-Ray'!Q14:R14),0)</f>
        <v>14424229</v>
      </c>
      <c r="E19" s="2">
        <f>ROUND(+'X-Ray'!F14,0)</f>
        <v>150567</v>
      </c>
      <c r="F19" s="7">
        <f t="shared" si="0"/>
        <v>95.8</v>
      </c>
      <c r="G19" s="2">
        <f>ROUND(+SUM('X-Ray'!Q116:R116),0)</f>
        <v>14210071</v>
      </c>
      <c r="H19" s="2">
        <f>ROUND(+'X-Ray'!F116,0)</f>
        <v>157487</v>
      </c>
      <c r="I19" s="7">
        <f t="shared" si="1"/>
        <v>90.23</v>
      </c>
      <c r="J19" s="7"/>
      <c r="K19" s="8">
        <f t="shared" si="2"/>
        <v>-5.8099999999999999E-2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ROUND(+SUM('X-Ray'!Q15:R15),0)</f>
        <v>43055609</v>
      </c>
      <c r="E20" s="2">
        <f>ROUND(+'X-Ray'!F15,0)</f>
        <v>156867</v>
      </c>
      <c r="F20" s="7">
        <f t="shared" si="0"/>
        <v>274.47000000000003</v>
      </c>
      <c r="G20" s="2">
        <f>ROUND(+SUM('X-Ray'!Q117:R117),0)</f>
        <v>44127437</v>
      </c>
      <c r="H20" s="2">
        <f>ROUND(+'X-Ray'!F117,0)</f>
        <v>149301</v>
      </c>
      <c r="I20" s="7">
        <f t="shared" si="1"/>
        <v>295.56</v>
      </c>
      <c r="J20" s="7"/>
      <c r="K20" s="8">
        <f t="shared" si="2"/>
        <v>7.6799999999999993E-2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ROUND(+SUM('X-Ray'!Q16:R16),0)</f>
        <v>35628033</v>
      </c>
      <c r="E21" s="2">
        <f>ROUND(+'X-Ray'!F16,0)</f>
        <v>340812</v>
      </c>
      <c r="F21" s="7">
        <f t="shared" si="0"/>
        <v>104.54</v>
      </c>
      <c r="G21" s="2">
        <f>ROUND(+SUM('X-Ray'!Q118:R118),0)</f>
        <v>24870107</v>
      </c>
      <c r="H21" s="2">
        <f>ROUND(+'X-Ray'!F118,0)</f>
        <v>434483</v>
      </c>
      <c r="I21" s="7">
        <f t="shared" si="1"/>
        <v>57.24</v>
      </c>
      <c r="J21" s="7"/>
      <c r="K21" s="8">
        <f t="shared" si="2"/>
        <v>-0.45250000000000001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ROUND(+SUM('X-Ray'!Q17:R17),0)</f>
        <v>3556688</v>
      </c>
      <c r="E22" s="2">
        <f>ROUND(+'X-Ray'!F17,0)</f>
        <v>26712</v>
      </c>
      <c r="F22" s="7">
        <f t="shared" si="0"/>
        <v>133.15</v>
      </c>
      <c r="G22" s="2">
        <f>ROUND(+SUM('X-Ray'!Q119:R119),0)</f>
        <v>980909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ROUND(+SUM('X-Ray'!Q18:R18),0)</f>
        <v>15621172</v>
      </c>
      <c r="E23" s="2">
        <f>ROUND(+'X-Ray'!F18,0)</f>
        <v>45997</v>
      </c>
      <c r="F23" s="7">
        <f t="shared" si="0"/>
        <v>339.61</v>
      </c>
      <c r="G23" s="2">
        <f>ROUND(+SUM('X-Ray'!Q120:R120),0)</f>
        <v>17353342</v>
      </c>
      <c r="H23" s="2">
        <f>ROUND(+'X-Ray'!F120,0)</f>
        <v>46866</v>
      </c>
      <c r="I23" s="7">
        <f t="shared" si="1"/>
        <v>370.28</v>
      </c>
      <c r="J23" s="7"/>
      <c r="K23" s="8">
        <f t="shared" si="2"/>
        <v>9.0300000000000005E-2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ROUND(+SUM('X-Ray'!Q19:R19),0)</f>
        <v>9147176</v>
      </c>
      <c r="E24" s="2">
        <f>ROUND(+'X-Ray'!F19,0)</f>
        <v>54668</v>
      </c>
      <c r="F24" s="7">
        <f t="shared" si="0"/>
        <v>167.32</v>
      </c>
      <c r="G24" s="2">
        <f>ROUND(+SUM('X-Ray'!Q121:R121),0)</f>
        <v>9029090</v>
      </c>
      <c r="H24" s="2">
        <f>ROUND(+'X-Ray'!F121,0)</f>
        <v>59190</v>
      </c>
      <c r="I24" s="7">
        <f t="shared" si="1"/>
        <v>152.54</v>
      </c>
      <c r="J24" s="7"/>
      <c r="K24" s="8">
        <f t="shared" si="2"/>
        <v>-8.8300000000000003E-2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ROUND(+SUM('X-Ray'!Q20:R20),0)</f>
        <v>8050631</v>
      </c>
      <c r="E25" s="2">
        <f>ROUND(+'X-Ray'!F20,0)</f>
        <v>63352</v>
      </c>
      <c r="F25" s="7">
        <f t="shared" si="0"/>
        <v>127.08</v>
      </c>
      <c r="G25" s="2">
        <f>ROUND(+SUM('X-Ray'!Q122:R122),0)</f>
        <v>10191464</v>
      </c>
      <c r="H25" s="2">
        <f>ROUND(+'X-Ray'!F122,0)</f>
        <v>76022</v>
      </c>
      <c r="I25" s="7">
        <f t="shared" si="1"/>
        <v>134.06</v>
      </c>
      <c r="J25" s="7"/>
      <c r="K25" s="8">
        <f t="shared" si="2"/>
        <v>5.4899999999999997E-2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ROUND(+SUM('X-Ray'!Q21:R21),0)</f>
        <v>0</v>
      </c>
      <c r="E26" s="2">
        <f>ROUND(+'X-Ray'!F21,0)</f>
        <v>0</v>
      </c>
      <c r="F26" s="7" t="str">
        <f t="shared" si="0"/>
        <v/>
      </c>
      <c r="G26" s="2">
        <f>ROUND(+SUM('X-Ray'!Q123:R123),0)</f>
        <v>5150250</v>
      </c>
      <c r="H26" s="2">
        <f>ROUND(+'X-Ray'!F123,0)</f>
        <v>19706</v>
      </c>
      <c r="I26" s="7">
        <f t="shared" si="1"/>
        <v>261.35000000000002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ROUND(+SUM('X-Ray'!Q22:R22),0)</f>
        <v>991734</v>
      </c>
      <c r="E27" s="2">
        <f>ROUND(+'X-Ray'!F22,0)</f>
        <v>6891</v>
      </c>
      <c r="F27" s="7">
        <f t="shared" si="0"/>
        <v>143.91999999999999</v>
      </c>
      <c r="G27" s="2">
        <f>ROUND(+SUM('X-Ray'!Q124:R124),0)</f>
        <v>1035300</v>
      </c>
      <c r="H27" s="2">
        <f>ROUND(+'X-Ray'!F124,0)</f>
        <v>7174</v>
      </c>
      <c r="I27" s="7">
        <f t="shared" si="1"/>
        <v>144.31</v>
      </c>
      <c r="J27" s="7"/>
      <c r="K27" s="8">
        <f t="shared" si="2"/>
        <v>2.7000000000000001E-3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ROUND(+SUM('X-Ray'!Q23:R23),0)</f>
        <v>3089895</v>
      </c>
      <c r="E28" s="2">
        <f>ROUND(+'X-Ray'!F23,0)</f>
        <v>37386</v>
      </c>
      <c r="F28" s="7">
        <f t="shared" si="0"/>
        <v>82.65</v>
      </c>
      <c r="G28" s="2">
        <f>ROUND(+SUM('X-Ray'!Q125:R125),0)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ROUND(+SUM('X-Ray'!Q24:R24),0)</f>
        <v>7370657</v>
      </c>
      <c r="E29" s="2">
        <f>ROUND(+'X-Ray'!F24,0)</f>
        <v>0</v>
      </c>
      <c r="F29" s="7" t="str">
        <f t="shared" si="0"/>
        <v/>
      </c>
      <c r="G29" s="2">
        <f>ROUND(+SUM('X-Ray'!Q126:R126),0)</f>
        <v>7822259</v>
      </c>
      <c r="H29" s="2">
        <f>ROUND(+'X-Ray'!F126,0)</f>
        <v>55231</v>
      </c>
      <c r="I29" s="7">
        <f t="shared" si="1"/>
        <v>141.63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ROUND(+SUM('X-Ray'!Q25:R25),0)</f>
        <v>1826626</v>
      </c>
      <c r="E30" s="2">
        <f>ROUND(+'X-Ray'!F25,0)</f>
        <v>6881</v>
      </c>
      <c r="F30" s="7">
        <f t="shared" si="0"/>
        <v>265.45999999999998</v>
      </c>
      <c r="G30" s="2">
        <f>ROUND(+SUM('X-Ray'!Q127:R127),0)</f>
        <v>1948139</v>
      </c>
      <c r="H30" s="2">
        <f>ROUND(+'X-Ray'!F127,0)</f>
        <v>7370</v>
      </c>
      <c r="I30" s="7">
        <f t="shared" si="1"/>
        <v>264.33</v>
      </c>
      <c r="J30" s="7"/>
      <c r="K30" s="8">
        <f t="shared" si="2"/>
        <v>-4.3E-3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ROUND(+SUM('X-Ray'!Q26:R26),0)</f>
        <v>1808146</v>
      </c>
      <c r="E31" s="2">
        <f>ROUND(+'X-Ray'!F26,0)</f>
        <v>4236</v>
      </c>
      <c r="F31" s="7">
        <f t="shared" si="0"/>
        <v>426.85</v>
      </c>
      <c r="G31" s="2">
        <f>ROUND(+SUM('X-Ray'!Q128:R128),0)</f>
        <v>2017535</v>
      </c>
      <c r="H31" s="2">
        <f>ROUND(+'X-Ray'!F128,0)</f>
        <v>5520</v>
      </c>
      <c r="I31" s="7">
        <f t="shared" si="1"/>
        <v>365.5</v>
      </c>
      <c r="J31" s="7"/>
      <c r="K31" s="8">
        <f t="shared" si="2"/>
        <v>-0.14369999999999999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ROUND(+SUM('X-Ray'!Q27:R27),0)</f>
        <v>15643707</v>
      </c>
      <c r="E32" s="2">
        <f>ROUND(+'X-Ray'!F27,0)</f>
        <v>254696</v>
      </c>
      <c r="F32" s="7">
        <f t="shared" si="0"/>
        <v>61.42</v>
      </c>
      <c r="G32" s="2">
        <f>ROUND(+SUM('X-Ray'!Q129:R129),0)</f>
        <v>16595844</v>
      </c>
      <c r="H32" s="2">
        <f>ROUND(+'X-Ray'!F129,0)</f>
        <v>267041</v>
      </c>
      <c r="I32" s="7">
        <f t="shared" si="1"/>
        <v>62.15</v>
      </c>
      <c r="J32" s="7"/>
      <c r="K32" s="8">
        <f t="shared" si="2"/>
        <v>1.1900000000000001E-2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ROUND(+SUM('X-Ray'!Q28:R28),0)</f>
        <v>3789288</v>
      </c>
      <c r="E33" s="2">
        <f>ROUND(+'X-Ray'!F28,0)</f>
        <v>40167</v>
      </c>
      <c r="F33" s="7">
        <f t="shared" si="0"/>
        <v>94.34</v>
      </c>
      <c r="G33" s="2">
        <f>ROUND(+SUM('X-Ray'!Q130:R130),0)</f>
        <v>3578315</v>
      </c>
      <c r="H33" s="2">
        <f>ROUND(+'X-Ray'!F130,0)</f>
        <v>41609</v>
      </c>
      <c r="I33" s="7">
        <f t="shared" si="1"/>
        <v>86</v>
      </c>
      <c r="J33" s="7"/>
      <c r="K33" s="8">
        <f t="shared" si="2"/>
        <v>-8.8400000000000006E-2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ROUND(+SUM('X-Ray'!Q29:R29),0)</f>
        <v>3404318</v>
      </c>
      <c r="E34" s="2">
        <f>ROUND(+'X-Ray'!F29,0)</f>
        <v>23208</v>
      </c>
      <c r="F34" s="7">
        <f t="shared" si="0"/>
        <v>146.69</v>
      </c>
      <c r="G34" s="2">
        <f>ROUND(+SUM('X-Ray'!Q131:R131),0)</f>
        <v>3415253</v>
      </c>
      <c r="H34" s="2">
        <f>ROUND(+'X-Ray'!F131,0)</f>
        <v>24554</v>
      </c>
      <c r="I34" s="7">
        <f t="shared" si="1"/>
        <v>139.09</v>
      </c>
      <c r="J34" s="7"/>
      <c r="K34" s="8">
        <f t="shared" si="2"/>
        <v>-5.1799999999999999E-2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ROUND(+SUM('X-Ray'!Q30:R30),0)</f>
        <v>1842909</v>
      </c>
      <c r="E35" s="2">
        <f>ROUND(+'X-Ray'!F30,0)</f>
        <v>0</v>
      </c>
      <c r="F35" s="7" t="str">
        <f t="shared" si="0"/>
        <v/>
      </c>
      <c r="G35" s="2">
        <f>ROUND(+SUM('X-Ray'!Q132:R132),0)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ROUND(+SUM('X-Ray'!Q31:R31),0)</f>
        <v>157672</v>
      </c>
      <c r="E36" s="2">
        <f>ROUND(+'X-Ray'!F31,0)</f>
        <v>0</v>
      </c>
      <c r="F36" s="7" t="str">
        <f t="shared" si="0"/>
        <v/>
      </c>
      <c r="G36" s="2">
        <f>ROUND(+SUM('X-Ray'!Q133:R133),0)</f>
        <v>163657</v>
      </c>
      <c r="H36" s="2">
        <f>ROUND(+'X-Ray'!F133,0)</f>
        <v>569</v>
      </c>
      <c r="I36" s="7">
        <f t="shared" si="1"/>
        <v>287.62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ROUND(+SUM('X-Ray'!Q32:R32),0)</f>
        <v>14163909</v>
      </c>
      <c r="E37" s="2">
        <f>ROUND(+'X-Ray'!F32,0)</f>
        <v>123783</v>
      </c>
      <c r="F37" s="7">
        <f t="shared" si="0"/>
        <v>114.43</v>
      </c>
      <c r="G37" s="2">
        <f>ROUND(+SUM('X-Ray'!Q134:R134),0)</f>
        <v>15289418</v>
      </c>
      <c r="H37" s="2">
        <f>ROUND(+'X-Ray'!F134,0)</f>
        <v>243692</v>
      </c>
      <c r="I37" s="7">
        <f t="shared" si="1"/>
        <v>62.74</v>
      </c>
      <c r="J37" s="7"/>
      <c r="K37" s="8">
        <f t="shared" si="2"/>
        <v>-0.45169999999999999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ROUND(+SUM('X-Ray'!Q33:R33),0)</f>
        <v>126681</v>
      </c>
      <c r="E38" s="2">
        <f>ROUND(+'X-Ray'!F33,0)</f>
        <v>955</v>
      </c>
      <c r="F38" s="7">
        <f t="shared" si="0"/>
        <v>132.65</v>
      </c>
      <c r="G38" s="2">
        <f>ROUND(+SUM('X-Ray'!Q135:R135),0)</f>
        <v>118925</v>
      </c>
      <c r="H38" s="2">
        <f>ROUND(+'X-Ray'!F135,0)</f>
        <v>684</v>
      </c>
      <c r="I38" s="7">
        <f t="shared" si="1"/>
        <v>173.87</v>
      </c>
      <c r="J38" s="7"/>
      <c r="K38" s="8">
        <f t="shared" si="2"/>
        <v>0.31069999999999998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ROUND(+SUM('X-Ray'!Q34:R34),0)</f>
        <v>21378789</v>
      </c>
      <c r="E39" s="2">
        <f>ROUND(+'X-Ray'!F34,0)</f>
        <v>170873</v>
      </c>
      <c r="F39" s="7">
        <f t="shared" si="0"/>
        <v>125.12</v>
      </c>
      <c r="G39" s="2">
        <f>ROUND(+SUM('X-Ray'!Q136:R136),0)</f>
        <v>20567883</v>
      </c>
      <c r="H39" s="2">
        <f>ROUND(+'X-Ray'!F136,0)</f>
        <v>188998</v>
      </c>
      <c r="I39" s="7">
        <f t="shared" si="1"/>
        <v>108.83</v>
      </c>
      <c r="J39" s="7"/>
      <c r="K39" s="8">
        <f t="shared" si="2"/>
        <v>-0.13020000000000001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ROUND(+SUM('X-Ray'!Q35:R35),0)</f>
        <v>2792841</v>
      </c>
      <c r="E40" s="2">
        <f>ROUND(+'X-Ray'!F35,0)</f>
        <v>18125</v>
      </c>
      <c r="F40" s="7">
        <f t="shared" si="0"/>
        <v>154.09</v>
      </c>
      <c r="G40" s="2">
        <f>ROUND(+SUM('X-Ray'!Q137:R137),0)</f>
        <v>2860087</v>
      </c>
      <c r="H40" s="2">
        <f>ROUND(+'X-Ray'!F137,0)</f>
        <v>13687</v>
      </c>
      <c r="I40" s="7">
        <f t="shared" si="1"/>
        <v>208.96</v>
      </c>
      <c r="J40" s="7"/>
      <c r="K40" s="8">
        <f t="shared" si="2"/>
        <v>0.35610000000000003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ROUND(+SUM('X-Ray'!Q36:R36),0)</f>
        <v>1874191</v>
      </c>
      <c r="E41" s="2">
        <f>ROUND(+'X-Ray'!F36,0)</f>
        <v>25798</v>
      </c>
      <c r="F41" s="7">
        <f t="shared" si="0"/>
        <v>72.650000000000006</v>
      </c>
      <c r="G41" s="2">
        <f>ROUND(+SUM('X-Ray'!Q138:R138),0)</f>
        <v>2239524</v>
      </c>
      <c r="H41" s="2">
        <f>ROUND(+'X-Ray'!F138,0)</f>
        <v>30304</v>
      </c>
      <c r="I41" s="7">
        <f t="shared" si="1"/>
        <v>73.900000000000006</v>
      </c>
      <c r="J41" s="7"/>
      <c r="K41" s="8">
        <f t="shared" si="2"/>
        <v>1.72E-2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ROUND(+SUM('X-Ray'!Q37:R37),0)</f>
        <v>3914918</v>
      </c>
      <c r="E42" s="2">
        <f>ROUND(+'X-Ray'!F37,0)</f>
        <v>0</v>
      </c>
      <c r="F42" s="7" t="str">
        <f t="shared" si="0"/>
        <v/>
      </c>
      <c r="G42" s="2">
        <f>ROUND(+SUM('X-Ray'!Q139:R139),0)</f>
        <v>3287089</v>
      </c>
      <c r="H42" s="2">
        <f>ROUND(+'X-Ray'!F139,0)</f>
        <v>33841</v>
      </c>
      <c r="I42" s="7">
        <f t="shared" si="1"/>
        <v>97.13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ROUND(+SUM('X-Ray'!Q38:R38),0)</f>
        <v>0</v>
      </c>
      <c r="E43" s="2">
        <f>ROUND(+'X-Ray'!F38,0)</f>
        <v>0</v>
      </c>
      <c r="F43" s="7" t="str">
        <f t="shared" si="0"/>
        <v/>
      </c>
      <c r="G43" s="2">
        <f>ROUND(+SUM('X-Ray'!Q140:R140),0)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ROUND(+SUM('X-Ray'!Q39:R39),0)</f>
        <v>2906928</v>
      </c>
      <c r="E44" s="2">
        <f>ROUND(+'X-Ray'!F39,0)</f>
        <v>170206</v>
      </c>
      <c r="F44" s="7">
        <f t="shared" si="0"/>
        <v>17.079999999999998</v>
      </c>
      <c r="G44" s="2">
        <f>ROUND(+SUM('X-Ray'!Q141:R141),0)</f>
        <v>2898777</v>
      </c>
      <c r="H44" s="2">
        <f>ROUND(+'X-Ray'!F141,0)</f>
        <v>178074</v>
      </c>
      <c r="I44" s="7">
        <f t="shared" si="1"/>
        <v>16.28</v>
      </c>
      <c r="J44" s="7"/>
      <c r="K44" s="8">
        <f t="shared" si="2"/>
        <v>-4.6800000000000001E-2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ROUND(+SUM('X-Ray'!Q40:R40),0)</f>
        <v>2397490</v>
      </c>
      <c r="E45" s="2">
        <f>ROUND(+'X-Ray'!F40,0)</f>
        <v>0</v>
      </c>
      <c r="F45" s="7" t="str">
        <f t="shared" si="0"/>
        <v/>
      </c>
      <c r="G45" s="2">
        <f>ROUND(+SUM('X-Ray'!Q142:R142),0)</f>
        <v>2606688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ROUND(+SUM('X-Ray'!Q41:R41),0)</f>
        <v>0</v>
      </c>
      <c r="E46" s="2">
        <f>ROUND(+'X-Ray'!F41,0)</f>
        <v>0</v>
      </c>
      <c r="F46" s="7" t="str">
        <f t="shared" si="0"/>
        <v/>
      </c>
      <c r="G46" s="2">
        <f>ROUND(+SUM('X-Ray'!Q143:R143),0)</f>
        <v>4329586</v>
      </c>
      <c r="H46" s="2">
        <f>ROUND(+'X-Ray'!F143,0)</f>
        <v>149079</v>
      </c>
      <c r="I46" s="7">
        <f t="shared" si="1"/>
        <v>29.04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ROUND(+SUM('X-Ray'!Q42:R42),0)</f>
        <v>281464</v>
      </c>
      <c r="E47" s="2">
        <f>ROUND(+'X-Ray'!F42,0)</f>
        <v>1276</v>
      </c>
      <c r="F47" s="7">
        <f t="shared" si="0"/>
        <v>220.58</v>
      </c>
      <c r="G47" s="2">
        <f>ROUND(+SUM('X-Ray'!Q144:R144),0)</f>
        <v>325124</v>
      </c>
      <c r="H47" s="2">
        <f>ROUND(+'X-Ray'!F144,0)</f>
        <v>1393</v>
      </c>
      <c r="I47" s="7">
        <f t="shared" si="1"/>
        <v>233.4</v>
      </c>
      <c r="J47" s="7"/>
      <c r="K47" s="8">
        <f t="shared" si="2"/>
        <v>5.8099999999999999E-2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ROUND(+SUM('X-Ray'!Q43:R43),0)</f>
        <v>0</v>
      </c>
      <c r="E48" s="2">
        <f>ROUND(+'X-Ray'!F43,0)</f>
        <v>0</v>
      </c>
      <c r="F48" s="7" t="str">
        <f t="shared" si="0"/>
        <v/>
      </c>
      <c r="G48" s="2">
        <f>ROUND(+SUM('X-Ray'!Q145:R145),0)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ROUND(+SUM('X-Ray'!Q44:R44),0)</f>
        <v>4480731</v>
      </c>
      <c r="E49" s="2">
        <f>ROUND(+'X-Ray'!F44,0)</f>
        <v>35448</v>
      </c>
      <c r="F49" s="7">
        <f t="shared" si="0"/>
        <v>126.4</v>
      </c>
      <c r="G49" s="2">
        <f>ROUND(+SUM('X-Ray'!Q146:R146),0)</f>
        <v>8587385</v>
      </c>
      <c r="H49" s="2">
        <f>ROUND(+'X-Ray'!F146,0)</f>
        <v>263788</v>
      </c>
      <c r="I49" s="7">
        <f t="shared" si="1"/>
        <v>32.549999999999997</v>
      </c>
      <c r="J49" s="7"/>
      <c r="K49" s="8">
        <f t="shared" si="2"/>
        <v>-0.74250000000000005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ROUND(+SUM('X-Ray'!Q45:R45),0)</f>
        <v>74171449</v>
      </c>
      <c r="E50" s="2">
        <f>ROUND(+'X-Ray'!F45,0)</f>
        <v>358816</v>
      </c>
      <c r="F50" s="7">
        <f t="shared" si="0"/>
        <v>206.71</v>
      </c>
      <c r="G50" s="2">
        <f>ROUND(+SUM('X-Ray'!Q147:R147),0)</f>
        <v>82679324</v>
      </c>
      <c r="H50" s="2">
        <f>ROUND(+'X-Ray'!F147,0)</f>
        <v>326461</v>
      </c>
      <c r="I50" s="7">
        <f t="shared" si="1"/>
        <v>253.26</v>
      </c>
      <c r="J50" s="7"/>
      <c r="K50" s="8">
        <f t="shared" si="2"/>
        <v>0.22520000000000001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ROUND(+SUM('X-Ray'!Q46:R46),0)</f>
        <v>0</v>
      </c>
      <c r="E51" s="2">
        <f>ROUND(+'X-Ray'!F46,0)</f>
        <v>0</v>
      </c>
      <c r="F51" s="7" t="str">
        <f t="shared" si="0"/>
        <v/>
      </c>
      <c r="G51" s="2">
        <f>ROUND(+SUM('X-Ray'!Q148:R148),0)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ROUND(+SUM('X-Ray'!Q47:R47),0)</f>
        <v>23479057</v>
      </c>
      <c r="E52" s="2">
        <f>ROUND(+'X-Ray'!F47,0)</f>
        <v>81174</v>
      </c>
      <c r="F52" s="7">
        <f t="shared" si="0"/>
        <v>289.24</v>
      </c>
      <c r="G52" s="2">
        <f>ROUND(+SUM('X-Ray'!Q149:R149),0)</f>
        <v>21833860</v>
      </c>
      <c r="H52" s="2">
        <f>ROUND(+'X-Ray'!F149,0)</f>
        <v>78492</v>
      </c>
      <c r="I52" s="7">
        <f t="shared" si="1"/>
        <v>278.17</v>
      </c>
      <c r="J52" s="7"/>
      <c r="K52" s="8">
        <f t="shared" si="2"/>
        <v>-3.8300000000000001E-2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ROUND(+SUM('X-Ray'!Q48:R48),0)</f>
        <v>15210279</v>
      </c>
      <c r="E53" s="2">
        <f>ROUND(+'X-Ray'!F48,0)</f>
        <v>146839</v>
      </c>
      <c r="F53" s="7">
        <f t="shared" si="0"/>
        <v>103.58</v>
      </c>
      <c r="G53" s="2">
        <f>ROUND(+SUM('X-Ray'!Q150:R150),0)</f>
        <v>16433647</v>
      </c>
      <c r="H53" s="2">
        <f>ROUND(+'X-Ray'!F150,0)</f>
        <v>148019</v>
      </c>
      <c r="I53" s="7">
        <f t="shared" si="1"/>
        <v>111.02</v>
      </c>
      <c r="J53" s="7"/>
      <c r="K53" s="8">
        <f t="shared" si="2"/>
        <v>7.1800000000000003E-2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ROUND(+SUM('X-Ray'!Q49:R49),0)</f>
        <v>15337947</v>
      </c>
      <c r="E54" s="2">
        <f>ROUND(+'X-Ray'!F49,0)</f>
        <v>161935</v>
      </c>
      <c r="F54" s="7">
        <f t="shared" si="0"/>
        <v>94.72</v>
      </c>
      <c r="G54" s="2">
        <f>ROUND(+SUM('X-Ray'!Q151:R151),0)</f>
        <v>8418944</v>
      </c>
      <c r="H54" s="2">
        <f>ROUND(+'X-Ray'!F151,0)</f>
        <v>148173</v>
      </c>
      <c r="I54" s="7">
        <f t="shared" si="1"/>
        <v>56.82</v>
      </c>
      <c r="J54" s="7"/>
      <c r="K54" s="8">
        <f t="shared" si="2"/>
        <v>-0.40010000000000001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ROUND(+SUM('X-Ray'!Q50:R50),0)</f>
        <v>4735984</v>
      </c>
      <c r="E55" s="2">
        <f>ROUND(+'X-Ray'!F50,0)</f>
        <v>27222</v>
      </c>
      <c r="F55" s="7">
        <f t="shared" si="0"/>
        <v>173.98</v>
      </c>
      <c r="G55" s="2">
        <f>ROUND(+SUM('X-Ray'!Q152:R152),0)</f>
        <v>5154542</v>
      </c>
      <c r="H55" s="2">
        <f>ROUND(+'X-Ray'!F152,0)</f>
        <v>28379</v>
      </c>
      <c r="I55" s="7">
        <f t="shared" si="1"/>
        <v>181.63</v>
      </c>
      <c r="J55" s="7"/>
      <c r="K55" s="8">
        <f t="shared" si="2"/>
        <v>4.3999999999999997E-2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ROUND(+SUM('X-Ray'!Q51:R51),0)</f>
        <v>965912</v>
      </c>
      <c r="E56" s="2">
        <f>ROUND(+'X-Ray'!F51,0)</f>
        <v>1971</v>
      </c>
      <c r="F56" s="7">
        <f t="shared" si="0"/>
        <v>490.06</v>
      </c>
      <c r="G56" s="2">
        <f>ROUND(+SUM('X-Ray'!Q153:R153),0)</f>
        <v>1109187</v>
      </c>
      <c r="H56" s="2">
        <f>ROUND(+'X-Ray'!F153,0)</f>
        <v>6546</v>
      </c>
      <c r="I56" s="7">
        <f t="shared" si="1"/>
        <v>169.45</v>
      </c>
      <c r="J56" s="7"/>
      <c r="K56" s="8">
        <f t="shared" si="2"/>
        <v>-0.6542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ROUND(+SUM('X-Ray'!Q52:R52),0)</f>
        <v>7009836</v>
      </c>
      <c r="E57" s="2">
        <f>ROUND(+'X-Ray'!F52,0)</f>
        <v>0</v>
      </c>
      <c r="F57" s="7" t="str">
        <f t="shared" si="0"/>
        <v/>
      </c>
      <c r="G57" s="2">
        <f>ROUND(+SUM('X-Ray'!Q154:R154),0)</f>
        <v>7298927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ROUND(+SUM('X-Ray'!Q53:R53),0)</f>
        <v>19201838</v>
      </c>
      <c r="E58" s="2">
        <f>ROUND(+'X-Ray'!F53,0)</f>
        <v>207124</v>
      </c>
      <c r="F58" s="7">
        <f t="shared" si="0"/>
        <v>92.71</v>
      </c>
      <c r="G58" s="2">
        <f>ROUND(+SUM('X-Ray'!Q155:R155),0)</f>
        <v>18521156</v>
      </c>
      <c r="H58" s="2">
        <f>ROUND(+'X-Ray'!F155,0)</f>
        <v>207349</v>
      </c>
      <c r="I58" s="7">
        <f t="shared" si="1"/>
        <v>89.32</v>
      </c>
      <c r="J58" s="7"/>
      <c r="K58" s="8">
        <f t="shared" si="2"/>
        <v>-3.6600000000000001E-2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ROUND(+SUM('X-Ray'!Q54:R54),0)</f>
        <v>4005281</v>
      </c>
      <c r="E59" s="2">
        <f>ROUND(+'X-Ray'!F54,0)</f>
        <v>282345</v>
      </c>
      <c r="F59" s="7">
        <f t="shared" si="0"/>
        <v>14.19</v>
      </c>
      <c r="G59" s="2">
        <f>ROUND(+SUM('X-Ray'!Q156:R156),0)</f>
        <v>4213937</v>
      </c>
      <c r="H59" s="2">
        <f>ROUND(+'X-Ray'!F156,0)</f>
        <v>301159</v>
      </c>
      <c r="I59" s="7">
        <f t="shared" si="1"/>
        <v>13.99</v>
      </c>
      <c r="J59" s="7"/>
      <c r="K59" s="8">
        <f t="shared" si="2"/>
        <v>-1.41E-2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ROUND(+SUM('X-Ray'!Q55:R55),0)</f>
        <v>0</v>
      </c>
      <c r="E60" s="2">
        <f>ROUND(+'X-Ray'!F55,0)</f>
        <v>0</v>
      </c>
      <c r="F60" s="7" t="str">
        <f t="shared" si="0"/>
        <v/>
      </c>
      <c r="G60" s="2">
        <f>ROUND(+SUM('X-Ray'!Q157:R157),0)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ROUND(+SUM('X-Ray'!Q56:R56),0)</f>
        <v>24383251</v>
      </c>
      <c r="E61" s="2">
        <f>ROUND(+'X-Ray'!F56,0)</f>
        <v>435844</v>
      </c>
      <c r="F61" s="7">
        <f t="shared" si="0"/>
        <v>55.94</v>
      </c>
      <c r="G61" s="2">
        <f>ROUND(+SUM('X-Ray'!Q158:R158),0)</f>
        <v>28693926</v>
      </c>
      <c r="H61" s="2">
        <f>ROUND(+'X-Ray'!F158,0)</f>
        <v>476124</v>
      </c>
      <c r="I61" s="7">
        <f t="shared" si="1"/>
        <v>60.27</v>
      </c>
      <c r="J61" s="7"/>
      <c r="K61" s="8">
        <f t="shared" si="2"/>
        <v>7.7399999999999997E-2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ROUND(+SUM('X-Ray'!Q57:R57),0)</f>
        <v>30589938</v>
      </c>
      <c r="E62" s="2">
        <f>ROUND(+'X-Ray'!F57,0)</f>
        <v>239004</v>
      </c>
      <c r="F62" s="7">
        <f t="shared" si="0"/>
        <v>127.99</v>
      </c>
      <c r="G62" s="2">
        <f>ROUND(+SUM('X-Ray'!Q159:R159),0)</f>
        <v>28430435</v>
      </c>
      <c r="H62" s="2">
        <f>ROUND(+'X-Ray'!F159,0)</f>
        <v>232938</v>
      </c>
      <c r="I62" s="7">
        <f t="shared" si="1"/>
        <v>122.05</v>
      </c>
      <c r="J62" s="7"/>
      <c r="K62" s="8">
        <f t="shared" si="2"/>
        <v>-4.6399999999999997E-2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ROUND(+SUM('X-Ray'!Q58:R58),0)</f>
        <v>3902071</v>
      </c>
      <c r="E63" s="2">
        <f>ROUND(+'X-Ray'!F58,0)</f>
        <v>0</v>
      </c>
      <c r="F63" s="7" t="str">
        <f t="shared" si="0"/>
        <v/>
      </c>
      <c r="G63" s="2">
        <f>ROUND(+SUM('X-Ray'!Q160:R160),0)</f>
        <v>4034565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ROUND(+SUM('X-Ray'!Q59:R59),0)</f>
        <v>643540</v>
      </c>
      <c r="E64" s="2">
        <f>ROUND(+'X-Ray'!F59,0)</f>
        <v>2837</v>
      </c>
      <c r="F64" s="7">
        <f t="shared" si="0"/>
        <v>226.84</v>
      </c>
      <c r="G64" s="2">
        <f>ROUND(+SUM('X-Ray'!Q161:R161),0)</f>
        <v>667993</v>
      </c>
      <c r="H64" s="2">
        <f>ROUND(+'X-Ray'!F161,0)</f>
        <v>2948</v>
      </c>
      <c r="I64" s="7">
        <f t="shared" si="1"/>
        <v>226.59</v>
      </c>
      <c r="J64" s="7"/>
      <c r="K64" s="8">
        <f t="shared" si="2"/>
        <v>-1.1000000000000001E-3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ROUND(+SUM('X-Ray'!Q60:R60),0)</f>
        <v>1688586</v>
      </c>
      <c r="E65" s="2">
        <f>ROUND(+'X-Ray'!F60,0)</f>
        <v>1404</v>
      </c>
      <c r="F65" s="7">
        <f t="shared" si="0"/>
        <v>1202.7</v>
      </c>
      <c r="G65" s="2">
        <f>ROUND(+SUM('X-Ray'!Q162:R162),0)</f>
        <v>1091550</v>
      </c>
      <c r="H65" s="2">
        <f>ROUND(+'X-Ray'!F162,0)</f>
        <v>3478</v>
      </c>
      <c r="I65" s="7">
        <f t="shared" si="1"/>
        <v>313.83999999999997</v>
      </c>
      <c r="J65" s="7"/>
      <c r="K65" s="8">
        <f t="shared" si="2"/>
        <v>-0.73909999999999998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ROUND(+SUM('X-Ray'!Q61:R61),0)</f>
        <v>4166692</v>
      </c>
      <c r="E66" s="2">
        <f>ROUND(+'X-Ray'!F61,0)</f>
        <v>32026</v>
      </c>
      <c r="F66" s="7">
        <f t="shared" si="0"/>
        <v>130.1</v>
      </c>
      <c r="G66" s="2">
        <f>ROUND(+SUM('X-Ray'!Q163:R163),0)</f>
        <v>4343746</v>
      </c>
      <c r="H66" s="2">
        <f>ROUND(+'X-Ray'!F163,0)</f>
        <v>31111</v>
      </c>
      <c r="I66" s="7">
        <f t="shared" si="1"/>
        <v>139.62</v>
      </c>
      <c r="J66" s="7"/>
      <c r="K66" s="8">
        <f t="shared" si="2"/>
        <v>7.3200000000000001E-2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ROUND(+SUM('X-Ray'!Q62:R62),0)</f>
        <v>2222518</v>
      </c>
      <c r="E67" s="2">
        <f>ROUND(+'X-Ray'!F62,0)</f>
        <v>21353</v>
      </c>
      <c r="F67" s="7">
        <f t="shared" si="0"/>
        <v>104.08</v>
      </c>
      <c r="G67" s="2">
        <f>ROUND(+SUM('X-Ray'!Q164:R164),0)</f>
        <v>2373996</v>
      </c>
      <c r="H67" s="2">
        <f>ROUND(+'X-Ray'!F164,0)</f>
        <v>22139</v>
      </c>
      <c r="I67" s="7">
        <f t="shared" si="1"/>
        <v>107.23</v>
      </c>
      <c r="J67" s="7"/>
      <c r="K67" s="8">
        <f t="shared" si="2"/>
        <v>3.0300000000000001E-2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ROUND(+SUM('X-Ray'!Q63:R63),0)</f>
        <v>22037897</v>
      </c>
      <c r="E68" s="2">
        <f>ROUND(+'X-Ray'!F63,0)</f>
        <v>246799</v>
      </c>
      <c r="F68" s="7">
        <f t="shared" si="0"/>
        <v>89.29</v>
      </c>
      <c r="G68" s="2">
        <f>ROUND(+SUM('X-Ray'!Q165:R165),0)</f>
        <v>20971757</v>
      </c>
      <c r="H68" s="2">
        <f>ROUND(+'X-Ray'!F165,0)</f>
        <v>319179</v>
      </c>
      <c r="I68" s="7">
        <f t="shared" si="1"/>
        <v>65.709999999999994</v>
      </c>
      <c r="J68" s="7"/>
      <c r="K68" s="8">
        <f t="shared" si="2"/>
        <v>-0.2641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ROUND(+SUM('X-Ray'!Q64:R64),0)</f>
        <v>0</v>
      </c>
      <c r="E69" s="2">
        <f>ROUND(+'X-Ray'!F64,0)</f>
        <v>0</v>
      </c>
      <c r="F69" s="7" t="str">
        <f t="shared" si="0"/>
        <v/>
      </c>
      <c r="G69" s="2">
        <f>ROUND(+SUM('X-Ray'!Q166:R166),0)</f>
        <v>3996036</v>
      </c>
      <c r="H69" s="2">
        <f>ROUND(+'X-Ray'!F166,0)</f>
        <v>21249</v>
      </c>
      <c r="I69" s="7">
        <f t="shared" si="1"/>
        <v>188.06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ROUND(+SUM('X-Ray'!Q65:R65),0)</f>
        <v>41902</v>
      </c>
      <c r="E70" s="2">
        <f>ROUND(+'X-Ray'!F65,0)</f>
        <v>123</v>
      </c>
      <c r="F70" s="7">
        <f t="shared" si="0"/>
        <v>340.67</v>
      </c>
      <c r="G70" s="2">
        <f>ROUND(+SUM('X-Ray'!Q167:R167),0)</f>
        <v>38674</v>
      </c>
      <c r="H70" s="2">
        <f>ROUND(+'X-Ray'!F167,0)</f>
        <v>129</v>
      </c>
      <c r="I70" s="7">
        <f t="shared" si="1"/>
        <v>299.8</v>
      </c>
      <c r="J70" s="7"/>
      <c r="K70" s="8">
        <f t="shared" si="2"/>
        <v>-0.12</v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ROUND(+SUM('X-Ray'!Q66:R66),0)</f>
        <v>704827</v>
      </c>
      <c r="E71" s="2">
        <f>ROUND(+'X-Ray'!F66,0)</f>
        <v>2714</v>
      </c>
      <c r="F71" s="7">
        <f t="shared" si="0"/>
        <v>259.7</v>
      </c>
      <c r="G71" s="2">
        <f>ROUND(+SUM('X-Ray'!Q168:R168),0)</f>
        <v>719128</v>
      </c>
      <c r="H71" s="2">
        <f>ROUND(+'X-Ray'!F168,0)</f>
        <v>2673</v>
      </c>
      <c r="I71" s="7">
        <f t="shared" si="1"/>
        <v>269.02999999999997</v>
      </c>
      <c r="J71" s="7"/>
      <c r="K71" s="8">
        <f t="shared" si="2"/>
        <v>3.5900000000000001E-2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ROUND(+SUM('X-Ray'!Q67:R67),0)</f>
        <v>16562915</v>
      </c>
      <c r="E72" s="2">
        <f>ROUND(+'X-Ray'!F67,0)</f>
        <v>954065</v>
      </c>
      <c r="F72" s="7">
        <f t="shared" si="0"/>
        <v>17.36</v>
      </c>
      <c r="G72" s="2">
        <f>ROUND(+SUM('X-Ray'!Q169:R169),0)</f>
        <v>19160103</v>
      </c>
      <c r="H72" s="2">
        <f>ROUND(+'X-Ray'!F169,0)</f>
        <v>943855</v>
      </c>
      <c r="I72" s="7">
        <f t="shared" si="1"/>
        <v>20.3</v>
      </c>
      <c r="J72" s="7"/>
      <c r="K72" s="8">
        <f t="shared" si="2"/>
        <v>0.1694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ROUND(+SUM('X-Ray'!Q68:R68),0)</f>
        <v>29103211</v>
      </c>
      <c r="E73" s="2">
        <f>ROUND(+'X-Ray'!F68,0)</f>
        <v>123793</v>
      </c>
      <c r="F73" s="7">
        <f t="shared" si="0"/>
        <v>235.1</v>
      </c>
      <c r="G73" s="2">
        <f>ROUND(+SUM('X-Ray'!Q170:R170),0)</f>
        <v>35518819</v>
      </c>
      <c r="H73" s="2">
        <f>ROUND(+'X-Ray'!F170,0)</f>
        <v>135954</v>
      </c>
      <c r="I73" s="7">
        <f t="shared" si="1"/>
        <v>261.26</v>
      </c>
      <c r="J73" s="7"/>
      <c r="K73" s="8">
        <f t="shared" si="2"/>
        <v>0.1113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ROUND(+SUM('X-Ray'!Q69:R69),0)</f>
        <v>19887935</v>
      </c>
      <c r="E74" s="2">
        <f>ROUND(+'X-Ray'!F69,0)</f>
        <v>126370</v>
      </c>
      <c r="F74" s="7">
        <f t="shared" si="0"/>
        <v>157.38</v>
      </c>
      <c r="G74" s="2">
        <f>ROUND(+SUM('X-Ray'!Q171:R171),0)</f>
        <v>21829123</v>
      </c>
      <c r="H74" s="2">
        <f>ROUND(+'X-Ray'!F171,0)</f>
        <v>124607</v>
      </c>
      <c r="I74" s="7">
        <f t="shared" si="1"/>
        <v>175.18</v>
      </c>
      <c r="J74" s="7"/>
      <c r="K74" s="8">
        <f t="shared" si="2"/>
        <v>0.11310000000000001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ROUND(+SUM('X-Ray'!Q70:R70),0)</f>
        <v>35553239</v>
      </c>
      <c r="E75" s="2">
        <f>ROUND(+'X-Ray'!F70,0)</f>
        <v>250655</v>
      </c>
      <c r="F75" s="7">
        <f t="shared" ref="F75:F108" si="3">IF(D75=0,"",IF(E75=0,"",ROUND(D75/E75,2)))</f>
        <v>141.84</v>
      </c>
      <c r="G75" s="2">
        <f>ROUND(+SUM('X-Ray'!Q172:R172),0)</f>
        <v>36966394</v>
      </c>
      <c r="H75" s="2">
        <f>ROUND(+'X-Ray'!F172,0)</f>
        <v>221802</v>
      </c>
      <c r="I75" s="7">
        <f t="shared" ref="I75:I108" si="4">IF(G75=0,"",IF(H75=0,"",ROUND(G75/H75,2)))</f>
        <v>166.66</v>
      </c>
      <c r="J75" s="7"/>
      <c r="K75" s="8">
        <f t="shared" ref="K75:K108" si="5">IF(D75=0,"",IF(E75=0,"",IF(G75=0,"",IF(H75=0,"",ROUND(I75/F75-1,4)))))</f>
        <v>0.17499999999999999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ROUND(+SUM('X-Ray'!Q71:R71),0)</f>
        <v>1810196</v>
      </c>
      <c r="E76" s="2">
        <f>ROUND(+'X-Ray'!F71,0)</f>
        <v>5619</v>
      </c>
      <c r="F76" s="7">
        <f t="shared" si="3"/>
        <v>322.16000000000003</v>
      </c>
      <c r="G76" s="2">
        <f>ROUND(+SUM('X-Ray'!Q173:R173),0)</f>
        <v>1958229</v>
      </c>
      <c r="H76" s="2">
        <f>ROUND(+'X-Ray'!F173,0)</f>
        <v>6136</v>
      </c>
      <c r="I76" s="7">
        <f t="shared" si="4"/>
        <v>319.14</v>
      </c>
      <c r="J76" s="7"/>
      <c r="K76" s="8">
        <f t="shared" si="5"/>
        <v>-9.4000000000000004E-3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ROUND(+SUM('X-Ray'!Q72:R72),0)</f>
        <v>0</v>
      </c>
      <c r="E77" s="2">
        <f>ROUND(+'X-Ray'!F72,0)</f>
        <v>0</v>
      </c>
      <c r="F77" s="7" t="str">
        <f t="shared" si="3"/>
        <v/>
      </c>
      <c r="G77" s="2">
        <f>ROUND(+SUM('X-Ray'!Q174:R174),0)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ROUND(+SUM('X-Ray'!Q73:R73),0)</f>
        <v>11489265</v>
      </c>
      <c r="E78" s="2">
        <f>ROUND(+'X-Ray'!F73,0)</f>
        <v>61213</v>
      </c>
      <c r="F78" s="7">
        <f t="shared" si="3"/>
        <v>187.69</v>
      </c>
      <c r="G78" s="2">
        <f>ROUND(+SUM('X-Ray'!Q175:R175),0)</f>
        <v>11927539</v>
      </c>
      <c r="H78" s="2">
        <f>ROUND(+'X-Ray'!F175,0)</f>
        <v>67022</v>
      </c>
      <c r="I78" s="7">
        <f t="shared" si="4"/>
        <v>177.96</v>
      </c>
      <c r="J78" s="7"/>
      <c r="K78" s="8">
        <f t="shared" si="5"/>
        <v>-5.1799999999999999E-2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ROUND(+SUM('X-Ray'!Q74:R74),0)</f>
        <v>46854958</v>
      </c>
      <c r="E79" s="2">
        <f>ROUND(+'X-Ray'!F74,0)</f>
        <v>364808</v>
      </c>
      <c r="F79" s="7">
        <f t="shared" si="3"/>
        <v>128.44</v>
      </c>
      <c r="G79" s="2">
        <f>ROUND(+SUM('X-Ray'!Q176:R176),0)</f>
        <v>45143455</v>
      </c>
      <c r="H79" s="2">
        <f>ROUND(+'X-Ray'!F176,0)</f>
        <v>479971</v>
      </c>
      <c r="I79" s="7">
        <f t="shared" si="4"/>
        <v>94.05</v>
      </c>
      <c r="J79" s="7"/>
      <c r="K79" s="8">
        <f t="shared" si="5"/>
        <v>-0.26779999999999998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ROUND(+SUM('X-Ray'!Q75:R75),0)</f>
        <v>2935641</v>
      </c>
      <c r="E80" s="2">
        <f>ROUND(+'X-Ray'!F75,0)</f>
        <v>20618</v>
      </c>
      <c r="F80" s="7">
        <f t="shared" si="3"/>
        <v>142.38</v>
      </c>
      <c r="G80" s="2">
        <f>ROUND(+SUM('X-Ray'!Q177:R177),0)</f>
        <v>3077644</v>
      </c>
      <c r="H80" s="2">
        <f>ROUND(+'X-Ray'!F177,0)</f>
        <v>22687</v>
      </c>
      <c r="I80" s="7">
        <f t="shared" si="4"/>
        <v>135.66</v>
      </c>
      <c r="J80" s="7"/>
      <c r="K80" s="8">
        <f t="shared" si="5"/>
        <v>-4.7199999999999999E-2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ROUND(+SUM('X-Ray'!Q76:R76),0)</f>
        <v>1246779</v>
      </c>
      <c r="E81" s="2">
        <f>ROUND(+'X-Ray'!F76,0)</f>
        <v>7545</v>
      </c>
      <c r="F81" s="7">
        <f t="shared" si="3"/>
        <v>165.25</v>
      </c>
      <c r="G81" s="2">
        <f>ROUND(+SUM('X-Ray'!Q178:R178),0)</f>
        <v>1231398</v>
      </c>
      <c r="H81" s="2">
        <f>ROUND(+'X-Ray'!F178,0)</f>
        <v>3357</v>
      </c>
      <c r="I81" s="7">
        <f t="shared" si="4"/>
        <v>366.82</v>
      </c>
      <c r="J81" s="7"/>
      <c r="K81" s="8">
        <f t="shared" si="5"/>
        <v>1.2198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ROUND(+SUM('X-Ray'!Q77:R77),0)</f>
        <v>2897378</v>
      </c>
      <c r="E82" s="2">
        <f>ROUND(+'X-Ray'!F77,0)</f>
        <v>131040</v>
      </c>
      <c r="F82" s="7">
        <f t="shared" si="3"/>
        <v>22.11</v>
      </c>
      <c r="G82" s="2">
        <f>ROUND(+SUM('X-Ray'!Q179:R179),0)</f>
        <v>3380552</v>
      </c>
      <c r="H82" s="2">
        <f>ROUND(+'X-Ray'!F179,0)</f>
        <v>129530</v>
      </c>
      <c r="I82" s="7">
        <f t="shared" si="4"/>
        <v>26.1</v>
      </c>
      <c r="J82" s="7"/>
      <c r="K82" s="8">
        <f t="shared" si="5"/>
        <v>0.18049999999999999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ROUND(+SUM('X-Ray'!Q78:R78),0)</f>
        <v>36427960</v>
      </c>
      <c r="E83" s="2">
        <f>ROUND(+'X-Ray'!F78,0)</f>
        <v>320440</v>
      </c>
      <c r="F83" s="7">
        <f t="shared" si="3"/>
        <v>113.68</v>
      </c>
      <c r="G83" s="2">
        <f>ROUND(+SUM('X-Ray'!Q180:R180),0)</f>
        <v>35398897</v>
      </c>
      <c r="H83" s="2">
        <f>ROUND(+'X-Ray'!F180,0)</f>
        <v>326051</v>
      </c>
      <c r="I83" s="7">
        <f t="shared" si="4"/>
        <v>108.57</v>
      </c>
      <c r="J83" s="7"/>
      <c r="K83" s="8">
        <f t="shared" si="5"/>
        <v>-4.4999999999999998E-2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ROUND(+SUM('X-Ray'!Q79:R79),0)</f>
        <v>6883177</v>
      </c>
      <c r="E84" s="2">
        <f>ROUND(+'X-Ray'!F79,0)</f>
        <v>32565</v>
      </c>
      <c r="F84" s="7">
        <f t="shared" si="3"/>
        <v>211.37</v>
      </c>
      <c r="G84" s="2">
        <f>ROUND(+SUM('X-Ray'!Q181:R181),0)</f>
        <v>6091887</v>
      </c>
      <c r="H84" s="2">
        <f>ROUND(+'X-Ray'!F181,0)</f>
        <v>31151</v>
      </c>
      <c r="I84" s="7">
        <f t="shared" si="4"/>
        <v>195.56</v>
      </c>
      <c r="J84" s="7"/>
      <c r="K84" s="8">
        <f t="shared" si="5"/>
        <v>-7.4800000000000005E-2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ROUND(+SUM('X-Ray'!Q80:R80),0)</f>
        <v>7309358</v>
      </c>
      <c r="E85" s="2">
        <f>ROUND(+'X-Ray'!F80,0)</f>
        <v>158462</v>
      </c>
      <c r="F85" s="7">
        <f t="shared" si="3"/>
        <v>46.13</v>
      </c>
      <c r="G85" s="2">
        <f>ROUND(+SUM('X-Ray'!Q182:R182),0)</f>
        <v>8113300</v>
      </c>
      <c r="H85" s="2">
        <f>ROUND(+'X-Ray'!F182,0)</f>
        <v>148031</v>
      </c>
      <c r="I85" s="7">
        <f t="shared" si="4"/>
        <v>54.81</v>
      </c>
      <c r="J85" s="7"/>
      <c r="K85" s="8">
        <f t="shared" si="5"/>
        <v>0.18820000000000001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ROUND(+SUM('X-Ray'!Q81:R81),0)</f>
        <v>787858</v>
      </c>
      <c r="E86" s="2">
        <f>ROUND(+'X-Ray'!F81,0)</f>
        <v>9710</v>
      </c>
      <c r="F86" s="7">
        <f t="shared" si="3"/>
        <v>81.14</v>
      </c>
      <c r="G86" s="2">
        <f>ROUND(+SUM('X-Ray'!Q183:R183),0)</f>
        <v>1436263</v>
      </c>
      <c r="H86" s="2">
        <f>ROUND(+'X-Ray'!F183,0)</f>
        <v>7997</v>
      </c>
      <c r="I86" s="7">
        <f t="shared" si="4"/>
        <v>179.6</v>
      </c>
      <c r="J86" s="7"/>
      <c r="K86" s="8">
        <f t="shared" si="5"/>
        <v>1.2135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ROUND(+SUM('X-Ray'!Q82:R82),0)</f>
        <v>5574765</v>
      </c>
      <c r="E87" s="2">
        <f>ROUND(+'X-Ray'!F82,0)</f>
        <v>46778</v>
      </c>
      <c r="F87" s="7">
        <f t="shared" si="3"/>
        <v>119.17</v>
      </c>
      <c r="G87" s="2">
        <f>ROUND(+SUM('X-Ray'!Q184:R184),0)</f>
        <v>6558584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ROUND(+SUM('X-Ray'!Q83:R83),0)</f>
        <v>3822175</v>
      </c>
      <c r="E88" s="2">
        <f>ROUND(+'X-Ray'!F83,0)</f>
        <v>0</v>
      </c>
      <c r="F88" s="7" t="str">
        <f t="shared" si="3"/>
        <v/>
      </c>
      <c r="G88" s="2">
        <f>ROUND(+SUM('X-Ray'!Q185:R185),0)</f>
        <v>4519971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ROUND(+SUM('X-Ray'!Q84:R84),0)</f>
        <v>1747443</v>
      </c>
      <c r="E89" s="2">
        <f>ROUND(+'X-Ray'!F84,0)</f>
        <v>0</v>
      </c>
      <c r="F89" s="7" t="str">
        <f t="shared" si="3"/>
        <v/>
      </c>
      <c r="G89" s="2">
        <f>ROUND(+SUM('X-Ray'!Q186:R186),0)</f>
        <v>1771602</v>
      </c>
      <c r="H89" s="2">
        <f>ROUND(+'X-Ray'!F186,0)</f>
        <v>8876</v>
      </c>
      <c r="I89" s="7">
        <f t="shared" si="4"/>
        <v>199.59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ROUND(+SUM('X-Ray'!Q85:R85),0)</f>
        <v>1315958</v>
      </c>
      <c r="E90" s="2">
        <f>ROUND(+'X-Ray'!F85,0)</f>
        <v>0</v>
      </c>
      <c r="F90" s="7" t="str">
        <f t="shared" si="3"/>
        <v/>
      </c>
      <c r="G90" s="2">
        <f>ROUND(+SUM('X-Ray'!Q187:R187),0)</f>
        <v>1181954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ROUND(+SUM('X-Ray'!Q86:R86),0)</f>
        <v>9046889</v>
      </c>
      <c r="E91" s="2">
        <f>ROUND(+'X-Ray'!F86,0)</f>
        <v>44637</v>
      </c>
      <c r="F91" s="7">
        <f t="shared" si="3"/>
        <v>202.68</v>
      </c>
      <c r="G91" s="2">
        <f>ROUND(+SUM('X-Ray'!Q188:R188),0)</f>
        <v>6848731</v>
      </c>
      <c r="H91" s="2">
        <f>ROUND(+'X-Ray'!F188,0)</f>
        <v>44649</v>
      </c>
      <c r="I91" s="7">
        <f t="shared" si="4"/>
        <v>153.38999999999999</v>
      </c>
      <c r="J91" s="7"/>
      <c r="K91" s="8">
        <f t="shared" si="5"/>
        <v>-0.2432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ROUND(+SUM('X-Ray'!Q87:R87),0)</f>
        <v>3858015</v>
      </c>
      <c r="E92" s="2">
        <f>ROUND(+'X-Ray'!F87,0)</f>
        <v>60379</v>
      </c>
      <c r="F92" s="7">
        <f t="shared" si="3"/>
        <v>63.9</v>
      </c>
      <c r="G92" s="2">
        <f>ROUND(+SUM('X-Ray'!Q189:R189),0)</f>
        <v>4103227</v>
      </c>
      <c r="H92" s="2">
        <f>ROUND(+'X-Ray'!F189,0)</f>
        <v>67544</v>
      </c>
      <c r="I92" s="7">
        <f t="shared" si="4"/>
        <v>60.75</v>
      </c>
      <c r="J92" s="7"/>
      <c r="K92" s="8">
        <f t="shared" si="5"/>
        <v>-4.9299999999999997E-2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ROUND(+SUM('X-Ray'!Q88:R88),0)</f>
        <v>726833</v>
      </c>
      <c r="E93" s="2">
        <f>ROUND(+'X-Ray'!F88,0)</f>
        <v>14418</v>
      </c>
      <c r="F93" s="7">
        <f t="shared" si="3"/>
        <v>50.41</v>
      </c>
      <c r="G93" s="2">
        <f>ROUND(+SUM('X-Ray'!Q190:R190),0)</f>
        <v>1711865</v>
      </c>
      <c r="H93" s="2">
        <f>ROUND(+'X-Ray'!F190,0)</f>
        <v>14502</v>
      </c>
      <c r="I93" s="7">
        <f t="shared" si="4"/>
        <v>118.04</v>
      </c>
      <c r="J93" s="7"/>
      <c r="K93" s="8">
        <f t="shared" si="5"/>
        <v>1.3415999999999999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ROUND(+SUM('X-Ray'!Q89:R89),0)</f>
        <v>13475694</v>
      </c>
      <c r="E94" s="2">
        <f>ROUND(+'X-Ray'!F89,0)</f>
        <v>204079</v>
      </c>
      <c r="F94" s="7">
        <f t="shared" si="3"/>
        <v>66.03</v>
      </c>
      <c r="G94" s="2">
        <f>ROUND(+SUM('X-Ray'!Q191:R191),0)</f>
        <v>12336737</v>
      </c>
      <c r="H94" s="2">
        <f>ROUND(+'X-Ray'!F191,0)</f>
        <v>175012</v>
      </c>
      <c r="I94" s="7">
        <f t="shared" si="4"/>
        <v>70.489999999999995</v>
      </c>
      <c r="J94" s="7"/>
      <c r="K94" s="8">
        <f t="shared" si="5"/>
        <v>6.7500000000000004E-2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ROUND(+SUM('X-Ray'!Q90:R90),0)</f>
        <v>201321</v>
      </c>
      <c r="E95" s="2">
        <f>ROUND(+'X-Ray'!F90,0)</f>
        <v>0</v>
      </c>
      <c r="F95" s="7" t="str">
        <f t="shared" si="3"/>
        <v/>
      </c>
      <c r="G95" s="2">
        <f>ROUND(+SUM('X-Ray'!Q192:R192),0)</f>
        <v>92283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ROUND(+SUM('X-Ray'!Q91:R91),0)</f>
        <v>8187659</v>
      </c>
      <c r="E96" s="2">
        <f>ROUND(+'X-Ray'!F91,0)</f>
        <v>0</v>
      </c>
      <c r="F96" s="7" t="str">
        <f t="shared" si="3"/>
        <v/>
      </c>
      <c r="G96" s="2">
        <f>ROUND(+SUM('X-Ray'!Q193:R193),0)</f>
        <v>8187450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ROUND(+SUM('X-Ray'!Q92:R92),0)</f>
        <v>1148570</v>
      </c>
      <c r="E97" s="2">
        <f>ROUND(+'X-Ray'!F92,0)</f>
        <v>0</v>
      </c>
      <c r="F97" s="7" t="str">
        <f t="shared" si="3"/>
        <v/>
      </c>
      <c r="G97" s="2">
        <f>ROUND(+SUM('X-Ray'!Q194:R194),0)</f>
        <v>7148152</v>
      </c>
      <c r="H97" s="2">
        <f>ROUND(+'X-Ray'!F194,0)</f>
        <v>548629</v>
      </c>
      <c r="I97" s="7">
        <f t="shared" si="4"/>
        <v>13.03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ROUND(+SUM('X-Ray'!Q93:R93),0)</f>
        <v>1573968</v>
      </c>
      <c r="E98" s="2">
        <f>ROUND(+'X-Ray'!F93,0)</f>
        <v>6516</v>
      </c>
      <c r="F98" s="7">
        <f t="shared" si="3"/>
        <v>241.55</v>
      </c>
      <c r="G98" s="2">
        <f>ROUND(+SUM('X-Ray'!Q195:R195),0)</f>
        <v>420395</v>
      </c>
      <c r="H98" s="2">
        <f>ROUND(+'X-Ray'!F195,0)</f>
        <v>5981</v>
      </c>
      <c r="I98" s="7">
        <f t="shared" si="4"/>
        <v>70.290000000000006</v>
      </c>
      <c r="J98" s="7"/>
      <c r="K98" s="8">
        <f t="shared" si="5"/>
        <v>-0.70899999999999996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ROUND(+SUM('X-Ray'!Q94:R94),0)</f>
        <v>19289019</v>
      </c>
      <c r="E99" s="2">
        <f>ROUND(+'X-Ray'!F94,0)</f>
        <v>166980</v>
      </c>
      <c r="F99" s="7">
        <f t="shared" si="3"/>
        <v>115.52</v>
      </c>
      <c r="G99" s="2">
        <f>ROUND(+SUM('X-Ray'!Q196:R196),0)</f>
        <v>18526330</v>
      </c>
      <c r="H99" s="2">
        <f>ROUND(+'X-Ray'!F196,0)</f>
        <v>173496</v>
      </c>
      <c r="I99" s="7">
        <f t="shared" si="4"/>
        <v>106.78</v>
      </c>
      <c r="J99" s="7"/>
      <c r="K99" s="8">
        <f t="shared" si="5"/>
        <v>-7.5700000000000003E-2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ROUND(+SUM('X-Ray'!Q95:R95),0)</f>
        <v>6228009</v>
      </c>
      <c r="E100" s="2">
        <f>ROUND(+'X-Ray'!F95,0)</f>
        <v>96546</v>
      </c>
      <c r="F100" s="7">
        <f t="shared" si="3"/>
        <v>64.510000000000005</v>
      </c>
      <c r="G100" s="2">
        <f>ROUND(+SUM('X-Ray'!Q197:R197),0)</f>
        <v>5711675</v>
      </c>
      <c r="H100" s="2">
        <f>ROUND(+'X-Ray'!F197,0)</f>
        <v>103326</v>
      </c>
      <c r="I100" s="7">
        <f t="shared" si="4"/>
        <v>55.28</v>
      </c>
      <c r="J100" s="7"/>
      <c r="K100" s="8">
        <f t="shared" si="5"/>
        <v>-0.1431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ROUND(+SUM('X-Ray'!Q96:R96),0)</f>
        <v>8209647</v>
      </c>
      <c r="E101" s="2">
        <f>ROUND(+'X-Ray'!F96,0)</f>
        <v>95721</v>
      </c>
      <c r="F101" s="7">
        <f t="shared" si="3"/>
        <v>85.77</v>
      </c>
      <c r="G101" s="2">
        <f>ROUND(+SUM('X-Ray'!Q198:R198),0)</f>
        <v>5370508</v>
      </c>
      <c r="H101" s="2">
        <f>ROUND(+'X-Ray'!F198,0)</f>
        <v>93108</v>
      </c>
      <c r="I101" s="7">
        <f t="shared" si="4"/>
        <v>57.68</v>
      </c>
      <c r="J101" s="7"/>
      <c r="K101" s="8">
        <f t="shared" si="5"/>
        <v>-0.32750000000000001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ROUND(+SUM('X-Ray'!Q97:R97),0)</f>
        <v>7270884</v>
      </c>
      <c r="E102" s="2">
        <f>ROUND(+'X-Ray'!F97,0)</f>
        <v>0</v>
      </c>
      <c r="F102" s="7" t="str">
        <f t="shared" si="3"/>
        <v/>
      </c>
      <c r="G102" s="2">
        <f>ROUND(+SUM('X-Ray'!Q199:R199),0)</f>
        <v>7459666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ROUND(+SUM('X-Ray'!Q98:R98),0)</f>
        <v>755502</v>
      </c>
      <c r="E103" s="2">
        <f>ROUND(+'X-Ray'!F98,0)</f>
        <v>5276</v>
      </c>
      <c r="F103" s="7">
        <f t="shared" si="3"/>
        <v>143.19999999999999</v>
      </c>
      <c r="G103" s="2">
        <f>ROUND(+SUM('X-Ray'!Q200:R200),0)</f>
        <v>1117221</v>
      </c>
      <c r="H103" s="2">
        <f>ROUND(+'X-Ray'!F200,0)</f>
        <v>9099</v>
      </c>
      <c r="I103" s="7">
        <f t="shared" si="4"/>
        <v>122.79</v>
      </c>
      <c r="J103" s="7"/>
      <c r="K103" s="8">
        <f t="shared" si="5"/>
        <v>-0.14249999999999999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ROUND(+SUM('X-Ray'!Q99:R99),0)</f>
        <v>19054</v>
      </c>
      <c r="E104" s="2">
        <f>ROUND(+'X-Ray'!F99,0)</f>
        <v>0</v>
      </c>
      <c r="F104" s="7" t="str">
        <f t="shared" si="3"/>
        <v/>
      </c>
      <c r="G104" s="2">
        <f>ROUND(+SUM('X-Ray'!Q201:R201),0)</f>
        <v>28074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ROUND(+SUM('X-Ray'!Q100:R100),0)</f>
        <v>0</v>
      </c>
      <c r="E105" s="2">
        <f>ROUND(+'X-Ray'!F100,0)</f>
        <v>0</v>
      </c>
      <c r="F105" s="7" t="str">
        <f t="shared" si="3"/>
        <v/>
      </c>
      <c r="G105" s="2">
        <f>ROUND(+SUM('X-Ray'!Q202:R202),0)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ROUND(+SUM('X-Ray'!Q101:R101),0)</f>
        <v>0</v>
      </c>
      <c r="E106" s="2">
        <f>ROUND(+'X-Ray'!F101,0)</f>
        <v>0</v>
      </c>
      <c r="F106" s="7" t="str">
        <f t="shared" si="3"/>
        <v/>
      </c>
      <c r="G106" s="2">
        <f>ROUND(+SUM('X-Ray'!Q203:R203),0)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ROUND(+SUM('X-Ray'!Q102:R102),0)</f>
        <v>0</v>
      </c>
      <c r="E107" s="2">
        <f>ROUND(+'X-Ray'!F102,0)</f>
        <v>0</v>
      </c>
      <c r="F107" s="7" t="str">
        <f t="shared" si="3"/>
        <v/>
      </c>
      <c r="G107" s="2">
        <f>ROUND(+SUM('X-Ray'!Q204:R204),0)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ROUND(+SUM('X-Ray'!Q103:R103),0)</f>
        <v>0</v>
      </c>
      <c r="E108" s="2">
        <f>ROUND(+'X-Ray'!F103,0)</f>
        <v>0</v>
      </c>
      <c r="F108" s="7" t="str">
        <f t="shared" si="3"/>
        <v/>
      </c>
      <c r="G108" s="2">
        <f>ROUND(+SUM('X-Ray'!Q205:R205),0)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6" sqref="D2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260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38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ROUND(+'X-Ray'!G5,0)</f>
        <v>7349973</v>
      </c>
      <c r="E10" s="2">
        <f>ROUND(+'X-Ray'!F5,0)</f>
        <v>262032</v>
      </c>
      <c r="F10" s="7">
        <f>IF(D10=0,"",IF(E10=0,"",ROUND(D10/E10,2)))</f>
        <v>28.05</v>
      </c>
      <c r="G10" s="2">
        <f>ROUND(+'X-Ray'!G107,0)</f>
        <v>7509743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ROUND(+'X-Ray'!G6,0)</f>
        <v>3151486</v>
      </c>
      <c r="E11" s="2">
        <f>ROUND(+'X-Ray'!F6,0)</f>
        <v>346415</v>
      </c>
      <c r="F11" s="7">
        <f t="shared" ref="F11:F74" si="0">IF(D11=0,"",IF(E11=0,"",ROUND(D11/E11,2)))</f>
        <v>9.1</v>
      </c>
      <c r="G11" s="2">
        <f>ROUND(+'X-Ray'!G108,0)</f>
        <v>3825080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ROUND(+'X-Ray'!G7,0)</f>
        <v>529055</v>
      </c>
      <c r="E12" s="2">
        <f>ROUND(+'X-Ray'!F7,0)</f>
        <v>5928</v>
      </c>
      <c r="F12" s="7">
        <f t="shared" si="0"/>
        <v>89.25</v>
      </c>
      <c r="G12" s="2">
        <f>ROUND(+'X-Ray'!G109,0)</f>
        <v>555675</v>
      </c>
      <c r="H12" s="2">
        <f>ROUND(+'X-Ray'!F109,0)</f>
        <v>5766</v>
      </c>
      <c r="I12" s="7">
        <f t="shared" si="1"/>
        <v>96.37</v>
      </c>
      <c r="J12" s="7"/>
      <c r="K12" s="8">
        <f t="shared" si="2"/>
        <v>7.9799999999999996E-2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ROUND(+'X-Ray'!G8,0)</f>
        <v>14336173</v>
      </c>
      <c r="E13" s="2">
        <f>ROUND(+'X-Ray'!F8,0)</f>
        <v>221079</v>
      </c>
      <c r="F13" s="7">
        <f t="shared" si="0"/>
        <v>64.849999999999994</v>
      </c>
      <c r="G13" s="2">
        <f>ROUND(+'X-Ray'!G110,0)</f>
        <v>14370329</v>
      </c>
      <c r="H13" s="2">
        <f>ROUND(+'X-Ray'!F110,0)</f>
        <v>268090</v>
      </c>
      <c r="I13" s="7">
        <f t="shared" si="1"/>
        <v>53.6</v>
      </c>
      <c r="J13" s="7"/>
      <c r="K13" s="8">
        <f t="shared" si="2"/>
        <v>-0.17349999999999999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ROUND(+'X-Ray'!G9,0)</f>
        <v>5681707</v>
      </c>
      <c r="E14" s="2">
        <f>ROUND(+'X-Ray'!F9,0)</f>
        <v>86182</v>
      </c>
      <c r="F14" s="7">
        <f t="shared" si="0"/>
        <v>65.930000000000007</v>
      </c>
      <c r="G14" s="2">
        <f>ROUND(+'X-Ray'!G111,0)</f>
        <v>6831929</v>
      </c>
      <c r="H14" s="2">
        <f>ROUND(+'X-Ray'!F111,0)</f>
        <v>7140</v>
      </c>
      <c r="I14" s="7">
        <f t="shared" si="1"/>
        <v>956.85</v>
      </c>
      <c r="J14" s="7"/>
      <c r="K14" s="8">
        <f t="shared" si="2"/>
        <v>13.5131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ROUND(+'X-Ray'!G10,0)</f>
        <v>0</v>
      </c>
      <c r="E15" s="2">
        <f>ROUND(+'X-Ray'!F10,0)</f>
        <v>0</v>
      </c>
      <c r="F15" s="7" t="str">
        <f t="shared" si="0"/>
        <v/>
      </c>
      <c r="G15" s="2">
        <f>ROUND(+'X-Ray'!G112,0)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ROUND(+'X-Ray'!G11,0)</f>
        <v>461769</v>
      </c>
      <c r="E16" s="2">
        <f>ROUND(+'X-Ray'!F11,0)</f>
        <v>10113</v>
      </c>
      <c r="F16" s="7">
        <f t="shared" si="0"/>
        <v>45.66</v>
      </c>
      <c r="G16" s="2">
        <f>ROUND(+'X-Ray'!G113,0)</f>
        <v>509797</v>
      </c>
      <c r="H16" s="2">
        <f>ROUND(+'X-Ray'!F113,0)</f>
        <v>10066</v>
      </c>
      <c r="I16" s="7">
        <f t="shared" si="1"/>
        <v>50.65</v>
      </c>
      <c r="J16" s="7"/>
      <c r="K16" s="8">
        <f t="shared" si="2"/>
        <v>0.10929999999999999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ROUND(+'X-Ray'!G12,0)</f>
        <v>1352763</v>
      </c>
      <c r="E17" s="2">
        <f>ROUND(+'X-Ray'!F12,0)</f>
        <v>22646</v>
      </c>
      <c r="F17" s="7">
        <f t="shared" si="0"/>
        <v>59.74</v>
      </c>
      <c r="G17" s="2">
        <f>ROUND(+'X-Ray'!G114,0)</f>
        <v>1427266</v>
      </c>
      <c r="H17" s="2">
        <f>ROUND(+'X-Ray'!F114,0)</f>
        <v>42335</v>
      </c>
      <c r="I17" s="7">
        <f t="shared" si="1"/>
        <v>33.71</v>
      </c>
      <c r="J17" s="7"/>
      <c r="K17" s="8">
        <f t="shared" si="2"/>
        <v>-0.43569999999999998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ROUND(+'X-Ray'!G13,0)</f>
        <v>255914</v>
      </c>
      <c r="E18" s="2">
        <f>ROUND(+'X-Ray'!F13,0)</f>
        <v>1360</v>
      </c>
      <c r="F18" s="7">
        <f t="shared" si="0"/>
        <v>188.17</v>
      </c>
      <c r="G18" s="2">
        <f>ROUND(+'X-Ray'!G115,0)</f>
        <v>259826</v>
      </c>
      <c r="H18" s="2">
        <f>ROUND(+'X-Ray'!F115,0)</f>
        <v>1380</v>
      </c>
      <c r="I18" s="7">
        <f t="shared" si="1"/>
        <v>188.28</v>
      </c>
      <c r="J18" s="7"/>
      <c r="K18" s="8">
        <f t="shared" si="2"/>
        <v>5.9999999999999995E-4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ROUND(+'X-Ray'!G14,0)</f>
        <v>4068739</v>
      </c>
      <c r="E19" s="2">
        <f>ROUND(+'X-Ray'!F14,0)</f>
        <v>150567</v>
      </c>
      <c r="F19" s="7">
        <f t="shared" si="0"/>
        <v>27.02</v>
      </c>
      <c r="G19" s="2">
        <f>ROUND(+'X-Ray'!G116,0)</f>
        <v>3777811</v>
      </c>
      <c r="H19" s="2">
        <f>ROUND(+'X-Ray'!F116,0)</f>
        <v>157487</v>
      </c>
      <c r="I19" s="7">
        <f t="shared" si="1"/>
        <v>23.99</v>
      </c>
      <c r="J19" s="7"/>
      <c r="K19" s="8">
        <f t="shared" si="2"/>
        <v>-0.11210000000000001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ROUND(+'X-Ray'!G15,0)</f>
        <v>10447800</v>
      </c>
      <c r="E20" s="2">
        <f>ROUND(+'X-Ray'!F15,0)</f>
        <v>156867</v>
      </c>
      <c r="F20" s="7">
        <f t="shared" si="0"/>
        <v>66.599999999999994</v>
      </c>
      <c r="G20" s="2">
        <f>ROUND(+'X-Ray'!G117,0)</f>
        <v>10370353</v>
      </c>
      <c r="H20" s="2">
        <f>ROUND(+'X-Ray'!F117,0)</f>
        <v>149301</v>
      </c>
      <c r="I20" s="7">
        <f t="shared" si="1"/>
        <v>69.459999999999994</v>
      </c>
      <c r="J20" s="7"/>
      <c r="K20" s="8">
        <f t="shared" si="2"/>
        <v>4.2900000000000001E-2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ROUND(+'X-Ray'!G16,0)</f>
        <v>5385500</v>
      </c>
      <c r="E21" s="2">
        <f>ROUND(+'X-Ray'!F16,0)</f>
        <v>340812</v>
      </c>
      <c r="F21" s="7">
        <f t="shared" si="0"/>
        <v>15.8</v>
      </c>
      <c r="G21" s="2">
        <f>ROUND(+'X-Ray'!G118,0)</f>
        <v>5323117</v>
      </c>
      <c r="H21" s="2">
        <f>ROUND(+'X-Ray'!F118,0)</f>
        <v>434483</v>
      </c>
      <c r="I21" s="7">
        <f t="shared" si="1"/>
        <v>12.25</v>
      </c>
      <c r="J21" s="7"/>
      <c r="K21" s="8">
        <f t="shared" si="2"/>
        <v>-0.22470000000000001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ROUND(+'X-Ray'!G17,0)</f>
        <v>844924</v>
      </c>
      <c r="E22" s="2">
        <f>ROUND(+'X-Ray'!F17,0)</f>
        <v>26712</v>
      </c>
      <c r="F22" s="7">
        <f t="shared" si="0"/>
        <v>31.63</v>
      </c>
      <c r="G22" s="2">
        <f>ROUND(+'X-Ray'!G119,0)</f>
        <v>1945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ROUND(+'X-Ray'!G18,0)</f>
        <v>3083241</v>
      </c>
      <c r="E23" s="2">
        <f>ROUND(+'X-Ray'!F18,0)</f>
        <v>45997</v>
      </c>
      <c r="F23" s="7">
        <f t="shared" si="0"/>
        <v>67.03</v>
      </c>
      <c r="G23" s="2">
        <f>ROUND(+'X-Ray'!G120,0)</f>
        <v>3714722</v>
      </c>
      <c r="H23" s="2">
        <f>ROUND(+'X-Ray'!F120,0)</f>
        <v>46866</v>
      </c>
      <c r="I23" s="7">
        <f t="shared" si="1"/>
        <v>79.260000000000005</v>
      </c>
      <c r="J23" s="7"/>
      <c r="K23" s="8">
        <f t="shared" si="2"/>
        <v>0.1825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ROUND(+'X-Ray'!G19,0)</f>
        <v>3341801</v>
      </c>
      <c r="E24" s="2">
        <f>ROUND(+'X-Ray'!F19,0)</f>
        <v>54668</v>
      </c>
      <c r="F24" s="7">
        <f t="shared" si="0"/>
        <v>61.13</v>
      </c>
      <c r="G24" s="2">
        <f>ROUND(+'X-Ray'!G121,0)</f>
        <v>3608516</v>
      </c>
      <c r="H24" s="2">
        <f>ROUND(+'X-Ray'!F121,0)</f>
        <v>59190</v>
      </c>
      <c r="I24" s="7">
        <f t="shared" si="1"/>
        <v>60.96</v>
      </c>
      <c r="J24" s="7"/>
      <c r="K24" s="8">
        <f t="shared" si="2"/>
        <v>-2.8E-3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ROUND(+'X-Ray'!G20,0)</f>
        <v>2670911</v>
      </c>
      <c r="E25" s="2">
        <f>ROUND(+'X-Ray'!F20,0)</f>
        <v>63352</v>
      </c>
      <c r="F25" s="7">
        <f t="shared" si="0"/>
        <v>42.16</v>
      </c>
      <c r="G25" s="2">
        <f>ROUND(+'X-Ray'!G122,0)</f>
        <v>2846830</v>
      </c>
      <c r="H25" s="2">
        <f>ROUND(+'X-Ray'!F122,0)</f>
        <v>76022</v>
      </c>
      <c r="I25" s="7">
        <f t="shared" si="1"/>
        <v>37.450000000000003</v>
      </c>
      <c r="J25" s="7"/>
      <c r="K25" s="8">
        <f t="shared" si="2"/>
        <v>-0.11169999999999999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ROUND(+'X-Ray'!G21,0)</f>
        <v>0</v>
      </c>
      <c r="E26" s="2">
        <f>ROUND(+'X-Ray'!F21,0)</f>
        <v>0</v>
      </c>
      <c r="F26" s="7" t="str">
        <f t="shared" si="0"/>
        <v/>
      </c>
      <c r="G26" s="2">
        <f>ROUND(+'X-Ray'!G123,0)</f>
        <v>1309626</v>
      </c>
      <c r="H26" s="2">
        <f>ROUND(+'X-Ray'!F123,0)</f>
        <v>19706</v>
      </c>
      <c r="I26" s="7">
        <f t="shared" si="1"/>
        <v>66.459999999999994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ROUND(+'X-Ray'!G22,0)</f>
        <v>239785</v>
      </c>
      <c r="E27" s="2">
        <f>ROUND(+'X-Ray'!F22,0)</f>
        <v>6891</v>
      </c>
      <c r="F27" s="7">
        <f t="shared" si="0"/>
        <v>34.799999999999997</v>
      </c>
      <c r="G27" s="2">
        <f>ROUND(+'X-Ray'!G124,0)</f>
        <v>268368</v>
      </c>
      <c r="H27" s="2">
        <f>ROUND(+'X-Ray'!F124,0)</f>
        <v>7174</v>
      </c>
      <c r="I27" s="7">
        <f t="shared" si="1"/>
        <v>37.409999999999997</v>
      </c>
      <c r="J27" s="7"/>
      <c r="K27" s="8">
        <f t="shared" si="2"/>
        <v>7.4999999999999997E-2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ROUND(+'X-Ray'!G23,0)</f>
        <v>837185</v>
      </c>
      <c r="E28" s="2">
        <f>ROUND(+'X-Ray'!F23,0)</f>
        <v>37386</v>
      </c>
      <c r="F28" s="7">
        <f t="shared" si="0"/>
        <v>22.39</v>
      </c>
      <c r="G28" s="2">
        <f>ROUND(+'X-Ray'!G125,0)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ROUND(+'X-Ray'!G24,0)</f>
        <v>2044689</v>
      </c>
      <c r="E29" s="2">
        <f>ROUND(+'X-Ray'!F24,0)</f>
        <v>0</v>
      </c>
      <c r="F29" s="7" t="str">
        <f t="shared" si="0"/>
        <v/>
      </c>
      <c r="G29" s="2">
        <f>ROUND(+'X-Ray'!G126,0)</f>
        <v>2167226</v>
      </c>
      <c r="H29" s="2">
        <f>ROUND(+'X-Ray'!F126,0)</f>
        <v>55231</v>
      </c>
      <c r="I29" s="7">
        <f t="shared" si="1"/>
        <v>39.24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ROUND(+'X-Ray'!G25,0)</f>
        <v>850169</v>
      </c>
      <c r="E30" s="2">
        <f>ROUND(+'X-Ray'!F25,0)</f>
        <v>6881</v>
      </c>
      <c r="F30" s="7">
        <f t="shared" si="0"/>
        <v>123.55</v>
      </c>
      <c r="G30" s="2">
        <f>ROUND(+'X-Ray'!G127,0)</f>
        <v>922318</v>
      </c>
      <c r="H30" s="2">
        <f>ROUND(+'X-Ray'!F127,0)</f>
        <v>7370</v>
      </c>
      <c r="I30" s="7">
        <f t="shared" si="1"/>
        <v>125.14</v>
      </c>
      <c r="J30" s="7"/>
      <c r="K30" s="8">
        <f t="shared" si="2"/>
        <v>1.29E-2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ROUND(+'X-Ray'!G26,0)</f>
        <v>580982</v>
      </c>
      <c r="E31" s="2">
        <f>ROUND(+'X-Ray'!F26,0)</f>
        <v>4236</v>
      </c>
      <c r="F31" s="7">
        <f t="shared" si="0"/>
        <v>137.15</v>
      </c>
      <c r="G31" s="2">
        <f>ROUND(+'X-Ray'!G128,0)</f>
        <v>746138</v>
      </c>
      <c r="H31" s="2">
        <f>ROUND(+'X-Ray'!F128,0)</f>
        <v>5520</v>
      </c>
      <c r="I31" s="7">
        <f t="shared" si="1"/>
        <v>135.16999999999999</v>
      </c>
      <c r="J31" s="7"/>
      <c r="K31" s="8">
        <f t="shared" si="2"/>
        <v>-1.44E-2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ROUND(+'X-Ray'!G27,0)</f>
        <v>5450970</v>
      </c>
      <c r="E32" s="2">
        <f>ROUND(+'X-Ray'!F27,0)</f>
        <v>254696</v>
      </c>
      <c r="F32" s="7">
        <f t="shared" si="0"/>
        <v>21.4</v>
      </c>
      <c r="G32" s="2">
        <f>ROUND(+'X-Ray'!G129,0)</f>
        <v>5623953</v>
      </c>
      <c r="H32" s="2">
        <f>ROUND(+'X-Ray'!F129,0)</f>
        <v>267041</v>
      </c>
      <c r="I32" s="7">
        <f t="shared" si="1"/>
        <v>21.06</v>
      </c>
      <c r="J32" s="7"/>
      <c r="K32" s="8">
        <f t="shared" si="2"/>
        <v>-1.5900000000000001E-2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ROUND(+'X-Ray'!G28,0)</f>
        <v>1281600</v>
      </c>
      <c r="E33" s="2">
        <f>ROUND(+'X-Ray'!F28,0)</f>
        <v>40167</v>
      </c>
      <c r="F33" s="7">
        <f t="shared" si="0"/>
        <v>31.91</v>
      </c>
      <c r="G33" s="2">
        <f>ROUND(+'X-Ray'!G130,0)</f>
        <v>1183549</v>
      </c>
      <c r="H33" s="2">
        <f>ROUND(+'X-Ray'!F130,0)</f>
        <v>41609</v>
      </c>
      <c r="I33" s="7">
        <f t="shared" si="1"/>
        <v>28.44</v>
      </c>
      <c r="J33" s="7"/>
      <c r="K33" s="8">
        <f t="shared" si="2"/>
        <v>-0.1087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ROUND(+'X-Ray'!G29,0)</f>
        <v>1360902</v>
      </c>
      <c r="E34" s="2">
        <f>ROUND(+'X-Ray'!F29,0)</f>
        <v>23208</v>
      </c>
      <c r="F34" s="7">
        <f t="shared" si="0"/>
        <v>58.64</v>
      </c>
      <c r="G34" s="2">
        <f>ROUND(+'X-Ray'!G131,0)</f>
        <v>1481923</v>
      </c>
      <c r="H34" s="2">
        <f>ROUND(+'X-Ray'!F131,0)</f>
        <v>24554</v>
      </c>
      <c r="I34" s="7">
        <f t="shared" si="1"/>
        <v>60.35</v>
      </c>
      <c r="J34" s="7"/>
      <c r="K34" s="8">
        <f t="shared" si="2"/>
        <v>2.92E-2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ROUND(+'X-Ray'!G30,0)</f>
        <v>545489</v>
      </c>
      <c r="E35" s="2">
        <f>ROUND(+'X-Ray'!F30,0)</f>
        <v>0</v>
      </c>
      <c r="F35" s="7" t="str">
        <f t="shared" si="0"/>
        <v/>
      </c>
      <c r="G35" s="2">
        <f>ROUND(+'X-Ray'!G132,0)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ROUND(+'X-Ray'!G31,0)</f>
        <v>55867</v>
      </c>
      <c r="E36" s="2">
        <f>ROUND(+'X-Ray'!F31,0)</f>
        <v>0</v>
      </c>
      <c r="F36" s="7" t="str">
        <f t="shared" si="0"/>
        <v/>
      </c>
      <c r="G36" s="2">
        <f>ROUND(+'X-Ray'!G133,0)</f>
        <v>55284</v>
      </c>
      <c r="H36" s="2">
        <f>ROUND(+'X-Ray'!F133,0)</f>
        <v>569</v>
      </c>
      <c r="I36" s="7">
        <f t="shared" si="1"/>
        <v>97.16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ROUND(+'X-Ray'!G32,0)</f>
        <v>3396579</v>
      </c>
      <c r="E37" s="2">
        <f>ROUND(+'X-Ray'!F32,0)</f>
        <v>123783</v>
      </c>
      <c r="F37" s="7">
        <f t="shared" si="0"/>
        <v>27.44</v>
      </c>
      <c r="G37" s="2">
        <f>ROUND(+'X-Ray'!G134,0)</f>
        <v>3715861</v>
      </c>
      <c r="H37" s="2">
        <f>ROUND(+'X-Ray'!F134,0)</f>
        <v>243692</v>
      </c>
      <c r="I37" s="7">
        <f t="shared" si="1"/>
        <v>15.25</v>
      </c>
      <c r="J37" s="7"/>
      <c r="K37" s="8">
        <f t="shared" si="2"/>
        <v>-0.44419999999999998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ROUND(+'X-Ray'!G33,0)</f>
        <v>45407</v>
      </c>
      <c r="E38" s="2">
        <f>ROUND(+'X-Ray'!F33,0)</f>
        <v>955</v>
      </c>
      <c r="F38" s="7">
        <f t="shared" si="0"/>
        <v>47.55</v>
      </c>
      <c r="G38" s="2">
        <f>ROUND(+'X-Ray'!G135,0)</f>
        <v>46990</v>
      </c>
      <c r="H38" s="2">
        <f>ROUND(+'X-Ray'!F135,0)</f>
        <v>684</v>
      </c>
      <c r="I38" s="7">
        <f t="shared" si="1"/>
        <v>68.7</v>
      </c>
      <c r="J38" s="7"/>
      <c r="K38" s="8">
        <f t="shared" si="2"/>
        <v>0.44479999999999997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ROUND(+'X-Ray'!G34,0)</f>
        <v>7806366</v>
      </c>
      <c r="E39" s="2">
        <f>ROUND(+'X-Ray'!F34,0)</f>
        <v>170873</v>
      </c>
      <c r="F39" s="7">
        <f t="shared" si="0"/>
        <v>45.69</v>
      </c>
      <c r="G39" s="2">
        <f>ROUND(+'X-Ray'!G136,0)</f>
        <v>8130341</v>
      </c>
      <c r="H39" s="2">
        <f>ROUND(+'X-Ray'!F136,0)</f>
        <v>188998</v>
      </c>
      <c r="I39" s="7">
        <f t="shared" si="1"/>
        <v>43.02</v>
      </c>
      <c r="J39" s="7"/>
      <c r="K39" s="8">
        <f t="shared" si="2"/>
        <v>-5.8400000000000001E-2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ROUND(+'X-Ray'!G35,0)</f>
        <v>915992</v>
      </c>
      <c r="E40" s="2">
        <f>ROUND(+'X-Ray'!F35,0)</f>
        <v>18125</v>
      </c>
      <c r="F40" s="7">
        <f t="shared" si="0"/>
        <v>50.54</v>
      </c>
      <c r="G40" s="2">
        <f>ROUND(+'X-Ray'!G137,0)</f>
        <v>1012642</v>
      </c>
      <c r="H40" s="2">
        <f>ROUND(+'X-Ray'!F137,0)</f>
        <v>13687</v>
      </c>
      <c r="I40" s="7">
        <f t="shared" si="1"/>
        <v>73.989999999999995</v>
      </c>
      <c r="J40" s="7"/>
      <c r="K40" s="8">
        <f t="shared" si="2"/>
        <v>0.46400000000000002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ROUND(+'X-Ray'!G36,0)</f>
        <v>462792</v>
      </c>
      <c r="E41" s="2">
        <f>ROUND(+'X-Ray'!F36,0)</f>
        <v>25798</v>
      </c>
      <c r="F41" s="7">
        <f t="shared" si="0"/>
        <v>17.940000000000001</v>
      </c>
      <c r="G41" s="2">
        <f>ROUND(+'X-Ray'!G138,0)</f>
        <v>533419</v>
      </c>
      <c r="H41" s="2">
        <f>ROUND(+'X-Ray'!F138,0)</f>
        <v>30304</v>
      </c>
      <c r="I41" s="7">
        <f t="shared" si="1"/>
        <v>17.600000000000001</v>
      </c>
      <c r="J41" s="7"/>
      <c r="K41" s="8">
        <f t="shared" si="2"/>
        <v>-1.9E-2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ROUND(+'X-Ray'!G37,0)</f>
        <v>1210779</v>
      </c>
      <c r="E42" s="2">
        <f>ROUND(+'X-Ray'!F37,0)</f>
        <v>0</v>
      </c>
      <c r="F42" s="7" t="str">
        <f t="shared" si="0"/>
        <v/>
      </c>
      <c r="G42" s="2">
        <f>ROUND(+'X-Ray'!G139,0)</f>
        <v>1254222</v>
      </c>
      <c r="H42" s="2">
        <f>ROUND(+'X-Ray'!F139,0)</f>
        <v>33841</v>
      </c>
      <c r="I42" s="7">
        <f t="shared" si="1"/>
        <v>37.06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ROUND(+'X-Ray'!G38,0)</f>
        <v>0</v>
      </c>
      <c r="E43" s="2">
        <f>ROUND(+'X-Ray'!F38,0)</f>
        <v>0</v>
      </c>
      <c r="F43" s="7" t="str">
        <f t="shared" si="0"/>
        <v/>
      </c>
      <c r="G43" s="2">
        <f>ROUND(+'X-Ray'!G140,0)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ROUND(+'X-Ray'!G39,0)</f>
        <v>1023357</v>
      </c>
      <c r="E44" s="2">
        <f>ROUND(+'X-Ray'!F39,0)</f>
        <v>170206</v>
      </c>
      <c r="F44" s="7">
        <f t="shared" si="0"/>
        <v>6.01</v>
      </c>
      <c r="G44" s="2">
        <f>ROUND(+'X-Ray'!G141,0)</f>
        <v>1028864</v>
      </c>
      <c r="H44" s="2">
        <f>ROUND(+'X-Ray'!F141,0)</f>
        <v>178074</v>
      </c>
      <c r="I44" s="7">
        <f t="shared" si="1"/>
        <v>5.78</v>
      </c>
      <c r="J44" s="7"/>
      <c r="K44" s="8">
        <f t="shared" si="2"/>
        <v>-3.8300000000000001E-2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ROUND(+'X-Ray'!G40,0)</f>
        <v>462968</v>
      </c>
      <c r="E45" s="2">
        <f>ROUND(+'X-Ray'!F40,0)</f>
        <v>0</v>
      </c>
      <c r="F45" s="7" t="str">
        <f t="shared" si="0"/>
        <v/>
      </c>
      <c r="G45" s="2">
        <f>ROUND(+'X-Ray'!G142,0)</f>
        <v>463775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ROUND(+'X-Ray'!G41,0)</f>
        <v>0</v>
      </c>
      <c r="E46" s="2">
        <f>ROUND(+'X-Ray'!F41,0)</f>
        <v>0</v>
      </c>
      <c r="F46" s="7" t="str">
        <f t="shared" si="0"/>
        <v/>
      </c>
      <c r="G46" s="2">
        <f>ROUND(+'X-Ray'!G143,0)</f>
        <v>1423004</v>
      </c>
      <c r="H46" s="2">
        <f>ROUND(+'X-Ray'!F143,0)</f>
        <v>149079</v>
      </c>
      <c r="I46" s="7">
        <f t="shared" si="1"/>
        <v>9.5500000000000007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ROUND(+'X-Ray'!G42,0)</f>
        <v>140468</v>
      </c>
      <c r="E47" s="2">
        <f>ROUND(+'X-Ray'!F42,0)</f>
        <v>1276</v>
      </c>
      <c r="F47" s="7">
        <f t="shared" si="0"/>
        <v>110.08</v>
      </c>
      <c r="G47" s="2">
        <f>ROUND(+'X-Ray'!G144,0)</f>
        <v>161323</v>
      </c>
      <c r="H47" s="2">
        <f>ROUND(+'X-Ray'!F144,0)</f>
        <v>1393</v>
      </c>
      <c r="I47" s="7">
        <f t="shared" si="1"/>
        <v>115.81</v>
      </c>
      <c r="J47" s="7"/>
      <c r="K47" s="8">
        <f t="shared" si="2"/>
        <v>5.21E-2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ROUND(+'X-Ray'!G43,0)</f>
        <v>0</v>
      </c>
      <c r="E48" s="2">
        <f>ROUND(+'X-Ray'!F43,0)</f>
        <v>0</v>
      </c>
      <c r="F48" s="7" t="str">
        <f t="shared" si="0"/>
        <v/>
      </c>
      <c r="G48" s="2">
        <f>ROUND(+'X-Ray'!G145,0)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ROUND(+'X-Ray'!G44,0)</f>
        <v>1343092</v>
      </c>
      <c r="E49" s="2">
        <f>ROUND(+'X-Ray'!F44,0)</f>
        <v>35448</v>
      </c>
      <c r="F49" s="7">
        <f t="shared" si="0"/>
        <v>37.89</v>
      </c>
      <c r="G49" s="2">
        <f>ROUND(+'X-Ray'!G146,0)</f>
        <v>3038497</v>
      </c>
      <c r="H49" s="2">
        <f>ROUND(+'X-Ray'!F146,0)</f>
        <v>263788</v>
      </c>
      <c r="I49" s="7">
        <f t="shared" si="1"/>
        <v>11.52</v>
      </c>
      <c r="J49" s="7"/>
      <c r="K49" s="8">
        <f t="shared" si="2"/>
        <v>-0.69599999999999995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ROUND(+'X-Ray'!G45,0)</f>
        <v>18394376</v>
      </c>
      <c r="E50" s="2">
        <f>ROUND(+'X-Ray'!F45,0)</f>
        <v>358816</v>
      </c>
      <c r="F50" s="7">
        <f t="shared" si="0"/>
        <v>51.26</v>
      </c>
      <c r="G50" s="2">
        <f>ROUND(+'X-Ray'!G147,0)</f>
        <v>19827325</v>
      </c>
      <c r="H50" s="2">
        <f>ROUND(+'X-Ray'!F147,0)</f>
        <v>326461</v>
      </c>
      <c r="I50" s="7">
        <f t="shared" si="1"/>
        <v>60.73</v>
      </c>
      <c r="J50" s="7"/>
      <c r="K50" s="8">
        <f t="shared" si="2"/>
        <v>0.1847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ROUND(+'X-Ray'!G46,0)</f>
        <v>0</v>
      </c>
      <c r="E51" s="2">
        <f>ROUND(+'X-Ray'!F46,0)</f>
        <v>0</v>
      </c>
      <c r="F51" s="7" t="str">
        <f t="shared" si="0"/>
        <v/>
      </c>
      <c r="G51" s="2">
        <f>ROUND(+'X-Ray'!G148,0)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ROUND(+'X-Ray'!G47,0)</f>
        <v>5412720</v>
      </c>
      <c r="E52" s="2">
        <f>ROUND(+'X-Ray'!F47,0)</f>
        <v>81174</v>
      </c>
      <c r="F52" s="7">
        <f t="shared" si="0"/>
        <v>66.680000000000007</v>
      </c>
      <c r="G52" s="2">
        <f>ROUND(+'X-Ray'!G149,0)</f>
        <v>5525594</v>
      </c>
      <c r="H52" s="2">
        <f>ROUND(+'X-Ray'!F149,0)</f>
        <v>78492</v>
      </c>
      <c r="I52" s="7">
        <f t="shared" si="1"/>
        <v>70.400000000000006</v>
      </c>
      <c r="J52" s="7"/>
      <c r="K52" s="8">
        <f t="shared" si="2"/>
        <v>5.5800000000000002E-2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ROUND(+'X-Ray'!G48,0)</f>
        <v>4977873</v>
      </c>
      <c r="E53" s="2">
        <f>ROUND(+'X-Ray'!F48,0)</f>
        <v>146839</v>
      </c>
      <c r="F53" s="7">
        <f t="shared" si="0"/>
        <v>33.9</v>
      </c>
      <c r="G53" s="2">
        <f>ROUND(+'X-Ray'!G150,0)</f>
        <v>6001136</v>
      </c>
      <c r="H53" s="2">
        <f>ROUND(+'X-Ray'!F150,0)</f>
        <v>148019</v>
      </c>
      <c r="I53" s="7">
        <f t="shared" si="1"/>
        <v>40.54</v>
      </c>
      <c r="J53" s="7"/>
      <c r="K53" s="8">
        <f t="shared" si="2"/>
        <v>0.19589999999999999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ROUND(+'X-Ray'!G49,0)</f>
        <v>3022189</v>
      </c>
      <c r="E54" s="2">
        <f>ROUND(+'X-Ray'!F49,0)</f>
        <v>161935</v>
      </c>
      <c r="F54" s="7">
        <f t="shared" si="0"/>
        <v>18.66</v>
      </c>
      <c r="G54" s="2">
        <f>ROUND(+'X-Ray'!G151,0)</f>
        <v>2828155</v>
      </c>
      <c r="H54" s="2">
        <f>ROUND(+'X-Ray'!F151,0)</f>
        <v>148173</v>
      </c>
      <c r="I54" s="7">
        <f t="shared" si="1"/>
        <v>19.09</v>
      </c>
      <c r="J54" s="7"/>
      <c r="K54" s="8">
        <f t="shared" si="2"/>
        <v>2.3E-2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ROUND(+'X-Ray'!G50,0)</f>
        <v>1528001</v>
      </c>
      <c r="E55" s="2">
        <f>ROUND(+'X-Ray'!F50,0)</f>
        <v>27222</v>
      </c>
      <c r="F55" s="7">
        <f t="shared" si="0"/>
        <v>56.13</v>
      </c>
      <c r="G55" s="2">
        <f>ROUND(+'X-Ray'!G152,0)</f>
        <v>1425059</v>
      </c>
      <c r="H55" s="2">
        <f>ROUND(+'X-Ray'!F152,0)</f>
        <v>28379</v>
      </c>
      <c r="I55" s="7">
        <f t="shared" si="1"/>
        <v>50.22</v>
      </c>
      <c r="J55" s="7"/>
      <c r="K55" s="8">
        <f t="shared" si="2"/>
        <v>-0.1053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ROUND(+'X-Ray'!G51,0)</f>
        <v>389985</v>
      </c>
      <c r="E56" s="2">
        <f>ROUND(+'X-Ray'!F51,0)</f>
        <v>1971</v>
      </c>
      <c r="F56" s="7">
        <f t="shared" si="0"/>
        <v>197.86</v>
      </c>
      <c r="G56" s="2">
        <f>ROUND(+'X-Ray'!G153,0)</f>
        <v>402064</v>
      </c>
      <c r="H56" s="2">
        <f>ROUND(+'X-Ray'!F153,0)</f>
        <v>6546</v>
      </c>
      <c r="I56" s="7">
        <f t="shared" si="1"/>
        <v>61.42</v>
      </c>
      <c r="J56" s="7"/>
      <c r="K56" s="8">
        <f t="shared" si="2"/>
        <v>-0.68959999999999999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ROUND(+'X-Ray'!G52,0)</f>
        <v>3081493</v>
      </c>
      <c r="E57" s="2">
        <f>ROUND(+'X-Ray'!F52,0)</f>
        <v>0</v>
      </c>
      <c r="F57" s="7" t="str">
        <f t="shared" si="0"/>
        <v/>
      </c>
      <c r="G57" s="2">
        <f>ROUND(+'X-Ray'!G154,0)</f>
        <v>3126037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ROUND(+'X-Ray'!G53,0)</f>
        <v>2927542</v>
      </c>
      <c r="E58" s="2">
        <f>ROUND(+'X-Ray'!F53,0)</f>
        <v>207124</v>
      </c>
      <c r="F58" s="7">
        <f t="shared" si="0"/>
        <v>14.13</v>
      </c>
      <c r="G58" s="2">
        <f>ROUND(+'X-Ray'!G155,0)</f>
        <v>507207</v>
      </c>
      <c r="H58" s="2">
        <f>ROUND(+'X-Ray'!F155,0)</f>
        <v>207349</v>
      </c>
      <c r="I58" s="7">
        <f t="shared" si="1"/>
        <v>2.4500000000000002</v>
      </c>
      <c r="J58" s="7"/>
      <c r="K58" s="8">
        <f t="shared" si="2"/>
        <v>-0.8266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ROUND(+'X-Ray'!G54,0)</f>
        <v>1108728</v>
      </c>
      <c r="E59" s="2">
        <f>ROUND(+'X-Ray'!F54,0)</f>
        <v>282345</v>
      </c>
      <c r="F59" s="7">
        <f t="shared" si="0"/>
        <v>3.93</v>
      </c>
      <c r="G59" s="2">
        <f>ROUND(+'X-Ray'!G156,0)</f>
        <v>1182228</v>
      </c>
      <c r="H59" s="2">
        <f>ROUND(+'X-Ray'!F156,0)</f>
        <v>301159</v>
      </c>
      <c r="I59" s="7">
        <f t="shared" si="1"/>
        <v>3.93</v>
      </c>
      <c r="J59" s="7"/>
      <c r="K59" s="8">
        <f t="shared" si="2"/>
        <v>0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ROUND(+'X-Ray'!G55,0)</f>
        <v>0</v>
      </c>
      <c r="E60" s="2">
        <f>ROUND(+'X-Ray'!F55,0)</f>
        <v>0</v>
      </c>
      <c r="F60" s="7" t="str">
        <f t="shared" si="0"/>
        <v/>
      </c>
      <c r="G60" s="2">
        <f>ROUND(+'X-Ray'!G157,0)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ROUND(+'X-Ray'!G56,0)</f>
        <v>6739122</v>
      </c>
      <c r="E61" s="2">
        <f>ROUND(+'X-Ray'!F56,0)</f>
        <v>435844</v>
      </c>
      <c r="F61" s="7">
        <f t="shared" si="0"/>
        <v>15.46</v>
      </c>
      <c r="G61" s="2">
        <f>ROUND(+'X-Ray'!G158,0)</f>
        <v>7004378</v>
      </c>
      <c r="H61" s="2">
        <f>ROUND(+'X-Ray'!F158,0)</f>
        <v>476124</v>
      </c>
      <c r="I61" s="7">
        <f t="shared" si="1"/>
        <v>14.71</v>
      </c>
      <c r="J61" s="7"/>
      <c r="K61" s="8">
        <f t="shared" si="2"/>
        <v>-4.8500000000000001E-2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ROUND(+'X-Ray'!G57,0)</f>
        <v>5815448</v>
      </c>
      <c r="E62" s="2">
        <f>ROUND(+'X-Ray'!F57,0)</f>
        <v>239004</v>
      </c>
      <c r="F62" s="7">
        <f t="shared" si="0"/>
        <v>24.33</v>
      </c>
      <c r="G62" s="2">
        <f>ROUND(+'X-Ray'!G159,0)</f>
        <v>6101916</v>
      </c>
      <c r="H62" s="2">
        <f>ROUND(+'X-Ray'!F159,0)</f>
        <v>232938</v>
      </c>
      <c r="I62" s="7">
        <f t="shared" si="1"/>
        <v>26.2</v>
      </c>
      <c r="J62" s="7"/>
      <c r="K62" s="8">
        <f t="shared" si="2"/>
        <v>7.6899999999999996E-2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ROUND(+'X-Ray'!G58,0)</f>
        <v>670293</v>
      </c>
      <c r="E63" s="2">
        <f>ROUND(+'X-Ray'!F58,0)</f>
        <v>0</v>
      </c>
      <c r="F63" s="7" t="str">
        <f t="shared" si="0"/>
        <v/>
      </c>
      <c r="G63" s="2">
        <f>ROUND(+'X-Ray'!G160,0)</f>
        <v>697514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ROUND(+'X-Ray'!G59,0)</f>
        <v>259783</v>
      </c>
      <c r="E64" s="2">
        <f>ROUND(+'X-Ray'!F59,0)</f>
        <v>2837</v>
      </c>
      <c r="F64" s="7">
        <f t="shared" si="0"/>
        <v>91.57</v>
      </c>
      <c r="G64" s="2">
        <f>ROUND(+'X-Ray'!G161,0)</f>
        <v>261671</v>
      </c>
      <c r="H64" s="2">
        <f>ROUND(+'X-Ray'!F161,0)</f>
        <v>2948</v>
      </c>
      <c r="I64" s="7">
        <f t="shared" si="1"/>
        <v>88.76</v>
      </c>
      <c r="J64" s="7"/>
      <c r="K64" s="8">
        <f t="shared" si="2"/>
        <v>-3.0700000000000002E-2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ROUND(+'X-Ray'!G60,0)</f>
        <v>302225</v>
      </c>
      <c r="E65" s="2">
        <f>ROUND(+'X-Ray'!F60,0)</f>
        <v>1404</v>
      </c>
      <c r="F65" s="7">
        <f t="shared" si="0"/>
        <v>215.26</v>
      </c>
      <c r="G65" s="2">
        <f>ROUND(+'X-Ray'!G162,0)</f>
        <v>358314</v>
      </c>
      <c r="H65" s="2">
        <f>ROUND(+'X-Ray'!F162,0)</f>
        <v>3478</v>
      </c>
      <c r="I65" s="7">
        <f t="shared" si="1"/>
        <v>103.02</v>
      </c>
      <c r="J65" s="7"/>
      <c r="K65" s="8">
        <f t="shared" si="2"/>
        <v>-0.52139999999999997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ROUND(+'X-Ray'!G61,0)</f>
        <v>1383592</v>
      </c>
      <c r="E66" s="2">
        <f>ROUND(+'X-Ray'!F61,0)</f>
        <v>32026</v>
      </c>
      <c r="F66" s="7">
        <f t="shared" si="0"/>
        <v>43.2</v>
      </c>
      <c r="G66" s="2">
        <f>ROUND(+'X-Ray'!G163,0)</f>
        <v>1378820</v>
      </c>
      <c r="H66" s="2">
        <f>ROUND(+'X-Ray'!F163,0)</f>
        <v>31111</v>
      </c>
      <c r="I66" s="7">
        <f t="shared" si="1"/>
        <v>44.32</v>
      </c>
      <c r="J66" s="7"/>
      <c r="K66" s="8">
        <f t="shared" si="2"/>
        <v>2.5899999999999999E-2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ROUND(+'X-Ray'!G62,0)</f>
        <v>552582</v>
      </c>
      <c r="E67" s="2">
        <f>ROUND(+'X-Ray'!F62,0)</f>
        <v>21353</v>
      </c>
      <c r="F67" s="7">
        <f t="shared" si="0"/>
        <v>25.88</v>
      </c>
      <c r="G67" s="2">
        <f>ROUND(+'X-Ray'!G164,0)</f>
        <v>559812</v>
      </c>
      <c r="H67" s="2">
        <f>ROUND(+'X-Ray'!F164,0)</f>
        <v>22139</v>
      </c>
      <c r="I67" s="7">
        <f t="shared" si="1"/>
        <v>25.29</v>
      </c>
      <c r="J67" s="7"/>
      <c r="K67" s="8">
        <f t="shared" si="2"/>
        <v>-2.2800000000000001E-2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ROUND(+'X-Ray'!G63,0)</f>
        <v>6046473</v>
      </c>
      <c r="E68" s="2">
        <f>ROUND(+'X-Ray'!F63,0)</f>
        <v>246799</v>
      </c>
      <c r="F68" s="7">
        <f t="shared" si="0"/>
        <v>24.5</v>
      </c>
      <c r="G68" s="2">
        <f>ROUND(+'X-Ray'!G165,0)</f>
        <v>6253723</v>
      </c>
      <c r="H68" s="2">
        <f>ROUND(+'X-Ray'!F165,0)</f>
        <v>319179</v>
      </c>
      <c r="I68" s="7">
        <f t="shared" si="1"/>
        <v>19.59</v>
      </c>
      <c r="J68" s="7"/>
      <c r="K68" s="8">
        <f t="shared" si="2"/>
        <v>-0.20039999999999999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ROUND(+'X-Ray'!G64,0)</f>
        <v>0</v>
      </c>
      <c r="E69" s="2">
        <f>ROUND(+'X-Ray'!F64,0)</f>
        <v>0</v>
      </c>
      <c r="F69" s="7" t="str">
        <f t="shared" si="0"/>
        <v/>
      </c>
      <c r="G69" s="2">
        <f>ROUND(+'X-Ray'!G166,0)</f>
        <v>1286864</v>
      </c>
      <c r="H69" s="2">
        <f>ROUND(+'X-Ray'!F166,0)</f>
        <v>21249</v>
      </c>
      <c r="I69" s="7">
        <f t="shared" si="1"/>
        <v>60.56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ROUND(+'X-Ray'!G65,0)</f>
        <v>0</v>
      </c>
      <c r="E70" s="2">
        <f>ROUND(+'X-Ray'!F65,0)</f>
        <v>123</v>
      </c>
      <c r="F70" s="7" t="str">
        <f t="shared" si="0"/>
        <v/>
      </c>
      <c r="G70" s="2">
        <f>ROUND(+'X-Ray'!G167,0)</f>
        <v>0</v>
      </c>
      <c r="H70" s="2">
        <f>ROUND(+'X-Ray'!F167,0)</f>
        <v>129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ROUND(+'X-Ray'!G66,0)</f>
        <v>209514</v>
      </c>
      <c r="E71" s="2">
        <f>ROUND(+'X-Ray'!F66,0)</f>
        <v>2714</v>
      </c>
      <c r="F71" s="7">
        <f t="shared" si="0"/>
        <v>77.2</v>
      </c>
      <c r="G71" s="2">
        <f>ROUND(+'X-Ray'!G168,0)</f>
        <v>208275</v>
      </c>
      <c r="H71" s="2">
        <f>ROUND(+'X-Ray'!F168,0)</f>
        <v>2673</v>
      </c>
      <c r="I71" s="7">
        <f t="shared" si="1"/>
        <v>77.92</v>
      </c>
      <c r="J71" s="7"/>
      <c r="K71" s="8">
        <f t="shared" si="2"/>
        <v>9.2999999999999992E-3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ROUND(+'X-Ray'!G67,0)</f>
        <v>5019965</v>
      </c>
      <c r="E72" s="2">
        <f>ROUND(+'X-Ray'!F67,0)</f>
        <v>954065</v>
      </c>
      <c r="F72" s="7">
        <f t="shared" si="0"/>
        <v>5.26</v>
      </c>
      <c r="G72" s="2">
        <f>ROUND(+'X-Ray'!G169,0)</f>
        <v>5510540</v>
      </c>
      <c r="H72" s="2">
        <f>ROUND(+'X-Ray'!F169,0)</f>
        <v>943855</v>
      </c>
      <c r="I72" s="7">
        <f t="shared" si="1"/>
        <v>5.84</v>
      </c>
      <c r="J72" s="7"/>
      <c r="K72" s="8">
        <f t="shared" si="2"/>
        <v>0.1103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ROUND(+'X-Ray'!G68,0)</f>
        <v>6453398</v>
      </c>
      <c r="E73" s="2">
        <f>ROUND(+'X-Ray'!F68,0)</f>
        <v>123793</v>
      </c>
      <c r="F73" s="7">
        <f t="shared" si="0"/>
        <v>52.13</v>
      </c>
      <c r="G73" s="2">
        <f>ROUND(+'X-Ray'!G170,0)</f>
        <v>7308039</v>
      </c>
      <c r="H73" s="2">
        <f>ROUND(+'X-Ray'!F170,0)</f>
        <v>135954</v>
      </c>
      <c r="I73" s="7">
        <f t="shared" si="1"/>
        <v>53.75</v>
      </c>
      <c r="J73" s="7"/>
      <c r="K73" s="8">
        <f t="shared" si="2"/>
        <v>3.1099999999999999E-2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ROUND(+'X-Ray'!G69,0)</f>
        <v>5344930</v>
      </c>
      <c r="E74" s="2">
        <f>ROUND(+'X-Ray'!F69,0)</f>
        <v>126370</v>
      </c>
      <c r="F74" s="7">
        <f t="shared" si="0"/>
        <v>42.3</v>
      </c>
      <c r="G74" s="2">
        <f>ROUND(+'X-Ray'!G171,0)</f>
        <v>5574693</v>
      </c>
      <c r="H74" s="2">
        <f>ROUND(+'X-Ray'!F171,0)</f>
        <v>124607</v>
      </c>
      <c r="I74" s="7">
        <f t="shared" si="1"/>
        <v>44.74</v>
      </c>
      <c r="J74" s="7"/>
      <c r="K74" s="8">
        <f t="shared" si="2"/>
        <v>5.7700000000000001E-2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ROUND(+'X-Ray'!G70,0)</f>
        <v>9716360</v>
      </c>
      <c r="E75" s="2">
        <f>ROUND(+'X-Ray'!F70,0)</f>
        <v>250655</v>
      </c>
      <c r="F75" s="7">
        <f t="shared" ref="F75:F108" si="3">IF(D75=0,"",IF(E75=0,"",ROUND(D75/E75,2)))</f>
        <v>38.76</v>
      </c>
      <c r="G75" s="2">
        <f>ROUND(+'X-Ray'!G172,0)</f>
        <v>10061131</v>
      </c>
      <c r="H75" s="2">
        <f>ROUND(+'X-Ray'!F172,0)</f>
        <v>221802</v>
      </c>
      <c r="I75" s="7">
        <f t="shared" ref="I75:I108" si="4">IF(G75=0,"",IF(H75=0,"",ROUND(G75/H75,2)))</f>
        <v>45.36</v>
      </c>
      <c r="J75" s="7"/>
      <c r="K75" s="8">
        <f t="shared" ref="K75:K108" si="5">IF(D75=0,"",IF(E75=0,"",IF(G75=0,"",IF(H75=0,"",ROUND(I75/F75-1,4)))))</f>
        <v>0.17030000000000001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ROUND(+'X-Ray'!G71,0)</f>
        <v>459439</v>
      </c>
      <c r="E76" s="2">
        <f>ROUND(+'X-Ray'!F71,0)</f>
        <v>5619</v>
      </c>
      <c r="F76" s="7">
        <f t="shared" si="3"/>
        <v>81.77</v>
      </c>
      <c r="G76" s="2">
        <f>ROUND(+'X-Ray'!G173,0)</f>
        <v>472047</v>
      </c>
      <c r="H76" s="2">
        <f>ROUND(+'X-Ray'!F173,0)</f>
        <v>6136</v>
      </c>
      <c r="I76" s="7">
        <f t="shared" si="4"/>
        <v>76.930000000000007</v>
      </c>
      <c r="J76" s="7"/>
      <c r="K76" s="8">
        <f t="shared" si="5"/>
        <v>-5.9200000000000003E-2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ROUND(+'X-Ray'!G72,0)</f>
        <v>0</v>
      </c>
      <c r="E77" s="2">
        <f>ROUND(+'X-Ray'!F72,0)</f>
        <v>0</v>
      </c>
      <c r="F77" s="7" t="str">
        <f t="shared" si="3"/>
        <v/>
      </c>
      <c r="G77" s="2">
        <f>ROUND(+'X-Ray'!G174,0)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ROUND(+'X-Ray'!G73,0)</f>
        <v>4308547</v>
      </c>
      <c r="E78" s="2">
        <f>ROUND(+'X-Ray'!F73,0)</f>
        <v>61213</v>
      </c>
      <c r="F78" s="7">
        <f t="shared" si="3"/>
        <v>70.39</v>
      </c>
      <c r="G78" s="2">
        <f>ROUND(+'X-Ray'!G175,0)</f>
        <v>4626134</v>
      </c>
      <c r="H78" s="2">
        <f>ROUND(+'X-Ray'!F175,0)</f>
        <v>67022</v>
      </c>
      <c r="I78" s="7">
        <f t="shared" si="4"/>
        <v>69.02</v>
      </c>
      <c r="J78" s="7"/>
      <c r="K78" s="8">
        <f t="shared" si="5"/>
        <v>-1.95E-2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ROUND(+'X-Ray'!G74,0)</f>
        <v>9138193</v>
      </c>
      <c r="E79" s="2">
        <f>ROUND(+'X-Ray'!F74,0)</f>
        <v>364808</v>
      </c>
      <c r="F79" s="7">
        <f t="shared" si="3"/>
        <v>25.05</v>
      </c>
      <c r="G79" s="2">
        <f>ROUND(+'X-Ray'!G176,0)</f>
        <v>8623830</v>
      </c>
      <c r="H79" s="2">
        <f>ROUND(+'X-Ray'!F176,0)</f>
        <v>479971</v>
      </c>
      <c r="I79" s="7">
        <f t="shared" si="4"/>
        <v>17.97</v>
      </c>
      <c r="J79" s="7"/>
      <c r="K79" s="8">
        <f t="shared" si="5"/>
        <v>-0.28260000000000002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ROUND(+'X-Ray'!G75,0)</f>
        <v>1143684</v>
      </c>
      <c r="E80" s="2">
        <f>ROUND(+'X-Ray'!F75,0)</f>
        <v>20618</v>
      </c>
      <c r="F80" s="7">
        <f t="shared" si="3"/>
        <v>55.47</v>
      </c>
      <c r="G80" s="2">
        <f>ROUND(+'X-Ray'!G177,0)</f>
        <v>1155856</v>
      </c>
      <c r="H80" s="2">
        <f>ROUND(+'X-Ray'!F177,0)</f>
        <v>22687</v>
      </c>
      <c r="I80" s="7">
        <f t="shared" si="4"/>
        <v>50.95</v>
      </c>
      <c r="J80" s="7"/>
      <c r="K80" s="8">
        <f t="shared" si="5"/>
        <v>-8.1500000000000003E-2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ROUND(+'X-Ray'!G76,0)</f>
        <v>512286</v>
      </c>
      <c r="E81" s="2">
        <f>ROUND(+'X-Ray'!F76,0)</f>
        <v>7545</v>
      </c>
      <c r="F81" s="7">
        <f t="shared" si="3"/>
        <v>67.900000000000006</v>
      </c>
      <c r="G81" s="2">
        <f>ROUND(+'X-Ray'!G178,0)</f>
        <v>508200</v>
      </c>
      <c r="H81" s="2">
        <f>ROUND(+'X-Ray'!F178,0)</f>
        <v>3357</v>
      </c>
      <c r="I81" s="7">
        <f t="shared" si="4"/>
        <v>151.38999999999999</v>
      </c>
      <c r="J81" s="7"/>
      <c r="K81" s="8">
        <f t="shared" si="5"/>
        <v>1.2296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ROUND(+'X-Ray'!G77,0)</f>
        <v>236244</v>
      </c>
      <c r="E82" s="2">
        <f>ROUND(+'X-Ray'!F77,0)</f>
        <v>131040</v>
      </c>
      <c r="F82" s="7">
        <f t="shared" si="3"/>
        <v>1.8</v>
      </c>
      <c r="G82" s="2">
        <f>ROUND(+'X-Ray'!G179,0)</f>
        <v>231215</v>
      </c>
      <c r="H82" s="2">
        <f>ROUND(+'X-Ray'!F179,0)</f>
        <v>129530</v>
      </c>
      <c r="I82" s="7">
        <f t="shared" si="4"/>
        <v>1.79</v>
      </c>
      <c r="J82" s="7"/>
      <c r="K82" s="8">
        <f t="shared" si="5"/>
        <v>-5.5999999999999999E-3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ROUND(+'X-Ray'!G78,0)</f>
        <v>10473891</v>
      </c>
      <c r="E83" s="2">
        <f>ROUND(+'X-Ray'!F78,0)</f>
        <v>320440</v>
      </c>
      <c r="F83" s="7">
        <f t="shared" si="3"/>
        <v>32.69</v>
      </c>
      <c r="G83" s="2">
        <f>ROUND(+'X-Ray'!G180,0)</f>
        <v>10978547</v>
      </c>
      <c r="H83" s="2">
        <f>ROUND(+'X-Ray'!F180,0)</f>
        <v>326051</v>
      </c>
      <c r="I83" s="7">
        <f t="shared" si="4"/>
        <v>33.67</v>
      </c>
      <c r="J83" s="7"/>
      <c r="K83" s="8">
        <f t="shared" si="5"/>
        <v>0.03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ROUND(+'X-Ray'!G79,0)</f>
        <v>2290187</v>
      </c>
      <c r="E84" s="2">
        <f>ROUND(+'X-Ray'!F79,0)</f>
        <v>32565</v>
      </c>
      <c r="F84" s="7">
        <f t="shared" si="3"/>
        <v>70.33</v>
      </c>
      <c r="G84" s="2">
        <f>ROUND(+'X-Ray'!G181,0)</f>
        <v>2281437</v>
      </c>
      <c r="H84" s="2">
        <f>ROUND(+'X-Ray'!F181,0)</f>
        <v>31151</v>
      </c>
      <c r="I84" s="7">
        <f t="shared" si="4"/>
        <v>73.239999999999995</v>
      </c>
      <c r="J84" s="7"/>
      <c r="K84" s="8">
        <f t="shared" si="5"/>
        <v>4.1399999999999999E-2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ROUND(+'X-Ray'!G80,0)</f>
        <v>2311282</v>
      </c>
      <c r="E85" s="2">
        <f>ROUND(+'X-Ray'!F80,0)</f>
        <v>158462</v>
      </c>
      <c r="F85" s="7">
        <f t="shared" si="3"/>
        <v>14.59</v>
      </c>
      <c r="G85" s="2">
        <f>ROUND(+'X-Ray'!G182,0)</f>
        <v>2434033</v>
      </c>
      <c r="H85" s="2">
        <f>ROUND(+'X-Ray'!F182,0)</f>
        <v>148031</v>
      </c>
      <c r="I85" s="7">
        <f t="shared" si="4"/>
        <v>16.440000000000001</v>
      </c>
      <c r="J85" s="7"/>
      <c r="K85" s="8">
        <f t="shared" si="5"/>
        <v>0.1268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ROUND(+'X-Ray'!G81,0)</f>
        <v>303012</v>
      </c>
      <c r="E86" s="2">
        <f>ROUND(+'X-Ray'!F81,0)</f>
        <v>9710</v>
      </c>
      <c r="F86" s="7">
        <f t="shared" si="3"/>
        <v>31.21</v>
      </c>
      <c r="G86" s="2">
        <f>ROUND(+'X-Ray'!G183,0)</f>
        <v>421423</v>
      </c>
      <c r="H86" s="2">
        <f>ROUND(+'X-Ray'!F183,0)</f>
        <v>7997</v>
      </c>
      <c r="I86" s="7">
        <f t="shared" si="4"/>
        <v>52.7</v>
      </c>
      <c r="J86" s="7"/>
      <c r="K86" s="8">
        <f t="shared" si="5"/>
        <v>0.68859999999999999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ROUND(+'X-Ray'!G82,0)</f>
        <v>2472164</v>
      </c>
      <c r="E87" s="2">
        <f>ROUND(+'X-Ray'!F82,0)</f>
        <v>46778</v>
      </c>
      <c r="F87" s="7">
        <f t="shared" si="3"/>
        <v>52.85</v>
      </c>
      <c r="G87" s="2">
        <f>ROUND(+'X-Ray'!G184,0)</f>
        <v>2617976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ROUND(+'X-Ray'!G83,0)</f>
        <v>1036485</v>
      </c>
      <c r="E88" s="2">
        <f>ROUND(+'X-Ray'!F83,0)</f>
        <v>0</v>
      </c>
      <c r="F88" s="7" t="str">
        <f t="shared" si="3"/>
        <v/>
      </c>
      <c r="G88" s="2">
        <f>ROUND(+'X-Ray'!G185,0)</f>
        <v>1075031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ROUND(+'X-Ray'!G84,0)</f>
        <v>459904</v>
      </c>
      <c r="E89" s="2">
        <f>ROUND(+'X-Ray'!F84,0)</f>
        <v>0</v>
      </c>
      <c r="F89" s="7" t="str">
        <f t="shared" si="3"/>
        <v/>
      </c>
      <c r="G89" s="2">
        <f>ROUND(+'X-Ray'!G186,0)</f>
        <v>460841</v>
      </c>
      <c r="H89" s="2">
        <f>ROUND(+'X-Ray'!F186,0)</f>
        <v>8876</v>
      </c>
      <c r="I89" s="7">
        <f t="shared" si="4"/>
        <v>51.92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ROUND(+'X-Ray'!G85,0)</f>
        <v>615916</v>
      </c>
      <c r="E90" s="2">
        <f>ROUND(+'X-Ray'!F85,0)</f>
        <v>0</v>
      </c>
      <c r="F90" s="7" t="str">
        <f t="shared" si="3"/>
        <v/>
      </c>
      <c r="G90" s="2">
        <f>ROUND(+'X-Ray'!G187,0)</f>
        <v>577341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ROUND(+'X-Ray'!G86,0)</f>
        <v>2854928</v>
      </c>
      <c r="E91" s="2">
        <f>ROUND(+'X-Ray'!F86,0)</f>
        <v>44637</v>
      </c>
      <c r="F91" s="7">
        <f t="shared" si="3"/>
        <v>63.96</v>
      </c>
      <c r="G91" s="2">
        <f>ROUND(+'X-Ray'!G188,0)</f>
        <v>2491385</v>
      </c>
      <c r="H91" s="2">
        <f>ROUND(+'X-Ray'!F188,0)</f>
        <v>44649</v>
      </c>
      <c r="I91" s="7">
        <f t="shared" si="4"/>
        <v>55.8</v>
      </c>
      <c r="J91" s="7"/>
      <c r="K91" s="8">
        <f t="shared" si="5"/>
        <v>-0.12759999999999999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ROUND(+'X-Ray'!G87,0)</f>
        <v>1403455</v>
      </c>
      <c r="E92" s="2">
        <f>ROUND(+'X-Ray'!F87,0)</f>
        <v>60379</v>
      </c>
      <c r="F92" s="7">
        <f t="shared" si="3"/>
        <v>23.24</v>
      </c>
      <c r="G92" s="2">
        <f>ROUND(+'X-Ray'!G189,0)</f>
        <v>1585948</v>
      </c>
      <c r="H92" s="2">
        <f>ROUND(+'X-Ray'!F189,0)</f>
        <v>67544</v>
      </c>
      <c r="I92" s="7">
        <f t="shared" si="4"/>
        <v>23.48</v>
      </c>
      <c r="J92" s="7"/>
      <c r="K92" s="8">
        <f t="shared" si="5"/>
        <v>1.03E-2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ROUND(+'X-Ray'!G88,0)</f>
        <v>171434</v>
      </c>
      <c r="E93" s="2">
        <f>ROUND(+'X-Ray'!F88,0)</f>
        <v>14418</v>
      </c>
      <c r="F93" s="7">
        <f t="shared" si="3"/>
        <v>11.89</v>
      </c>
      <c r="G93" s="2">
        <f>ROUND(+'X-Ray'!G190,0)</f>
        <v>662089</v>
      </c>
      <c r="H93" s="2">
        <f>ROUND(+'X-Ray'!F190,0)</f>
        <v>14502</v>
      </c>
      <c r="I93" s="7">
        <f t="shared" si="4"/>
        <v>45.66</v>
      </c>
      <c r="J93" s="7"/>
      <c r="K93" s="8">
        <f t="shared" si="5"/>
        <v>2.8401999999999998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ROUND(+'X-Ray'!G89,0)</f>
        <v>3004077</v>
      </c>
      <c r="E94" s="2">
        <f>ROUND(+'X-Ray'!F89,0)</f>
        <v>204079</v>
      </c>
      <c r="F94" s="7">
        <f t="shared" si="3"/>
        <v>14.72</v>
      </c>
      <c r="G94" s="2">
        <f>ROUND(+'X-Ray'!G191,0)</f>
        <v>3527150</v>
      </c>
      <c r="H94" s="2">
        <f>ROUND(+'X-Ray'!F191,0)</f>
        <v>175012</v>
      </c>
      <c r="I94" s="7">
        <f t="shared" si="4"/>
        <v>20.149999999999999</v>
      </c>
      <c r="J94" s="7"/>
      <c r="K94" s="8">
        <f t="shared" si="5"/>
        <v>0.36890000000000001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ROUND(+'X-Ray'!G90,0)</f>
        <v>0</v>
      </c>
      <c r="E95" s="2">
        <f>ROUND(+'X-Ray'!F90,0)</f>
        <v>0</v>
      </c>
      <c r="F95" s="7" t="str">
        <f t="shared" si="3"/>
        <v/>
      </c>
      <c r="G95" s="2">
        <f>ROUND(+'X-Ray'!G192,0)</f>
        <v>0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ROUND(+'X-Ray'!G91,0)</f>
        <v>3046056</v>
      </c>
      <c r="E96" s="2">
        <f>ROUND(+'X-Ray'!F91,0)</f>
        <v>0</v>
      </c>
      <c r="F96" s="7" t="str">
        <f t="shared" si="3"/>
        <v/>
      </c>
      <c r="G96" s="2">
        <f>ROUND(+'X-Ray'!G193,0)</f>
        <v>3328568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ROUND(+'X-Ray'!G92,0)</f>
        <v>329279</v>
      </c>
      <c r="E97" s="2">
        <f>ROUND(+'X-Ray'!F92,0)</f>
        <v>0</v>
      </c>
      <c r="F97" s="7" t="str">
        <f t="shared" si="3"/>
        <v/>
      </c>
      <c r="G97" s="2">
        <f>ROUND(+'X-Ray'!G194,0)</f>
        <v>2621012</v>
      </c>
      <c r="H97" s="2">
        <f>ROUND(+'X-Ray'!F194,0)</f>
        <v>548629</v>
      </c>
      <c r="I97" s="7">
        <f t="shared" si="4"/>
        <v>4.78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ROUND(+'X-Ray'!G93,0)</f>
        <v>496627</v>
      </c>
      <c r="E98" s="2">
        <f>ROUND(+'X-Ray'!F93,0)</f>
        <v>6516</v>
      </c>
      <c r="F98" s="7">
        <f t="shared" si="3"/>
        <v>76.22</v>
      </c>
      <c r="G98" s="2">
        <f>ROUND(+'X-Ray'!G195,0)</f>
        <v>144517</v>
      </c>
      <c r="H98" s="2">
        <f>ROUND(+'X-Ray'!F195,0)</f>
        <v>5981</v>
      </c>
      <c r="I98" s="7">
        <f t="shared" si="4"/>
        <v>24.16</v>
      </c>
      <c r="J98" s="7"/>
      <c r="K98" s="8">
        <f t="shared" si="5"/>
        <v>-0.68300000000000005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ROUND(+'X-Ray'!G94,0)</f>
        <v>3099188</v>
      </c>
      <c r="E99" s="2">
        <f>ROUND(+'X-Ray'!F94,0)</f>
        <v>166980</v>
      </c>
      <c r="F99" s="7">
        <f t="shared" si="3"/>
        <v>18.559999999999999</v>
      </c>
      <c r="G99" s="2">
        <f>ROUND(+'X-Ray'!G196,0)</f>
        <v>3066902</v>
      </c>
      <c r="H99" s="2">
        <f>ROUND(+'X-Ray'!F196,0)</f>
        <v>173496</v>
      </c>
      <c r="I99" s="7">
        <f t="shared" si="4"/>
        <v>17.68</v>
      </c>
      <c r="J99" s="7"/>
      <c r="K99" s="8">
        <f t="shared" si="5"/>
        <v>-4.7399999999999998E-2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ROUND(+'X-Ray'!G95,0)</f>
        <v>2123594</v>
      </c>
      <c r="E100" s="2">
        <f>ROUND(+'X-Ray'!F95,0)</f>
        <v>96546</v>
      </c>
      <c r="F100" s="7">
        <f t="shared" si="3"/>
        <v>22</v>
      </c>
      <c r="G100" s="2">
        <f>ROUND(+'X-Ray'!G197,0)</f>
        <v>2359274</v>
      </c>
      <c r="H100" s="2">
        <f>ROUND(+'X-Ray'!F197,0)</f>
        <v>103326</v>
      </c>
      <c r="I100" s="7">
        <f t="shared" si="4"/>
        <v>22.83</v>
      </c>
      <c r="J100" s="7"/>
      <c r="K100" s="8">
        <f t="shared" si="5"/>
        <v>3.7699999999999997E-2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ROUND(+'X-Ray'!G96,0)</f>
        <v>1491585</v>
      </c>
      <c r="E101" s="2">
        <f>ROUND(+'X-Ray'!F96,0)</f>
        <v>95721</v>
      </c>
      <c r="F101" s="7">
        <f t="shared" si="3"/>
        <v>15.58</v>
      </c>
      <c r="G101" s="2">
        <f>ROUND(+'X-Ray'!G198,0)</f>
        <v>1591146</v>
      </c>
      <c r="H101" s="2">
        <f>ROUND(+'X-Ray'!F198,0)</f>
        <v>93108</v>
      </c>
      <c r="I101" s="7">
        <f t="shared" si="4"/>
        <v>17.09</v>
      </c>
      <c r="J101" s="7"/>
      <c r="K101" s="8">
        <f t="shared" si="5"/>
        <v>9.69E-2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ROUND(+'X-Ray'!G97,0)</f>
        <v>1634629</v>
      </c>
      <c r="E102" s="2">
        <f>ROUND(+'X-Ray'!F97,0)</f>
        <v>0</v>
      </c>
      <c r="F102" s="7" t="str">
        <f t="shared" si="3"/>
        <v/>
      </c>
      <c r="G102" s="2">
        <f>ROUND(+'X-Ray'!G199,0)</f>
        <v>1920739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ROUND(+'X-Ray'!G98,0)</f>
        <v>207776</v>
      </c>
      <c r="E103" s="2">
        <f>ROUND(+'X-Ray'!F98,0)</f>
        <v>5276</v>
      </c>
      <c r="F103" s="7">
        <f t="shared" si="3"/>
        <v>39.380000000000003</v>
      </c>
      <c r="G103" s="2">
        <f>ROUND(+'X-Ray'!G200,0)</f>
        <v>348620</v>
      </c>
      <c r="H103" s="2">
        <f>ROUND(+'X-Ray'!F200,0)</f>
        <v>9099</v>
      </c>
      <c r="I103" s="7">
        <f t="shared" si="4"/>
        <v>38.31</v>
      </c>
      <c r="J103" s="7"/>
      <c r="K103" s="8">
        <f t="shared" si="5"/>
        <v>-2.7199999999999998E-2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ROUND(+'X-Ray'!G99,0)</f>
        <v>0</v>
      </c>
      <c r="E104" s="2">
        <f>ROUND(+'X-Ray'!F99,0)</f>
        <v>0</v>
      </c>
      <c r="F104" s="7" t="str">
        <f t="shared" si="3"/>
        <v/>
      </c>
      <c r="G104" s="2">
        <f>ROUND(+'X-Ray'!G201,0)</f>
        <v>0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ROUND(+'X-Ray'!G100,0)</f>
        <v>0</v>
      </c>
      <c r="E105" s="2">
        <f>ROUND(+'X-Ray'!F100,0)</f>
        <v>0</v>
      </c>
      <c r="F105" s="7" t="str">
        <f t="shared" si="3"/>
        <v/>
      </c>
      <c r="G105" s="2">
        <f>ROUND(+'X-Ray'!G202,0)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ROUND(+'X-Ray'!G101,0)</f>
        <v>0</v>
      </c>
      <c r="E106" s="2">
        <f>ROUND(+'X-Ray'!F101,0)</f>
        <v>0</v>
      </c>
      <c r="F106" s="7" t="str">
        <f t="shared" si="3"/>
        <v/>
      </c>
      <c r="G106" s="2">
        <f>ROUND(+'X-Ray'!G203,0)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ROUND(+'X-Ray'!G102,0)</f>
        <v>0</v>
      </c>
      <c r="E107" s="2">
        <f>ROUND(+'X-Ray'!F102,0)</f>
        <v>0</v>
      </c>
      <c r="F107" s="7" t="str">
        <f t="shared" si="3"/>
        <v/>
      </c>
      <c r="G107" s="2">
        <f>ROUND(+'X-Ray'!G204,0)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ROUND(+'X-Ray'!G103,0)</f>
        <v>0</v>
      </c>
      <c r="E108" s="2">
        <f>ROUND(+'X-Ray'!F103,0)</f>
        <v>0</v>
      </c>
      <c r="F108" s="7" t="str">
        <f t="shared" si="3"/>
        <v/>
      </c>
      <c r="G108" s="2">
        <f>ROUND(+'X-Ray'!G205,0)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B101" sqref="B10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9.88671875" bestFit="1" customWidth="1"/>
    <col min="6" max="6" width="6.88671875" bestFit="1" customWidth="1"/>
    <col min="7" max="7" width="10.1093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262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39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9</v>
      </c>
      <c r="F8" s="1" t="s">
        <v>2</v>
      </c>
      <c r="G8" s="1" t="s">
        <v>9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10</v>
      </c>
      <c r="E9" s="1" t="s">
        <v>4</v>
      </c>
      <c r="F9" s="1" t="s">
        <v>4</v>
      </c>
      <c r="G9" s="1" t="s">
        <v>10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ROUND(+'X-Ray'!H5,0)</f>
        <v>1504120</v>
      </c>
      <c r="E10" s="2">
        <f>ROUND(+'X-Ray'!F5,0)</f>
        <v>262032</v>
      </c>
      <c r="F10" s="7">
        <f>IF(D10=0,"",IF(E10=0,"",ROUND(D10/E10,2)))</f>
        <v>5.74</v>
      </c>
      <c r="G10" s="2">
        <f>ROUND(+'X-Ray'!H107,0)</f>
        <v>1349067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ROUND(+'X-Ray'!H6,0)</f>
        <v>679434</v>
      </c>
      <c r="E11" s="2">
        <f>ROUND(+'X-Ray'!F6,0)</f>
        <v>346415</v>
      </c>
      <c r="F11" s="7">
        <f t="shared" ref="F11:F74" si="0">IF(D11=0,"",IF(E11=0,"",ROUND(D11/E11,2)))</f>
        <v>1.96</v>
      </c>
      <c r="G11" s="2">
        <f>ROUND(+'X-Ray'!H108,0)</f>
        <v>652700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ROUND(+'X-Ray'!H7,0)</f>
        <v>117066</v>
      </c>
      <c r="E12" s="2">
        <f>ROUND(+'X-Ray'!F7,0)</f>
        <v>5928</v>
      </c>
      <c r="F12" s="7">
        <f t="shared" si="0"/>
        <v>19.75</v>
      </c>
      <c r="G12" s="2">
        <f>ROUND(+'X-Ray'!H109,0)</f>
        <v>124144</v>
      </c>
      <c r="H12" s="2">
        <f>ROUND(+'X-Ray'!F109,0)</f>
        <v>5766</v>
      </c>
      <c r="I12" s="7">
        <f t="shared" si="1"/>
        <v>21.53</v>
      </c>
      <c r="J12" s="7"/>
      <c r="K12" s="8">
        <f t="shared" si="2"/>
        <v>9.01E-2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ROUND(+'X-Ray'!H8,0)</f>
        <v>3473882</v>
      </c>
      <c r="E13" s="2">
        <f>ROUND(+'X-Ray'!F8,0)</f>
        <v>221079</v>
      </c>
      <c r="F13" s="7">
        <f t="shared" si="0"/>
        <v>15.71</v>
      </c>
      <c r="G13" s="2">
        <f>ROUND(+'X-Ray'!H110,0)</f>
        <v>3358032</v>
      </c>
      <c r="H13" s="2">
        <f>ROUND(+'X-Ray'!F110,0)</f>
        <v>268090</v>
      </c>
      <c r="I13" s="7">
        <f t="shared" si="1"/>
        <v>12.53</v>
      </c>
      <c r="J13" s="7"/>
      <c r="K13" s="8">
        <f t="shared" si="2"/>
        <v>-0.2024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ROUND(+'X-Ray'!H9,0)</f>
        <v>1610942</v>
      </c>
      <c r="E14" s="2">
        <f>ROUND(+'X-Ray'!F9,0)</f>
        <v>86182</v>
      </c>
      <c r="F14" s="7">
        <f t="shared" si="0"/>
        <v>18.690000000000001</v>
      </c>
      <c r="G14" s="2">
        <f>ROUND(+'X-Ray'!H111,0)</f>
        <v>1913365</v>
      </c>
      <c r="H14" s="2">
        <f>ROUND(+'X-Ray'!F111,0)</f>
        <v>7140</v>
      </c>
      <c r="I14" s="7">
        <f t="shared" si="1"/>
        <v>267.98</v>
      </c>
      <c r="J14" s="7"/>
      <c r="K14" s="8">
        <f t="shared" si="2"/>
        <v>13.338100000000001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ROUND(+'X-Ray'!H10,0)</f>
        <v>0</v>
      </c>
      <c r="E15" s="2">
        <f>ROUND(+'X-Ray'!F10,0)</f>
        <v>0</v>
      </c>
      <c r="F15" s="7" t="str">
        <f t="shared" si="0"/>
        <v/>
      </c>
      <c r="G15" s="2">
        <f>ROUND(+'X-Ray'!H112,0)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ROUND(+'X-Ray'!H11,0)</f>
        <v>116888</v>
      </c>
      <c r="E16" s="2">
        <f>ROUND(+'X-Ray'!F11,0)</f>
        <v>10113</v>
      </c>
      <c r="F16" s="7">
        <f t="shared" si="0"/>
        <v>11.56</v>
      </c>
      <c r="G16" s="2">
        <f>ROUND(+'X-Ray'!H113,0)</f>
        <v>128596</v>
      </c>
      <c r="H16" s="2">
        <f>ROUND(+'X-Ray'!F113,0)</f>
        <v>10066</v>
      </c>
      <c r="I16" s="7">
        <f t="shared" si="1"/>
        <v>12.78</v>
      </c>
      <c r="J16" s="7"/>
      <c r="K16" s="8">
        <f t="shared" si="2"/>
        <v>0.1055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ROUND(+'X-Ray'!H12,0)</f>
        <v>413701</v>
      </c>
      <c r="E17" s="2">
        <f>ROUND(+'X-Ray'!F12,0)</f>
        <v>22646</v>
      </c>
      <c r="F17" s="7">
        <f t="shared" si="0"/>
        <v>18.27</v>
      </c>
      <c r="G17" s="2">
        <f>ROUND(+'X-Ray'!H114,0)</f>
        <v>418362</v>
      </c>
      <c r="H17" s="2">
        <f>ROUND(+'X-Ray'!F114,0)</f>
        <v>42335</v>
      </c>
      <c r="I17" s="7">
        <f t="shared" si="1"/>
        <v>9.8800000000000008</v>
      </c>
      <c r="J17" s="7"/>
      <c r="K17" s="8">
        <f t="shared" si="2"/>
        <v>-0.4592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ROUND(+'X-Ray'!H13,0)</f>
        <v>60577</v>
      </c>
      <c r="E18" s="2">
        <f>ROUND(+'X-Ray'!F13,0)</f>
        <v>1360</v>
      </c>
      <c r="F18" s="7">
        <f t="shared" si="0"/>
        <v>44.54</v>
      </c>
      <c r="G18" s="2">
        <f>ROUND(+'X-Ray'!H115,0)</f>
        <v>50252</v>
      </c>
      <c r="H18" s="2">
        <f>ROUND(+'X-Ray'!F115,0)</f>
        <v>1380</v>
      </c>
      <c r="I18" s="7">
        <f t="shared" si="1"/>
        <v>36.409999999999997</v>
      </c>
      <c r="J18" s="7"/>
      <c r="K18" s="8">
        <f t="shared" si="2"/>
        <v>-0.1825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ROUND(+'X-Ray'!H14,0)</f>
        <v>1434233</v>
      </c>
      <c r="E19" s="2">
        <f>ROUND(+'X-Ray'!F14,0)</f>
        <v>150567</v>
      </c>
      <c r="F19" s="7">
        <f t="shared" si="0"/>
        <v>9.5299999999999994</v>
      </c>
      <c r="G19" s="2">
        <f>ROUND(+'X-Ray'!H116,0)</f>
        <v>1283681</v>
      </c>
      <c r="H19" s="2">
        <f>ROUND(+'X-Ray'!F116,0)</f>
        <v>157487</v>
      </c>
      <c r="I19" s="7">
        <f t="shared" si="1"/>
        <v>8.15</v>
      </c>
      <c r="J19" s="7"/>
      <c r="K19" s="8">
        <f t="shared" si="2"/>
        <v>-0.14480000000000001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ROUND(+'X-Ray'!H15,0)</f>
        <v>3654829</v>
      </c>
      <c r="E20" s="2">
        <f>ROUND(+'X-Ray'!F15,0)</f>
        <v>156867</v>
      </c>
      <c r="F20" s="7">
        <f t="shared" si="0"/>
        <v>23.3</v>
      </c>
      <c r="G20" s="2">
        <f>ROUND(+'X-Ray'!H117,0)</f>
        <v>3400343</v>
      </c>
      <c r="H20" s="2">
        <f>ROUND(+'X-Ray'!F117,0)</f>
        <v>149301</v>
      </c>
      <c r="I20" s="7">
        <f t="shared" si="1"/>
        <v>22.78</v>
      </c>
      <c r="J20" s="7"/>
      <c r="K20" s="8">
        <f t="shared" si="2"/>
        <v>-2.23E-2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ROUND(+'X-Ray'!H16,0)</f>
        <v>1441575</v>
      </c>
      <c r="E21" s="2">
        <f>ROUND(+'X-Ray'!F16,0)</f>
        <v>340812</v>
      </c>
      <c r="F21" s="7">
        <f t="shared" si="0"/>
        <v>4.2300000000000004</v>
      </c>
      <c r="G21" s="2">
        <f>ROUND(+'X-Ray'!H118,0)</f>
        <v>1440081</v>
      </c>
      <c r="H21" s="2">
        <f>ROUND(+'X-Ray'!F118,0)</f>
        <v>434483</v>
      </c>
      <c r="I21" s="7">
        <f t="shared" si="1"/>
        <v>3.31</v>
      </c>
      <c r="J21" s="7"/>
      <c r="K21" s="8">
        <f t="shared" si="2"/>
        <v>-0.2175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ROUND(+'X-Ray'!H17,0)</f>
        <v>214853</v>
      </c>
      <c r="E22" s="2">
        <f>ROUND(+'X-Ray'!F17,0)</f>
        <v>26712</v>
      </c>
      <c r="F22" s="7">
        <f t="shared" si="0"/>
        <v>8.0399999999999991</v>
      </c>
      <c r="G22" s="2">
        <f>ROUND(+'X-Ray'!H119,0)</f>
        <v>284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ROUND(+'X-Ray'!H18,0)</f>
        <v>798946</v>
      </c>
      <c r="E23" s="2">
        <f>ROUND(+'X-Ray'!F18,0)</f>
        <v>45997</v>
      </c>
      <c r="F23" s="7">
        <f t="shared" si="0"/>
        <v>17.37</v>
      </c>
      <c r="G23" s="2">
        <f>ROUND(+'X-Ray'!H120,0)</f>
        <v>1029730</v>
      </c>
      <c r="H23" s="2">
        <f>ROUND(+'X-Ray'!F120,0)</f>
        <v>46866</v>
      </c>
      <c r="I23" s="7">
        <f t="shared" si="1"/>
        <v>21.97</v>
      </c>
      <c r="J23" s="7"/>
      <c r="K23" s="8">
        <f t="shared" si="2"/>
        <v>0.26479999999999998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ROUND(+'X-Ray'!H19,0)</f>
        <v>950789</v>
      </c>
      <c r="E24" s="2">
        <f>ROUND(+'X-Ray'!F19,0)</f>
        <v>54668</v>
      </c>
      <c r="F24" s="7">
        <f t="shared" si="0"/>
        <v>17.39</v>
      </c>
      <c r="G24" s="2">
        <f>ROUND(+'X-Ray'!H121,0)</f>
        <v>1021841</v>
      </c>
      <c r="H24" s="2">
        <f>ROUND(+'X-Ray'!F121,0)</f>
        <v>59190</v>
      </c>
      <c r="I24" s="7">
        <f t="shared" si="1"/>
        <v>17.260000000000002</v>
      </c>
      <c r="J24" s="7"/>
      <c r="K24" s="8">
        <f t="shared" si="2"/>
        <v>-7.4999999999999997E-3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ROUND(+'X-Ray'!H20,0)</f>
        <v>642445</v>
      </c>
      <c r="E25" s="2">
        <f>ROUND(+'X-Ray'!F20,0)</f>
        <v>63352</v>
      </c>
      <c r="F25" s="7">
        <f t="shared" si="0"/>
        <v>10.14</v>
      </c>
      <c r="G25" s="2">
        <f>ROUND(+'X-Ray'!H122,0)</f>
        <v>694768</v>
      </c>
      <c r="H25" s="2">
        <f>ROUND(+'X-Ray'!F122,0)</f>
        <v>76022</v>
      </c>
      <c r="I25" s="7">
        <f t="shared" si="1"/>
        <v>9.14</v>
      </c>
      <c r="J25" s="7"/>
      <c r="K25" s="8">
        <f t="shared" si="2"/>
        <v>-9.8599999999999993E-2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ROUND(+'X-Ray'!H21,0)</f>
        <v>0</v>
      </c>
      <c r="E26" s="2">
        <f>ROUND(+'X-Ray'!F21,0)</f>
        <v>0</v>
      </c>
      <c r="F26" s="7" t="str">
        <f t="shared" si="0"/>
        <v/>
      </c>
      <c r="G26" s="2">
        <f>ROUND(+'X-Ray'!H123,0)</f>
        <v>453455</v>
      </c>
      <c r="H26" s="2">
        <f>ROUND(+'X-Ray'!F123,0)</f>
        <v>19706</v>
      </c>
      <c r="I26" s="7">
        <f t="shared" si="1"/>
        <v>23.01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ROUND(+'X-Ray'!H22,0)</f>
        <v>66769</v>
      </c>
      <c r="E27" s="2">
        <f>ROUND(+'X-Ray'!F22,0)</f>
        <v>6891</v>
      </c>
      <c r="F27" s="7">
        <f t="shared" si="0"/>
        <v>9.69</v>
      </c>
      <c r="G27" s="2">
        <f>ROUND(+'X-Ray'!H124,0)</f>
        <v>59977</v>
      </c>
      <c r="H27" s="2">
        <f>ROUND(+'X-Ray'!F124,0)</f>
        <v>7174</v>
      </c>
      <c r="I27" s="7">
        <f t="shared" si="1"/>
        <v>8.36</v>
      </c>
      <c r="J27" s="7"/>
      <c r="K27" s="8">
        <f t="shared" si="2"/>
        <v>-0.13730000000000001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ROUND(+'X-Ray'!H23,0)</f>
        <v>167802</v>
      </c>
      <c r="E28" s="2">
        <f>ROUND(+'X-Ray'!F23,0)</f>
        <v>37386</v>
      </c>
      <c r="F28" s="7">
        <f t="shared" si="0"/>
        <v>4.49</v>
      </c>
      <c r="G28" s="2">
        <f>ROUND(+'X-Ray'!H125,0)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ROUND(+'X-Ray'!H24,0)</f>
        <v>609979</v>
      </c>
      <c r="E29" s="2">
        <f>ROUND(+'X-Ray'!F24,0)</f>
        <v>0</v>
      </c>
      <c r="F29" s="7" t="str">
        <f t="shared" si="0"/>
        <v/>
      </c>
      <c r="G29" s="2">
        <f>ROUND(+'X-Ray'!H126,0)</f>
        <v>213236</v>
      </c>
      <c r="H29" s="2">
        <f>ROUND(+'X-Ray'!F126,0)</f>
        <v>55231</v>
      </c>
      <c r="I29" s="7">
        <f t="shared" si="1"/>
        <v>3.86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ROUND(+'X-Ray'!H25,0)</f>
        <v>260365</v>
      </c>
      <c r="E30" s="2">
        <f>ROUND(+'X-Ray'!F25,0)</f>
        <v>6881</v>
      </c>
      <c r="F30" s="7">
        <f t="shared" si="0"/>
        <v>37.840000000000003</v>
      </c>
      <c r="G30" s="2">
        <f>ROUND(+'X-Ray'!H127,0)</f>
        <v>278654</v>
      </c>
      <c r="H30" s="2">
        <f>ROUND(+'X-Ray'!F127,0)</f>
        <v>7370</v>
      </c>
      <c r="I30" s="7">
        <f t="shared" si="1"/>
        <v>37.81</v>
      </c>
      <c r="J30" s="7"/>
      <c r="K30" s="8">
        <f t="shared" si="2"/>
        <v>-8.0000000000000004E-4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ROUND(+'X-Ray'!H26,0)</f>
        <v>165338</v>
      </c>
      <c r="E31" s="2">
        <f>ROUND(+'X-Ray'!F26,0)</f>
        <v>4236</v>
      </c>
      <c r="F31" s="7">
        <f t="shared" si="0"/>
        <v>39.03</v>
      </c>
      <c r="G31" s="2">
        <f>ROUND(+'X-Ray'!H128,0)</f>
        <v>197518</v>
      </c>
      <c r="H31" s="2">
        <f>ROUND(+'X-Ray'!F128,0)</f>
        <v>5520</v>
      </c>
      <c r="I31" s="7">
        <f t="shared" si="1"/>
        <v>35.78</v>
      </c>
      <c r="J31" s="7"/>
      <c r="K31" s="8">
        <f t="shared" si="2"/>
        <v>-8.3299999999999999E-2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ROUND(+'X-Ray'!H27,0)</f>
        <v>1563296</v>
      </c>
      <c r="E32" s="2">
        <f>ROUND(+'X-Ray'!F27,0)</f>
        <v>254696</v>
      </c>
      <c r="F32" s="7">
        <f t="shared" si="0"/>
        <v>6.14</v>
      </c>
      <c r="G32" s="2">
        <f>ROUND(+'X-Ray'!H129,0)</f>
        <v>1453219</v>
      </c>
      <c r="H32" s="2">
        <f>ROUND(+'X-Ray'!F129,0)</f>
        <v>267041</v>
      </c>
      <c r="I32" s="7">
        <f t="shared" si="1"/>
        <v>5.44</v>
      </c>
      <c r="J32" s="7"/>
      <c r="K32" s="8">
        <f t="shared" si="2"/>
        <v>-0.114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ROUND(+'X-Ray'!H28,0)</f>
        <v>511003</v>
      </c>
      <c r="E33" s="2">
        <f>ROUND(+'X-Ray'!F28,0)</f>
        <v>40167</v>
      </c>
      <c r="F33" s="7">
        <f t="shared" si="0"/>
        <v>12.72</v>
      </c>
      <c r="G33" s="2">
        <f>ROUND(+'X-Ray'!H130,0)</f>
        <v>548539</v>
      </c>
      <c r="H33" s="2">
        <f>ROUND(+'X-Ray'!F130,0)</f>
        <v>41609</v>
      </c>
      <c r="I33" s="7">
        <f t="shared" si="1"/>
        <v>13.18</v>
      </c>
      <c r="J33" s="7"/>
      <c r="K33" s="8">
        <f t="shared" si="2"/>
        <v>3.6200000000000003E-2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ROUND(+'X-Ray'!H29,0)</f>
        <v>346667</v>
      </c>
      <c r="E34" s="2">
        <f>ROUND(+'X-Ray'!F29,0)</f>
        <v>23208</v>
      </c>
      <c r="F34" s="7">
        <f t="shared" si="0"/>
        <v>14.94</v>
      </c>
      <c r="G34" s="2">
        <f>ROUND(+'X-Ray'!H131,0)</f>
        <v>360697</v>
      </c>
      <c r="H34" s="2">
        <f>ROUND(+'X-Ray'!F131,0)</f>
        <v>24554</v>
      </c>
      <c r="I34" s="7">
        <f t="shared" si="1"/>
        <v>14.69</v>
      </c>
      <c r="J34" s="7"/>
      <c r="K34" s="8">
        <f t="shared" si="2"/>
        <v>-1.67E-2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ROUND(+'X-Ray'!H30,0)</f>
        <v>199714</v>
      </c>
      <c r="E35" s="2">
        <f>ROUND(+'X-Ray'!F30,0)</f>
        <v>0</v>
      </c>
      <c r="F35" s="7" t="str">
        <f t="shared" si="0"/>
        <v/>
      </c>
      <c r="G35" s="2">
        <f>ROUND(+'X-Ray'!H132,0)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ROUND(+'X-Ray'!H31,0)</f>
        <v>14488</v>
      </c>
      <c r="E36" s="2">
        <f>ROUND(+'X-Ray'!F31,0)</f>
        <v>0</v>
      </c>
      <c r="F36" s="7" t="str">
        <f t="shared" si="0"/>
        <v/>
      </c>
      <c r="G36" s="2">
        <f>ROUND(+'X-Ray'!H133,0)</f>
        <v>14372</v>
      </c>
      <c r="H36" s="2">
        <f>ROUND(+'X-Ray'!F133,0)</f>
        <v>569</v>
      </c>
      <c r="I36" s="7">
        <f t="shared" si="1"/>
        <v>25.26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ROUND(+'X-Ray'!H32,0)</f>
        <v>957657</v>
      </c>
      <c r="E37" s="2">
        <f>ROUND(+'X-Ray'!F32,0)</f>
        <v>123783</v>
      </c>
      <c r="F37" s="7">
        <f t="shared" si="0"/>
        <v>7.74</v>
      </c>
      <c r="G37" s="2">
        <f>ROUND(+'X-Ray'!H134,0)</f>
        <v>975164</v>
      </c>
      <c r="H37" s="2">
        <f>ROUND(+'X-Ray'!F134,0)</f>
        <v>243692</v>
      </c>
      <c r="I37" s="7">
        <f t="shared" si="1"/>
        <v>4</v>
      </c>
      <c r="J37" s="7"/>
      <c r="K37" s="8">
        <f t="shared" si="2"/>
        <v>-0.48320000000000002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ROUND(+'X-Ray'!H33,0)</f>
        <v>10845</v>
      </c>
      <c r="E38" s="2">
        <f>ROUND(+'X-Ray'!F33,0)</f>
        <v>955</v>
      </c>
      <c r="F38" s="7">
        <f t="shared" si="0"/>
        <v>11.36</v>
      </c>
      <c r="G38" s="2">
        <f>ROUND(+'X-Ray'!H135,0)</f>
        <v>17884</v>
      </c>
      <c r="H38" s="2">
        <f>ROUND(+'X-Ray'!F135,0)</f>
        <v>684</v>
      </c>
      <c r="I38" s="7">
        <f t="shared" si="1"/>
        <v>26.15</v>
      </c>
      <c r="J38" s="7"/>
      <c r="K38" s="8">
        <f t="shared" si="2"/>
        <v>1.3019000000000001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ROUND(+'X-Ray'!H34,0)</f>
        <v>2289171</v>
      </c>
      <c r="E39" s="2">
        <f>ROUND(+'X-Ray'!F34,0)</f>
        <v>170873</v>
      </c>
      <c r="F39" s="7">
        <f t="shared" si="0"/>
        <v>13.4</v>
      </c>
      <c r="G39" s="2">
        <f>ROUND(+'X-Ray'!H136,0)</f>
        <v>747460</v>
      </c>
      <c r="H39" s="2">
        <f>ROUND(+'X-Ray'!F136,0)</f>
        <v>188998</v>
      </c>
      <c r="I39" s="7">
        <f t="shared" si="1"/>
        <v>3.95</v>
      </c>
      <c r="J39" s="7"/>
      <c r="K39" s="8">
        <f t="shared" si="2"/>
        <v>-0.70520000000000005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ROUND(+'X-Ray'!H35,0)</f>
        <v>231010</v>
      </c>
      <c r="E40" s="2">
        <f>ROUND(+'X-Ray'!F35,0)</f>
        <v>18125</v>
      </c>
      <c r="F40" s="7">
        <f t="shared" si="0"/>
        <v>12.75</v>
      </c>
      <c r="G40" s="2">
        <f>ROUND(+'X-Ray'!H137,0)</f>
        <v>239773</v>
      </c>
      <c r="H40" s="2">
        <f>ROUND(+'X-Ray'!F137,0)</f>
        <v>13687</v>
      </c>
      <c r="I40" s="7">
        <f t="shared" si="1"/>
        <v>17.52</v>
      </c>
      <c r="J40" s="7"/>
      <c r="K40" s="8">
        <f t="shared" si="2"/>
        <v>0.37409999999999999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ROUND(+'X-Ray'!H36,0)</f>
        <v>121790</v>
      </c>
      <c r="E41" s="2">
        <f>ROUND(+'X-Ray'!F36,0)</f>
        <v>25798</v>
      </c>
      <c r="F41" s="7">
        <f t="shared" si="0"/>
        <v>4.72</v>
      </c>
      <c r="G41" s="2">
        <f>ROUND(+'X-Ray'!H138,0)</f>
        <v>118837</v>
      </c>
      <c r="H41" s="2">
        <f>ROUND(+'X-Ray'!F138,0)</f>
        <v>30304</v>
      </c>
      <c r="I41" s="7">
        <f t="shared" si="1"/>
        <v>3.92</v>
      </c>
      <c r="J41" s="7"/>
      <c r="K41" s="8">
        <f t="shared" si="2"/>
        <v>-0.16950000000000001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ROUND(+'X-Ray'!H37,0)</f>
        <v>297003</v>
      </c>
      <c r="E42" s="2">
        <f>ROUND(+'X-Ray'!F37,0)</f>
        <v>0</v>
      </c>
      <c r="F42" s="7" t="str">
        <f t="shared" si="0"/>
        <v/>
      </c>
      <c r="G42" s="2">
        <f>ROUND(+'X-Ray'!H139,0)</f>
        <v>326474</v>
      </c>
      <c r="H42" s="2">
        <f>ROUND(+'X-Ray'!F139,0)</f>
        <v>33841</v>
      </c>
      <c r="I42" s="7">
        <f t="shared" si="1"/>
        <v>9.65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ROUND(+'X-Ray'!H38,0)</f>
        <v>0</v>
      </c>
      <c r="E43" s="2">
        <f>ROUND(+'X-Ray'!F38,0)</f>
        <v>0</v>
      </c>
      <c r="F43" s="7" t="str">
        <f t="shared" si="0"/>
        <v/>
      </c>
      <c r="G43" s="2">
        <f>ROUND(+'X-Ray'!H140,0)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ROUND(+'X-Ray'!H39,0)</f>
        <v>240449</v>
      </c>
      <c r="E44" s="2">
        <f>ROUND(+'X-Ray'!F39,0)</f>
        <v>170206</v>
      </c>
      <c r="F44" s="7">
        <f t="shared" si="0"/>
        <v>1.41</v>
      </c>
      <c r="G44" s="2">
        <f>ROUND(+'X-Ray'!H141,0)</f>
        <v>226064</v>
      </c>
      <c r="H44" s="2">
        <f>ROUND(+'X-Ray'!F141,0)</f>
        <v>178074</v>
      </c>
      <c r="I44" s="7">
        <f t="shared" si="1"/>
        <v>1.27</v>
      </c>
      <c r="J44" s="7"/>
      <c r="K44" s="8">
        <f t="shared" si="2"/>
        <v>-9.9299999999999999E-2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ROUND(+'X-Ray'!H40,0)</f>
        <v>112555</v>
      </c>
      <c r="E45" s="2">
        <f>ROUND(+'X-Ray'!F40,0)</f>
        <v>0</v>
      </c>
      <c r="F45" s="7" t="str">
        <f t="shared" si="0"/>
        <v/>
      </c>
      <c r="G45" s="2">
        <f>ROUND(+'X-Ray'!H142,0)</f>
        <v>83832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ROUND(+'X-Ray'!H41,0)</f>
        <v>0</v>
      </c>
      <c r="E46" s="2">
        <f>ROUND(+'X-Ray'!F41,0)</f>
        <v>0</v>
      </c>
      <c r="F46" s="7" t="str">
        <f t="shared" si="0"/>
        <v/>
      </c>
      <c r="G46" s="2">
        <f>ROUND(+'X-Ray'!H143,0)</f>
        <v>331661</v>
      </c>
      <c r="H46" s="2">
        <f>ROUND(+'X-Ray'!F143,0)</f>
        <v>149079</v>
      </c>
      <c r="I46" s="7">
        <f t="shared" si="1"/>
        <v>2.2200000000000002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ROUND(+'X-Ray'!H42,0)</f>
        <v>27509</v>
      </c>
      <c r="E47" s="2">
        <f>ROUND(+'X-Ray'!F42,0)</f>
        <v>1276</v>
      </c>
      <c r="F47" s="7">
        <f t="shared" si="0"/>
        <v>21.56</v>
      </c>
      <c r="G47" s="2">
        <f>ROUND(+'X-Ray'!H144,0)</f>
        <v>33142</v>
      </c>
      <c r="H47" s="2">
        <f>ROUND(+'X-Ray'!F144,0)</f>
        <v>1393</v>
      </c>
      <c r="I47" s="7">
        <f t="shared" si="1"/>
        <v>23.79</v>
      </c>
      <c r="J47" s="7"/>
      <c r="K47" s="8">
        <f t="shared" si="2"/>
        <v>0.10340000000000001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ROUND(+'X-Ray'!H43,0)</f>
        <v>0</v>
      </c>
      <c r="E48" s="2">
        <f>ROUND(+'X-Ray'!F43,0)</f>
        <v>0</v>
      </c>
      <c r="F48" s="7" t="str">
        <f t="shared" si="0"/>
        <v/>
      </c>
      <c r="G48" s="2">
        <f>ROUND(+'X-Ray'!H145,0)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ROUND(+'X-Ray'!H44,0)</f>
        <v>460673</v>
      </c>
      <c r="E49" s="2">
        <f>ROUND(+'X-Ray'!F44,0)</f>
        <v>35448</v>
      </c>
      <c r="F49" s="7">
        <f t="shared" si="0"/>
        <v>13</v>
      </c>
      <c r="G49" s="2">
        <f>ROUND(+'X-Ray'!H146,0)</f>
        <v>941108</v>
      </c>
      <c r="H49" s="2">
        <f>ROUND(+'X-Ray'!F146,0)</f>
        <v>263788</v>
      </c>
      <c r="I49" s="7">
        <f t="shared" si="1"/>
        <v>3.57</v>
      </c>
      <c r="J49" s="7"/>
      <c r="K49" s="8">
        <f t="shared" si="2"/>
        <v>-0.72540000000000004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ROUND(+'X-Ray'!H45,0)</f>
        <v>6275892</v>
      </c>
      <c r="E50" s="2">
        <f>ROUND(+'X-Ray'!F45,0)</f>
        <v>358816</v>
      </c>
      <c r="F50" s="7">
        <f t="shared" si="0"/>
        <v>17.489999999999998</v>
      </c>
      <c r="G50" s="2">
        <f>ROUND(+'X-Ray'!H147,0)</f>
        <v>6205903</v>
      </c>
      <c r="H50" s="2">
        <f>ROUND(+'X-Ray'!F147,0)</f>
        <v>326461</v>
      </c>
      <c r="I50" s="7">
        <f t="shared" si="1"/>
        <v>19.010000000000002</v>
      </c>
      <c r="J50" s="7"/>
      <c r="K50" s="8">
        <f t="shared" si="2"/>
        <v>8.6900000000000005E-2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ROUND(+'X-Ray'!H46,0)</f>
        <v>0</v>
      </c>
      <c r="E51" s="2">
        <f>ROUND(+'X-Ray'!F46,0)</f>
        <v>0</v>
      </c>
      <c r="F51" s="7" t="str">
        <f t="shared" si="0"/>
        <v/>
      </c>
      <c r="G51" s="2">
        <f>ROUND(+'X-Ray'!H148,0)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ROUND(+'X-Ray'!H47,0)</f>
        <v>1498015</v>
      </c>
      <c r="E52" s="2">
        <f>ROUND(+'X-Ray'!F47,0)</f>
        <v>81174</v>
      </c>
      <c r="F52" s="7">
        <f t="shared" si="0"/>
        <v>18.45</v>
      </c>
      <c r="G52" s="2">
        <f>ROUND(+'X-Ray'!H149,0)</f>
        <v>1523242</v>
      </c>
      <c r="H52" s="2">
        <f>ROUND(+'X-Ray'!F149,0)</f>
        <v>78492</v>
      </c>
      <c r="I52" s="7">
        <f t="shared" si="1"/>
        <v>19.41</v>
      </c>
      <c r="J52" s="7"/>
      <c r="K52" s="8">
        <f t="shared" si="2"/>
        <v>5.1999999999999998E-2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ROUND(+'X-Ray'!H48,0)</f>
        <v>1313662</v>
      </c>
      <c r="E53" s="2">
        <f>ROUND(+'X-Ray'!F48,0)</f>
        <v>146839</v>
      </c>
      <c r="F53" s="7">
        <f t="shared" si="0"/>
        <v>8.9499999999999993</v>
      </c>
      <c r="G53" s="2">
        <f>ROUND(+'X-Ray'!H150,0)</f>
        <v>1432662</v>
      </c>
      <c r="H53" s="2">
        <f>ROUND(+'X-Ray'!F150,0)</f>
        <v>148019</v>
      </c>
      <c r="I53" s="7">
        <f t="shared" si="1"/>
        <v>9.68</v>
      </c>
      <c r="J53" s="7"/>
      <c r="K53" s="8">
        <f t="shared" si="2"/>
        <v>8.1600000000000006E-2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ROUND(+'X-Ray'!H49,0)</f>
        <v>770625</v>
      </c>
      <c r="E54" s="2">
        <f>ROUND(+'X-Ray'!F49,0)</f>
        <v>161935</v>
      </c>
      <c r="F54" s="7">
        <f t="shared" si="0"/>
        <v>4.76</v>
      </c>
      <c r="G54" s="2">
        <f>ROUND(+'X-Ray'!H151,0)</f>
        <v>708110</v>
      </c>
      <c r="H54" s="2">
        <f>ROUND(+'X-Ray'!F151,0)</f>
        <v>148173</v>
      </c>
      <c r="I54" s="7">
        <f t="shared" si="1"/>
        <v>4.78</v>
      </c>
      <c r="J54" s="7"/>
      <c r="K54" s="8">
        <f t="shared" si="2"/>
        <v>4.1999999999999997E-3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ROUND(+'X-Ray'!H50,0)</f>
        <v>387146</v>
      </c>
      <c r="E55" s="2">
        <f>ROUND(+'X-Ray'!F50,0)</f>
        <v>27222</v>
      </c>
      <c r="F55" s="7">
        <f t="shared" si="0"/>
        <v>14.22</v>
      </c>
      <c r="G55" s="2">
        <f>ROUND(+'X-Ray'!H152,0)</f>
        <v>364047</v>
      </c>
      <c r="H55" s="2">
        <f>ROUND(+'X-Ray'!F152,0)</f>
        <v>28379</v>
      </c>
      <c r="I55" s="7">
        <f t="shared" si="1"/>
        <v>12.83</v>
      </c>
      <c r="J55" s="7"/>
      <c r="K55" s="8">
        <f t="shared" si="2"/>
        <v>-9.7699999999999995E-2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ROUND(+'X-Ray'!H51,0)</f>
        <v>92971</v>
      </c>
      <c r="E56" s="2">
        <f>ROUND(+'X-Ray'!F51,0)</f>
        <v>1971</v>
      </c>
      <c r="F56" s="7">
        <f t="shared" si="0"/>
        <v>47.17</v>
      </c>
      <c r="G56" s="2">
        <f>ROUND(+'X-Ray'!H153,0)</f>
        <v>115870</v>
      </c>
      <c r="H56" s="2">
        <f>ROUND(+'X-Ray'!F153,0)</f>
        <v>6546</v>
      </c>
      <c r="I56" s="7">
        <f t="shared" si="1"/>
        <v>17.7</v>
      </c>
      <c r="J56" s="7"/>
      <c r="K56" s="8">
        <f t="shared" si="2"/>
        <v>-0.62480000000000002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ROUND(+'X-Ray'!H52,0)</f>
        <v>613558</v>
      </c>
      <c r="E57" s="2">
        <f>ROUND(+'X-Ray'!F52,0)</f>
        <v>0</v>
      </c>
      <c r="F57" s="7" t="str">
        <f t="shared" si="0"/>
        <v/>
      </c>
      <c r="G57" s="2">
        <f>ROUND(+'X-Ray'!H154,0)</f>
        <v>603903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ROUND(+'X-Ray'!H53,0)</f>
        <v>980721</v>
      </c>
      <c r="E58" s="2">
        <f>ROUND(+'X-Ray'!F53,0)</f>
        <v>207124</v>
      </c>
      <c r="F58" s="7">
        <f t="shared" si="0"/>
        <v>4.7300000000000004</v>
      </c>
      <c r="G58" s="2">
        <f>ROUND(+'X-Ray'!H155,0)</f>
        <v>47481</v>
      </c>
      <c r="H58" s="2">
        <f>ROUND(+'X-Ray'!F155,0)</f>
        <v>207349</v>
      </c>
      <c r="I58" s="7">
        <f t="shared" si="1"/>
        <v>0.23</v>
      </c>
      <c r="J58" s="7"/>
      <c r="K58" s="8">
        <f t="shared" si="2"/>
        <v>-0.95140000000000002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ROUND(+'X-Ray'!H54,0)</f>
        <v>263086</v>
      </c>
      <c r="E59" s="2">
        <f>ROUND(+'X-Ray'!F54,0)</f>
        <v>282345</v>
      </c>
      <c r="F59" s="7">
        <f t="shared" si="0"/>
        <v>0.93</v>
      </c>
      <c r="G59" s="2">
        <f>ROUND(+'X-Ray'!H156,0)</f>
        <v>260004</v>
      </c>
      <c r="H59" s="2">
        <f>ROUND(+'X-Ray'!F156,0)</f>
        <v>301159</v>
      </c>
      <c r="I59" s="7">
        <f t="shared" si="1"/>
        <v>0.86</v>
      </c>
      <c r="J59" s="7"/>
      <c r="K59" s="8">
        <f t="shared" si="2"/>
        <v>-7.5300000000000006E-2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ROUND(+'X-Ray'!H55,0)</f>
        <v>0</v>
      </c>
      <c r="E60" s="2">
        <f>ROUND(+'X-Ray'!F55,0)</f>
        <v>0</v>
      </c>
      <c r="F60" s="7" t="str">
        <f t="shared" si="0"/>
        <v/>
      </c>
      <c r="G60" s="2">
        <f>ROUND(+'X-Ray'!H157,0)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ROUND(+'X-Ray'!H56,0)</f>
        <v>1833077</v>
      </c>
      <c r="E61" s="2">
        <f>ROUND(+'X-Ray'!F56,0)</f>
        <v>435844</v>
      </c>
      <c r="F61" s="7">
        <f t="shared" si="0"/>
        <v>4.21</v>
      </c>
      <c r="G61" s="2">
        <f>ROUND(+'X-Ray'!H158,0)</f>
        <v>1868334</v>
      </c>
      <c r="H61" s="2">
        <f>ROUND(+'X-Ray'!F158,0)</f>
        <v>476124</v>
      </c>
      <c r="I61" s="7">
        <f t="shared" si="1"/>
        <v>3.92</v>
      </c>
      <c r="J61" s="7"/>
      <c r="K61" s="8">
        <f t="shared" si="2"/>
        <v>-6.8900000000000003E-2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ROUND(+'X-Ray'!H57,0)</f>
        <v>2065131</v>
      </c>
      <c r="E62" s="2">
        <f>ROUND(+'X-Ray'!F57,0)</f>
        <v>239004</v>
      </c>
      <c r="F62" s="7">
        <f t="shared" si="0"/>
        <v>8.64</v>
      </c>
      <c r="G62" s="2">
        <f>ROUND(+'X-Ray'!H159,0)</f>
        <v>1929012</v>
      </c>
      <c r="H62" s="2">
        <f>ROUND(+'X-Ray'!F159,0)</f>
        <v>232938</v>
      </c>
      <c r="I62" s="7">
        <f t="shared" si="1"/>
        <v>8.2799999999999994</v>
      </c>
      <c r="J62" s="7"/>
      <c r="K62" s="8">
        <f t="shared" si="2"/>
        <v>-4.1700000000000001E-2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ROUND(+'X-Ray'!H58,0)</f>
        <v>171743</v>
      </c>
      <c r="E63" s="2">
        <f>ROUND(+'X-Ray'!F58,0)</f>
        <v>0</v>
      </c>
      <c r="F63" s="7" t="str">
        <f t="shared" si="0"/>
        <v/>
      </c>
      <c r="G63" s="2">
        <f>ROUND(+'X-Ray'!H160,0)</f>
        <v>161207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ROUND(+'X-Ray'!H59,0)</f>
        <v>33906</v>
      </c>
      <c r="E64" s="2">
        <f>ROUND(+'X-Ray'!F59,0)</f>
        <v>2837</v>
      </c>
      <c r="F64" s="7">
        <f t="shared" si="0"/>
        <v>11.95</v>
      </c>
      <c r="G64" s="2">
        <f>ROUND(+'X-Ray'!H161,0)</f>
        <v>35039</v>
      </c>
      <c r="H64" s="2">
        <f>ROUND(+'X-Ray'!F161,0)</f>
        <v>2948</v>
      </c>
      <c r="I64" s="7">
        <f t="shared" si="1"/>
        <v>11.89</v>
      </c>
      <c r="J64" s="7"/>
      <c r="K64" s="8">
        <f t="shared" si="2"/>
        <v>-5.0000000000000001E-3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ROUND(+'X-Ray'!H60,0)</f>
        <v>93232</v>
      </c>
      <c r="E65" s="2">
        <f>ROUND(+'X-Ray'!F60,0)</f>
        <v>1404</v>
      </c>
      <c r="F65" s="7">
        <f t="shared" si="0"/>
        <v>66.400000000000006</v>
      </c>
      <c r="G65" s="2">
        <f>ROUND(+'X-Ray'!H162,0)</f>
        <v>87375</v>
      </c>
      <c r="H65" s="2">
        <f>ROUND(+'X-Ray'!F162,0)</f>
        <v>3478</v>
      </c>
      <c r="I65" s="7">
        <f t="shared" si="1"/>
        <v>25.12</v>
      </c>
      <c r="J65" s="7"/>
      <c r="K65" s="8">
        <f t="shared" si="2"/>
        <v>-0.62170000000000003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ROUND(+'X-Ray'!H61,0)</f>
        <v>616495</v>
      </c>
      <c r="E66" s="2">
        <f>ROUND(+'X-Ray'!F61,0)</f>
        <v>32026</v>
      </c>
      <c r="F66" s="7">
        <f t="shared" si="0"/>
        <v>19.25</v>
      </c>
      <c r="G66" s="2">
        <f>ROUND(+'X-Ray'!H163,0)</f>
        <v>532279</v>
      </c>
      <c r="H66" s="2">
        <f>ROUND(+'X-Ray'!F163,0)</f>
        <v>31111</v>
      </c>
      <c r="I66" s="7">
        <f t="shared" si="1"/>
        <v>17.11</v>
      </c>
      <c r="J66" s="7"/>
      <c r="K66" s="8">
        <f t="shared" si="2"/>
        <v>-0.11119999999999999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ROUND(+'X-Ray'!H62,0)</f>
        <v>142587</v>
      </c>
      <c r="E67" s="2">
        <f>ROUND(+'X-Ray'!F62,0)</f>
        <v>21353</v>
      </c>
      <c r="F67" s="7">
        <f t="shared" si="0"/>
        <v>6.68</v>
      </c>
      <c r="G67" s="2">
        <f>ROUND(+'X-Ray'!H164,0)</f>
        <v>145749</v>
      </c>
      <c r="H67" s="2">
        <f>ROUND(+'X-Ray'!F164,0)</f>
        <v>22139</v>
      </c>
      <c r="I67" s="7">
        <f t="shared" si="1"/>
        <v>6.58</v>
      </c>
      <c r="J67" s="7"/>
      <c r="K67" s="8">
        <f t="shared" si="2"/>
        <v>-1.4999999999999999E-2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ROUND(+'X-Ray'!H63,0)</f>
        <v>2283488</v>
      </c>
      <c r="E68" s="2">
        <f>ROUND(+'X-Ray'!F63,0)</f>
        <v>246799</v>
      </c>
      <c r="F68" s="7">
        <f t="shared" si="0"/>
        <v>9.25</v>
      </c>
      <c r="G68" s="2">
        <f>ROUND(+'X-Ray'!H165,0)</f>
        <v>2024915</v>
      </c>
      <c r="H68" s="2">
        <f>ROUND(+'X-Ray'!F165,0)</f>
        <v>319179</v>
      </c>
      <c r="I68" s="7">
        <f t="shared" si="1"/>
        <v>6.34</v>
      </c>
      <c r="J68" s="7"/>
      <c r="K68" s="8">
        <f t="shared" si="2"/>
        <v>-0.31459999999999999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ROUND(+'X-Ray'!H64,0)</f>
        <v>0</v>
      </c>
      <c r="E69" s="2">
        <f>ROUND(+'X-Ray'!F64,0)</f>
        <v>0</v>
      </c>
      <c r="F69" s="7" t="str">
        <f t="shared" si="0"/>
        <v/>
      </c>
      <c r="G69" s="2">
        <f>ROUND(+'X-Ray'!H166,0)</f>
        <v>324280</v>
      </c>
      <c r="H69" s="2">
        <f>ROUND(+'X-Ray'!F166,0)</f>
        <v>21249</v>
      </c>
      <c r="I69" s="7">
        <f t="shared" si="1"/>
        <v>15.26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ROUND(+'X-Ray'!H65,0)</f>
        <v>0</v>
      </c>
      <c r="E70" s="2">
        <f>ROUND(+'X-Ray'!F65,0)</f>
        <v>123</v>
      </c>
      <c r="F70" s="7" t="str">
        <f t="shared" si="0"/>
        <v/>
      </c>
      <c r="G70" s="2">
        <f>ROUND(+'X-Ray'!H167,0)</f>
        <v>0</v>
      </c>
      <c r="H70" s="2">
        <f>ROUND(+'X-Ray'!F167,0)</f>
        <v>129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ROUND(+'X-Ray'!H66,0)</f>
        <v>47575</v>
      </c>
      <c r="E71" s="2">
        <f>ROUND(+'X-Ray'!F66,0)</f>
        <v>2714</v>
      </c>
      <c r="F71" s="7">
        <f t="shared" si="0"/>
        <v>17.53</v>
      </c>
      <c r="G71" s="2">
        <f>ROUND(+'X-Ray'!H168,0)</f>
        <v>46947</v>
      </c>
      <c r="H71" s="2">
        <f>ROUND(+'X-Ray'!F168,0)</f>
        <v>2673</v>
      </c>
      <c r="I71" s="7">
        <f t="shared" si="1"/>
        <v>17.559999999999999</v>
      </c>
      <c r="J71" s="7"/>
      <c r="K71" s="8">
        <f t="shared" si="2"/>
        <v>1.6999999999999999E-3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ROUND(+'X-Ray'!H67,0)</f>
        <v>1510912</v>
      </c>
      <c r="E72" s="2">
        <f>ROUND(+'X-Ray'!F67,0)</f>
        <v>954065</v>
      </c>
      <c r="F72" s="7">
        <f t="shared" si="0"/>
        <v>1.58</v>
      </c>
      <c r="G72" s="2">
        <f>ROUND(+'X-Ray'!H169,0)</f>
        <v>542559</v>
      </c>
      <c r="H72" s="2">
        <f>ROUND(+'X-Ray'!F169,0)</f>
        <v>943855</v>
      </c>
      <c r="I72" s="7">
        <f t="shared" si="1"/>
        <v>0.56999999999999995</v>
      </c>
      <c r="J72" s="7"/>
      <c r="K72" s="8">
        <f t="shared" si="2"/>
        <v>-0.63919999999999999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ROUND(+'X-Ray'!H68,0)</f>
        <v>1384248</v>
      </c>
      <c r="E73" s="2">
        <f>ROUND(+'X-Ray'!F68,0)</f>
        <v>123793</v>
      </c>
      <c r="F73" s="7">
        <f t="shared" si="0"/>
        <v>11.18</v>
      </c>
      <c r="G73" s="2">
        <f>ROUND(+'X-Ray'!H170,0)</f>
        <v>1615193</v>
      </c>
      <c r="H73" s="2">
        <f>ROUND(+'X-Ray'!F170,0)</f>
        <v>135954</v>
      </c>
      <c r="I73" s="7">
        <f t="shared" si="1"/>
        <v>11.88</v>
      </c>
      <c r="J73" s="7"/>
      <c r="K73" s="8">
        <f t="shared" si="2"/>
        <v>6.2600000000000003E-2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ROUND(+'X-Ray'!H69,0)</f>
        <v>1522835</v>
      </c>
      <c r="E74" s="2">
        <f>ROUND(+'X-Ray'!F69,0)</f>
        <v>126370</v>
      </c>
      <c r="F74" s="7">
        <f t="shared" si="0"/>
        <v>12.05</v>
      </c>
      <c r="G74" s="2">
        <f>ROUND(+'X-Ray'!H171,0)</f>
        <v>505118</v>
      </c>
      <c r="H74" s="2">
        <f>ROUND(+'X-Ray'!F171,0)</f>
        <v>124607</v>
      </c>
      <c r="I74" s="7">
        <f t="shared" si="1"/>
        <v>4.05</v>
      </c>
      <c r="J74" s="7"/>
      <c r="K74" s="8">
        <f t="shared" si="2"/>
        <v>-0.66390000000000005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ROUND(+'X-Ray'!H70,0)</f>
        <v>2331625</v>
      </c>
      <c r="E75" s="2">
        <f>ROUND(+'X-Ray'!F70,0)</f>
        <v>250655</v>
      </c>
      <c r="F75" s="7">
        <f t="shared" ref="F75:F108" si="3">IF(D75=0,"",IF(E75=0,"",ROUND(D75/E75,2)))</f>
        <v>9.3000000000000007</v>
      </c>
      <c r="G75" s="2">
        <f>ROUND(+'X-Ray'!H172,0)</f>
        <v>2387181</v>
      </c>
      <c r="H75" s="2">
        <f>ROUND(+'X-Ray'!F172,0)</f>
        <v>221802</v>
      </c>
      <c r="I75" s="7">
        <f t="shared" ref="I75:I108" si="4">IF(G75=0,"",IF(H75=0,"",ROUND(G75/H75,2)))</f>
        <v>10.76</v>
      </c>
      <c r="J75" s="7"/>
      <c r="K75" s="8">
        <f t="shared" ref="K75:K108" si="5">IF(D75=0,"",IF(E75=0,"",IF(G75=0,"",IF(H75=0,"",ROUND(I75/F75-1,4)))))</f>
        <v>0.157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ROUND(+'X-Ray'!H71,0)</f>
        <v>101594</v>
      </c>
      <c r="E76" s="2">
        <f>ROUND(+'X-Ray'!F71,0)</f>
        <v>5619</v>
      </c>
      <c r="F76" s="7">
        <f t="shared" si="3"/>
        <v>18.079999999999998</v>
      </c>
      <c r="G76" s="2">
        <f>ROUND(+'X-Ray'!H173,0)</f>
        <v>120611</v>
      </c>
      <c r="H76" s="2">
        <f>ROUND(+'X-Ray'!F173,0)</f>
        <v>6136</v>
      </c>
      <c r="I76" s="7">
        <f t="shared" si="4"/>
        <v>19.66</v>
      </c>
      <c r="J76" s="7"/>
      <c r="K76" s="8">
        <f t="shared" si="5"/>
        <v>8.7400000000000005E-2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ROUND(+'X-Ray'!H72,0)</f>
        <v>0</v>
      </c>
      <c r="E77" s="2">
        <f>ROUND(+'X-Ray'!F72,0)</f>
        <v>0</v>
      </c>
      <c r="F77" s="7" t="str">
        <f t="shared" si="3"/>
        <v/>
      </c>
      <c r="G77" s="2">
        <f>ROUND(+'X-Ray'!H174,0)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ROUND(+'X-Ray'!H73,0)</f>
        <v>1185788</v>
      </c>
      <c r="E78" s="2">
        <f>ROUND(+'X-Ray'!F73,0)</f>
        <v>61213</v>
      </c>
      <c r="F78" s="7">
        <f t="shared" si="3"/>
        <v>19.37</v>
      </c>
      <c r="G78" s="2">
        <f>ROUND(+'X-Ray'!H175,0)</f>
        <v>1212696</v>
      </c>
      <c r="H78" s="2">
        <f>ROUND(+'X-Ray'!F175,0)</f>
        <v>67022</v>
      </c>
      <c r="I78" s="7">
        <f t="shared" si="4"/>
        <v>18.09</v>
      </c>
      <c r="J78" s="7"/>
      <c r="K78" s="8">
        <f t="shared" si="5"/>
        <v>-6.6100000000000006E-2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ROUND(+'X-Ray'!H74,0)</f>
        <v>2981438</v>
      </c>
      <c r="E79" s="2">
        <f>ROUND(+'X-Ray'!F74,0)</f>
        <v>364808</v>
      </c>
      <c r="F79" s="7">
        <f t="shared" si="3"/>
        <v>8.17</v>
      </c>
      <c r="G79" s="2">
        <f>ROUND(+'X-Ray'!H176,0)</f>
        <v>2522386</v>
      </c>
      <c r="H79" s="2">
        <f>ROUND(+'X-Ray'!F176,0)</f>
        <v>479971</v>
      </c>
      <c r="I79" s="7">
        <f t="shared" si="4"/>
        <v>5.26</v>
      </c>
      <c r="J79" s="7"/>
      <c r="K79" s="8">
        <f t="shared" si="5"/>
        <v>-0.35620000000000002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ROUND(+'X-Ray'!H75,0)</f>
        <v>238348</v>
      </c>
      <c r="E80" s="2">
        <f>ROUND(+'X-Ray'!F75,0)</f>
        <v>20618</v>
      </c>
      <c r="F80" s="7">
        <f t="shared" si="3"/>
        <v>11.56</v>
      </c>
      <c r="G80" s="2">
        <f>ROUND(+'X-Ray'!H177,0)</f>
        <v>247520</v>
      </c>
      <c r="H80" s="2">
        <f>ROUND(+'X-Ray'!F177,0)</f>
        <v>22687</v>
      </c>
      <c r="I80" s="7">
        <f t="shared" si="4"/>
        <v>10.91</v>
      </c>
      <c r="J80" s="7"/>
      <c r="K80" s="8">
        <f t="shared" si="5"/>
        <v>-5.62E-2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ROUND(+'X-Ray'!H76,0)</f>
        <v>142927</v>
      </c>
      <c r="E81" s="2">
        <f>ROUND(+'X-Ray'!F76,0)</f>
        <v>7545</v>
      </c>
      <c r="F81" s="7">
        <f t="shared" si="3"/>
        <v>18.940000000000001</v>
      </c>
      <c r="G81" s="2">
        <f>ROUND(+'X-Ray'!H178,0)</f>
        <v>153995</v>
      </c>
      <c r="H81" s="2">
        <f>ROUND(+'X-Ray'!F178,0)</f>
        <v>3357</v>
      </c>
      <c r="I81" s="7">
        <f t="shared" si="4"/>
        <v>45.87</v>
      </c>
      <c r="J81" s="7"/>
      <c r="K81" s="8">
        <f t="shared" si="5"/>
        <v>1.4218999999999999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ROUND(+'X-Ray'!H77,0)</f>
        <v>81045</v>
      </c>
      <c r="E82" s="2">
        <f>ROUND(+'X-Ray'!F77,0)</f>
        <v>131040</v>
      </c>
      <c r="F82" s="7">
        <f t="shared" si="3"/>
        <v>0.62</v>
      </c>
      <c r="G82" s="2">
        <f>ROUND(+'X-Ray'!H179,0)</f>
        <v>75782</v>
      </c>
      <c r="H82" s="2">
        <f>ROUND(+'X-Ray'!F179,0)</f>
        <v>129530</v>
      </c>
      <c r="I82" s="7">
        <f t="shared" si="4"/>
        <v>0.59</v>
      </c>
      <c r="J82" s="7"/>
      <c r="K82" s="8">
        <f t="shared" si="5"/>
        <v>-4.8399999999999999E-2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ROUND(+'X-Ray'!H78,0)</f>
        <v>2892763</v>
      </c>
      <c r="E83" s="2">
        <f>ROUND(+'X-Ray'!F78,0)</f>
        <v>320440</v>
      </c>
      <c r="F83" s="7">
        <f t="shared" si="3"/>
        <v>9.0299999999999994</v>
      </c>
      <c r="G83" s="2">
        <f>ROUND(+'X-Ray'!H180,0)</f>
        <v>2785951</v>
      </c>
      <c r="H83" s="2">
        <f>ROUND(+'X-Ray'!F180,0)</f>
        <v>326051</v>
      </c>
      <c r="I83" s="7">
        <f t="shared" si="4"/>
        <v>8.5399999999999991</v>
      </c>
      <c r="J83" s="7"/>
      <c r="K83" s="8">
        <f t="shared" si="5"/>
        <v>-5.4300000000000001E-2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ROUND(+'X-Ray'!H79,0)</f>
        <v>611758</v>
      </c>
      <c r="E84" s="2">
        <f>ROUND(+'X-Ray'!F79,0)</f>
        <v>32565</v>
      </c>
      <c r="F84" s="7">
        <f t="shared" si="3"/>
        <v>18.79</v>
      </c>
      <c r="G84" s="2">
        <f>ROUND(+'X-Ray'!H181,0)</f>
        <v>604323</v>
      </c>
      <c r="H84" s="2">
        <f>ROUND(+'X-Ray'!F181,0)</f>
        <v>31151</v>
      </c>
      <c r="I84" s="7">
        <f t="shared" si="4"/>
        <v>19.399999999999999</v>
      </c>
      <c r="J84" s="7"/>
      <c r="K84" s="8">
        <f t="shared" si="5"/>
        <v>3.2500000000000001E-2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ROUND(+'X-Ray'!H80,0)</f>
        <v>580065</v>
      </c>
      <c r="E85" s="2">
        <f>ROUND(+'X-Ray'!F80,0)</f>
        <v>158462</v>
      </c>
      <c r="F85" s="7">
        <f t="shared" si="3"/>
        <v>3.66</v>
      </c>
      <c r="G85" s="2">
        <f>ROUND(+'X-Ray'!H182,0)</f>
        <v>569383</v>
      </c>
      <c r="H85" s="2">
        <f>ROUND(+'X-Ray'!F182,0)</f>
        <v>148031</v>
      </c>
      <c r="I85" s="7">
        <f t="shared" si="4"/>
        <v>3.85</v>
      </c>
      <c r="J85" s="7"/>
      <c r="K85" s="8">
        <f t="shared" si="5"/>
        <v>5.1900000000000002E-2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ROUND(+'X-Ray'!H81,0)</f>
        <v>61821</v>
      </c>
      <c r="E86" s="2">
        <f>ROUND(+'X-Ray'!F81,0)</f>
        <v>9710</v>
      </c>
      <c r="F86" s="7">
        <f t="shared" si="3"/>
        <v>6.37</v>
      </c>
      <c r="G86" s="2">
        <f>ROUND(+'X-Ray'!H183,0)</f>
        <v>79502</v>
      </c>
      <c r="H86" s="2">
        <f>ROUND(+'X-Ray'!F183,0)</f>
        <v>7997</v>
      </c>
      <c r="I86" s="7">
        <f t="shared" si="4"/>
        <v>9.94</v>
      </c>
      <c r="J86" s="7"/>
      <c r="K86" s="8">
        <f t="shared" si="5"/>
        <v>0.56040000000000001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ROUND(+'X-Ray'!H82,0)</f>
        <v>719435</v>
      </c>
      <c r="E87" s="2">
        <f>ROUND(+'X-Ray'!F82,0)</f>
        <v>46778</v>
      </c>
      <c r="F87" s="7">
        <f t="shared" si="3"/>
        <v>15.38</v>
      </c>
      <c r="G87" s="2">
        <f>ROUND(+'X-Ray'!H184,0)</f>
        <v>188104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ROUND(+'X-Ray'!H83,0)</f>
        <v>304748</v>
      </c>
      <c r="E88" s="2">
        <f>ROUND(+'X-Ray'!F83,0)</f>
        <v>0</v>
      </c>
      <c r="F88" s="7" t="str">
        <f t="shared" si="3"/>
        <v/>
      </c>
      <c r="G88" s="2">
        <f>ROUND(+'X-Ray'!H185,0)</f>
        <v>98964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ROUND(+'X-Ray'!H84,0)</f>
        <v>146647</v>
      </c>
      <c r="E89" s="2">
        <f>ROUND(+'X-Ray'!F84,0)</f>
        <v>0</v>
      </c>
      <c r="F89" s="7" t="str">
        <f t="shared" si="3"/>
        <v/>
      </c>
      <c r="G89" s="2">
        <f>ROUND(+'X-Ray'!H186,0)</f>
        <v>41762</v>
      </c>
      <c r="H89" s="2">
        <f>ROUND(+'X-Ray'!F186,0)</f>
        <v>8876</v>
      </c>
      <c r="I89" s="7">
        <f t="shared" si="4"/>
        <v>4.71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ROUND(+'X-Ray'!H85,0)</f>
        <v>100972</v>
      </c>
      <c r="E90" s="2">
        <f>ROUND(+'X-Ray'!F85,0)</f>
        <v>0</v>
      </c>
      <c r="F90" s="7" t="str">
        <f t="shared" si="3"/>
        <v/>
      </c>
      <c r="G90" s="2">
        <f>ROUND(+'X-Ray'!H187,0)</f>
        <v>105613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ROUND(+'X-Ray'!H86,0)</f>
        <v>203645</v>
      </c>
      <c r="E91" s="2">
        <f>ROUND(+'X-Ray'!F86,0)</f>
        <v>44637</v>
      </c>
      <c r="F91" s="7">
        <f t="shared" si="3"/>
        <v>4.5599999999999996</v>
      </c>
      <c r="G91" s="2">
        <f>ROUND(+'X-Ray'!H188,0)</f>
        <v>180236</v>
      </c>
      <c r="H91" s="2">
        <f>ROUND(+'X-Ray'!F188,0)</f>
        <v>44649</v>
      </c>
      <c r="I91" s="7">
        <f t="shared" si="4"/>
        <v>4.04</v>
      </c>
      <c r="J91" s="7"/>
      <c r="K91" s="8">
        <f t="shared" si="5"/>
        <v>-0.114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ROUND(+'X-Ray'!H87,0)</f>
        <v>399913</v>
      </c>
      <c r="E92" s="2">
        <f>ROUND(+'X-Ray'!F87,0)</f>
        <v>60379</v>
      </c>
      <c r="F92" s="7">
        <f t="shared" si="3"/>
        <v>6.62</v>
      </c>
      <c r="G92" s="2">
        <f>ROUND(+'X-Ray'!H189,0)</f>
        <v>448326</v>
      </c>
      <c r="H92" s="2">
        <f>ROUND(+'X-Ray'!F189,0)</f>
        <v>67544</v>
      </c>
      <c r="I92" s="7">
        <f t="shared" si="4"/>
        <v>6.64</v>
      </c>
      <c r="J92" s="7"/>
      <c r="K92" s="8">
        <f t="shared" si="5"/>
        <v>3.0000000000000001E-3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ROUND(+'X-Ray'!H88,0)</f>
        <v>42519</v>
      </c>
      <c r="E93" s="2">
        <f>ROUND(+'X-Ray'!F88,0)</f>
        <v>14418</v>
      </c>
      <c r="F93" s="7">
        <f t="shared" si="3"/>
        <v>2.95</v>
      </c>
      <c r="G93" s="2">
        <f>ROUND(+'X-Ray'!H190,0)</f>
        <v>176273</v>
      </c>
      <c r="H93" s="2">
        <f>ROUND(+'X-Ray'!F190,0)</f>
        <v>14502</v>
      </c>
      <c r="I93" s="7">
        <f t="shared" si="4"/>
        <v>12.16</v>
      </c>
      <c r="J93" s="7"/>
      <c r="K93" s="8">
        <f t="shared" si="5"/>
        <v>3.1219999999999999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ROUND(+'X-Ray'!H89,0)</f>
        <v>799738</v>
      </c>
      <c r="E94" s="2">
        <f>ROUND(+'X-Ray'!F89,0)</f>
        <v>204079</v>
      </c>
      <c r="F94" s="7">
        <f t="shared" si="3"/>
        <v>3.92</v>
      </c>
      <c r="G94" s="2">
        <f>ROUND(+'X-Ray'!H191,0)</f>
        <v>958363</v>
      </c>
      <c r="H94" s="2">
        <f>ROUND(+'X-Ray'!F191,0)</f>
        <v>175012</v>
      </c>
      <c r="I94" s="7">
        <f t="shared" si="4"/>
        <v>5.48</v>
      </c>
      <c r="J94" s="7"/>
      <c r="K94" s="8">
        <f t="shared" si="5"/>
        <v>0.39800000000000002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ROUND(+'X-Ray'!H90,0)</f>
        <v>0</v>
      </c>
      <c r="E95" s="2">
        <f>ROUND(+'X-Ray'!F90,0)</f>
        <v>0</v>
      </c>
      <c r="F95" s="7" t="str">
        <f t="shared" si="3"/>
        <v/>
      </c>
      <c r="G95" s="2">
        <f>ROUND(+'X-Ray'!H192,0)</f>
        <v>0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ROUND(+'X-Ray'!H91,0)</f>
        <v>858180</v>
      </c>
      <c r="E96" s="2">
        <f>ROUND(+'X-Ray'!F91,0)</f>
        <v>0</v>
      </c>
      <c r="F96" s="7" t="str">
        <f t="shared" si="3"/>
        <v/>
      </c>
      <c r="G96" s="2">
        <f>ROUND(+'X-Ray'!H193,0)</f>
        <v>845321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ROUND(+'X-Ray'!H92,0)</f>
        <v>70680</v>
      </c>
      <c r="E97" s="2">
        <f>ROUND(+'X-Ray'!F92,0)</f>
        <v>0</v>
      </c>
      <c r="F97" s="7" t="str">
        <f t="shared" si="3"/>
        <v/>
      </c>
      <c r="G97" s="2">
        <f>ROUND(+'X-Ray'!H194,0)</f>
        <v>488295</v>
      </c>
      <c r="H97" s="2">
        <f>ROUND(+'X-Ray'!F194,0)</f>
        <v>548629</v>
      </c>
      <c r="I97" s="7">
        <f t="shared" si="4"/>
        <v>0.89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ROUND(+'X-Ray'!H93,0)</f>
        <v>138562</v>
      </c>
      <c r="E98" s="2">
        <f>ROUND(+'X-Ray'!F93,0)</f>
        <v>6516</v>
      </c>
      <c r="F98" s="7">
        <f t="shared" si="3"/>
        <v>21.26</v>
      </c>
      <c r="G98" s="2">
        <f>ROUND(+'X-Ray'!H195,0)</f>
        <v>41853</v>
      </c>
      <c r="H98" s="2">
        <f>ROUND(+'X-Ray'!F195,0)</f>
        <v>5981</v>
      </c>
      <c r="I98" s="7">
        <f t="shared" si="4"/>
        <v>7</v>
      </c>
      <c r="J98" s="7"/>
      <c r="K98" s="8">
        <f t="shared" si="5"/>
        <v>-0.67069999999999996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ROUND(+'X-Ray'!H94,0)</f>
        <v>700035</v>
      </c>
      <c r="E99" s="2">
        <f>ROUND(+'X-Ray'!F94,0)</f>
        <v>166980</v>
      </c>
      <c r="F99" s="7">
        <f t="shared" si="3"/>
        <v>4.1900000000000004</v>
      </c>
      <c r="G99" s="2">
        <f>ROUND(+'X-Ray'!H196,0)</f>
        <v>630393</v>
      </c>
      <c r="H99" s="2">
        <f>ROUND(+'X-Ray'!F196,0)</f>
        <v>173496</v>
      </c>
      <c r="I99" s="7">
        <f t="shared" si="4"/>
        <v>3.63</v>
      </c>
      <c r="J99" s="7"/>
      <c r="K99" s="8">
        <f t="shared" si="5"/>
        <v>-0.13370000000000001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ROUND(+'X-Ray'!H95,0)</f>
        <v>517481</v>
      </c>
      <c r="E100" s="2">
        <f>ROUND(+'X-Ray'!F95,0)</f>
        <v>96546</v>
      </c>
      <c r="F100" s="7">
        <f t="shared" si="3"/>
        <v>5.36</v>
      </c>
      <c r="G100" s="2">
        <f>ROUND(+'X-Ray'!H197,0)</f>
        <v>514359</v>
      </c>
      <c r="H100" s="2">
        <f>ROUND(+'X-Ray'!F197,0)</f>
        <v>103326</v>
      </c>
      <c r="I100" s="7">
        <f t="shared" si="4"/>
        <v>4.9800000000000004</v>
      </c>
      <c r="J100" s="7"/>
      <c r="K100" s="8">
        <f t="shared" si="5"/>
        <v>-7.0900000000000005E-2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ROUND(+'X-Ray'!H96,0)</f>
        <v>361916</v>
      </c>
      <c r="E101" s="2">
        <f>ROUND(+'X-Ray'!F96,0)</f>
        <v>95721</v>
      </c>
      <c r="F101" s="7">
        <f t="shared" si="3"/>
        <v>3.78</v>
      </c>
      <c r="G101" s="2">
        <f>ROUND(+'X-Ray'!H198,0)</f>
        <v>394377</v>
      </c>
      <c r="H101" s="2">
        <f>ROUND(+'X-Ray'!F198,0)</f>
        <v>93108</v>
      </c>
      <c r="I101" s="7">
        <f t="shared" si="4"/>
        <v>4.24</v>
      </c>
      <c r="J101" s="7"/>
      <c r="K101" s="8">
        <f t="shared" si="5"/>
        <v>0.1217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ROUND(+'X-Ray'!H97,0)</f>
        <v>323130</v>
      </c>
      <c r="E102" s="2">
        <f>ROUND(+'X-Ray'!F97,0)</f>
        <v>0</v>
      </c>
      <c r="F102" s="7" t="str">
        <f t="shared" si="3"/>
        <v/>
      </c>
      <c r="G102" s="2">
        <f>ROUND(+'X-Ray'!H199,0)</f>
        <v>324199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ROUND(+'X-Ray'!H98,0)</f>
        <v>29590</v>
      </c>
      <c r="E103" s="2">
        <f>ROUND(+'X-Ray'!F98,0)</f>
        <v>5276</v>
      </c>
      <c r="F103" s="7">
        <f t="shared" si="3"/>
        <v>5.61</v>
      </c>
      <c r="G103" s="2">
        <f>ROUND(+'X-Ray'!H200,0)</f>
        <v>113590</v>
      </c>
      <c r="H103" s="2">
        <f>ROUND(+'X-Ray'!F200,0)</f>
        <v>9099</v>
      </c>
      <c r="I103" s="7">
        <f t="shared" si="4"/>
        <v>12.48</v>
      </c>
      <c r="J103" s="7"/>
      <c r="K103" s="8">
        <f t="shared" si="5"/>
        <v>1.2245999999999999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ROUND(+'X-Ray'!H99,0)</f>
        <v>0</v>
      </c>
      <c r="E104" s="2">
        <f>ROUND(+'X-Ray'!F99,0)</f>
        <v>0</v>
      </c>
      <c r="F104" s="7" t="str">
        <f t="shared" si="3"/>
        <v/>
      </c>
      <c r="G104" s="2">
        <f>ROUND(+'X-Ray'!H201,0)</f>
        <v>0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ROUND(+'X-Ray'!H100,0)</f>
        <v>0</v>
      </c>
      <c r="E105" s="2">
        <f>ROUND(+'X-Ray'!F100,0)</f>
        <v>0</v>
      </c>
      <c r="F105" s="7" t="str">
        <f t="shared" si="3"/>
        <v/>
      </c>
      <c r="G105" s="2">
        <f>ROUND(+'X-Ray'!H202,0)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ROUND(+'X-Ray'!H101,0)</f>
        <v>0</v>
      </c>
      <c r="E106" s="2">
        <f>ROUND(+'X-Ray'!F101,0)</f>
        <v>0</v>
      </c>
      <c r="F106" s="7" t="str">
        <f t="shared" si="3"/>
        <v/>
      </c>
      <c r="G106" s="2">
        <f>ROUND(+'X-Ray'!H203,0)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ROUND(+'X-Ray'!H102,0)</f>
        <v>0</v>
      </c>
      <c r="E107" s="2">
        <f>ROUND(+'X-Ray'!F102,0)</f>
        <v>0</v>
      </c>
      <c r="F107" s="7" t="str">
        <f t="shared" si="3"/>
        <v/>
      </c>
      <c r="G107" s="2">
        <f>ROUND(+'X-Ray'!H204,0)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ROUND(+'X-Ray'!H103,0)</f>
        <v>0</v>
      </c>
      <c r="E108" s="2">
        <f>ROUND(+'X-Ray'!F103,0)</f>
        <v>0</v>
      </c>
      <c r="F108" s="7" t="str">
        <f t="shared" si="3"/>
        <v/>
      </c>
      <c r="G108" s="2">
        <f>ROUND(+'X-Ray'!H205,0)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12" sqref="A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5" width="9.88671875" bestFit="1" customWidth="1"/>
    <col min="6" max="6" width="6.88671875" bestFit="1" customWidth="1"/>
    <col min="7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264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40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12</v>
      </c>
      <c r="F8" s="1" t="s">
        <v>2</v>
      </c>
      <c r="G8" s="1" t="s">
        <v>12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13</v>
      </c>
      <c r="E9" s="1" t="s">
        <v>4</v>
      </c>
      <c r="F9" s="1" t="s">
        <v>4</v>
      </c>
      <c r="G9" s="1" t="s">
        <v>13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ROUND(+'X-Ray'!I5,0)</f>
        <v>2400</v>
      </c>
      <c r="E10" s="2">
        <f>ROUND(+'X-Ray'!F5,0)</f>
        <v>262032</v>
      </c>
      <c r="F10" s="7">
        <f>IF(D10=0,"",IF(E10=0,"",ROUND(D10/E10,2)))</f>
        <v>0.01</v>
      </c>
      <c r="G10" s="2">
        <f>ROUND(+'X-Ray'!I107,0)</f>
        <v>1365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ROUND(+'X-Ray'!I6,0)</f>
        <v>0</v>
      </c>
      <c r="E11" s="2">
        <f>ROUND(+'X-Ray'!F6,0)</f>
        <v>346415</v>
      </c>
      <c r="F11" s="7" t="str">
        <f t="shared" ref="F11:F74" si="0">IF(D11=0,"",IF(E11=0,"",ROUND(D11/E11,2)))</f>
        <v/>
      </c>
      <c r="G11" s="2">
        <f>ROUND(+'X-Ray'!I108,0)</f>
        <v>0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ROUND(+'X-Ray'!I7,0)</f>
        <v>170822</v>
      </c>
      <c r="E12" s="2">
        <f>ROUND(+'X-Ray'!F7,0)</f>
        <v>5928</v>
      </c>
      <c r="F12" s="7">
        <f t="shared" si="0"/>
        <v>28.82</v>
      </c>
      <c r="G12" s="2">
        <f>ROUND(+'X-Ray'!I109,0)</f>
        <v>162458</v>
      </c>
      <c r="H12" s="2">
        <f>ROUND(+'X-Ray'!F109,0)</f>
        <v>5766</v>
      </c>
      <c r="I12" s="7">
        <f t="shared" si="1"/>
        <v>28.18</v>
      </c>
      <c r="J12" s="7"/>
      <c r="K12" s="8">
        <f t="shared" si="2"/>
        <v>-2.2200000000000001E-2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ROUND(+'X-Ray'!I8,0)</f>
        <v>26901</v>
      </c>
      <c r="E13" s="2">
        <f>ROUND(+'X-Ray'!F8,0)</f>
        <v>221079</v>
      </c>
      <c r="F13" s="7">
        <f t="shared" si="0"/>
        <v>0.12</v>
      </c>
      <c r="G13" s="2">
        <f>ROUND(+'X-Ray'!I110,0)</f>
        <v>9895</v>
      </c>
      <c r="H13" s="2">
        <f>ROUND(+'X-Ray'!F110,0)</f>
        <v>268090</v>
      </c>
      <c r="I13" s="7">
        <f t="shared" si="1"/>
        <v>0.04</v>
      </c>
      <c r="J13" s="7"/>
      <c r="K13" s="8">
        <f t="shared" si="2"/>
        <v>-0.66669999999999996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ROUND(+'X-Ray'!I9,0)</f>
        <v>0</v>
      </c>
      <c r="E14" s="2">
        <f>ROUND(+'X-Ray'!F9,0)</f>
        <v>86182</v>
      </c>
      <c r="F14" s="7" t="str">
        <f t="shared" si="0"/>
        <v/>
      </c>
      <c r="G14" s="2">
        <f>ROUND(+'X-Ray'!I111,0)</f>
        <v>0</v>
      </c>
      <c r="H14" s="2">
        <f>ROUND(+'X-Ray'!F111,0)</f>
        <v>7140</v>
      </c>
      <c r="I14" s="7" t="str">
        <f t="shared" si="1"/>
        <v/>
      </c>
      <c r="J14" s="7"/>
      <c r="K14" s="8" t="str">
        <f t="shared" si="2"/>
        <v/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ROUND(+'X-Ray'!I10,0)</f>
        <v>0</v>
      </c>
      <c r="E15" s="2">
        <f>ROUND(+'X-Ray'!F10,0)</f>
        <v>0</v>
      </c>
      <c r="F15" s="7" t="str">
        <f t="shared" si="0"/>
        <v/>
      </c>
      <c r="G15" s="2">
        <f>ROUND(+'X-Ray'!I112,0)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ROUND(+'X-Ray'!I11,0)</f>
        <v>120393</v>
      </c>
      <c r="E16" s="2">
        <f>ROUND(+'X-Ray'!F11,0)</f>
        <v>10113</v>
      </c>
      <c r="F16" s="7">
        <f t="shared" si="0"/>
        <v>11.9</v>
      </c>
      <c r="G16" s="2">
        <f>ROUND(+'X-Ray'!I113,0)</f>
        <v>120751</v>
      </c>
      <c r="H16" s="2">
        <f>ROUND(+'X-Ray'!F113,0)</f>
        <v>10066</v>
      </c>
      <c r="I16" s="7">
        <f t="shared" si="1"/>
        <v>12</v>
      </c>
      <c r="J16" s="7"/>
      <c r="K16" s="8">
        <f t="shared" si="2"/>
        <v>8.3999999999999995E-3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ROUND(+'X-Ray'!I12,0)</f>
        <v>52730</v>
      </c>
      <c r="E17" s="2">
        <f>ROUND(+'X-Ray'!F12,0)</f>
        <v>22646</v>
      </c>
      <c r="F17" s="7">
        <f t="shared" si="0"/>
        <v>2.33</v>
      </c>
      <c r="G17" s="2">
        <f>ROUND(+'X-Ray'!I114,0)</f>
        <v>198505</v>
      </c>
      <c r="H17" s="2">
        <f>ROUND(+'X-Ray'!F114,0)</f>
        <v>42335</v>
      </c>
      <c r="I17" s="7">
        <f t="shared" si="1"/>
        <v>4.6900000000000004</v>
      </c>
      <c r="J17" s="7"/>
      <c r="K17" s="8">
        <f t="shared" si="2"/>
        <v>1.0128999999999999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ROUND(+'X-Ray'!I13,0)</f>
        <v>183507</v>
      </c>
      <c r="E18" s="2">
        <f>ROUND(+'X-Ray'!F13,0)</f>
        <v>1360</v>
      </c>
      <c r="F18" s="7">
        <f t="shared" si="0"/>
        <v>134.93</v>
      </c>
      <c r="G18" s="2">
        <f>ROUND(+'X-Ray'!I115,0)</f>
        <v>132608</v>
      </c>
      <c r="H18" s="2">
        <f>ROUND(+'X-Ray'!F115,0)</f>
        <v>1380</v>
      </c>
      <c r="I18" s="7">
        <f t="shared" si="1"/>
        <v>96.09</v>
      </c>
      <c r="J18" s="7"/>
      <c r="K18" s="8">
        <f t="shared" si="2"/>
        <v>-0.28789999999999999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ROUND(+'X-Ray'!I14,0)</f>
        <v>0</v>
      </c>
      <c r="E19" s="2">
        <f>ROUND(+'X-Ray'!F14,0)</f>
        <v>150567</v>
      </c>
      <c r="F19" s="7" t="str">
        <f t="shared" si="0"/>
        <v/>
      </c>
      <c r="G19" s="2">
        <f>ROUND(+'X-Ray'!I116,0)</f>
        <v>0</v>
      </c>
      <c r="H19" s="2">
        <f>ROUND(+'X-Ray'!F116,0)</f>
        <v>157487</v>
      </c>
      <c r="I19" s="7" t="str">
        <f t="shared" si="1"/>
        <v/>
      </c>
      <c r="J19" s="7"/>
      <c r="K19" s="8" t="str">
        <f t="shared" si="2"/>
        <v/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ROUND(+'X-Ray'!I15,0)</f>
        <v>0</v>
      </c>
      <c r="E20" s="2">
        <f>ROUND(+'X-Ray'!F15,0)</f>
        <v>156867</v>
      </c>
      <c r="F20" s="7" t="str">
        <f t="shared" si="0"/>
        <v/>
      </c>
      <c r="G20" s="2">
        <f>ROUND(+'X-Ray'!I117,0)</f>
        <v>0</v>
      </c>
      <c r="H20" s="2">
        <f>ROUND(+'X-Ray'!F117,0)</f>
        <v>149301</v>
      </c>
      <c r="I20" s="7" t="str">
        <f t="shared" si="1"/>
        <v/>
      </c>
      <c r="J20" s="7"/>
      <c r="K20" s="8" t="str">
        <f t="shared" si="2"/>
        <v/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ROUND(+'X-Ray'!I16,0)</f>
        <v>70603</v>
      </c>
      <c r="E21" s="2">
        <f>ROUND(+'X-Ray'!F16,0)</f>
        <v>340812</v>
      </c>
      <c r="F21" s="7">
        <f t="shared" si="0"/>
        <v>0.21</v>
      </c>
      <c r="G21" s="2">
        <f>ROUND(+'X-Ray'!I118,0)</f>
        <v>61285</v>
      </c>
      <c r="H21" s="2">
        <f>ROUND(+'X-Ray'!F118,0)</f>
        <v>434483</v>
      </c>
      <c r="I21" s="7">
        <f t="shared" si="1"/>
        <v>0.14000000000000001</v>
      </c>
      <c r="J21" s="7"/>
      <c r="K21" s="8">
        <f t="shared" si="2"/>
        <v>-0.33329999999999999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ROUND(+'X-Ray'!I17,0)</f>
        <v>11225</v>
      </c>
      <c r="E22" s="2">
        <f>ROUND(+'X-Ray'!F17,0)</f>
        <v>26712</v>
      </c>
      <c r="F22" s="7">
        <f t="shared" si="0"/>
        <v>0.42</v>
      </c>
      <c r="G22" s="2">
        <f>ROUND(+'X-Ray'!I119,0)</f>
        <v>0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ROUND(+'X-Ray'!I18,0)</f>
        <v>3525</v>
      </c>
      <c r="E23" s="2">
        <f>ROUND(+'X-Ray'!F18,0)</f>
        <v>45997</v>
      </c>
      <c r="F23" s="7">
        <f t="shared" si="0"/>
        <v>0.08</v>
      </c>
      <c r="G23" s="2">
        <f>ROUND(+'X-Ray'!I120,0)</f>
        <v>4838</v>
      </c>
      <c r="H23" s="2">
        <f>ROUND(+'X-Ray'!F120,0)</f>
        <v>46866</v>
      </c>
      <c r="I23" s="7">
        <f t="shared" si="1"/>
        <v>0.1</v>
      </c>
      <c r="J23" s="7"/>
      <c r="K23" s="8">
        <f t="shared" si="2"/>
        <v>0.25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ROUND(+'X-Ray'!I19,0)</f>
        <v>-64780</v>
      </c>
      <c r="E24" s="2">
        <f>ROUND(+'X-Ray'!F19,0)</f>
        <v>54668</v>
      </c>
      <c r="F24" s="7">
        <f t="shared" si="0"/>
        <v>-1.18</v>
      </c>
      <c r="G24" s="2">
        <f>ROUND(+'X-Ray'!I121,0)</f>
        <v>36900</v>
      </c>
      <c r="H24" s="2">
        <f>ROUND(+'X-Ray'!F121,0)</f>
        <v>59190</v>
      </c>
      <c r="I24" s="7">
        <f t="shared" si="1"/>
        <v>0.62</v>
      </c>
      <c r="J24" s="7"/>
      <c r="K24" s="8">
        <f t="shared" si="2"/>
        <v>-1.5254000000000001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ROUND(+'X-Ray'!I20,0)</f>
        <v>941950</v>
      </c>
      <c r="E25" s="2">
        <f>ROUND(+'X-Ray'!F20,0)</f>
        <v>63352</v>
      </c>
      <c r="F25" s="7">
        <f t="shared" si="0"/>
        <v>14.87</v>
      </c>
      <c r="G25" s="2">
        <f>ROUND(+'X-Ray'!I122,0)</f>
        <v>1127530</v>
      </c>
      <c r="H25" s="2">
        <f>ROUND(+'X-Ray'!F122,0)</f>
        <v>76022</v>
      </c>
      <c r="I25" s="7">
        <f t="shared" si="1"/>
        <v>14.83</v>
      </c>
      <c r="J25" s="7"/>
      <c r="K25" s="8">
        <f t="shared" si="2"/>
        <v>-2.7000000000000001E-3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ROUND(+'X-Ray'!I21,0)</f>
        <v>0</v>
      </c>
      <c r="E26" s="2">
        <f>ROUND(+'X-Ray'!F21,0)</f>
        <v>0</v>
      </c>
      <c r="F26" s="7" t="str">
        <f t="shared" si="0"/>
        <v/>
      </c>
      <c r="G26" s="2">
        <f>ROUND(+'X-Ray'!I123,0)</f>
        <v>149993</v>
      </c>
      <c r="H26" s="2">
        <f>ROUND(+'X-Ray'!F123,0)</f>
        <v>19706</v>
      </c>
      <c r="I26" s="7">
        <f t="shared" si="1"/>
        <v>7.61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ROUND(+'X-Ray'!I22,0)</f>
        <v>245492</v>
      </c>
      <c r="E27" s="2">
        <f>ROUND(+'X-Ray'!F22,0)</f>
        <v>6891</v>
      </c>
      <c r="F27" s="7">
        <f t="shared" si="0"/>
        <v>35.630000000000003</v>
      </c>
      <c r="G27" s="2">
        <f>ROUND(+'X-Ray'!I124,0)</f>
        <v>246136</v>
      </c>
      <c r="H27" s="2">
        <f>ROUND(+'X-Ray'!F124,0)</f>
        <v>7174</v>
      </c>
      <c r="I27" s="7">
        <f t="shared" si="1"/>
        <v>34.31</v>
      </c>
      <c r="J27" s="7"/>
      <c r="K27" s="8">
        <f t="shared" si="2"/>
        <v>-3.6999999999999998E-2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ROUND(+'X-Ray'!I23,0)</f>
        <v>103632</v>
      </c>
      <c r="E28" s="2">
        <f>ROUND(+'X-Ray'!F23,0)</f>
        <v>37386</v>
      </c>
      <c r="F28" s="7">
        <f t="shared" si="0"/>
        <v>2.77</v>
      </c>
      <c r="G28" s="2">
        <f>ROUND(+'X-Ray'!I125,0)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ROUND(+'X-Ray'!I24,0)</f>
        <v>0</v>
      </c>
      <c r="E29" s="2">
        <f>ROUND(+'X-Ray'!F24,0)</f>
        <v>0</v>
      </c>
      <c r="F29" s="7" t="str">
        <f t="shared" si="0"/>
        <v/>
      </c>
      <c r="G29" s="2">
        <f>ROUND(+'X-Ray'!I126,0)</f>
        <v>0</v>
      </c>
      <c r="H29" s="2">
        <f>ROUND(+'X-Ray'!F126,0)</f>
        <v>55231</v>
      </c>
      <c r="I29" s="7" t="str">
        <f t="shared" si="1"/>
        <v/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ROUND(+'X-Ray'!I25,0)</f>
        <v>15878</v>
      </c>
      <c r="E30" s="2">
        <f>ROUND(+'X-Ray'!F25,0)</f>
        <v>6881</v>
      </c>
      <c r="F30" s="7">
        <f t="shared" si="0"/>
        <v>2.31</v>
      </c>
      <c r="G30" s="2">
        <f>ROUND(+'X-Ray'!I127,0)</f>
        <v>13735</v>
      </c>
      <c r="H30" s="2">
        <f>ROUND(+'X-Ray'!F127,0)</f>
        <v>7370</v>
      </c>
      <c r="I30" s="7">
        <f t="shared" si="1"/>
        <v>1.86</v>
      </c>
      <c r="J30" s="7"/>
      <c r="K30" s="8">
        <f t="shared" si="2"/>
        <v>-0.1948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ROUND(+'X-Ray'!I26,0)</f>
        <v>157631</v>
      </c>
      <c r="E31" s="2">
        <f>ROUND(+'X-Ray'!F26,0)</f>
        <v>4236</v>
      </c>
      <c r="F31" s="7">
        <f t="shared" si="0"/>
        <v>37.21</v>
      </c>
      <c r="G31" s="2">
        <f>ROUND(+'X-Ray'!I128,0)</f>
        <v>61851</v>
      </c>
      <c r="H31" s="2">
        <f>ROUND(+'X-Ray'!F128,0)</f>
        <v>5520</v>
      </c>
      <c r="I31" s="7">
        <f t="shared" si="1"/>
        <v>11.2</v>
      </c>
      <c r="J31" s="7"/>
      <c r="K31" s="8">
        <f t="shared" si="2"/>
        <v>-0.69899999999999995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ROUND(+'X-Ray'!I27,0)</f>
        <v>273406</v>
      </c>
      <c r="E32" s="2">
        <f>ROUND(+'X-Ray'!F27,0)</f>
        <v>254696</v>
      </c>
      <c r="F32" s="7">
        <f t="shared" si="0"/>
        <v>1.07</v>
      </c>
      <c r="G32" s="2">
        <f>ROUND(+'X-Ray'!I129,0)</f>
        <v>472574</v>
      </c>
      <c r="H32" s="2">
        <f>ROUND(+'X-Ray'!F129,0)</f>
        <v>267041</v>
      </c>
      <c r="I32" s="7">
        <f t="shared" si="1"/>
        <v>1.77</v>
      </c>
      <c r="J32" s="7"/>
      <c r="K32" s="8">
        <f t="shared" si="2"/>
        <v>0.6542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ROUND(+'X-Ray'!I28,0)</f>
        <v>18250</v>
      </c>
      <c r="E33" s="2">
        <f>ROUND(+'X-Ray'!F28,0)</f>
        <v>40167</v>
      </c>
      <c r="F33" s="7">
        <f t="shared" si="0"/>
        <v>0.45</v>
      </c>
      <c r="G33" s="2">
        <f>ROUND(+'X-Ray'!I130,0)</f>
        <v>14150</v>
      </c>
      <c r="H33" s="2">
        <f>ROUND(+'X-Ray'!F130,0)</f>
        <v>41609</v>
      </c>
      <c r="I33" s="7">
        <f t="shared" si="1"/>
        <v>0.34</v>
      </c>
      <c r="J33" s="7"/>
      <c r="K33" s="8">
        <f t="shared" si="2"/>
        <v>-0.24440000000000001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ROUND(+'X-Ray'!I29,0)</f>
        <v>40000</v>
      </c>
      <c r="E34" s="2">
        <f>ROUND(+'X-Ray'!F29,0)</f>
        <v>23208</v>
      </c>
      <c r="F34" s="7">
        <f t="shared" si="0"/>
        <v>1.72</v>
      </c>
      <c r="G34" s="2">
        <f>ROUND(+'X-Ray'!I131,0)</f>
        <v>36667</v>
      </c>
      <c r="H34" s="2">
        <f>ROUND(+'X-Ray'!F131,0)</f>
        <v>24554</v>
      </c>
      <c r="I34" s="7">
        <f t="shared" si="1"/>
        <v>1.49</v>
      </c>
      <c r="J34" s="7"/>
      <c r="K34" s="8">
        <f t="shared" si="2"/>
        <v>-0.13370000000000001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ROUND(+'X-Ray'!I30,0)</f>
        <v>31487</v>
      </c>
      <c r="E35" s="2">
        <f>ROUND(+'X-Ray'!F30,0)</f>
        <v>0</v>
      </c>
      <c r="F35" s="7" t="str">
        <f t="shared" si="0"/>
        <v/>
      </c>
      <c r="G35" s="2">
        <f>ROUND(+'X-Ray'!I132,0)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ROUND(+'X-Ray'!I31,0)</f>
        <v>7249</v>
      </c>
      <c r="E36" s="2">
        <f>ROUND(+'X-Ray'!F31,0)</f>
        <v>0</v>
      </c>
      <c r="F36" s="7" t="str">
        <f t="shared" si="0"/>
        <v/>
      </c>
      <c r="G36" s="2">
        <f>ROUND(+'X-Ray'!I133,0)</f>
        <v>6809</v>
      </c>
      <c r="H36" s="2">
        <f>ROUND(+'X-Ray'!F133,0)</f>
        <v>569</v>
      </c>
      <c r="I36" s="7">
        <f t="shared" si="1"/>
        <v>11.97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ROUND(+'X-Ray'!I32,0)</f>
        <v>0</v>
      </c>
      <c r="E37" s="2">
        <f>ROUND(+'X-Ray'!F32,0)</f>
        <v>123783</v>
      </c>
      <c r="F37" s="7" t="str">
        <f t="shared" si="0"/>
        <v/>
      </c>
      <c r="G37" s="2">
        <f>ROUND(+'X-Ray'!I134,0)</f>
        <v>0</v>
      </c>
      <c r="H37" s="2">
        <f>ROUND(+'X-Ray'!F134,0)</f>
        <v>243692</v>
      </c>
      <c r="I37" s="7" t="str">
        <f t="shared" si="1"/>
        <v/>
      </c>
      <c r="J37" s="7"/>
      <c r="K37" s="8" t="str">
        <f t="shared" si="2"/>
        <v/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ROUND(+'X-Ray'!I33,0)</f>
        <v>8347</v>
      </c>
      <c r="E38" s="2">
        <f>ROUND(+'X-Ray'!F33,0)</f>
        <v>955</v>
      </c>
      <c r="F38" s="7">
        <f t="shared" si="0"/>
        <v>8.74</v>
      </c>
      <c r="G38" s="2">
        <f>ROUND(+'X-Ray'!I135,0)</f>
        <v>8276</v>
      </c>
      <c r="H38" s="2">
        <f>ROUND(+'X-Ray'!F135,0)</f>
        <v>684</v>
      </c>
      <c r="I38" s="7">
        <f t="shared" si="1"/>
        <v>12.1</v>
      </c>
      <c r="J38" s="7"/>
      <c r="K38" s="8">
        <f t="shared" si="2"/>
        <v>0.38440000000000002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ROUND(+'X-Ray'!I34,0)</f>
        <v>450</v>
      </c>
      <c r="E39" s="2">
        <f>ROUND(+'X-Ray'!F34,0)</f>
        <v>170873</v>
      </c>
      <c r="F39" s="7">
        <f t="shared" si="0"/>
        <v>0</v>
      </c>
      <c r="G39" s="2">
        <f>ROUND(+'X-Ray'!I136,0)</f>
        <v>5000</v>
      </c>
      <c r="H39" s="2">
        <f>ROUND(+'X-Ray'!F136,0)</f>
        <v>188998</v>
      </c>
      <c r="I39" s="7">
        <f t="shared" si="1"/>
        <v>0.03</v>
      </c>
      <c r="J39" s="7"/>
      <c r="K39" s="8" t="e">
        <f t="shared" si="2"/>
        <v>#DIV/0!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ROUND(+'X-Ray'!I35,0)</f>
        <v>80533</v>
      </c>
      <c r="E40" s="2">
        <f>ROUND(+'X-Ray'!F35,0)</f>
        <v>18125</v>
      </c>
      <c r="F40" s="7">
        <f t="shared" si="0"/>
        <v>4.4400000000000004</v>
      </c>
      <c r="G40" s="2">
        <f>ROUND(+'X-Ray'!I137,0)</f>
        <v>38259</v>
      </c>
      <c r="H40" s="2">
        <f>ROUND(+'X-Ray'!F137,0)</f>
        <v>13687</v>
      </c>
      <c r="I40" s="7">
        <f t="shared" si="1"/>
        <v>2.8</v>
      </c>
      <c r="J40" s="7"/>
      <c r="K40" s="8">
        <f t="shared" si="2"/>
        <v>-0.36940000000000001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ROUND(+'X-Ray'!I36,0)</f>
        <v>0</v>
      </c>
      <c r="E41" s="2">
        <f>ROUND(+'X-Ray'!F36,0)</f>
        <v>25798</v>
      </c>
      <c r="F41" s="7" t="str">
        <f t="shared" si="0"/>
        <v/>
      </c>
      <c r="G41" s="2">
        <f>ROUND(+'X-Ray'!I138,0)</f>
        <v>0</v>
      </c>
      <c r="H41" s="2">
        <f>ROUND(+'X-Ray'!F138,0)</f>
        <v>30304</v>
      </c>
      <c r="I41" s="7" t="str">
        <f t="shared" si="1"/>
        <v/>
      </c>
      <c r="J41" s="7"/>
      <c r="K41" s="8" t="str">
        <f t="shared" si="2"/>
        <v/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ROUND(+'X-Ray'!I37,0)</f>
        <v>0</v>
      </c>
      <c r="E42" s="2">
        <f>ROUND(+'X-Ray'!F37,0)</f>
        <v>0</v>
      </c>
      <c r="F42" s="7" t="str">
        <f t="shared" si="0"/>
        <v/>
      </c>
      <c r="G42" s="2">
        <f>ROUND(+'X-Ray'!I139,0)</f>
        <v>0</v>
      </c>
      <c r="H42" s="2">
        <f>ROUND(+'X-Ray'!F139,0)</f>
        <v>33841</v>
      </c>
      <c r="I42" s="7" t="str">
        <f t="shared" si="1"/>
        <v/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ROUND(+'X-Ray'!I38,0)</f>
        <v>0</v>
      </c>
      <c r="E43" s="2">
        <f>ROUND(+'X-Ray'!F38,0)</f>
        <v>0</v>
      </c>
      <c r="F43" s="7" t="str">
        <f t="shared" si="0"/>
        <v/>
      </c>
      <c r="G43" s="2">
        <f>ROUND(+'X-Ray'!I140,0)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ROUND(+'X-Ray'!I39,0)</f>
        <v>0</v>
      </c>
      <c r="E44" s="2">
        <f>ROUND(+'X-Ray'!F39,0)</f>
        <v>170206</v>
      </c>
      <c r="F44" s="7" t="str">
        <f t="shared" si="0"/>
        <v/>
      </c>
      <c r="G44" s="2">
        <f>ROUND(+'X-Ray'!I141,0)</f>
        <v>0</v>
      </c>
      <c r="H44" s="2">
        <f>ROUND(+'X-Ray'!F141,0)</f>
        <v>178074</v>
      </c>
      <c r="I44" s="7" t="str">
        <f t="shared" si="1"/>
        <v/>
      </c>
      <c r="J44" s="7"/>
      <c r="K44" s="8" t="str">
        <f t="shared" si="2"/>
        <v/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ROUND(+'X-Ray'!I40,0)</f>
        <v>308690</v>
      </c>
      <c r="E45" s="2">
        <f>ROUND(+'X-Ray'!F40,0)</f>
        <v>0</v>
      </c>
      <c r="F45" s="7" t="str">
        <f t="shared" si="0"/>
        <v/>
      </c>
      <c r="G45" s="2">
        <f>ROUND(+'X-Ray'!I142,0)</f>
        <v>378784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ROUND(+'X-Ray'!I41,0)</f>
        <v>0</v>
      </c>
      <c r="E46" s="2">
        <f>ROUND(+'X-Ray'!F41,0)</f>
        <v>0</v>
      </c>
      <c r="F46" s="7" t="str">
        <f t="shared" si="0"/>
        <v/>
      </c>
      <c r="G46" s="2">
        <f>ROUND(+'X-Ray'!I143,0)</f>
        <v>423503</v>
      </c>
      <c r="H46" s="2">
        <f>ROUND(+'X-Ray'!F143,0)</f>
        <v>149079</v>
      </c>
      <c r="I46" s="7">
        <f t="shared" si="1"/>
        <v>2.84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ROUND(+'X-Ray'!I42,0)</f>
        <v>0</v>
      </c>
      <c r="E47" s="2">
        <f>ROUND(+'X-Ray'!F42,0)</f>
        <v>1276</v>
      </c>
      <c r="F47" s="7" t="str">
        <f t="shared" si="0"/>
        <v/>
      </c>
      <c r="G47" s="2">
        <f>ROUND(+'X-Ray'!I144,0)</f>
        <v>0</v>
      </c>
      <c r="H47" s="2">
        <f>ROUND(+'X-Ray'!F144,0)</f>
        <v>1393</v>
      </c>
      <c r="I47" s="7" t="str">
        <f t="shared" si="1"/>
        <v/>
      </c>
      <c r="J47" s="7"/>
      <c r="K47" s="8" t="str">
        <f t="shared" si="2"/>
        <v/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ROUND(+'X-Ray'!I43,0)</f>
        <v>0</v>
      </c>
      <c r="E48" s="2">
        <f>ROUND(+'X-Ray'!F43,0)</f>
        <v>0</v>
      </c>
      <c r="F48" s="7" t="str">
        <f t="shared" si="0"/>
        <v/>
      </c>
      <c r="G48" s="2">
        <f>ROUND(+'X-Ray'!I145,0)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ROUND(+'X-Ray'!I44,0)</f>
        <v>24000</v>
      </c>
      <c r="E49" s="2">
        <f>ROUND(+'X-Ray'!F44,0)</f>
        <v>35448</v>
      </c>
      <c r="F49" s="7">
        <f t="shared" si="0"/>
        <v>0.68</v>
      </c>
      <c r="G49" s="2">
        <f>ROUND(+'X-Ray'!I146,0)</f>
        <v>140837</v>
      </c>
      <c r="H49" s="2">
        <f>ROUND(+'X-Ray'!F146,0)</f>
        <v>263788</v>
      </c>
      <c r="I49" s="7">
        <f t="shared" si="1"/>
        <v>0.53</v>
      </c>
      <c r="J49" s="7"/>
      <c r="K49" s="8">
        <f t="shared" si="2"/>
        <v>-0.22059999999999999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ROUND(+'X-Ray'!I45,0)</f>
        <v>0</v>
      </c>
      <c r="E50" s="2">
        <f>ROUND(+'X-Ray'!F45,0)</f>
        <v>358816</v>
      </c>
      <c r="F50" s="7" t="str">
        <f t="shared" si="0"/>
        <v/>
      </c>
      <c r="G50" s="2">
        <f>ROUND(+'X-Ray'!I147,0)</f>
        <v>0</v>
      </c>
      <c r="H50" s="2">
        <f>ROUND(+'X-Ray'!F147,0)</f>
        <v>326461</v>
      </c>
      <c r="I50" s="7" t="str">
        <f t="shared" si="1"/>
        <v/>
      </c>
      <c r="J50" s="7"/>
      <c r="K50" s="8" t="str">
        <f t="shared" si="2"/>
        <v/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ROUND(+'X-Ray'!I46,0)</f>
        <v>0</v>
      </c>
      <c r="E51" s="2">
        <f>ROUND(+'X-Ray'!F46,0)</f>
        <v>0</v>
      </c>
      <c r="F51" s="7" t="str">
        <f t="shared" si="0"/>
        <v/>
      </c>
      <c r="G51" s="2">
        <f>ROUND(+'X-Ray'!I148,0)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ROUND(+'X-Ray'!I47,0)</f>
        <v>279517</v>
      </c>
      <c r="E52" s="2">
        <f>ROUND(+'X-Ray'!F47,0)</f>
        <v>81174</v>
      </c>
      <c r="F52" s="7">
        <f t="shared" si="0"/>
        <v>3.44</v>
      </c>
      <c r="G52" s="2">
        <f>ROUND(+'X-Ray'!I149,0)</f>
        <v>379792</v>
      </c>
      <c r="H52" s="2">
        <f>ROUND(+'X-Ray'!F149,0)</f>
        <v>78492</v>
      </c>
      <c r="I52" s="7">
        <f t="shared" si="1"/>
        <v>4.84</v>
      </c>
      <c r="J52" s="7"/>
      <c r="K52" s="8">
        <f t="shared" si="2"/>
        <v>0.40699999999999997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ROUND(+'X-Ray'!I48,0)</f>
        <v>139996</v>
      </c>
      <c r="E53" s="2">
        <f>ROUND(+'X-Ray'!F48,0)</f>
        <v>146839</v>
      </c>
      <c r="F53" s="7">
        <f t="shared" si="0"/>
        <v>0.95</v>
      </c>
      <c r="G53" s="2">
        <f>ROUND(+'X-Ray'!I150,0)</f>
        <v>27213</v>
      </c>
      <c r="H53" s="2">
        <f>ROUND(+'X-Ray'!F150,0)</f>
        <v>148019</v>
      </c>
      <c r="I53" s="7">
        <f t="shared" si="1"/>
        <v>0.18</v>
      </c>
      <c r="J53" s="7"/>
      <c r="K53" s="8">
        <f t="shared" si="2"/>
        <v>-0.8105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ROUND(+'X-Ray'!I49,0)</f>
        <v>17167</v>
      </c>
      <c r="E54" s="2">
        <f>ROUND(+'X-Ray'!F49,0)</f>
        <v>161935</v>
      </c>
      <c r="F54" s="7">
        <f t="shared" si="0"/>
        <v>0.11</v>
      </c>
      <c r="G54" s="2">
        <f>ROUND(+'X-Ray'!I151,0)</f>
        <v>12705</v>
      </c>
      <c r="H54" s="2">
        <f>ROUND(+'X-Ray'!F151,0)</f>
        <v>148173</v>
      </c>
      <c r="I54" s="7">
        <f t="shared" si="1"/>
        <v>0.09</v>
      </c>
      <c r="J54" s="7"/>
      <c r="K54" s="8">
        <f t="shared" si="2"/>
        <v>-0.18179999999999999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ROUND(+'X-Ray'!I50,0)</f>
        <v>336958</v>
      </c>
      <c r="E55" s="2">
        <f>ROUND(+'X-Ray'!F50,0)</f>
        <v>27222</v>
      </c>
      <c r="F55" s="7">
        <f t="shared" si="0"/>
        <v>12.38</v>
      </c>
      <c r="G55" s="2">
        <f>ROUND(+'X-Ray'!I152,0)</f>
        <v>825445</v>
      </c>
      <c r="H55" s="2">
        <f>ROUND(+'X-Ray'!F152,0)</f>
        <v>28379</v>
      </c>
      <c r="I55" s="7">
        <f t="shared" si="1"/>
        <v>29.09</v>
      </c>
      <c r="J55" s="7"/>
      <c r="K55" s="8">
        <f t="shared" si="2"/>
        <v>1.3498000000000001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ROUND(+'X-Ray'!I51,0)</f>
        <v>112949</v>
      </c>
      <c r="E56" s="2">
        <f>ROUND(+'X-Ray'!F51,0)</f>
        <v>1971</v>
      </c>
      <c r="F56" s="7">
        <f t="shared" si="0"/>
        <v>57.31</v>
      </c>
      <c r="G56" s="2">
        <f>ROUND(+'X-Ray'!I153,0)</f>
        <v>119996</v>
      </c>
      <c r="H56" s="2">
        <f>ROUND(+'X-Ray'!F153,0)</f>
        <v>6546</v>
      </c>
      <c r="I56" s="7">
        <f t="shared" si="1"/>
        <v>18.329999999999998</v>
      </c>
      <c r="J56" s="7"/>
      <c r="K56" s="8">
        <f t="shared" si="2"/>
        <v>-0.68020000000000003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ROUND(+'X-Ray'!I52,0)</f>
        <v>26332</v>
      </c>
      <c r="E57" s="2">
        <f>ROUND(+'X-Ray'!F52,0)</f>
        <v>0</v>
      </c>
      <c r="F57" s="7" t="str">
        <f t="shared" si="0"/>
        <v/>
      </c>
      <c r="G57" s="2">
        <f>ROUND(+'X-Ray'!I154,0)</f>
        <v>6798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ROUND(+'X-Ray'!I53,0)</f>
        <v>440139</v>
      </c>
      <c r="E58" s="2">
        <f>ROUND(+'X-Ray'!F53,0)</f>
        <v>207124</v>
      </c>
      <c r="F58" s="7">
        <f t="shared" si="0"/>
        <v>2.13</v>
      </c>
      <c r="G58" s="2">
        <f>ROUND(+'X-Ray'!I155,0)</f>
        <v>27825</v>
      </c>
      <c r="H58" s="2">
        <f>ROUND(+'X-Ray'!F155,0)</f>
        <v>207349</v>
      </c>
      <c r="I58" s="7">
        <f t="shared" si="1"/>
        <v>0.13</v>
      </c>
      <c r="J58" s="7"/>
      <c r="K58" s="8">
        <f t="shared" si="2"/>
        <v>-0.93899999999999995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ROUND(+'X-Ray'!I54,0)</f>
        <v>0</v>
      </c>
      <c r="E59" s="2">
        <f>ROUND(+'X-Ray'!F54,0)</f>
        <v>282345</v>
      </c>
      <c r="F59" s="7" t="str">
        <f t="shared" si="0"/>
        <v/>
      </c>
      <c r="G59" s="2">
        <f>ROUND(+'X-Ray'!I156,0)</f>
        <v>0</v>
      </c>
      <c r="H59" s="2">
        <f>ROUND(+'X-Ray'!F156,0)</f>
        <v>301159</v>
      </c>
      <c r="I59" s="7" t="str">
        <f t="shared" si="1"/>
        <v/>
      </c>
      <c r="J59" s="7"/>
      <c r="K59" s="8" t="str">
        <f t="shared" si="2"/>
        <v/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ROUND(+'X-Ray'!I55,0)</f>
        <v>0</v>
      </c>
      <c r="E60" s="2">
        <f>ROUND(+'X-Ray'!F55,0)</f>
        <v>0</v>
      </c>
      <c r="F60" s="7" t="str">
        <f t="shared" si="0"/>
        <v/>
      </c>
      <c r="G60" s="2">
        <f>ROUND(+'X-Ray'!I157,0)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ROUND(+'X-Ray'!I56,0)</f>
        <v>14456</v>
      </c>
      <c r="E61" s="2">
        <f>ROUND(+'X-Ray'!F56,0)</f>
        <v>435844</v>
      </c>
      <c r="F61" s="7">
        <f t="shared" si="0"/>
        <v>0.03</v>
      </c>
      <c r="G61" s="2">
        <f>ROUND(+'X-Ray'!I158,0)</f>
        <v>53250</v>
      </c>
      <c r="H61" s="2">
        <f>ROUND(+'X-Ray'!F158,0)</f>
        <v>476124</v>
      </c>
      <c r="I61" s="7">
        <f t="shared" si="1"/>
        <v>0.11</v>
      </c>
      <c r="J61" s="7"/>
      <c r="K61" s="8">
        <f t="shared" si="2"/>
        <v>2.6667000000000001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ROUND(+'X-Ray'!I57,0)</f>
        <v>23429</v>
      </c>
      <c r="E62" s="2">
        <f>ROUND(+'X-Ray'!F57,0)</f>
        <v>239004</v>
      </c>
      <c r="F62" s="7">
        <f t="shared" si="0"/>
        <v>0.1</v>
      </c>
      <c r="G62" s="2">
        <f>ROUND(+'X-Ray'!I159,0)</f>
        <v>2750</v>
      </c>
      <c r="H62" s="2">
        <f>ROUND(+'X-Ray'!F159,0)</f>
        <v>232938</v>
      </c>
      <c r="I62" s="7">
        <f t="shared" si="1"/>
        <v>0.01</v>
      </c>
      <c r="J62" s="7"/>
      <c r="K62" s="8">
        <f t="shared" si="2"/>
        <v>-0.9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ROUND(+'X-Ray'!I58,0)</f>
        <v>663316</v>
      </c>
      <c r="E63" s="2">
        <f>ROUND(+'X-Ray'!F58,0)</f>
        <v>0</v>
      </c>
      <c r="F63" s="7" t="str">
        <f t="shared" si="0"/>
        <v/>
      </c>
      <c r="G63" s="2">
        <f>ROUND(+'X-Ray'!I160,0)</f>
        <v>676052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ROUND(+'X-Ray'!I59,0)</f>
        <v>46583</v>
      </c>
      <c r="E64" s="2">
        <f>ROUND(+'X-Ray'!F59,0)</f>
        <v>2837</v>
      </c>
      <c r="F64" s="7">
        <f t="shared" si="0"/>
        <v>16.420000000000002</v>
      </c>
      <c r="G64" s="2">
        <f>ROUND(+'X-Ray'!I161,0)</f>
        <v>46419</v>
      </c>
      <c r="H64" s="2">
        <f>ROUND(+'X-Ray'!F161,0)</f>
        <v>2948</v>
      </c>
      <c r="I64" s="7">
        <f t="shared" si="1"/>
        <v>15.75</v>
      </c>
      <c r="J64" s="7"/>
      <c r="K64" s="8">
        <f t="shared" si="2"/>
        <v>-4.0800000000000003E-2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ROUND(+'X-Ray'!I60,0)</f>
        <v>289198</v>
      </c>
      <c r="E65" s="2">
        <f>ROUND(+'X-Ray'!F60,0)</f>
        <v>1404</v>
      </c>
      <c r="F65" s="7">
        <f t="shared" si="0"/>
        <v>205.98</v>
      </c>
      <c r="G65" s="2">
        <f>ROUND(+'X-Ray'!I162,0)</f>
        <v>143239</v>
      </c>
      <c r="H65" s="2">
        <f>ROUND(+'X-Ray'!F162,0)</f>
        <v>3478</v>
      </c>
      <c r="I65" s="7">
        <f t="shared" si="1"/>
        <v>41.18</v>
      </c>
      <c r="J65" s="7"/>
      <c r="K65" s="8">
        <f t="shared" si="2"/>
        <v>-0.80010000000000003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ROUND(+'X-Ray'!I61,0)</f>
        <v>1200</v>
      </c>
      <c r="E66" s="2">
        <f>ROUND(+'X-Ray'!F61,0)</f>
        <v>32026</v>
      </c>
      <c r="F66" s="7">
        <f t="shared" si="0"/>
        <v>0.04</v>
      </c>
      <c r="G66" s="2">
        <f>ROUND(+'X-Ray'!I163,0)</f>
        <v>3600</v>
      </c>
      <c r="H66" s="2">
        <f>ROUND(+'X-Ray'!F163,0)</f>
        <v>31111</v>
      </c>
      <c r="I66" s="7">
        <f t="shared" si="1"/>
        <v>0.12</v>
      </c>
      <c r="J66" s="7"/>
      <c r="K66" s="8">
        <f t="shared" si="2"/>
        <v>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ROUND(+'X-Ray'!I62,0)</f>
        <v>0</v>
      </c>
      <c r="E67" s="2">
        <f>ROUND(+'X-Ray'!F62,0)</f>
        <v>21353</v>
      </c>
      <c r="F67" s="7" t="str">
        <f t="shared" si="0"/>
        <v/>
      </c>
      <c r="G67" s="2">
        <f>ROUND(+'X-Ray'!I164,0)</f>
        <v>0</v>
      </c>
      <c r="H67" s="2">
        <f>ROUND(+'X-Ray'!F164,0)</f>
        <v>22139</v>
      </c>
      <c r="I67" s="7" t="str">
        <f t="shared" si="1"/>
        <v/>
      </c>
      <c r="J67" s="7"/>
      <c r="K67" s="8" t="str">
        <f t="shared" si="2"/>
        <v/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ROUND(+'X-Ray'!I63,0)</f>
        <v>301918</v>
      </c>
      <c r="E68" s="2">
        <f>ROUND(+'X-Ray'!F63,0)</f>
        <v>246799</v>
      </c>
      <c r="F68" s="7">
        <f t="shared" si="0"/>
        <v>1.22</v>
      </c>
      <c r="G68" s="2">
        <f>ROUND(+'X-Ray'!I165,0)</f>
        <v>154549</v>
      </c>
      <c r="H68" s="2">
        <f>ROUND(+'X-Ray'!F165,0)</f>
        <v>319179</v>
      </c>
      <c r="I68" s="7">
        <f t="shared" si="1"/>
        <v>0.48</v>
      </c>
      <c r="J68" s="7"/>
      <c r="K68" s="8">
        <f t="shared" si="2"/>
        <v>-0.60660000000000003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ROUND(+'X-Ray'!I64,0)</f>
        <v>0</v>
      </c>
      <c r="E69" s="2">
        <f>ROUND(+'X-Ray'!F64,0)</f>
        <v>0</v>
      </c>
      <c r="F69" s="7" t="str">
        <f t="shared" si="0"/>
        <v/>
      </c>
      <c r="G69" s="2">
        <f>ROUND(+'X-Ray'!I166,0)</f>
        <v>0</v>
      </c>
      <c r="H69" s="2">
        <f>ROUND(+'X-Ray'!F166,0)</f>
        <v>21249</v>
      </c>
      <c r="I69" s="7" t="str">
        <f t="shared" si="1"/>
        <v/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ROUND(+'X-Ray'!I65,0)</f>
        <v>0</v>
      </c>
      <c r="E70" s="2">
        <f>ROUND(+'X-Ray'!F65,0)</f>
        <v>123</v>
      </c>
      <c r="F70" s="7" t="str">
        <f t="shared" si="0"/>
        <v/>
      </c>
      <c r="G70" s="2">
        <f>ROUND(+'X-Ray'!I167,0)</f>
        <v>0</v>
      </c>
      <c r="H70" s="2">
        <f>ROUND(+'X-Ray'!F167,0)</f>
        <v>129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ROUND(+'X-Ray'!I66,0)</f>
        <v>61990</v>
      </c>
      <c r="E71" s="2">
        <f>ROUND(+'X-Ray'!F66,0)</f>
        <v>2714</v>
      </c>
      <c r="F71" s="7">
        <f t="shared" si="0"/>
        <v>22.84</v>
      </c>
      <c r="G71" s="2">
        <f>ROUND(+'X-Ray'!I168,0)</f>
        <v>60838</v>
      </c>
      <c r="H71" s="2">
        <f>ROUND(+'X-Ray'!F168,0)</f>
        <v>2673</v>
      </c>
      <c r="I71" s="7">
        <f t="shared" si="1"/>
        <v>22.76</v>
      </c>
      <c r="J71" s="7"/>
      <c r="K71" s="8">
        <f t="shared" si="2"/>
        <v>-3.5000000000000001E-3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ROUND(+'X-Ray'!I67,0)</f>
        <v>515163</v>
      </c>
      <c r="E72" s="2">
        <f>ROUND(+'X-Ray'!F67,0)</f>
        <v>954065</v>
      </c>
      <c r="F72" s="7">
        <f t="shared" si="0"/>
        <v>0.54</v>
      </c>
      <c r="G72" s="2">
        <f>ROUND(+'X-Ray'!I169,0)</f>
        <v>790014</v>
      </c>
      <c r="H72" s="2">
        <f>ROUND(+'X-Ray'!F169,0)</f>
        <v>943855</v>
      </c>
      <c r="I72" s="7">
        <f t="shared" si="1"/>
        <v>0.84</v>
      </c>
      <c r="J72" s="7"/>
      <c r="K72" s="8">
        <f t="shared" si="2"/>
        <v>0.55559999999999998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ROUND(+'X-Ray'!I68,0)</f>
        <v>1657509</v>
      </c>
      <c r="E73" s="2">
        <f>ROUND(+'X-Ray'!F68,0)</f>
        <v>123793</v>
      </c>
      <c r="F73" s="7">
        <f t="shared" si="0"/>
        <v>13.39</v>
      </c>
      <c r="G73" s="2">
        <f>ROUND(+'X-Ray'!I170,0)</f>
        <v>1763611</v>
      </c>
      <c r="H73" s="2">
        <f>ROUND(+'X-Ray'!F170,0)</f>
        <v>135954</v>
      </c>
      <c r="I73" s="7">
        <f t="shared" si="1"/>
        <v>12.97</v>
      </c>
      <c r="J73" s="7"/>
      <c r="K73" s="8">
        <f t="shared" si="2"/>
        <v>-3.1399999999999997E-2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ROUND(+'X-Ray'!I69,0)</f>
        <v>182464</v>
      </c>
      <c r="E74" s="2">
        <f>ROUND(+'X-Ray'!F69,0)</f>
        <v>126370</v>
      </c>
      <c r="F74" s="7">
        <f t="shared" si="0"/>
        <v>1.44</v>
      </c>
      <c r="G74" s="2">
        <f>ROUND(+'X-Ray'!I171,0)</f>
        <v>153181</v>
      </c>
      <c r="H74" s="2">
        <f>ROUND(+'X-Ray'!F171,0)</f>
        <v>124607</v>
      </c>
      <c r="I74" s="7">
        <f t="shared" si="1"/>
        <v>1.23</v>
      </c>
      <c r="J74" s="7"/>
      <c r="K74" s="8">
        <f t="shared" si="2"/>
        <v>-0.14580000000000001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ROUND(+'X-Ray'!I70,0)</f>
        <v>90018</v>
      </c>
      <c r="E75" s="2">
        <f>ROUND(+'X-Ray'!F70,0)</f>
        <v>250655</v>
      </c>
      <c r="F75" s="7">
        <f t="shared" ref="F75:F108" si="3">IF(D75=0,"",IF(E75=0,"",ROUND(D75/E75,2)))</f>
        <v>0.36</v>
      </c>
      <c r="G75" s="2">
        <f>ROUND(+'X-Ray'!I172,0)</f>
        <v>88819</v>
      </c>
      <c r="H75" s="2">
        <f>ROUND(+'X-Ray'!F172,0)</f>
        <v>221802</v>
      </c>
      <c r="I75" s="7">
        <f t="shared" ref="I75:I108" si="4">IF(G75=0,"",IF(H75=0,"",ROUND(G75/H75,2)))</f>
        <v>0.4</v>
      </c>
      <c r="J75" s="7"/>
      <c r="K75" s="8">
        <f t="shared" ref="K75:K108" si="5">IF(D75=0,"",IF(E75=0,"",IF(G75=0,"",IF(H75=0,"",ROUND(I75/F75-1,4)))))</f>
        <v>0.1111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ROUND(+'X-Ray'!I71,0)</f>
        <v>294051</v>
      </c>
      <c r="E76" s="2">
        <f>ROUND(+'X-Ray'!F71,0)</f>
        <v>5619</v>
      </c>
      <c r="F76" s="7">
        <f t="shared" si="3"/>
        <v>52.33</v>
      </c>
      <c r="G76" s="2">
        <f>ROUND(+'X-Ray'!I173,0)</f>
        <v>328583</v>
      </c>
      <c r="H76" s="2">
        <f>ROUND(+'X-Ray'!F173,0)</f>
        <v>6136</v>
      </c>
      <c r="I76" s="7">
        <f t="shared" si="4"/>
        <v>53.55</v>
      </c>
      <c r="J76" s="7"/>
      <c r="K76" s="8">
        <f t="shared" si="5"/>
        <v>2.3300000000000001E-2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ROUND(+'X-Ray'!I72,0)</f>
        <v>0</v>
      </c>
      <c r="E77" s="2">
        <f>ROUND(+'X-Ray'!F72,0)</f>
        <v>0</v>
      </c>
      <c r="F77" s="7" t="str">
        <f t="shared" si="3"/>
        <v/>
      </c>
      <c r="G77" s="2">
        <f>ROUND(+'X-Ray'!I174,0)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ROUND(+'X-Ray'!I73,0)</f>
        <v>132877</v>
      </c>
      <c r="E78" s="2">
        <f>ROUND(+'X-Ray'!F73,0)</f>
        <v>61213</v>
      </c>
      <c r="F78" s="7">
        <f t="shared" si="3"/>
        <v>2.17</v>
      </c>
      <c r="G78" s="2">
        <f>ROUND(+'X-Ray'!I175,0)</f>
        <v>16040</v>
      </c>
      <c r="H78" s="2">
        <f>ROUND(+'X-Ray'!F175,0)</f>
        <v>67022</v>
      </c>
      <c r="I78" s="7">
        <f t="shared" si="4"/>
        <v>0.24</v>
      </c>
      <c r="J78" s="7"/>
      <c r="K78" s="8">
        <f t="shared" si="5"/>
        <v>-0.88939999999999997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ROUND(+'X-Ray'!I74,0)</f>
        <v>662761</v>
      </c>
      <c r="E79" s="2">
        <f>ROUND(+'X-Ray'!F74,0)</f>
        <v>364808</v>
      </c>
      <c r="F79" s="7">
        <f t="shared" si="3"/>
        <v>1.82</v>
      </c>
      <c r="G79" s="2">
        <f>ROUND(+'X-Ray'!I176,0)</f>
        <v>978956</v>
      </c>
      <c r="H79" s="2">
        <f>ROUND(+'X-Ray'!F176,0)</f>
        <v>479971</v>
      </c>
      <c r="I79" s="7">
        <f t="shared" si="4"/>
        <v>2.04</v>
      </c>
      <c r="J79" s="7"/>
      <c r="K79" s="8">
        <f t="shared" si="5"/>
        <v>0.12089999999999999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ROUND(+'X-Ray'!I75,0)</f>
        <v>215497</v>
      </c>
      <c r="E80" s="2">
        <f>ROUND(+'X-Ray'!F75,0)</f>
        <v>20618</v>
      </c>
      <c r="F80" s="7">
        <f t="shared" si="3"/>
        <v>10.45</v>
      </c>
      <c r="G80" s="2">
        <f>ROUND(+'X-Ray'!I177,0)</f>
        <v>225163</v>
      </c>
      <c r="H80" s="2">
        <f>ROUND(+'X-Ray'!F177,0)</f>
        <v>22687</v>
      </c>
      <c r="I80" s="7">
        <f t="shared" si="4"/>
        <v>9.92</v>
      </c>
      <c r="J80" s="7"/>
      <c r="K80" s="8">
        <f t="shared" si="5"/>
        <v>-5.0700000000000002E-2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ROUND(+'X-Ray'!I76,0)</f>
        <v>0</v>
      </c>
      <c r="E81" s="2">
        <f>ROUND(+'X-Ray'!F76,0)</f>
        <v>7545</v>
      </c>
      <c r="F81" s="7" t="str">
        <f t="shared" si="3"/>
        <v/>
      </c>
      <c r="G81" s="2">
        <f>ROUND(+'X-Ray'!I178,0)</f>
        <v>0</v>
      </c>
      <c r="H81" s="2">
        <f>ROUND(+'X-Ray'!F178,0)</f>
        <v>3357</v>
      </c>
      <c r="I81" s="7" t="str">
        <f t="shared" si="4"/>
        <v/>
      </c>
      <c r="J81" s="7"/>
      <c r="K81" s="8" t="str">
        <f t="shared" si="5"/>
        <v/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ROUND(+'X-Ray'!I77,0)</f>
        <v>0</v>
      </c>
      <c r="E82" s="2">
        <f>ROUND(+'X-Ray'!F77,0)</f>
        <v>131040</v>
      </c>
      <c r="F82" s="7" t="str">
        <f t="shared" si="3"/>
        <v/>
      </c>
      <c r="G82" s="2">
        <f>ROUND(+'X-Ray'!I179,0)</f>
        <v>0</v>
      </c>
      <c r="H82" s="2">
        <f>ROUND(+'X-Ray'!F179,0)</f>
        <v>129530</v>
      </c>
      <c r="I82" s="7" t="str">
        <f t="shared" si="4"/>
        <v/>
      </c>
      <c r="J82" s="7"/>
      <c r="K82" s="8" t="str">
        <f t="shared" si="5"/>
        <v/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ROUND(+'X-Ray'!I78,0)</f>
        <v>662600</v>
      </c>
      <c r="E83" s="2">
        <f>ROUND(+'X-Ray'!F78,0)</f>
        <v>320440</v>
      </c>
      <c r="F83" s="7">
        <f t="shared" si="3"/>
        <v>2.0699999999999998</v>
      </c>
      <c r="G83" s="2">
        <f>ROUND(+'X-Ray'!I180,0)</f>
        <v>664326</v>
      </c>
      <c r="H83" s="2">
        <f>ROUND(+'X-Ray'!F180,0)</f>
        <v>326051</v>
      </c>
      <c r="I83" s="7">
        <f t="shared" si="4"/>
        <v>2.04</v>
      </c>
      <c r="J83" s="7"/>
      <c r="K83" s="8">
        <f t="shared" si="5"/>
        <v>-1.4500000000000001E-2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ROUND(+'X-Ray'!I79,0)</f>
        <v>0</v>
      </c>
      <c r="E84" s="2">
        <f>ROUND(+'X-Ray'!F79,0)</f>
        <v>32565</v>
      </c>
      <c r="F84" s="7" t="str">
        <f t="shared" si="3"/>
        <v/>
      </c>
      <c r="G84" s="2">
        <f>ROUND(+'X-Ray'!I181,0)</f>
        <v>4100</v>
      </c>
      <c r="H84" s="2">
        <f>ROUND(+'X-Ray'!F181,0)</f>
        <v>31151</v>
      </c>
      <c r="I84" s="7">
        <f t="shared" si="4"/>
        <v>0.13</v>
      </c>
      <c r="J84" s="7"/>
      <c r="K84" s="8" t="str">
        <f t="shared" si="5"/>
        <v/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ROUND(+'X-Ray'!I80,0)</f>
        <v>0</v>
      </c>
      <c r="E85" s="2">
        <f>ROUND(+'X-Ray'!F80,0)</f>
        <v>158462</v>
      </c>
      <c r="F85" s="7" t="str">
        <f t="shared" si="3"/>
        <v/>
      </c>
      <c r="G85" s="2">
        <f>ROUND(+'X-Ray'!I182,0)</f>
        <v>0</v>
      </c>
      <c r="H85" s="2">
        <f>ROUND(+'X-Ray'!F182,0)</f>
        <v>148031</v>
      </c>
      <c r="I85" s="7" t="str">
        <f t="shared" si="4"/>
        <v/>
      </c>
      <c r="J85" s="7"/>
      <c r="K85" s="8" t="str">
        <f t="shared" si="5"/>
        <v/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ROUND(+'X-Ray'!I81,0)</f>
        <v>116966</v>
      </c>
      <c r="E86" s="2">
        <f>ROUND(+'X-Ray'!F81,0)</f>
        <v>9710</v>
      </c>
      <c r="F86" s="7">
        <f t="shared" si="3"/>
        <v>12.05</v>
      </c>
      <c r="G86" s="2">
        <f>ROUND(+'X-Ray'!I183,0)</f>
        <v>0</v>
      </c>
      <c r="H86" s="2">
        <f>ROUND(+'X-Ray'!F183,0)</f>
        <v>7997</v>
      </c>
      <c r="I86" s="7" t="str">
        <f t="shared" si="4"/>
        <v/>
      </c>
      <c r="J86" s="7"/>
      <c r="K86" s="8" t="str">
        <f t="shared" si="5"/>
        <v/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ROUND(+'X-Ray'!I82,0)</f>
        <v>44655</v>
      </c>
      <c r="E87" s="2">
        <f>ROUND(+'X-Ray'!F82,0)</f>
        <v>46778</v>
      </c>
      <c r="F87" s="7">
        <f t="shared" si="3"/>
        <v>0.95</v>
      </c>
      <c r="G87" s="2">
        <f>ROUND(+'X-Ray'!I184,0)</f>
        <v>9400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ROUND(+'X-Ray'!I83,0)</f>
        <v>0</v>
      </c>
      <c r="E88" s="2">
        <f>ROUND(+'X-Ray'!F83,0)</f>
        <v>0</v>
      </c>
      <c r="F88" s="7" t="str">
        <f t="shared" si="3"/>
        <v/>
      </c>
      <c r="G88" s="2">
        <f>ROUND(+'X-Ray'!I185,0)</f>
        <v>116671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ROUND(+'X-Ray'!I84,0)</f>
        <v>614</v>
      </c>
      <c r="E89" s="2">
        <f>ROUND(+'X-Ray'!F84,0)</f>
        <v>0</v>
      </c>
      <c r="F89" s="7" t="str">
        <f t="shared" si="3"/>
        <v/>
      </c>
      <c r="G89" s="2">
        <f>ROUND(+'X-Ray'!I186,0)</f>
        <v>0</v>
      </c>
      <c r="H89" s="2">
        <f>ROUND(+'X-Ray'!F186,0)</f>
        <v>8876</v>
      </c>
      <c r="I89" s="7" t="str">
        <f t="shared" si="4"/>
        <v/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ROUND(+'X-Ray'!I85,0)</f>
        <v>63660</v>
      </c>
      <c r="E90" s="2">
        <f>ROUND(+'X-Ray'!F85,0)</f>
        <v>0</v>
      </c>
      <c r="F90" s="7" t="str">
        <f t="shared" si="3"/>
        <v/>
      </c>
      <c r="G90" s="2">
        <f>ROUND(+'X-Ray'!I187,0)</f>
        <v>57420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ROUND(+'X-Ray'!I86,0)</f>
        <v>19463</v>
      </c>
      <c r="E91" s="2">
        <f>ROUND(+'X-Ray'!F86,0)</f>
        <v>44637</v>
      </c>
      <c r="F91" s="7">
        <f t="shared" si="3"/>
        <v>0.44</v>
      </c>
      <c r="G91" s="2">
        <f>ROUND(+'X-Ray'!I188,0)</f>
        <v>18938</v>
      </c>
      <c r="H91" s="2">
        <f>ROUND(+'X-Ray'!F188,0)</f>
        <v>44649</v>
      </c>
      <c r="I91" s="7">
        <f t="shared" si="4"/>
        <v>0.42</v>
      </c>
      <c r="J91" s="7"/>
      <c r="K91" s="8">
        <f t="shared" si="5"/>
        <v>-4.5499999999999999E-2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ROUND(+'X-Ray'!I87,0)</f>
        <v>0</v>
      </c>
      <c r="E92" s="2">
        <f>ROUND(+'X-Ray'!F87,0)</f>
        <v>60379</v>
      </c>
      <c r="F92" s="7" t="str">
        <f t="shared" si="3"/>
        <v/>
      </c>
      <c r="G92" s="2">
        <f>ROUND(+'X-Ray'!I189,0)</f>
        <v>0</v>
      </c>
      <c r="H92" s="2">
        <f>ROUND(+'X-Ray'!F189,0)</f>
        <v>67544</v>
      </c>
      <c r="I92" s="7" t="str">
        <f t="shared" si="4"/>
        <v/>
      </c>
      <c r="J92" s="7"/>
      <c r="K92" s="8" t="str">
        <f t="shared" si="5"/>
        <v/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ROUND(+'X-Ray'!I88,0)</f>
        <v>0</v>
      </c>
      <c r="E93" s="2">
        <f>ROUND(+'X-Ray'!F88,0)</f>
        <v>14418</v>
      </c>
      <c r="F93" s="7" t="str">
        <f t="shared" si="3"/>
        <v/>
      </c>
      <c r="G93" s="2">
        <f>ROUND(+'X-Ray'!I190,0)</f>
        <v>0</v>
      </c>
      <c r="H93" s="2">
        <f>ROUND(+'X-Ray'!F190,0)</f>
        <v>14502</v>
      </c>
      <c r="I93" s="7" t="str">
        <f t="shared" si="4"/>
        <v/>
      </c>
      <c r="J93" s="7"/>
      <c r="K93" s="8" t="str">
        <f t="shared" si="5"/>
        <v/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ROUND(+'X-Ray'!I89,0)</f>
        <v>26873</v>
      </c>
      <c r="E94" s="2">
        <f>ROUND(+'X-Ray'!F89,0)</f>
        <v>204079</v>
      </c>
      <c r="F94" s="7">
        <f t="shared" si="3"/>
        <v>0.13</v>
      </c>
      <c r="G94" s="2">
        <f>ROUND(+'X-Ray'!I191,0)</f>
        <v>24990</v>
      </c>
      <c r="H94" s="2">
        <f>ROUND(+'X-Ray'!F191,0)</f>
        <v>175012</v>
      </c>
      <c r="I94" s="7">
        <f t="shared" si="4"/>
        <v>0.14000000000000001</v>
      </c>
      <c r="J94" s="7"/>
      <c r="K94" s="8">
        <f t="shared" si="5"/>
        <v>7.6899999999999996E-2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ROUND(+'X-Ray'!I90,0)</f>
        <v>0</v>
      </c>
      <c r="E95" s="2">
        <f>ROUND(+'X-Ray'!F90,0)</f>
        <v>0</v>
      </c>
      <c r="F95" s="7" t="str">
        <f t="shared" si="3"/>
        <v/>
      </c>
      <c r="G95" s="2">
        <f>ROUND(+'X-Ray'!I192,0)</f>
        <v>0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ROUND(+'X-Ray'!I91,0)</f>
        <v>25828</v>
      </c>
      <c r="E96" s="2">
        <f>ROUND(+'X-Ray'!F91,0)</f>
        <v>0</v>
      </c>
      <c r="F96" s="7" t="str">
        <f t="shared" si="3"/>
        <v/>
      </c>
      <c r="G96" s="2">
        <f>ROUND(+'X-Ray'!I193,0)</f>
        <v>27819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ROUND(+'X-Ray'!I92,0)</f>
        <v>0</v>
      </c>
      <c r="E97" s="2">
        <f>ROUND(+'X-Ray'!F92,0)</f>
        <v>0</v>
      </c>
      <c r="F97" s="7" t="str">
        <f t="shared" si="3"/>
        <v/>
      </c>
      <c r="G97" s="2">
        <f>ROUND(+'X-Ray'!I194,0)</f>
        <v>0</v>
      </c>
      <c r="H97" s="2">
        <f>ROUND(+'X-Ray'!F194,0)</f>
        <v>548629</v>
      </c>
      <c r="I97" s="7" t="str">
        <f t="shared" si="4"/>
        <v/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ROUND(+'X-Ray'!I93,0)</f>
        <v>46260</v>
      </c>
      <c r="E98" s="2">
        <f>ROUND(+'X-Ray'!F93,0)</f>
        <v>6516</v>
      </c>
      <c r="F98" s="7">
        <f t="shared" si="3"/>
        <v>7.1</v>
      </c>
      <c r="G98" s="2">
        <f>ROUND(+'X-Ray'!I195,0)</f>
        <v>0</v>
      </c>
      <c r="H98" s="2">
        <f>ROUND(+'X-Ray'!F195,0)</f>
        <v>5981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ROUND(+'X-Ray'!I94,0)</f>
        <v>132435</v>
      </c>
      <c r="E99" s="2">
        <f>ROUND(+'X-Ray'!F94,0)</f>
        <v>166980</v>
      </c>
      <c r="F99" s="7">
        <f t="shared" si="3"/>
        <v>0.79</v>
      </c>
      <c r="G99" s="2">
        <f>ROUND(+'X-Ray'!I196,0)</f>
        <v>-35066</v>
      </c>
      <c r="H99" s="2">
        <f>ROUND(+'X-Ray'!F196,0)</f>
        <v>173496</v>
      </c>
      <c r="I99" s="7">
        <f t="shared" si="4"/>
        <v>-0.2</v>
      </c>
      <c r="J99" s="7"/>
      <c r="K99" s="8">
        <f t="shared" si="5"/>
        <v>-1.2532000000000001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ROUND(+'X-Ray'!I95,0)</f>
        <v>25070</v>
      </c>
      <c r="E100" s="2">
        <f>ROUND(+'X-Ray'!F95,0)</f>
        <v>96546</v>
      </c>
      <c r="F100" s="7">
        <f t="shared" si="3"/>
        <v>0.26</v>
      </c>
      <c r="G100" s="2">
        <f>ROUND(+'X-Ray'!I197,0)</f>
        <v>14701</v>
      </c>
      <c r="H100" s="2">
        <f>ROUND(+'X-Ray'!F197,0)</f>
        <v>103326</v>
      </c>
      <c r="I100" s="7">
        <f t="shared" si="4"/>
        <v>0.14000000000000001</v>
      </c>
      <c r="J100" s="7"/>
      <c r="K100" s="8">
        <f t="shared" si="5"/>
        <v>-0.46150000000000002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ROUND(+'X-Ray'!I96,0)</f>
        <v>19075</v>
      </c>
      <c r="E101" s="2">
        <f>ROUND(+'X-Ray'!F96,0)</f>
        <v>95721</v>
      </c>
      <c r="F101" s="7">
        <f t="shared" si="3"/>
        <v>0.2</v>
      </c>
      <c r="G101" s="2">
        <f>ROUND(+'X-Ray'!I198,0)</f>
        <v>19670</v>
      </c>
      <c r="H101" s="2">
        <f>ROUND(+'X-Ray'!F198,0)</f>
        <v>93108</v>
      </c>
      <c r="I101" s="7">
        <f t="shared" si="4"/>
        <v>0.21</v>
      </c>
      <c r="J101" s="7"/>
      <c r="K101" s="8">
        <f t="shared" si="5"/>
        <v>0.05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ROUND(+'X-Ray'!I97,0)</f>
        <v>52000</v>
      </c>
      <c r="E102" s="2">
        <f>ROUND(+'X-Ray'!F97,0)</f>
        <v>0</v>
      </c>
      <c r="F102" s="7" t="str">
        <f t="shared" si="3"/>
        <v/>
      </c>
      <c r="G102" s="2">
        <f>ROUND(+'X-Ray'!I199,0)</f>
        <v>48000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ROUND(+'X-Ray'!I98,0)</f>
        <v>0</v>
      </c>
      <c r="E103" s="2">
        <f>ROUND(+'X-Ray'!F98,0)</f>
        <v>5276</v>
      </c>
      <c r="F103" s="7" t="str">
        <f t="shared" si="3"/>
        <v/>
      </c>
      <c r="G103" s="2">
        <f>ROUND(+'X-Ray'!I200,0)</f>
        <v>0</v>
      </c>
      <c r="H103" s="2">
        <f>ROUND(+'X-Ray'!F200,0)</f>
        <v>9099</v>
      </c>
      <c r="I103" s="7" t="str">
        <f t="shared" si="4"/>
        <v/>
      </c>
      <c r="J103" s="7"/>
      <c r="K103" s="8" t="str">
        <f t="shared" si="5"/>
        <v/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ROUND(+'X-Ray'!I99,0)</f>
        <v>0</v>
      </c>
      <c r="E104" s="2">
        <f>ROUND(+'X-Ray'!F99,0)</f>
        <v>0</v>
      </c>
      <c r="F104" s="7" t="str">
        <f t="shared" si="3"/>
        <v/>
      </c>
      <c r="G104" s="2">
        <f>ROUND(+'X-Ray'!I201,0)</f>
        <v>0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ROUND(+'X-Ray'!I100,0)</f>
        <v>0</v>
      </c>
      <c r="E105" s="2">
        <f>ROUND(+'X-Ray'!F100,0)</f>
        <v>0</v>
      </c>
      <c r="F105" s="7" t="str">
        <f t="shared" si="3"/>
        <v/>
      </c>
      <c r="G105" s="2">
        <f>ROUND(+'X-Ray'!I202,0)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ROUND(+'X-Ray'!I101,0)</f>
        <v>0</v>
      </c>
      <c r="E106" s="2">
        <f>ROUND(+'X-Ray'!F101,0)</f>
        <v>0</v>
      </c>
      <c r="F106" s="7" t="str">
        <f t="shared" si="3"/>
        <v/>
      </c>
      <c r="G106" s="2">
        <f>ROUND(+'X-Ray'!I203,0)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ROUND(+'X-Ray'!I102,0)</f>
        <v>0</v>
      </c>
      <c r="E107" s="2">
        <f>ROUND(+'X-Ray'!F102,0)</f>
        <v>0</v>
      </c>
      <c r="F107" s="7" t="str">
        <f t="shared" si="3"/>
        <v/>
      </c>
      <c r="G107" s="2">
        <f>ROUND(+'X-Ray'!I204,0)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ROUND(+'X-Ray'!I103,0)</f>
        <v>0</v>
      </c>
      <c r="E108" s="2">
        <f>ROUND(+'X-Ray'!F103,0)</f>
        <v>0</v>
      </c>
      <c r="F108" s="7" t="str">
        <f t="shared" si="3"/>
        <v/>
      </c>
      <c r="G108" s="2">
        <f>ROUND(+'X-Ray'!I205,0)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19" sqref="D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266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41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/>
      <c r="F8" s="1" t="s">
        <v>2</v>
      </c>
      <c r="G8" s="1"/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ROUND(+'X-Ray'!J5,0)</f>
        <v>2227879</v>
      </c>
      <c r="E10" s="2">
        <f>ROUND(+'X-Ray'!F5,0)</f>
        <v>262032</v>
      </c>
      <c r="F10" s="7">
        <f>IF(D10=0,"",IF(E10=0,"",ROUND(D10/E10,2)))</f>
        <v>8.5</v>
      </c>
      <c r="G10" s="2">
        <f>ROUND(+'X-Ray'!J107,0)</f>
        <v>2632043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ROUND(+'X-Ray'!J6,0)</f>
        <v>4862866</v>
      </c>
      <c r="E11" s="2">
        <f>ROUND(+'X-Ray'!F6,0)</f>
        <v>346415</v>
      </c>
      <c r="F11" s="7">
        <f t="shared" ref="F11:F74" si="0">IF(D11=0,"",IF(E11=0,"",ROUND(D11/E11,2)))</f>
        <v>14.04</v>
      </c>
      <c r="G11" s="2">
        <f>ROUND(+'X-Ray'!J108,0)</f>
        <v>6504894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ROUND(+'X-Ray'!J7,0)</f>
        <v>27800</v>
      </c>
      <c r="E12" s="2">
        <f>ROUND(+'X-Ray'!F7,0)</f>
        <v>5928</v>
      </c>
      <c r="F12" s="7">
        <f t="shared" si="0"/>
        <v>4.6900000000000004</v>
      </c>
      <c r="G12" s="2">
        <f>ROUND(+'X-Ray'!J109,0)</f>
        <v>16016</v>
      </c>
      <c r="H12" s="2">
        <f>ROUND(+'X-Ray'!F109,0)</f>
        <v>5766</v>
      </c>
      <c r="I12" s="7">
        <f t="shared" si="1"/>
        <v>2.78</v>
      </c>
      <c r="J12" s="7"/>
      <c r="K12" s="8">
        <f t="shared" si="2"/>
        <v>-0.40720000000000001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ROUND(+'X-Ray'!J8,0)</f>
        <v>5099049</v>
      </c>
      <c r="E13" s="2">
        <f>ROUND(+'X-Ray'!F8,0)</f>
        <v>221079</v>
      </c>
      <c r="F13" s="7">
        <f t="shared" si="0"/>
        <v>23.06</v>
      </c>
      <c r="G13" s="2">
        <f>ROUND(+'X-Ray'!J110,0)</f>
        <v>5221831</v>
      </c>
      <c r="H13" s="2">
        <f>ROUND(+'X-Ray'!F110,0)</f>
        <v>268090</v>
      </c>
      <c r="I13" s="7">
        <f t="shared" si="1"/>
        <v>19.48</v>
      </c>
      <c r="J13" s="7"/>
      <c r="K13" s="8">
        <f t="shared" si="2"/>
        <v>-0.1552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ROUND(+'X-Ray'!J9,0)</f>
        <v>2619996</v>
      </c>
      <c r="E14" s="2">
        <f>ROUND(+'X-Ray'!F9,0)</f>
        <v>86182</v>
      </c>
      <c r="F14" s="7">
        <f t="shared" si="0"/>
        <v>30.4</v>
      </c>
      <c r="G14" s="2">
        <f>ROUND(+'X-Ray'!J111,0)</f>
        <v>3420556</v>
      </c>
      <c r="H14" s="2">
        <f>ROUND(+'X-Ray'!F111,0)</f>
        <v>7140</v>
      </c>
      <c r="I14" s="7">
        <f t="shared" si="1"/>
        <v>479.07</v>
      </c>
      <c r="J14" s="7"/>
      <c r="K14" s="8">
        <f t="shared" si="2"/>
        <v>14.758900000000001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ROUND(+'X-Ray'!J10,0)</f>
        <v>0</v>
      </c>
      <c r="E15" s="2">
        <f>ROUND(+'X-Ray'!F10,0)</f>
        <v>0</v>
      </c>
      <c r="F15" s="7" t="str">
        <f t="shared" si="0"/>
        <v/>
      </c>
      <c r="G15" s="2">
        <f>ROUND(+'X-Ray'!J112,0)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ROUND(+'X-Ray'!J11,0)</f>
        <v>15595</v>
      </c>
      <c r="E16" s="2">
        <f>ROUND(+'X-Ray'!F11,0)</f>
        <v>10113</v>
      </c>
      <c r="F16" s="7">
        <f t="shared" si="0"/>
        <v>1.54</v>
      </c>
      <c r="G16" s="2">
        <f>ROUND(+'X-Ray'!J113,0)</f>
        <v>25896</v>
      </c>
      <c r="H16" s="2">
        <f>ROUND(+'X-Ray'!F113,0)</f>
        <v>10066</v>
      </c>
      <c r="I16" s="7">
        <f t="shared" si="1"/>
        <v>2.57</v>
      </c>
      <c r="J16" s="7"/>
      <c r="K16" s="8">
        <f t="shared" si="2"/>
        <v>0.66879999999999995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ROUND(+'X-Ray'!J12,0)</f>
        <v>45808</v>
      </c>
      <c r="E17" s="2">
        <f>ROUND(+'X-Ray'!F12,0)</f>
        <v>22646</v>
      </c>
      <c r="F17" s="7">
        <f t="shared" si="0"/>
        <v>2.02</v>
      </c>
      <c r="G17" s="2">
        <f>ROUND(+'X-Ray'!J114,0)</f>
        <v>190488</v>
      </c>
      <c r="H17" s="2">
        <f>ROUND(+'X-Ray'!F114,0)</f>
        <v>42335</v>
      </c>
      <c r="I17" s="7">
        <f t="shared" si="1"/>
        <v>4.5</v>
      </c>
      <c r="J17" s="7"/>
      <c r="K17" s="8">
        <f t="shared" si="2"/>
        <v>1.2277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ROUND(+'X-Ray'!J13,0)</f>
        <v>5814</v>
      </c>
      <c r="E18" s="2">
        <f>ROUND(+'X-Ray'!F13,0)</f>
        <v>1360</v>
      </c>
      <c r="F18" s="7">
        <f t="shared" si="0"/>
        <v>4.28</v>
      </c>
      <c r="G18" s="2">
        <f>ROUND(+'X-Ray'!J115,0)</f>
        <v>12386</v>
      </c>
      <c r="H18" s="2">
        <f>ROUND(+'X-Ray'!F115,0)</f>
        <v>1380</v>
      </c>
      <c r="I18" s="7">
        <f t="shared" si="1"/>
        <v>8.98</v>
      </c>
      <c r="J18" s="7"/>
      <c r="K18" s="8">
        <f t="shared" si="2"/>
        <v>1.0981000000000001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ROUND(+'X-Ray'!J14,0)</f>
        <v>2050247</v>
      </c>
      <c r="E19" s="2">
        <f>ROUND(+'X-Ray'!F14,0)</f>
        <v>150567</v>
      </c>
      <c r="F19" s="7">
        <f t="shared" si="0"/>
        <v>13.62</v>
      </c>
      <c r="G19" s="2">
        <f>ROUND(+'X-Ray'!J116,0)</f>
        <v>1842020</v>
      </c>
      <c r="H19" s="2">
        <f>ROUND(+'X-Ray'!F116,0)</f>
        <v>157487</v>
      </c>
      <c r="I19" s="7">
        <f t="shared" si="1"/>
        <v>11.7</v>
      </c>
      <c r="J19" s="7"/>
      <c r="K19" s="8">
        <f t="shared" si="2"/>
        <v>-0.14099999999999999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ROUND(+'X-Ray'!J15,0)</f>
        <v>6200282</v>
      </c>
      <c r="E20" s="2">
        <f>ROUND(+'X-Ray'!F15,0)</f>
        <v>156867</v>
      </c>
      <c r="F20" s="7">
        <f t="shared" si="0"/>
        <v>39.53</v>
      </c>
      <c r="G20" s="2">
        <f>ROUND(+'X-Ray'!J117,0)</f>
        <v>6529081</v>
      </c>
      <c r="H20" s="2">
        <f>ROUND(+'X-Ray'!F117,0)</f>
        <v>149301</v>
      </c>
      <c r="I20" s="7">
        <f t="shared" si="1"/>
        <v>43.73</v>
      </c>
      <c r="J20" s="7"/>
      <c r="K20" s="8">
        <f t="shared" si="2"/>
        <v>0.1062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ROUND(+'X-Ray'!J16,0)</f>
        <v>3739404</v>
      </c>
      <c r="E21" s="2">
        <f>ROUND(+'X-Ray'!F16,0)</f>
        <v>340812</v>
      </c>
      <c r="F21" s="7">
        <f t="shared" si="0"/>
        <v>10.97</v>
      </c>
      <c r="G21" s="2">
        <f>ROUND(+'X-Ray'!J118,0)</f>
        <v>3896698</v>
      </c>
      <c r="H21" s="2">
        <f>ROUND(+'X-Ray'!F118,0)</f>
        <v>434483</v>
      </c>
      <c r="I21" s="7">
        <f t="shared" si="1"/>
        <v>8.9700000000000006</v>
      </c>
      <c r="J21" s="7"/>
      <c r="K21" s="8">
        <f t="shared" si="2"/>
        <v>-0.18229999999999999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ROUND(+'X-Ray'!J17,0)</f>
        <v>58167</v>
      </c>
      <c r="E22" s="2">
        <f>ROUND(+'X-Ray'!F17,0)</f>
        <v>26712</v>
      </c>
      <c r="F22" s="7">
        <f t="shared" si="0"/>
        <v>2.1800000000000002</v>
      </c>
      <c r="G22" s="2">
        <f>ROUND(+'X-Ray'!J119,0)</f>
        <v>3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ROUND(+'X-Ray'!J18,0)</f>
        <v>230097</v>
      </c>
      <c r="E23" s="2">
        <f>ROUND(+'X-Ray'!F18,0)</f>
        <v>45997</v>
      </c>
      <c r="F23" s="7">
        <f t="shared" si="0"/>
        <v>5</v>
      </c>
      <c r="G23" s="2">
        <f>ROUND(+'X-Ray'!J120,0)</f>
        <v>221389</v>
      </c>
      <c r="H23" s="2">
        <f>ROUND(+'X-Ray'!F120,0)</f>
        <v>46866</v>
      </c>
      <c r="I23" s="7">
        <f t="shared" si="1"/>
        <v>4.72</v>
      </c>
      <c r="J23" s="7"/>
      <c r="K23" s="8">
        <f t="shared" si="2"/>
        <v>-5.6000000000000001E-2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ROUND(+'X-Ray'!J19,0)</f>
        <v>227119</v>
      </c>
      <c r="E24" s="2">
        <f>ROUND(+'X-Ray'!F19,0)</f>
        <v>54668</v>
      </c>
      <c r="F24" s="7">
        <f t="shared" si="0"/>
        <v>4.1500000000000004</v>
      </c>
      <c r="G24" s="2">
        <f>ROUND(+'X-Ray'!J121,0)</f>
        <v>232588</v>
      </c>
      <c r="H24" s="2">
        <f>ROUND(+'X-Ray'!F121,0)</f>
        <v>59190</v>
      </c>
      <c r="I24" s="7">
        <f t="shared" si="1"/>
        <v>3.93</v>
      </c>
      <c r="J24" s="7"/>
      <c r="K24" s="8">
        <f t="shared" si="2"/>
        <v>-5.2999999999999999E-2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ROUND(+'X-Ray'!J20,0)</f>
        <v>782866</v>
      </c>
      <c r="E25" s="2">
        <f>ROUND(+'X-Ray'!F20,0)</f>
        <v>63352</v>
      </c>
      <c r="F25" s="7">
        <f t="shared" si="0"/>
        <v>12.36</v>
      </c>
      <c r="G25" s="2">
        <f>ROUND(+'X-Ray'!J122,0)</f>
        <v>1235658</v>
      </c>
      <c r="H25" s="2">
        <f>ROUND(+'X-Ray'!F122,0)</f>
        <v>76022</v>
      </c>
      <c r="I25" s="7">
        <f t="shared" si="1"/>
        <v>16.25</v>
      </c>
      <c r="J25" s="7"/>
      <c r="K25" s="8">
        <f t="shared" si="2"/>
        <v>0.31469999999999998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ROUND(+'X-Ray'!J21,0)</f>
        <v>0</v>
      </c>
      <c r="E26" s="2">
        <f>ROUND(+'X-Ray'!F21,0)</f>
        <v>0</v>
      </c>
      <c r="F26" s="7" t="str">
        <f t="shared" si="0"/>
        <v/>
      </c>
      <c r="G26" s="2">
        <f>ROUND(+'X-Ray'!J123,0)</f>
        <v>540316</v>
      </c>
      <c r="H26" s="2">
        <f>ROUND(+'X-Ray'!F123,0)</f>
        <v>19706</v>
      </c>
      <c r="I26" s="7">
        <f t="shared" si="1"/>
        <v>27.42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ROUND(+'X-Ray'!J22,0)</f>
        <v>11989</v>
      </c>
      <c r="E27" s="2">
        <f>ROUND(+'X-Ray'!F22,0)</f>
        <v>6891</v>
      </c>
      <c r="F27" s="7">
        <f t="shared" si="0"/>
        <v>1.74</v>
      </c>
      <c r="G27" s="2">
        <f>ROUND(+'X-Ray'!J124,0)</f>
        <v>13951</v>
      </c>
      <c r="H27" s="2">
        <f>ROUND(+'X-Ray'!F124,0)</f>
        <v>7174</v>
      </c>
      <c r="I27" s="7">
        <f t="shared" si="1"/>
        <v>1.94</v>
      </c>
      <c r="J27" s="7"/>
      <c r="K27" s="8">
        <f t="shared" si="2"/>
        <v>0.1149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ROUND(+'X-Ray'!J23,0)</f>
        <v>39154</v>
      </c>
      <c r="E28" s="2">
        <f>ROUND(+'X-Ray'!F23,0)</f>
        <v>37386</v>
      </c>
      <c r="F28" s="7">
        <f t="shared" si="0"/>
        <v>1.05</v>
      </c>
      <c r="G28" s="2">
        <f>ROUND(+'X-Ray'!J125,0)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ROUND(+'X-Ray'!J24,0)</f>
        <v>446151</v>
      </c>
      <c r="E29" s="2">
        <f>ROUND(+'X-Ray'!F24,0)</f>
        <v>0</v>
      </c>
      <c r="F29" s="7" t="str">
        <f t="shared" si="0"/>
        <v/>
      </c>
      <c r="G29" s="2">
        <f>ROUND(+'X-Ray'!J126,0)</f>
        <v>405210</v>
      </c>
      <c r="H29" s="2">
        <f>ROUND(+'X-Ray'!F126,0)</f>
        <v>55231</v>
      </c>
      <c r="I29" s="7">
        <f t="shared" si="1"/>
        <v>7.34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ROUND(+'X-Ray'!J25,0)</f>
        <v>21390</v>
      </c>
      <c r="E30" s="2">
        <f>ROUND(+'X-Ray'!F25,0)</f>
        <v>6881</v>
      </c>
      <c r="F30" s="7">
        <f t="shared" si="0"/>
        <v>3.11</v>
      </c>
      <c r="G30" s="2">
        <f>ROUND(+'X-Ray'!J127,0)</f>
        <v>17659</v>
      </c>
      <c r="H30" s="2">
        <f>ROUND(+'X-Ray'!F127,0)</f>
        <v>7370</v>
      </c>
      <c r="I30" s="7">
        <f t="shared" si="1"/>
        <v>2.4</v>
      </c>
      <c r="J30" s="7"/>
      <c r="K30" s="8">
        <f t="shared" si="2"/>
        <v>-0.2283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ROUND(+'X-Ray'!J26,0)</f>
        <v>9042</v>
      </c>
      <c r="E31" s="2">
        <f>ROUND(+'X-Ray'!F26,0)</f>
        <v>4236</v>
      </c>
      <c r="F31" s="7">
        <f t="shared" si="0"/>
        <v>2.13</v>
      </c>
      <c r="G31" s="2">
        <f>ROUND(+'X-Ray'!J128,0)</f>
        <v>18277</v>
      </c>
      <c r="H31" s="2">
        <f>ROUND(+'X-Ray'!F128,0)</f>
        <v>5520</v>
      </c>
      <c r="I31" s="7">
        <f t="shared" si="1"/>
        <v>3.31</v>
      </c>
      <c r="J31" s="7"/>
      <c r="K31" s="8">
        <f t="shared" si="2"/>
        <v>0.55400000000000005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ROUND(+'X-Ray'!J27,0)</f>
        <v>389000</v>
      </c>
      <c r="E32" s="2">
        <f>ROUND(+'X-Ray'!F27,0)</f>
        <v>254696</v>
      </c>
      <c r="F32" s="7">
        <f t="shared" si="0"/>
        <v>1.53</v>
      </c>
      <c r="G32" s="2">
        <f>ROUND(+'X-Ray'!J129,0)</f>
        <v>333327</v>
      </c>
      <c r="H32" s="2">
        <f>ROUND(+'X-Ray'!F129,0)</f>
        <v>267041</v>
      </c>
      <c r="I32" s="7">
        <f t="shared" si="1"/>
        <v>1.25</v>
      </c>
      <c r="J32" s="7"/>
      <c r="K32" s="8">
        <f t="shared" si="2"/>
        <v>-0.183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ROUND(+'X-Ray'!J28,0)</f>
        <v>115575</v>
      </c>
      <c r="E33" s="2">
        <f>ROUND(+'X-Ray'!F28,0)</f>
        <v>40167</v>
      </c>
      <c r="F33" s="7">
        <f t="shared" si="0"/>
        <v>2.88</v>
      </c>
      <c r="G33" s="2">
        <f>ROUND(+'X-Ray'!J130,0)</f>
        <v>115087</v>
      </c>
      <c r="H33" s="2">
        <f>ROUND(+'X-Ray'!F130,0)</f>
        <v>41609</v>
      </c>
      <c r="I33" s="7">
        <f t="shared" si="1"/>
        <v>2.77</v>
      </c>
      <c r="J33" s="7"/>
      <c r="K33" s="8">
        <f t="shared" si="2"/>
        <v>-3.8199999999999998E-2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ROUND(+'X-Ray'!J29,0)</f>
        <v>54223</v>
      </c>
      <c r="E34" s="2">
        <f>ROUND(+'X-Ray'!F29,0)</f>
        <v>23208</v>
      </c>
      <c r="F34" s="7">
        <f t="shared" si="0"/>
        <v>2.34</v>
      </c>
      <c r="G34" s="2">
        <f>ROUND(+'X-Ray'!J131,0)</f>
        <v>50792</v>
      </c>
      <c r="H34" s="2">
        <f>ROUND(+'X-Ray'!F131,0)</f>
        <v>24554</v>
      </c>
      <c r="I34" s="7">
        <f t="shared" si="1"/>
        <v>2.0699999999999998</v>
      </c>
      <c r="J34" s="7"/>
      <c r="K34" s="8">
        <f t="shared" si="2"/>
        <v>-0.1154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ROUND(+'X-Ray'!J30,0)</f>
        <v>27854</v>
      </c>
      <c r="E35" s="2">
        <f>ROUND(+'X-Ray'!F30,0)</f>
        <v>0</v>
      </c>
      <c r="F35" s="7" t="str">
        <f t="shared" si="0"/>
        <v/>
      </c>
      <c r="G35" s="2">
        <f>ROUND(+'X-Ray'!J132,0)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ROUND(+'X-Ray'!J31,0)</f>
        <v>2398</v>
      </c>
      <c r="E36" s="2">
        <f>ROUND(+'X-Ray'!F31,0)</f>
        <v>0</v>
      </c>
      <c r="F36" s="7" t="str">
        <f t="shared" si="0"/>
        <v/>
      </c>
      <c r="G36" s="2">
        <f>ROUND(+'X-Ray'!J133,0)</f>
        <v>2838</v>
      </c>
      <c r="H36" s="2">
        <f>ROUND(+'X-Ray'!F133,0)</f>
        <v>569</v>
      </c>
      <c r="I36" s="7">
        <f t="shared" si="1"/>
        <v>4.99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ROUND(+'X-Ray'!J32,0)</f>
        <v>2618731</v>
      </c>
      <c r="E37" s="2">
        <f>ROUND(+'X-Ray'!F32,0)</f>
        <v>123783</v>
      </c>
      <c r="F37" s="7">
        <f t="shared" si="0"/>
        <v>21.16</v>
      </c>
      <c r="G37" s="2">
        <f>ROUND(+'X-Ray'!J134,0)</f>
        <v>3556450</v>
      </c>
      <c r="H37" s="2">
        <f>ROUND(+'X-Ray'!F134,0)</f>
        <v>243692</v>
      </c>
      <c r="I37" s="7">
        <f t="shared" si="1"/>
        <v>14.59</v>
      </c>
      <c r="J37" s="7"/>
      <c r="K37" s="8">
        <f t="shared" si="2"/>
        <v>-0.3105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ROUND(+'X-Ray'!J33,0)</f>
        <v>993</v>
      </c>
      <c r="E38" s="2">
        <f>ROUND(+'X-Ray'!F33,0)</f>
        <v>955</v>
      </c>
      <c r="F38" s="7">
        <f t="shared" si="0"/>
        <v>1.04</v>
      </c>
      <c r="G38" s="2">
        <f>ROUND(+'X-Ray'!J135,0)</f>
        <v>54</v>
      </c>
      <c r="H38" s="2">
        <f>ROUND(+'X-Ray'!F135,0)</f>
        <v>684</v>
      </c>
      <c r="I38" s="7">
        <f t="shared" si="1"/>
        <v>0.08</v>
      </c>
      <c r="J38" s="7"/>
      <c r="K38" s="8">
        <f t="shared" si="2"/>
        <v>-0.92310000000000003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ROUND(+'X-Ray'!J34,0)</f>
        <v>541545</v>
      </c>
      <c r="E39" s="2">
        <f>ROUND(+'X-Ray'!F34,0)</f>
        <v>170873</v>
      </c>
      <c r="F39" s="7">
        <f t="shared" si="0"/>
        <v>3.17</v>
      </c>
      <c r="G39" s="2">
        <f>ROUND(+'X-Ray'!J136,0)</f>
        <v>575810</v>
      </c>
      <c r="H39" s="2">
        <f>ROUND(+'X-Ray'!F136,0)</f>
        <v>188998</v>
      </c>
      <c r="I39" s="7">
        <f t="shared" si="1"/>
        <v>3.05</v>
      </c>
      <c r="J39" s="7"/>
      <c r="K39" s="8">
        <f t="shared" si="2"/>
        <v>-3.7900000000000003E-2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ROUND(+'X-Ray'!J35,0)</f>
        <v>51672</v>
      </c>
      <c r="E40" s="2">
        <f>ROUND(+'X-Ray'!F35,0)</f>
        <v>18125</v>
      </c>
      <c r="F40" s="7">
        <f t="shared" si="0"/>
        <v>2.85</v>
      </c>
      <c r="G40" s="2">
        <f>ROUND(+'X-Ray'!J137,0)</f>
        <v>61210</v>
      </c>
      <c r="H40" s="2">
        <f>ROUND(+'X-Ray'!F137,0)</f>
        <v>13687</v>
      </c>
      <c r="I40" s="7">
        <f t="shared" si="1"/>
        <v>4.47</v>
      </c>
      <c r="J40" s="7"/>
      <c r="K40" s="8">
        <f t="shared" si="2"/>
        <v>0.56840000000000002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ROUND(+'X-Ray'!J36,0)</f>
        <v>22858</v>
      </c>
      <c r="E41" s="2">
        <f>ROUND(+'X-Ray'!F36,0)</f>
        <v>25798</v>
      </c>
      <c r="F41" s="7">
        <f t="shared" si="0"/>
        <v>0.89</v>
      </c>
      <c r="G41" s="2">
        <f>ROUND(+'X-Ray'!J138,0)</f>
        <v>29887</v>
      </c>
      <c r="H41" s="2">
        <f>ROUND(+'X-Ray'!F138,0)</f>
        <v>30304</v>
      </c>
      <c r="I41" s="7">
        <f t="shared" si="1"/>
        <v>0.99</v>
      </c>
      <c r="J41" s="7"/>
      <c r="K41" s="8">
        <f t="shared" si="2"/>
        <v>0.1124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ROUND(+'X-Ray'!J37,0)</f>
        <v>10010</v>
      </c>
      <c r="E42" s="2">
        <f>ROUND(+'X-Ray'!F37,0)</f>
        <v>0</v>
      </c>
      <c r="F42" s="7" t="str">
        <f t="shared" si="0"/>
        <v/>
      </c>
      <c r="G42" s="2">
        <f>ROUND(+'X-Ray'!J139,0)</f>
        <v>-867</v>
      </c>
      <c r="H42" s="2">
        <f>ROUND(+'X-Ray'!F139,0)</f>
        <v>33841</v>
      </c>
      <c r="I42" s="7">
        <f t="shared" si="1"/>
        <v>-0.03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ROUND(+'X-Ray'!J38,0)</f>
        <v>0</v>
      </c>
      <c r="E43" s="2">
        <f>ROUND(+'X-Ray'!F38,0)</f>
        <v>0</v>
      </c>
      <c r="F43" s="7" t="str">
        <f t="shared" si="0"/>
        <v/>
      </c>
      <c r="G43" s="2">
        <f>ROUND(+'X-Ray'!J140,0)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ROUND(+'X-Ray'!J39,0)</f>
        <v>48558</v>
      </c>
      <c r="E44" s="2">
        <f>ROUND(+'X-Ray'!F39,0)</f>
        <v>170206</v>
      </c>
      <c r="F44" s="7">
        <f t="shared" si="0"/>
        <v>0.28999999999999998</v>
      </c>
      <c r="G44" s="2">
        <f>ROUND(+'X-Ray'!J141,0)</f>
        <v>44501</v>
      </c>
      <c r="H44" s="2">
        <f>ROUND(+'X-Ray'!F141,0)</f>
        <v>178074</v>
      </c>
      <c r="I44" s="7">
        <f t="shared" si="1"/>
        <v>0.25</v>
      </c>
      <c r="J44" s="7"/>
      <c r="K44" s="8">
        <f t="shared" si="2"/>
        <v>-0.13789999999999999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ROUND(+'X-Ray'!J40,0)</f>
        <v>11172</v>
      </c>
      <c r="E45" s="2">
        <f>ROUND(+'X-Ray'!F40,0)</f>
        <v>0</v>
      </c>
      <c r="F45" s="7" t="str">
        <f t="shared" si="0"/>
        <v/>
      </c>
      <c r="G45" s="2">
        <f>ROUND(+'X-Ray'!J142,0)</f>
        <v>11521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ROUND(+'X-Ray'!J41,0)</f>
        <v>0</v>
      </c>
      <c r="E46" s="2">
        <f>ROUND(+'X-Ray'!F41,0)</f>
        <v>0</v>
      </c>
      <c r="F46" s="7" t="str">
        <f t="shared" si="0"/>
        <v/>
      </c>
      <c r="G46" s="2">
        <f>ROUND(+'X-Ray'!J143,0)</f>
        <v>113857</v>
      </c>
      <c r="H46" s="2">
        <f>ROUND(+'X-Ray'!F143,0)</f>
        <v>149079</v>
      </c>
      <c r="I46" s="7">
        <f t="shared" si="1"/>
        <v>0.76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ROUND(+'X-Ray'!J42,0)</f>
        <v>1524</v>
      </c>
      <c r="E47" s="2">
        <f>ROUND(+'X-Ray'!F42,0)</f>
        <v>1276</v>
      </c>
      <c r="F47" s="7">
        <f t="shared" si="0"/>
        <v>1.19</v>
      </c>
      <c r="G47" s="2">
        <f>ROUND(+'X-Ray'!J144,0)</f>
        <v>1133</v>
      </c>
      <c r="H47" s="2">
        <f>ROUND(+'X-Ray'!F144,0)</f>
        <v>1393</v>
      </c>
      <c r="I47" s="7">
        <f t="shared" si="1"/>
        <v>0.81</v>
      </c>
      <c r="J47" s="7"/>
      <c r="K47" s="8">
        <f t="shared" si="2"/>
        <v>-0.31929999999999997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ROUND(+'X-Ray'!J43,0)</f>
        <v>0</v>
      </c>
      <c r="E48" s="2">
        <f>ROUND(+'X-Ray'!F43,0)</f>
        <v>0</v>
      </c>
      <c r="F48" s="7" t="str">
        <f t="shared" si="0"/>
        <v/>
      </c>
      <c r="G48" s="2">
        <f>ROUND(+'X-Ray'!J145,0)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ROUND(+'X-Ray'!J44,0)</f>
        <v>272481</v>
      </c>
      <c r="E49" s="2">
        <f>ROUND(+'X-Ray'!F44,0)</f>
        <v>35448</v>
      </c>
      <c r="F49" s="7">
        <f t="shared" si="0"/>
        <v>7.69</v>
      </c>
      <c r="G49" s="2">
        <f>ROUND(+'X-Ray'!J146,0)</f>
        <v>543787</v>
      </c>
      <c r="H49" s="2">
        <f>ROUND(+'X-Ray'!F146,0)</f>
        <v>263788</v>
      </c>
      <c r="I49" s="7">
        <f t="shared" si="1"/>
        <v>2.06</v>
      </c>
      <c r="J49" s="7"/>
      <c r="K49" s="8">
        <f t="shared" si="2"/>
        <v>-0.73209999999999997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ROUND(+'X-Ray'!J45,0)</f>
        <v>12546327</v>
      </c>
      <c r="E50" s="2">
        <f>ROUND(+'X-Ray'!F45,0)</f>
        <v>358816</v>
      </c>
      <c r="F50" s="7">
        <f t="shared" si="0"/>
        <v>34.97</v>
      </c>
      <c r="G50" s="2">
        <f>ROUND(+'X-Ray'!J147,0)</f>
        <v>16863461</v>
      </c>
      <c r="H50" s="2">
        <f>ROUND(+'X-Ray'!F147,0)</f>
        <v>326461</v>
      </c>
      <c r="I50" s="7">
        <f t="shared" si="1"/>
        <v>51.66</v>
      </c>
      <c r="J50" s="7"/>
      <c r="K50" s="8">
        <f t="shared" si="2"/>
        <v>0.4773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ROUND(+'X-Ray'!J46,0)</f>
        <v>0</v>
      </c>
      <c r="E51" s="2">
        <f>ROUND(+'X-Ray'!F46,0)</f>
        <v>0</v>
      </c>
      <c r="F51" s="7" t="str">
        <f t="shared" si="0"/>
        <v/>
      </c>
      <c r="G51" s="2">
        <f>ROUND(+'X-Ray'!J148,0)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ROUND(+'X-Ray'!J47,0)</f>
        <v>3070080</v>
      </c>
      <c r="E52" s="2">
        <f>ROUND(+'X-Ray'!F47,0)</f>
        <v>81174</v>
      </c>
      <c r="F52" s="7">
        <f t="shared" si="0"/>
        <v>37.82</v>
      </c>
      <c r="G52" s="2">
        <f>ROUND(+'X-Ray'!J149,0)</f>
        <v>3161446</v>
      </c>
      <c r="H52" s="2">
        <f>ROUND(+'X-Ray'!F149,0)</f>
        <v>78492</v>
      </c>
      <c r="I52" s="7">
        <f t="shared" si="1"/>
        <v>40.28</v>
      </c>
      <c r="J52" s="7"/>
      <c r="K52" s="8">
        <f t="shared" si="2"/>
        <v>6.5000000000000002E-2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ROUND(+'X-Ray'!J48,0)</f>
        <v>323537</v>
      </c>
      <c r="E53" s="2">
        <f>ROUND(+'X-Ray'!F48,0)</f>
        <v>146839</v>
      </c>
      <c r="F53" s="7">
        <f t="shared" si="0"/>
        <v>2.2000000000000002</v>
      </c>
      <c r="G53" s="2">
        <f>ROUND(+'X-Ray'!J150,0)</f>
        <v>559522</v>
      </c>
      <c r="H53" s="2">
        <f>ROUND(+'X-Ray'!F150,0)</f>
        <v>148019</v>
      </c>
      <c r="I53" s="7">
        <f t="shared" si="1"/>
        <v>3.78</v>
      </c>
      <c r="J53" s="7"/>
      <c r="K53" s="8">
        <f t="shared" si="2"/>
        <v>0.71819999999999995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ROUND(+'X-Ray'!J49,0)</f>
        <v>394947</v>
      </c>
      <c r="E54" s="2">
        <f>ROUND(+'X-Ray'!F49,0)</f>
        <v>161935</v>
      </c>
      <c r="F54" s="7">
        <f t="shared" si="0"/>
        <v>2.44</v>
      </c>
      <c r="G54" s="2">
        <f>ROUND(+'X-Ray'!J151,0)</f>
        <v>331811</v>
      </c>
      <c r="H54" s="2">
        <f>ROUND(+'X-Ray'!F151,0)</f>
        <v>148173</v>
      </c>
      <c r="I54" s="7">
        <f t="shared" si="1"/>
        <v>2.2400000000000002</v>
      </c>
      <c r="J54" s="7"/>
      <c r="K54" s="8">
        <f t="shared" si="2"/>
        <v>-8.2000000000000003E-2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ROUND(+'X-Ray'!J50,0)</f>
        <v>177122</v>
      </c>
      <c r="E55" s="2">
        <f>ROUND(+'X-Ray'!F50,0)</f>
        <v>27222</v>
      </c>
      <c r="F55" s="7">
        <f t="shared" si="0"/>
        <v>6.51</v>
      </c>
      <c r="G55" s="2">
        <f>ROUND(+'X-Ray'!J152,0)</f>
        <v>161085</v>
      </c>
      <c r="H55" s="2">
        <f>ROUND(+'X-Ray'!F152,0)</f>
        <v>28379</v>
      </c>
      <c r="I55" s="7">
        <f t="shared" si="1"/>
        <v>5.68</v>
      </c>
      <c r="J55" s="7"/>
      <c r="K55" s="8">
        <f t="shared" si="2"/>
        <v>-0.1275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ROUND(+'X-Ray'!J51,0)</f>
        <v>12569</v>
      </c>
      <c r="E56" s="2">
        <f>ROUND(+'X-Ray'!F51,0)</f>
        <v>1971</v>
      </c>
      <c r="F56" s="7">
        <f t="shared" si="0"/>
        <v>6.38</v>
      </c>
      <c r="G56" s="2">
        <f>ROUND(+'X-Ray'!J153,0)</f>
        <v>14232</v>
      </c>
      <c r="H56" s="2">
        <f>ROUND(+'X-Ray'!F153,0)</f>
        <v>6546</v>
      </c>
      <c r="I56" s="7">
        <f t="shared" si="1"/>
        <v>2.17</v>
      </c>
      <c r="J56" s="7"/>
      <c r="K56" s="8">
        <f t="shared" si="2"/>
        <v>-0.65990000000000004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ROUND(+'X-Ray'!J52,0)</f>
        <v>179372</v>
      </c>
      <c r="E57" s="2">
        <f>ROUND(+'X-Ray'!F52,0)</f>
        <v>0</v>
      </c>
      <c r="F57" s="7" t="str">
        <f t="shared" si="0"/>
        <v/>
      </c>
      <c r="G57" s="2">
        <f>ROUND(+'X-Ray'!J154,0)</f>
        <v>212825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ROUND(+'X-Ray'!J53,0)</f>
        <v>3942134</v>
      </c>
      <c r="E58" s="2">
        <f>ROUND(+'X-Ray'!F53,0)</f>
        <v>207124</v>
      </c>
      <c r="F58" s="7">
        <f t="shared" si="0"/>
        <v>19.03</v>
      </c>
      <c r="G58" s="2">
        <f>ROUND(+'X-Ray'!J155,0)</f>
        <v>381907</v>
      </c>
      <c r="H58" s="2">
        <f>ROUND(+'X-Ray'!F155,0)</f>
        <v>207349</v>
      </c>
      <c r="I58" s="7">
        <f t="shared" si="1"/>
        <v>1.84</v>
      </c>
      <c r="J58" s="7"/>
      <c r="K58" s="8">
        <f t="shared" si="2"/>
        <v>-0.90329999999999999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ROUND(+'X-Ray'!J54,0)</f>
        <v>79477</v>
      </c>
      <c r="E59" s="2">
        <f>ROUND(+'X-Ray'!F54,0)</f>
        <v>282345</v>
      </c>
      <c r="F59" s="7">
        <f t="shared" si="0"/>
        <v>0.28000000000000003</v>
      </c>
      <c r="G59" s="2">
        <f>ROUND(+'X-Ray'!J156,0)</f>
        <v>76130</v>
      </c>
      <c r="H59" s="2">
        <f>ROUND(+'X-Ray'!F156,0)</f>
        <v>301159</v>
      </c>
      <c r="I59" s="7">
        <f t="shared" si="1"/>
        <v>0.25</v>
      </c>
      <c r="J59" s="7"/>
      <c r="K59" s="8">
        <f t="shared" si="2"/>
        <v>-0.1071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ROUND(+'X-Ray'!J55,0)</f>
        <v>0</v>
      </c>
      <c r="E60" s="2">
        <f>ROUND(+'X-Ray'!F55,0)</f>
        <v>0</v>
      </c>
      <c r="F60" s="7" t="str">
        <f t="shared" si="0"/>
        <v/>
      </c>
      <c r="G60" s="2">
        <f>ROUND(+'X-Ray'!J157,0)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ROUND(+'X-Ray'!J56,0)</f>
        <v>601393</v>
      </c>
      <c r="E61" s="2">
        <f>ROUND(+'X-Ray'!F56,0)</f>
        <v>435844</v>
      </c>
      <c r="F61" s="7">
        <f t="shared" si="0"/>
        <v>1.38</v>
      </c>
      <c r="G61" s="2">
        <f>ROUND(+'X-Ray'!J158,0)</f>
        <v>9333748</v>
      </c>
      <c r="H61" s="2">
        <f>ROUND(+'X-Ray'!F158,0)</f>
        <v>476124</v>
      </c>
      <c r="I61" s="7">
        <f t="shared" si="1"/>
        <v>19.600000000000001</v>
      </c>
      <c r="J61" s="7"/>
      <c r="K61" s="8">
        <f t="shared" si="2"/>
        <v>13.2029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ROUND(+'X-Ray'!J57,0)</f>
        <v>11236773</v>
      </c>
      <c r="E62" s="2">
        <f>ROUND(+'X-Ray'!F57,0)</f>
        <v>239004</v>
      </c>
      <c r="F62" s="7">
        <f t="shared" si="0"/>
        <v>47.01</v>
      </c>
      <c r="G62" s="2">
        <f>ROUND(+'X-Ray'!J159,0)</f>
        <v>11239432</v>
      </c>
      <c r="H62" s="2">
        <f>ROUND(+'X-Ray'!F159,0)</f>
        <v>232938</v>
      </c>
      <c r="I62" s="7">
        <f t="shared" si="1"/>
        <v>48.25</v>
      </c>
      <c r="J62" s="7"/>
      <c r="K62" s="8">
        <f t="shared" si="2"/>
        <v>2.64E-2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ROUND(+'X-Ray'!J58,0)</f>
        <v>243314</v>
      </c>
      <c r="E63" s="2">
        <f>ROUND(+'X-Ray'!F58,0)</f>
        <v>0</v>
      </c>
      <c r="F63" s="7" t="str">
        <f t="shared" si="0"/>
        <v/>
      </c>
      <c r="G63" s="2">
        <f>ROUND(+'X-Ray'!J160,0)</f>
        <v>296721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ROUND(+'X-Ray'!J59,0)</f>
        <v>7678</v>
      </c>
      <c r="E64" s="2">
        <f>ROUND(+'X-Ray'!F59,0)</f>
        <v>2837</v>
      </c>
      <c r="F64" s="7">
        <f t="shared" si="0"/>
        <v>2.71</v>
      </c>
      <c r="G64" s="2">
        <f>ROUND(+'X-Ray'!J161,0)</f>
        <v>5910</v>
      </c>
      <c r="H64" s="2">
        <f>ROUND(+'X-Ray'!F161,0)</f>
        <v>2948</v>
      </c>
      <c r="I64" s="7">
        <f t="shared" si="1"/>
        <v>2</v>
      </c>
      <c r="J64" s="7"/>
      <c r="K64" s="8">
        <f t="shared" si="2"/>
        <v>-0.26200000000000001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ROUND(+'X-Ray'!J60,0)</f>
        <v>10575</v>
      </c>
      <c r="E65" s="2">
        <f>ROUND(+'X-Ray'!F60,0)</f>
        <v>1404</v>
      </c>
      <c r="F65" s="7">
        <f t="shared" si="0"/>
        <v>7.53</v>
      </c>
      <c r="G65" s="2">
        <f>ROUND(+'X-Ray'!J162,0)</f>
        <v>66766</v>
      </c>
      <c r="H65" s="2">
        <f>ROUND(+'X-Ray'!F162,0)</f>
        <v>3478</v>
      </c>
      <c r="I65" s="7">
        <f t="shared" si="1"/>
        <v>19.2</v>
      </c>
      <c r="J65" s="7"/>
      <c r="K65" s="8">
        <f t="shared" si="2"/>
        <v>1.5498000000000001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ROUND(+'X-Ray'!J61,0)</f>
        <v>88885</v>
      </c>
      <c r="E66" s="2">
        <f>ROUND(+'X-Ray'!F61,0)</f>
        <v>32026</v>
      </c>
      <c r="F66" s="7">
        <f t="shared" si="0"/>
        <v>2.78</v>
      </c>
      <c r="G66" s="2">
        <f>ROUND(+'X-Ray'!J163,0)</f>
        <v>85579</v>
      </c>
      <c r="H66" s="2">
        <f>ROUND(+'X-Ray'!F163,0)</f>
        <v>31111</v>
      </c>
      <c r="I66" s="7">
        <f t="shared" si="1"/>
        <v>2.75</v>
      </c>
      <c r="J66" s="7"/>
      <c r="K66" s="8">
        <f t="shared" si="2"/>
        <v>-1.0800000000000001E-2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ROUND(+'X-Ray'!J62,0)</f>
        <v>47652</v>
      </c>
      <c r="E67" s="2">
        <f>ROUND(+'X-Ray'!F62,0)</f>
        <v>21353</v>
      </c>
      <c r="F67" s="7">
        <f t="shared" si="0"/>
        <v>2.23</v>
      </c>
      <c r="G67" s="2">
        <f>ROUND(+'X-Ray'!J164,0)</f>
        <v>51135</v>
      </c>
      <c r="H67" s="2">
        <f>ROUND(+'X-Ray'!F164,0)</f>
        <v>22139</v>
      </c>
      <c r="I67" s="7">
        <f t="shared" si="1"/>
        <v>2.31</v>
      </c>
      <c r="J67" s="7"/>
      <c r="K67" s="8">
        <f t="shared" si="2"/>
        <v>3.5900000000000001E-2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ROUND(+'X-Ray'!J63,0)</f>
        <v>2432928</v>
      </c>
      <c r="E68" s="2">
        <f>ROUND(+'X-Ray'!F63,0)</f>
        <v>246799</v>
      </c>
      <c r="F68" s="7">
        <f t="shared" si="0"/>
        <v>9.86</v>
      </c>
      <c r="G68" s="2">
        <f>ROUND(+'X-Ray'!J165,0)</f>
        <v>2588917</v>
      </c>
      <c r="H68" s="2">
        <f>ROUND(+'X-Ray'!F165,0)</f>
        <v>319179</v>
      </c>
      <c r="I68" s="7">
        <f t="shared" si="1"/>
        <v>8.11</v>
      </c>
      <c r="J68" s="7"/>
      <c r="K68" s="8">
        <f t="shared" si="2"/>
        <v>-0.17749999999999999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ROUND(+'X-Ray'!J64,0)</f>
        <v>0</v>
      </c>
      <c r="E69" s="2">
        <f>ROUND(+'X-Ray'!F64,0)</f>
        <v>0</v>
      </c>
      <c r="F69" s="7" t="str">
        <f t="shared" si="0"/>
        <v/>
      </c>
      <c r="G69" s="2">
        <f>ROUND(+'X-Ray'!J166,0)</f>
        <v>89740</v>
      </c>
      <c r="H69" s="2">
        <f>ROUND(+'X-Ray'!F166,0)</f>
        <v>21249</v>
      </c>
      <c r="I69" s="7">
        <f t="shared" si="1"/>
        <v>4.22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ROUND(+'X-Ray'!J65,0)</f>
        <v>0</v>
      </c>
      <c r="E70" s="2">
        <f>ROUND(+'X-Ray'!F65,0)</f>
        <v>123</v>
      </c>
      <c r="F70" s="7" t="str">
        <f t="shared" si="0"/>
        <v/>
      </c>
      <c r="G70" s="2">
        <f>ROUND(+'X-Ray'!J167,0)</f>
        <v>0</v>
      </c>
      <c r="H70" s="2">
        <f>ROUND(+'X-Ray'!F167,0)</f>
        <v>129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ROUND(+'X-Ray'!J66,0)</f>
        <v>6897</v>
      </c>
      <c r="E71" s="2">
        <f>ROUND(+'X-Ray'!F66,0)</f>
        <v>2714</v>
      </c>
      <c r="F71" s="7">
        <f t="shared" si="0"/>
        <v>2.54</v>
      </c>
      <c r="G71" s="2">
        <f>ROUND(+'X-Ray'!J168,0)</f>
        <v>10399</v>
      </c>
      <c r="H71" s="2">
        <f>ROUND(+'X-Ray'!F168,0)</f>
        <v>2673</v>
      </c>
      <c r="I71" s="7">
        <f t="shared" si="1"/>
        <v>3.89</v>
      </c>
      <c r="J71" s="7"/>
      <c r="K71" s="8">
        <f t="shared" si="2"/>
        <v>0.53149999999999997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ROUND(+'X-Ray'!J67,0)</f>
        <v>2497782</v>
      </c>
      <c r="E72" s="2">
        <f>ROUND(+'X-Ray'!F67,0)</f>
        <v>954065</v>
      </c>
      <c r="F72" s="7">
        <f t="shared" si="0"/>
        <v>2.62</v>
      </c>
      <c r="G72" s="2">
        <f>ROUND(+'X-Ray'!J169,0)</f>
        <v>2547039</v>
      </c>
      <c r="H72" s="2">
        <f>ROUND(+'X-Ray'!F169,0)</f>
        <v>943855</v>
      </c>
      <c r="I72" s="7">
        <f t="shared" si="1"/>
        <v>2.7</v>
      </c>
      <c r="J72" s="7"/>
      <c r="K72" s="8">
        <f t="shared" si="2"/>
        <v>3.0499999999999999E-2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ROUND(+'X-Ray'!J68,0)</f>
        <v>5459149</v>
      </c>
      <c r="E73" s="2">
        <f>ROUND(+'X-Ray'!F68,0)</f>
        <v>123793</v>
      </c>
      <c r="F73" s="7">
        <f t="shared" si="0"/>
        <v>44.1</v>
      </c>
      <c r="G73" s="2">
        <f>ROUND(+'X-Ray'!J170,0)</f>
        <v>7213508</v>
      </c>
      <c r="H73" s="2">
        <f>ROUND(+'X-Ray'!F170,0)</f>
        <v>135954</v>
      </c>
      <c r="I73" s="7">
        <f t="shared" si="1"/>
        <v>53.06</v>
      </c>
      <c r="J73" s="7"/>
      <c r="K73" s="8">
        <f t="shared" si="2"/>
        <v>0.20319999999999999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ROUND(+'X-Ray'!J69,0)</f>
        <v>4606270</v>
      </c>
      <c r="E74" s="2">
        <f>ROUND(+'X-Ray'!F69,0)</f>
        <v>126370</v>
      </c>
      <c r="F74" s="7">
        <f t="shared" si="0"/>
        <v>36.450000000000003</v>
      </c>
      <c r="G74" s="2">
        <f>ROUND(+'X-Ray'!J171,0)</f>
        <v>4662786</v>
      </c>
      <c r="H74" s="2">
        <f>ROUND(+'X-Ray'!F171,0)</f>
        <v>124607</v>
      </c>
      <c r="I74" s="7">
        <f t="shared" si="1"/>
        <v>37.42</v>
      </c>
      <c r="J74" s="7"/>
      <c r="K74" s="8">
        <f t="shared" si="2"/>
        <v>2.6599999999999999E-2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ROUND(+'X-Ray'!J70,0)</f>
        <v>6531132</v>
      </c>
      <c r="E75" s="2">
        <f>ROUND(+'X-Ray'!F70,0)</f>
        <v>250655</v>
      </c>
      <c r="F75" s="7">
        <f t="shared" ref="F75:F108" si="3">IF(D75=0,"",IF(E75=0,"",ROUND(D75/E75,2)))</f>
        <v>26.06</v>
      </c>
      <c r="G75" s="2">
        <f>ROUND(+'X-Ray'!J172,0)</f>
        <v>7117007</v>
      </c>
      <c r="H75" s="2">
        <f>ROUND(+'X-Ray'!F172,0)</f>
        <v>221802</v>
      </c>
      <c r="I75" s="7">
        <f t="shared" ref="I75:I108" si="4">IF(G75=0,"",IF(H75=0,"",ROUND(G75/H75,2)))</f>
        <v>32.090000000000003</v>
      </c>
      <c r="J75" s="7"/>
      <c r="K75" s="8">
        <f t="shared" ref="K75:K108" si="5">IF(D75=0,"",IF(E75=0,"",IF(G75=0,"",IF(H75=0,"",ROUND(I75/F75-1,4)))))</f>
        <v>0.23139999999999999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ROUND(+'X-Ray'!J71,0)</f>
        <v>32575</v>
      </c>
      <c r="E76" s="2">
        <f>ROUND(+'X-Ray'!F71,0)</f>
        <v>5619</v>
      </c>
      <c r="F76" s="7">
        <f t="shared" si="3"/>
        <v>5.8</v>
      </c>
      <c r="G76" s="2">
        <f>ROUND(+'X-Ray'!J173,0)</f>
        <v>31832</v>
      </c>
      <c r="H76" s="2">
        <f>ROUND(+'X-Ray'!F173,0)</f>
        <v>6136</v>
      </c>
      <c r="I76" s="7">
        <f t="shared" si="4"/>
        <v>5.19</v>
      </c>
      <c r="J76" s="7"/>
      <c r="K76" s="8">
        <f t="shared" si="5"/>
        <v>-0.1052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ROUND(+'X-Ray'!J72,0)</f>
        <v>0</v>
      </c>
      <c r="E77" s="2">
        <f>ROUND(+'X-Ray'!F72,0)</f>
        <v>0</v>
      </c>
      <c r="F77" s="7" t="str">
        <f t="shared" si="3"/>
        <v/>
      </c>
      <c r="G77" s="2">
        <f>ROUND(+'X-Ray'!J174,0)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ROUND(+'X-Ray'!J73,0)</f>
        <v>303565</v>
      </c>
      <c r="E78" s="2">
        <f>ROUND(+'X-Ray'!F73,0)</f>
        <v>61213</v>
      </c>
      <c r="F78" s="7">
        <f t="shared" si="3"/>
        <v>4.96</v>
      </c>
      <c r="G78" s="2">
        <f>ROUND(+'X-Ray'!J175,0)</f>
        <v>334060</v>
      </c>
      <c r="H78" s="2">
        <f>ROUND(+'X-Ray'!F175,0)</f>
        <v>67022</v>
      </c>
      <c r="I78" s="7">
        <f t="shared" si="4"/>
        <v>4.9800000000000004</v>
      </c>
      <c r="J78" s="7"/>
      <c r="K78" s="8">
        <f t="shared" si="5"/>
        <v>4.0000000000000001E-3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ROUND(+'X-Ray'!J74,0)</f>
        <v>12604180</v>
      </c>
      <c r="E79" s="2">
        <f>ROUND(+'X-Ray'!F74,0)</f>
        <v>364808</v>
      </c>
      <c r="F79" s="7">
        <f t="shared" si="3"/>
        <v>34.549999999999997</v>
      </c>
      <c r="G79" s="2">
        <f>ROUND(+'X-Ray'!J176,0)</f>
        <v>13937526</v>
      </c>
      <c r="H79" s="2">
        <f>ROUND(+'X-Ray'!F176,0)</f>
        <v>479971</v>
      </c>
      <c r="I79" s="7">
        <f t="shared" si="4"/>
        <v>29.04</v>
      </c>
      <c r="J79" s="7"/>
      <c r="K79" s="8">
        <f t="shared" si="5"/>
        <v>-0.1595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ROUND(+'X-Ray'!J75,0)</f>
        <v>87775</v>
      </c>
      <c r="E80" s="2">
        <f>ROUND(+'X-Ray'!F75,0)</f>
        <v>20618</v>
      </c>
      <c r="F80" s="7">
        <f t="shared" si="3"/>
        <v>4.26</v>
      </c>
      <c r="G80" s="2">
        <f>ROUND(+'X-Ray'!J177,0)</f>
        <v>100998</v>
      </c>
      <c r="H80" s="2">
        <f>ROUND(+'X-Ray'!F177,0)</f>
        <v>22687</v>
      </c>
      <c r="I80" s="7">
        <f t="shared" si="4"/>
        <v>4.45</v>
      </c>
      <c r="J80" s="7"/>
      <c r="K80" s="8">
        <f t="shared" si="5"/>
        <v>4.4600000000000001E-2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ROUND(+'X-Ray'!J76,0)</f>
        <v>31732</v>
      </c>
      <c r="E81" s="2">
        <f>ROUND(+'X-Ray'!F76,0)</f>
        <v>7545</v>
      </c>
      <c r="F81" s="7">
        <f t="shared" si="3"/>
        <v>4.21</v>
      </c>
      <c r="G81" s="2">
        <f>ROUND(+'X-Ray'!J178,0)</f>
        <v>4604</v>
      </c>
      <c r="H81" s="2">
        <f>ROUND(+'X-Ray'!F178,0)</f>
        <v>3357</v>
      </c>
      <c r="I81" s="7">
        <f t="shared" si="4"/>
        <v>1.37</v>
      </c>
      <c r="J81" s="7"/>
      <c r="K81" s="8">
        <f t="shared" si="5"/>
        <v>-0.67459999999999998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ROUND(+'X-Ray'!J77,0)</f>
        <v>2480</v>
      </c>
      <c r="E82" s="2">
        <f>ROUND(+'X-Ray'!F77,0)</f>
        <v>131040</v>
      </c>
      <c r="F82" s="7">
        <f t="shared" si="3"/>
        <v>0.02</v>
      </c>
      <c r="G82" s="2">
        <f>ROUND(+'X-Ray'!J179,0)</f>
        <v>2054</v>
      </c>
      <c r="H82" s="2">
        <f>ROUND(+'X-Ray'!F179,0)</f>
        <v>129530</v>
      </c>
      <c r="I82" s="7">
        <f t="shared" si="4"/>
        <v>0.02</v>
      </c>
      <c r="J82" s="7"/>
      <c r="K82" s="8">
        <f t="shared" si="5"/>
        <v>0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ROUND(+'X-Ray'!J78,0)</f>
        <v>3463866</v>
      </c>
      <c r="E83" s="2">
        <f>ROUND(+'X-Ray'!F78,0)</f>
        <v>320440</v>
      </c>
      <c r="F83" s="7">
        <f t="shared" si="3"/>
        <v>10.81</v>
      </c>
      <c r="G83" s="2">
        <f>ROUND(+'X-Ray'!J180,0)</f>
        <v>3869371</v>
      </c>
      <c r="H83" s="2">
        <f>ROUND(+'X-Ray'!F180,0)</f>
        <v>326051</v>
      </c>
      <c r="I83" s="7">
        <f t="shared" si="4"/>
        <v>11.87</v>
      </c>
      <c r="J83" s="7"/>
      <c r="K83" s="8">
        <f t="shared" si="5"/>
        <v>9.8100000000000007E-2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ROUND(+'X-Ray'!J79,0)</f>
        <v>724299</v>
      </c>
      <c r="E84" s="2">
        <f>ROUND(+'X-Ray'!F79,0)</f>
        <v>32565</v>
      </c>
      <c r="F84" s="7">
        <f t="shared" si="3"/>
        <v>22.24</v>
      </c>
      <c r="G84" s="2">
        <f>ROUND(+'X-Ray'!J181,0)</f>
        <v>829366</v>
      </c>
      <c r="H84" s="2">
        <f>ROUND(+'X-Ray'!F181,0)</f>
        <v>31151</v>
      </c>
      <c r="I84" s="7">
        <f t="shared" si="4"/>
        <v>26.62</v>
      </c>
      <c r="J84" s="7"/>
      <c r="K84" s="8">
        <f t="shared" si="5"/>
        <v>0.19689999999999999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ROUND(+'X-Ray'!J80,0)</f>
        <v>810330</v>
      </c>
      <c r="E85" s="2">
        <f>ROUND(+'X-Ray'!F80,0)</f>
        <v>158462</v>
      </c>
      <c r="F85" s="7">
        <f t="shared" si="3"/>
        <v>5.1100000000000003</v>
      </c>
      <c r="G85" s="2">
        <f>ROUND(+'X-Ray'!J182,0)</f>
        <v>1201082</v>
      </c>
      <c r="H85" s="2">
        <f>ROUND(+'X-Ray'!F182,0)</f>
        <v>148031</v>
      </c>
      <c r="I85" s="7">
        <f t="shared" si="4"/>
        <v>8.11</v>
      </c>
      <c r="J85" s="7"/>
      <c r="K85" s="8">
        <f t="shared" si="5"/>
        <v>0.58709999999999996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ROUND(+'X-Ray'!J81,0)</f>
        <v>24855</v>
      </c>
      <c r="E86" s="2">
        <f>ROUND(+'X-Ray'!F81,0)</f>
        <v>9710</v>
      </c>
      <c r="F86" s="7">
        <f t="shared" si="3"/>
        <v>2.56</v>
      </c>
      <c r="G86" s="2">
        <f>ROUND(+'X-Ray'!J183,0)</f>
        <v>12104</v>
      </c>
      <c r="H86" s="2">
        <f>ROUND(+'X-Ray'!F183,0)</f>
        <v>7997</v>
      </c>
      <c r="I86" s="7">
        <f t="shared" si="4"/>
        <v>1.51</v>
      </c>
      <c r="J86" s="7"/>
      <c r="K86" s="8">
        <f t="shared" si="5"/>
        <v>-0.41020000000000001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ROUND(+'X-Ray'!J82,0)</f>
        <v>274278</v>
      </c>
      <c r="E87" s="2">
        <f>ROUND(+'X-Ray'!F82,0)</f>
        <v>46778</v>
      </c>
      <c r="F87" s="7">
        <f t="shared" si="3"/>
        <v>5.86</v>
      </c>
      <c r="G87" s="2">
        <f>ROUND(+'X-Ray'!J184,0)</f>
        <v>365060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ROUND(+'X-Ray'!J83,0)</f>
        <v>68121</v>
      </c>
      <c r="E88" s="2">
        <f>ROUND(+'X-Ray'!F83,0)</f>
        <v>0</v>
      </c>
      <c r="F88" s="7" t="str">
        <f t="shared" si="3"/>
        <v/>
      </c>
      <c r="G88" s="2">
        <f>ROUND(+'X-Ray'!J185,0)</f>
        <v>79889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ROUND(+'X-Ray'!J84,0)</f>
        <v>25212</v>
      </c>
      <c r="E89" s="2">
        <f>ROUND(+'X-Ray'!F84,0)</f>
        <v>0</v>
      </c>
      <c r="F89" s="7" t="str">
        <f t="shared" si="3"/>
        <v/>
      </c>
      <c r="G89" s="2">
        <f>ROUND(+'X-Ray'!J186,0)</f>
        <v>25792</v>
      </c>
      <c r="H89" s="2">
        <f>ROUND(+'X-Ray'!F186,0)</f>
        <v>8876</v>
      </c>
      <c r="I89" s="7">
        <f t="shared" si="4"/>
        <v>2.91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ROUND(+'X-Ray'!J85,0)</f>
        <v>57642</v>
      </c>
      <c r="E90" s="2">
        <f>ROUND(+'X-Ray'!F85,0)</f>
        <v>0</v>
      </c>
      <c r="F90" s="7" t="str">
        <f t="shared" si="3"/>
        <v/>
      </c>
      <c r="G90" s="2">
        <f>ROUND(+'X-Ray'!J187,0)</f>
        <v>49835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ROUND(+'X-Ray'!J86,0)</f>
        <v>270558</v>
      </c>
      <c r="E91" s="2">
        <f>ROUND(+'X-Ray'!F86,0)</f>
        <v>44637</v>
      </c>
      <c r="F91" s="7">
        <f t="shared" si="3"/>
        <v>6.06</v>
      </c>
      <c r="G91" s="2">
        <f>ROUND(+'X-Ray'!J188,0)</f>
        <v>184253</v>
      </c>
      <c r="H91" s="2">
        <f>ROUND(+'X-Ray'!F188,0)</f>
        <v>44649</v>
      </c>
      <c r="I91" s="7">
        <f t="shared" si="4"/>
        <v>4.13</v>
      </c>
      <c r="J91" s="7"/>
      <c r="K91" s="8">
        <f t="shared" si="5"/>
        <v>-0.31850000000000001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ROUND(+'X-Ray'!J87,0)</f>
        <v>23147</v>
      </c>
      <c r="E92" s="2">
        <f>ROUND(+'X-Ray'!F87,0)</f>
        <v>60379</v>
      </c>
      <c r="F92" s="7">
        <f t="shared" si="3"/>
        <v>0.38</v>
      </c>
      <c r="G92" s="2">
        <f>ROUND(+'X-Ray'!J189,0)</f>
        <v>81474</v>
      </c>
      <c r="H92" s="2">
        <f>ROUND(+'X-Ray'!F189,0)</f>
        <v>67544</v>
      </c>
      <c r="I92" s="7">
        <f t="shared" si="4"/>
        <v>1.21</v>
      </c>
      <c r="J92" s="7"/>
      <c r="K92" s="8">
        <f t="shared" si="5"/>
        <v>2.1842000000000001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ROUND(+'X-Ray'!J88,0)</f>
        <v>790</v>
      </c>
      <c r="E93" s="2">
        <f>ROUND(+'X-Ray'!F88,0)</f>
        <v>14418</v>
      </c>
      <c r="F93" s="7">
        <f t="shared" si="3"/>
        <v>0.05</v>
      </c>
      <c r="G93" s="2">
        <f>ROUND(+'X-Ray'!J190,0)</f>
        <v>22826</v>
      </c>
      <c r="H93" s="2">
        <f>ROUND(+'X-Ray'!F190,0)</f>
        <v>14502</v>
      </c>
      <c r="I93" s="7">
        <f t="shared" si="4"/>
        <v>1.57</v>
      </c>
      <c r="J93" s="7"/>
      <c r="K93" s="8">
        <f t="shared" si="5"/>
        <v>30.4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ROUND(+'X-Ray'!J89,0)</f>
        <v>157396</v>
      </c>
      <c r="E94" s="2">
        <f>ROUND(+'X-Ray'!F89,0)</f>
        <v>204079</v>
      </c>
      <c r="F94" s="7">
        <f t="shared" si="3"/>
        <v>0.77</v>
      </c>
      <c r="G94" s="2">
        <f>ROUND(+'X-Ray'!J191,0)</f>
        <v>174074</v>
      </c>
      <c r="H94" s="2">
        <f>ROUND(+'X-Ray'!F191,0)</f>
        <v>175012</v>
      </c>
      <c r="I94" s="7">
        <f t="shared" si="4"/>
        <v>0.99</v>
      </c>
      <c r="J94" s="7"/>
      <c r="K94" s="8">
        <f t="shared" si="5"/>
        <v>0.28570000000000001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ROUND(+'X-Ray'!J90,0)</f>
        <v>0</v>
      </c>
      <c r="E95" s="2">
        <f>ROUND(+'X-Ray'!F90,0)</f>
        <v>0</v>
      </c>
      <c r="F95" s="7" t="str">
        <f t="shared" si="3"/>
        <v/>
      </c>
      <c r="G95" s="2">
        <f>ROUND(+'X-Ray'!J192,0)</f>
        <v>0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ROUND(+'X-Ray'!J91,0)</f>
        <v>171618</v>
      </c>
      <c r="E96" s="2">
        <f>ROUND(+'X-Ray'!F91,0)</f>
        <v>0</v>
      </c>
      <c r="F96" s="7" t="str">
        <f t="shared" si="3"/>
        <v/>
      </c>
      <c r="G96" s="2">
        <f>ROUND(+'X-Ray'!J193,0)</f>
        <v>145223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ROUND(+'X-Ray'!J92,0)</f>
        <v>29558</v>
      </c>
      <c r="E97" s="2">
        <f>ROUND(+'X-Ray'!F92,0)</f>
        <v>0</v>
      </c>
      <c r="F97" s="7" t="str">
        <f t="shared" si="3"/>
        <v/>
      </c>
      <c r="G97" s="2">
        <f>ROUND(+'X-Ray'!J194,0)</f>
        <v>366290</v>
      </c>
      <c r="H97" s="2">
        <f>ROUND(+'X-Ray'!F194,0)</f>
        <v>548629</v>
      </c>
      <c r="I97" s="7">
        <f t="shared" si="4"/>
        <v>0.67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ROUND(+'X-Ray'!J93,0)</f>
        <v>21168</v>
      </c>
      <c r="E98" s="2">
        <f>ROUND(+'X-Ray'!F93,0)</f>
        <v>6516</v>
      </c>
      <c r="F98" s="7">
        <f t="shared" si="3"/>
        <v>3.25</v>
      </c>
      <c r="G98" s="2">
        <f>ROUND(+'X-Ray'!J195,0)</f>
        <v>10224</v>
      </c>
      <c r="H98" s="2">
        <f>ROUND(+'X-Ray'!F195,0)</f>
        <v>5981</v>
      </c>
      <c r="I98" s="7">
        <f t="shared" si="4"/>
        <v>1.71</v>
      </c>
      <c r="J98" s="7"/>
      <c r="K98" s="8">
        <f t="shared" si="5"/>
        <v>-0.4738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ROUND(+'X-Ray'!J94,0)</f>
        <v>5743460</v>
      </c>
      <c r="E99" s="2">
        <f>ROUND(+'X-Ray'!F94,0)</f>
        <v>166980</v>
      </c>
      <c r="F99" s="7">
        <f t="shared" si="3"/>
        <v>34.4</v>
      </c>
      <c r="G99" s="2">
        <f>ROUND(+'X-Ray'!J196,0)</f>
        <v>5309958</v>
      </c>
      <c r="H99" s="2">
        <f>ROUND(+'X-Ray'!F196,0)</f>
        <v>173496</v>
      </c>
      <c r="I99" s="7">
        <f t="shared" si="4"/>
        <v>30.61</v>
      </c>
      <c r="J99" s="7"/>
      <c r="K99" s="8">
        <f t="shared" si="5"/>
        <v>-0.11020000000000001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ROUND(+'X-Ray'!J95,0)</f>
        <v>136709</v>
      </c>
      <c r="E100" s="2">
        <f>ROUND(+'X-Ray'!F95,0)</f>
        <v>96546</v>
      </c>
      <c r="F100" s="7">
        <f t="shared" si="3"/>
        <v>1.42</v>
      </c>
      <c r="G100" s="2">
        <f>ROUND(+'X-Ray'!J197,0)</f>
        <v>159085</v>
      </c>
      <c r="H100" s="2">
        <f>ROUND(+'X-Ray'!F197,0)</f>
        <v>103326</v>
      </c>
      <c r="I100" s="7">
        <f t="shared" si="4"/>
        <v>1.54</v>
      </c>
      <c r="J100" s="7"/>
      <c r="K100" s="8">
        <f t="shared" si="5"/>
        <v>8.4500000000000006E-2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ROUND(+'X-Ray'!J96,0)</f>
        <v>151206</v>
      </c>
      <c r="E101" s="2">
        <f>ROUND(+'X-Ray'!F96,0)</f>
        <v>95721</v>
      </c>
      <c r="F101" s="7">
        <f t="shared" si="3"/>
        <v>1.58</v>
      </c>
      <c r="G101" s="2">
        <f>ROUND(+'X-Ray'!J198,0)</f>
        <v>154126</v>
      </c>
      <c r="H101" s="2">
        <f>ROUND(+'X-Ray'!F198,0)</f>
        <v>93108</v>
      </c>
      <c r="I101" s="7">
        <f t="shared" si="4"/>
        <v>1.66</v>
      </c>
      <c r="J101" s="7"/>
      <c r="K101" s="8">
        <f t="shared" si="5"/>
        <v>5.0599999999999999E-2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ROUND(+'X-Ray'!J97,0)</f>
        <v>331597</v>
      </c>
      <c r="E102" s="2">
        <f>ROUND(+'X-Ray'!F97,0)</f>
        <v>0</v>
      </c>
      <c r="F102" s="7" t="str">
        <f t="shared" si="3"/>
        <v/>
      </c>
      <c r="G102" s="2">
        <f>ROUND(+'X-Ray'!J199,0)</f>
        <v>489998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ROUND(+'X-Ray'!J98,0)</f>
        <v>12657</v>
      </c>
      <c r="E103" s="2">
        <f>ROUND(+'X-Ray'!F98,0)</f>
        <v>5276</v>
      </c>
      <c r="F103" s="7">
        <f t="shared" si="3"/>
        <v>2.4</v>
      </c>
      <c r="G103" s="2">
        <f>ROUND(+'X-Ray'!J200,0)</f>
        <v>8578</v>
      </c>
      <c r="H103" s="2">
        <f>ROUND(+'X-Ray'!F200,0)</f>
        <v>9099</v>
      </c>
      <c r="I103" s="7">
        <f t="shared" si="4"/>
        <v>0.94</v>
      </c>
      <c r="J103" s="7"/>
      <c r="K103" s="8">
        <f t="shared" si="5"/>
        <v>-0.60829999999999995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ROUND(+'X-Ray'!J99,0)</f>
        <v>0</v>
      </c>
      <c r="E104" s="2">
        <f>ROUND(+'X-Ray'!F99,0)</f>
        <v>0</v>
      </c>
      <c r="F104" s="7" t="str">
        <f t="shared" si="3"/>
        <v/>
      </c>
      <c r="G104" s="2">
        <f>ROUND(+'X-Ray'!J201,0)</f>
        <v>0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ROUND(+'X-Ray'!J100,0)</f>
        <v>0</v>
      </c>
      <c r="E105" s="2">
        <f>ROUND(+'X-Ray'!F100,0)</f>
        <v>0</v>
      </c>
      <c r="F105" s="7" t="str">
        <f t="shared" si="3"/>
        <v/>
      </c>
      <c r="G105" s="2">
        <f>ROUND(+'X-Ray'!J202,0)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ROUND(+'X-Ray'!J101,0)</f>
        <v>0</v>
      </c>
      <c r="E106" s="2">
        <f>ROUND(+'X-Ray'!F101,0)</f>
        <v>0</v>
      </c>
      <c r="F106" s="7" t="str">
        <f t="shared" si="3"/>
        <v/>
      </c>
      <c r="G106" s="2">
        <f>ROUND(+'X-Ray'!J203,0)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ROUND(+'X-Ray'!J102,0)</f>
        <v>0</v>
      </c>
      <c r="E107" s="2">
        <f>ROUND(+'X-Ray'!F102,0)</f>
        <v>0</v>
      </c>
      <c r="F107" s="7" t="str">
        <f t="shared" si="3"/>
        <v/>
      </c>
      <c r="G107" s="2">
        <f>ROUND(+'X-Ray'!J204,0)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ROUND(+'X-Ray'!J103,0)</f>
        <v>0</v>
      </c>
      <c r="E108" s="2">
        <f>ROUND(+'X-Ray'!F103,0)</f>
        <v>0</v>
      </c>
      <c r="F108" s="7" t="str">
        <f t="shared" si="3"/>
        <v/>
      </c>
      <c r="G108" s="2">
        <f>ROUND(+'X-Ray'!J205,0)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M21" sqref="M21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6.88671875" bestFit="1" customWidth="1"/>
    <col min="7" max="7" width="11.4414062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268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42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17</v>
      </c>
      <c r="F8" s="1" t="s">
        <v>2</v>
      </c>
      <c r="G8" s="1" t="s">
        <v>17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18</v>
      </c>
      <c r="E9" s="1" t="s">
        <v>4</v>
      </c>
      <c r="F9" s="1" t="s">
        <v>4</v>
      </c>
      <c r="G9" s="1" t="s">
        <v>18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ROUND(SUM('X-Ray'!K5:L5),0)</f>
        <v>1182732</v>
      </c>
      <c r="E10" s="2">
        <f>ROUND(+'X-Ray'!F5,0)</f>
        <v>262032</v>
      </c>
      <c r="F10" s="7">
        <f>IF(D10=0,"",IF(E10=0,"",ROUND(D10/E10,2)))</f>
        <v>4.51</v>
      </c>
      <c r="G10" s="2">
        <f>ROUND(SUM('X-Ray'!K107:L107),0)</f>
        <v>961283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ROUND(SUM('X-Ray'!K6:L6),0)</f>
        <v>508637</v>
      </c>
      <c r="E11" s="2">
        <f>ROUND(+'X-Ray'!F6,0)</f>
        <v>346415</v>
      </c>
      <c r="F11" s="7">
        <f t="shared" ref="F11:F74" si="0">IF(D11=0,"",IF(E11=0,"",ROUND(D11/E11,2)))</f>
        <v>1.47</v>
      </c>
      <c r="G11" s="2">
        <f>ROUND(SUM('X-Ray'!K108:L108),0)</f>
        <v>517271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ROUND(SUM('X-Ray'!K7:L7),0)</f>
        <v>88262</v>
      </c>
      <c r="E12" s="2">
        <f>ROUND(+'X-Ray'!F7,0)</f>
        <v>5928</v>
      </c>
      <c r="F12" s="7">
        <f t="shared" si="0"/>
        <v>14.89</v>
      </c>
      <c r="G12" s="2">
        <f>ROUND(SUM('X-Ray'!K109:L109),0)</f>
        <v>91031</v>
      </c>
      <c r="H12" s="2">
        <f>ROUND(+'X-Ray'!F109,0)</f>
        <v>5766</v>
      </c>
      <c r="I12" s="7">
        <f t="shared" si="1"/>
        <v>15.79</v>
      </c>
      <c r="J12" s="7"/>
      <c r="K12" s="8">
        <f t="shared" si="2"/>
        <v>6.0400000000000002E-2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ROUND(SUM('X-Ray'!K8:L8),0)</f>
        <v>200108</v>
      </c>
      <c r="E13" s="2">
        <f>ROUND(+'X-Ray'!F8,0)</f>
        <v>221079</v>
      </c>
      <c r="F13" s="7">
        <f t="shared" si="0"/>
        <v>0.91</v>
      </c>
      <c r="G13" s="2">
        <f>ROUND(SUM('X-Ray'!K110:L110),0)</f>
        <v>259033</v>
      </c>
      <c r="H13" s="2">
        <f>ROUND(+'X-Ray'!F110,0)</f>
        <v>268090</v>
      </c>
      <c r="I13" s="7">
        <f t="shared" si="1"/>
        <v>0.97</v>
      </c>
      <c r="J13" s="7"/>
      <c r="K13" s="8">
        <f t="shared" si="2"/>
        <v>6.59E-2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ROUND(SUM('X-Ray'!K9:L9),0)</f>
        <v>3038240</v>
      </c>
      <c r="E14" s="2">
        <f>ROUND(+'X-Ray'!F9,0)</f>
        <v>86182</v>
      </c>
      <c r="F14" s="7">
        <f t="shared" si="0"/>
        <v>35.25</v>
      </c>
      <c r="G14" s="2">
        <f>ROUND(SUM('X-Ray'!K111:L111),0)</f>
        <v>2437963</v>
      </c>
      <c r="H14" s="2">
        <f>ROUND(+'X-Ray'!F111,0)</f>
        <v>7140</v>
      </c>
      <c r="I14" s="7">
        <f t="shared" si="1"/>
        <v>341.45</v>
      </c>
      <c r="J14" s="7"/>
      <c r="K14" s="8">
        <f t="shared" si="2"/>
        <v>8.6865000000000006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ROUND(SUM('X-Ray'!K10:L10),0)</f>
        <v>0</v>
      </c>
      <c r="E15" s="2">
        <f>ROUND(+'X-Ray'!F10,0)</f>
        <v>0</v>
      </c>
      <c r="F15" s="7" t="str">
        <f t="shared" si="0"/>
        <v/>
      </c>
      <c r="G15" s="2">
        <f>ROUND(SUM('X-Ray'!K112:L112),0)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ROUND(SUM('X-Ray'!K11:L11),0)</f>
        <v>149808</v>
      </c>
      <c r="E16" s="2">
        <f>ROUND(+'X-Ray'!F11,0)</f>
        <v>10113</v>
      </c>
      <c r="F16" s="7">
        <f t="shared" si="0"/>
        <v>14.81</v>
      </c>
      <c r="G16" s="2">
        <f>ROUND(SUM('X-Ray'!K113:L113),0)</f>
        <v>156121</v>
      </c>
      <c r="H16" s="2">
        <f>ROUND(+'X-Ray'!F113,0)</f>
        <v>10066</v>
      </c>
      <c r="I16" s="7">
        <f t="shared" si="1"/>
        <v>15.51</v>
      </c>
      <c r="J16" s="7"/>
      <c r="K16" s="8">
        <f t="shared" si="2"/>
        <v>4.7300000000000002E-2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ROUND(SUM('X-Ray'!K12:L12),0)</f>
        <v>329009</v>
      </c>
      <c r="E17" s="2">
        <f>ROUND(+'X-Ray'!F12,0)</f>
        <v>22646</v>
      </c>
      <c r="F17" s="7">
        <f t="shared" si="0"/>
        <v>14.53</v>
      </c>
      <c r="G17" s="2">
        <f>ROUND(SUM('X-Ray'!K114:L114),0)</f>
        <v>404936</v>
      </c>
      <c r="H17" s="2">
        <f>ROUND(+'X-Ray'!F114,0)</f>
        <v>42335</v>
      </c>
      <c r="I17" s="7">
        <f t="shared" si="1"/>
        <v>9.57</v>
      </c>
      <c r="J17" s="7"/>
      <c r="K17" s="8">
        <f t="shared" si="2"/>
        <v>-0.34139999999999998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ROUND(SUM('X-Ray'!K13:L13),0)</f>
        <v>5243</v>
      </c>
      <c r="E18" s="2">
        <f>ROUND(+'X-Ray'!F13,0)</f>
        <v>1360</v>
      </c>
      <c r="F18" s="7">
        <f t="shared" si="0"/>
        <v>3.86</v>
      </c>
      <c r="G18" s="2">
        <f>ROUND(SUM('X-Ray'!K115:L115),0)</f>
        <v>1049</v>
      </c>
      <c r="H18" s="2">
        <f>ROUND(+'X-Ray'!F115,0)</f>
        <v>1380</v>
      </c>
      <c r="I18" s="7">
        <f t="shared" si="1"/>
        <v>0.76</v>
      </c>
      <c r="J18" s="7"/>
      <c r="K18" s="8">
        <f t="shared" si="2"/>
        <v>-0.80310000000000004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ROUND(SUM('X-Ray'!K14:L14),0)</f>
        <v>43602</v>
      </c>
      <c r="E19" s="2">
        <f>ROUND(+'X-Ray'!F14,0)</f>
        <v>150567</v>
      </c>
      <c r="F19" s="7">
        <f t="shared" si="0"/>
        <v>0.28999999999999998</v>
      </c>
      <c r="G19" s="2">
        <f>ROUND(SUM('X-Ray'!K116:L116),0)</f>
        <v>49093</v>
      </c>
      <c r="H19" s="2">
        <f>ROUND(+'X-Ray'!F116,0)</f>
        <v>157487</v>
      </c>
      <c r="I19" s="7">
        <f t="shared" si="1"/>
        <v>0.31</v>
      </c>
      <c r="J19" s="7"/>
      <c r="K19" s="8">
        <f t="shared" si="2"/>
        <v>6.9000000000000006E-2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ROUND(SUM('X-Ray'!K15:L15),0)</f>
        <v>143234</v>
      </c>
      <c r="E20" s="2">
        <f>ROUND(+'X-Ray'!F15,0)</f>
        <v>156867</v>
      </c>
      <c r="F20" s="7">
        <f t="shared" si="0"/>
        <v>0.91</v>
      </c>
      <c r="G20" s="2">
        <f>ROUND(SUM('X-Ray'!K117:L117),0)</f>
        <v>132819</v>
      </c>
      <c r="H20" s="2">
        <f>ROUND(+'X-Ray'!F117,0)</f>
        <v>149301</v>
      </c>
      <c r="I20" s="7">
        <f t="shared" si="1"/>
        <v>0.89</v>
      </c>
      <c r="J20" s="7"/>
      <c r="K20" s="8">
        <f t="shared" si="2"/>
        <v>-2.1999999999999999E-2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ROUND(SUM('X-Ray'!K16:L16),0)</f>
        <v>1596983</v>
      </c>
      <c r="E21" s="2">
        <f>ROUND(+'X-Ray'!F16,0)</f>
        <v>340812</v>
      </c>
      <c r="F21" s="7">
        <f t="shared" si="0"/>
        <v>4.6900000000000004</v>
      </c>
      <c r="G21" s="2">
        <f>ROUND(SUM('X-Ray'!K118:L118),0)</f>
        <v>2150290</v>
      </c>
      <c r="H21" s="2">
        <f>ROUND(+'X-Ray'!F118,0)</f>
        <v>434483</v>
      </c>
      <c r="I21" s="7">
        <f t="shared" si="1"/>
        <v>4.95</v>
      </c>
      <c r="J21" s="7"/>
      <c r="K21" s="8">
        <f t="shared" si="2"/>
        <v>5.5399999999999998E-2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ROUND(SUM('X-Ray'!K17:L17),0)</f>
        <v>199415</v>
      </c>
      <c r="E22" s="2">
        <f>ROUND(+'X-Ray'!F17,0)</f>
        <v>26712</v>
      </c>
      <c r="F22" s="7">
        <f t="shared" si="0"/>
        <v>7.47</v>
      </c>
      <c r="G22" s="2">
        <f>ROUND(SUM('X-Ray'!K119:L119),0)</f>
        <v>4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ROUND(SUM('X-Ray'!K18:L18),0)</f>
        <v>3700879</v>
      </c>
      <c r="E23" s="2">
        <f>ROUND(+'X-Ray'!F18,0)</f>
        <v>45997</v>
      </c>
      <c r="F23" s="7">
        <f t="shared" si="0"/>
        <v>80.459999999999994</v>
      </c>
      <c r="G23" s="2">
        <f>ROUND(SUM('X-Ray'!K120:L120),0)</f>
        <v>4526940</v>
      </c>
      <c r="H23" s="2">
        <f>ROUND(+'X-Ray'!F120,0)</f>
        <v>46866</v>
      </c>
      <c r="I23" s="7">
        <f t="shared" si="1"/>
        <v>96.59</v>
      </c>
      <c r="J23" s="7"/>
      <c r="K23" s="8">
        <f t="shared" si="2"/>
        <v>0.20050000000000001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ROUND(SUM('X-Ray'!K19:L19),0)</f>
        <v>460526</v>
      </c>
      <c r="E24" s="2">
        <f>ROUND(+'X-Ray'!F19,0)</f>
        <v>54668</v>
      </c>
      <c r="F24" s="7">
        <f t="shared" si="0"/>
        <v>8.42</v>
      </c>
      <c r="G24" s="2">
        <f>ROUND(SUM('X-Ray'!K121:L121),0)</f>
        <v>532243</v>
      </c>
      <c r="H24" s="2">
        <f>ROUND(+'X-Ray'!F121,0)</f>
        <v>59190</v>
      </c>
      <c r="I24" s="7">
        <f t="shared" si="1"/>
        <v>8.99</v>
      </c>
      <c r="J24" s="7"/>
      <c r="K24" s="8">
        <f t="shared" si="2"/>
        <v>6.7699999999999996E-2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ROUND(SUM('X-Ray'!K20:L20),0)</f>
        <v>627973</v>
      </c>
      <c r="E25" s="2">
        <f>ROUND(+'X-Ray'!F20,0)</f>
        <v>63352</v>
      </c>
      <c r="F25" s="7">
        <f t="shared" si="0"/>
        <v>9.91</v>
      </c>
      <c r="G25" s="2">
        <f>ROUND(SUM('X-Ray'!K122:L122),0)</f>
        <v>667527</v>
      </c>
      <c r="H25" s="2">
        <f>ROUND(+'X-Ray'!F122,0)</f>
        <v>76022</v>
      </c>
      <c r="I25" s="7">
        <f t="shared" si="1"/>
        <v>8.7799999999999994</v>
      </c>
      <c r="J25" s="7"/>
      <c r="K25" s="8">
        <f t="shared" si="2"/>
        <v>-0.114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ROUND(SUM('X-Ray'!K21:L21),0)</f>
        <v>0</v>
      </c>
      <c r="E26" s="2">
        <f>ROUND(+'X-Ray'!F21,0)</f>
        <v>0</v>
      </c>
      <c r="F26" s="7" t="str">
        <f t="shared" si="0"/>
        <v/>
      </c>
      <c r="G26" s="2">
        <f>ROUND(SUM('X-Ray'!K123:L123),0)</f>
        <v>472570</v>
      </c>
      <c r="H26" s="2">
        <f>ROUND(+'X-Ray'!F123,0)</f>
        <v>19706</v>
      </c>
      <c r="I26" s="7">
        <f t="shared" si="1"/>
        <v>23.98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ROUND(SUM('X-Ray'!K22:L22),0)</f>
        <v>92217</v>
      </c>
      <c r="E27" s="2">
        <f>ROUND(+'X-Ray'!F22,0)</f>
        <v>6891</v>
      </c>
      <c r="F27" s="7">
        <f t="shared" si="0"/>
        <v>13.38</v>
      </c>
      <c r="G27" s="2">
        <f>ROUND(SUM('X-Ray'!K124:L124),0)</f>
        <v>76904</v>
      </c>
      <c r="H27" s="2">
        <f>ROUND(+'X-Ray'!F124,0)</f>
        <v>7174</v>
      </c>
      <c r="I27" s="7">
        <f t="shared" si="1"/>
        <v>10.72</v>
      </c>
      <c r="J27" s="7"/>
      <c r="K27" s="8">
        <f t="shared" si="2"/>
        <v>-0.1988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ROUND(SUM('X-Ray'!K23:L23),0)</f>
        <v>566083</v>
      </c>
      <c r="E28" s="2">
        <f>ROUND(+'X-Ray'!F23,0)</f>
        <v>37386</v>
      </c>
      <c r="F28" s="7">
        <f t="shared" si="0"/>
        <v>15.14</v>
      </c>
      <c r="G28" s="2">
        <f>ROUND(SUM('X-Ray'!K125:L125),0)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ROUND(SUM('X-Ray'!K24:L24),0)</f>
        <v>1312646</v>
      </c>
      <c r="E29" s="2">
        <f>ROUND(+'X-Ray'!F24,0)</f>
        <v>0</v>
      </c>
      <c r="F29" s="7" t="str">
        <f t="shared" si="0"/>
        <v/>
      </c>
      <c r="G29" s="2">
        <f>ROUND(SUM('X-Ray'!K126:L126),0)</f>
        <v>1032320</v>
      </c>
      <c r="H29" s="2">
        <f>ROUND(+'X-Ray'!F126,0)</f>
        <v>55231</v>
      </c>
      <c r="I29" s="7">
        <f t="shared" si="1"/>
        <v>18.690000000000001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ROUND(SUM('X-Ray'!K25:L25),0)</f>
        <v>178152</v>
      </c>
      <c r="E30" s="2">
        <f>ROUND(+'X-Ray'!F25,0)</f>
        <v>6881</v>
      </c>
      <c r="F30" s="7">
        <f t="shared" si="0"/>
        <v>25.89</v>
      </c>
      <c r="G30" s="2">
        <f>ROUND(SUM('X-Ray'!K127:L127),0)</f>
        <v>134831</v>
      </c>
      <c r="H30" s="2">
        <f>ROUND(+'X-Ray'!F127,0)</f>
        <v>7370</v>
      </c>
      <c r="I30" s="7">
        <f t="shared" si="1"/>
        <v>18.29</v>
      </c>
      <c r="J30" s="7"/>
      <c r="K30" s="8">
        <f t="shared" si="2"/>
        <v>-0.29349999999999998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ROUND(SUM('X-Ray'!K26:L26),0)</f>
        <v>144119</v>
      </c>
      <c r="E31" s="2">
        <f>ROUND(+'X-Ray'!F26,0)</f>
        <v>4236</v>
      </c>
      <c r="F31" s="7">
        <f t="shared" si="0"/>
        <v>34.020000000000003</v>
      </c>
      <c r="G31" s="2">
        <f>ROUND(SUM('X-Ray'!K128:L128),0)</f>
        <v>94125</v>
      </c>
      <c r="H31" s="2">
        <f>ROUND(+'X-Ray'!F128,0)</f>
        <v>5520</v>
      </c>
      <c r="I31" s="7">
        <f t="shared" si="1"/>
        <v>17.05</v>
      </c>
      <c r="J31" s="7"/>
      <c r="K31" s="8">
        <f t="shared" si="2"/>
        <v>-0.49880000000000002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ROUND(SUM('X-Ray'!K27:L27),0)</f>
        <v>1897004</v>
      </c>
      <c r="E32" s="2">
        <f>ROUND(+'X-Ray'!F27,0)</f>
        <v>254696</v>
      </c>
      <c r="F32" s="7">
        <f t="shared" si="0"/>
        <v>7.45</v>
      </c>
      <c r="G32" s="2">
        <f>ROUND(SUM('X-Ray'!K129:L129),0)</f>
        <v>2154464</v>
      </c>
      <c r="H32" s="2">
        <f>ROUND(+'X-Ray'!F129,0)</f>
        <v>267041</v>
      </c>
      <c r="I32" s="7">
        <f t="shared" si="1"/>
        <v>8.07</v>
      </c>
      <c r="J32" s="7"/>
      <c r="K32" s="8">
        <f t="shared" si="2"/>
        <v>8.3199999999999996E-2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ROUND(SUM('X-Ray'!K28:L28),0)</f>
        <v>411493</v>
      </c>
      <c r="E33" s="2">
        <f>ROUND(+'X-Ray'!F28,0)</f>
        <v>40167</v>
      </c>
      <c r="F33" s="7">
        <f t="shared" si="0"/>
        <v>10.24</v>
      </c>
      <c r="G33" s="2">
        <f>ROUND(SUM('X-Ray'!K130:L130),0)</f>
        <v>343275</v>
      </c>
      <c r="H33" s="2">
        <f>ROUND(+'X-Ray'!F130,0)</f>
        <v>41609</v>
      </c>
      <c r="I33" s="7">
        <f t="shared" si="1"/>
        <v>8.25</v>
      </c>
      <c r="J33" s="7"/>
      <c r="K33" s="8">
        <f t="shared" si="2"/>
        <v>-0.1943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ROUND(SUM('X-Ray'!K29:L29),0)</f>
        <v>389351</v>
      </c>
      <c r="E34" s="2">
        <f>ROUND(+'X-Ray'!F29,0)</f>
        <v>23208</v>
      </c>
      <c r="F34" s="7">
        <f t="shared" si="0"/>
        <v>16.78</v>
      </c>
      <c r="G34" s="2">
        <f>ROUND(SUM('X-Ray'!K131:L131),0)</f>
        <v>414431</v>
      </c>
      <c r="H34" s="2">
        <f>ROUND(+'X-Ray'!F131,0)</f>
        <v>24554</v>
      </c>
      <c r="I34" s="7">
        <f t="shared" si="1"/>
        <v>16.88</v>
      </c>
      <c r="J34" s="7"/>
      <c r="K34" s="8">
        <f t="shared" si="2"/>
        <v>6.0000000000000001E-3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ROUND(SUM('X-Ray'!K30:L30),0)</f>
        <v>272057</v>
      </c>
      <c r="E35" s="2">
        <f>ROUND(+'X-Ray'!F30,0)</f>
        <v>0</v>
      </c>
      <c r="F35" s="7" t="str">
        <f t="shared" si="0"/>
        <v/>
      </c>
      <c r="G35" s="2">
        <f>ROUND(SUM('X-Ray'!K132:L132),0)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ROUND(SUM('X-Ray'!K31:L31),0)</f>
        <v>8962</v>
      </c>
      <c r="E36" s="2">
        <f>ROUND(+'X-Ray'!F31,0)</f>
        <v>0</v>
      </c>
      <c r="F36" s="7" t="str">
        <f t="shared" si="0"/>
        <v/>
      </c>
      <c r="G36" s="2">
        <f>ROUND(SUM('X-Ray'!K133:L133),0)</f>
        <v>9295</v>
      </c>
      <c r="H36" s="2">
        <f>ROUND(+'X-Ray'!F133,0)</f>
        <v>569</v>
      </c>
      <c r="I36" s="7">
        <f t="shared" si="1"/>
        <v>16.34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ROUND(SUM('X-Ray'!K32:L32),0)</f>
        <v>21449</v>
      </c>
      <c r="E37" s="2">
        <f>ROUND(+'X-Ray'!F32,0)</f>
        <v>123783</v>
      </c>
      <c r="F37" s="7">
        <f t="shared" si="0"/>
        <v>0.17</v>
      </c>
      <c r="G37" s="2">
        <f>ROUND(SUM('X-Ray'!K134:L134),0)</f>
        <v>62520</v>
      </c>
      <c r="H37" s="2">
        <f>ROUND(+'X-Ray'!F134,0)</f>
        <v>243692</v>
      </c>
      <c r="I37" s="7">
        <f t="shared" si="1"/>
        <v>0.26</v>
      </c>
      <c r="J37" s="7"/>
      <c r="K37" s="8">
        <f t="shared" si="2"/>
        <v>0.52939999999999998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ROUND(SUM('X-Ray'!K33:L33),0)</f>
        <v>4045</v>
      </c>
      <c r="E38" s="2">
        <f>ROUND(+'X-Ray'!F33,0)</f>
        <v>955</v>
      </c>
      <c r="F38" s="7">
        <f t="shared" si="0"/>
        <v>4.24</v>
      </c>
      <c r="G38" s="2">
        <f>ROUND(SUM('X-Ray'!K135:L135),0)</f>
        <v>1243</v>
      </c>
      <c r="H38" s="2">
        <f>ROUND(+'X-Ray'!F135,0)</f>
        <v>684</v>
      </c>
      <c r="I38" s="7">
        <f t="shared" si="1"/>
        <v>1.82</v>
      </c>
      <c r="J38" s="7"/>
      <c r="K38" s="8">
        <f t="shared" si="2"/>
        <v>-0.57079999999999997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ROUND(SUM('X-Ray'!K34:L34),0)</f>
        <v>1010103</v>
      </c>
      <c r="E39" s="2">
        <f>ROUND(+'X-Ray'!F34,0)</f>
        <v>170873</v>
      </c>
      <c r="F39" s="7">
        <f t="shared" si="0"/>
        <v>5.91</v>
      </c>
      <c r="G39" s="2">
        <f>ROUND(SUM('X-Ray'!K136:L136),0)</f>
        <v>1001941</v>
      </c>
      <c r="H39" s="2">
        <f>ROUND(+'X-Ray'!F136,0)</f>
        <v>188998</v>
      </c>
      <c r="I39" s="7">
        <f t="shared" si="1"/>
        <v>5.3</v>
      </c>
      <c r="J39" s="7"/>
      <c r="K39" s="8">
        <f t="shared" si="2"/>
        <v>-0.1032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ROUND(SUM('X-Ray'!K35:L35),0)</f>
        <v>246944</v>
      </c>
      <c r="E40" s="2">
        <f>ROUND(+'X-Ray'!F35,0)</f>
        <v>18125</v>
      </c>
      <c r="F40" s="7">
        <f t="shared" si="0"/>
        <v>13.62</v>
      </c>
      <c r="G40" s="2">
        <f>ROUND(SUM('X-Ray'!K137:L137),0)</f>
        <v>315777</v>
      </c>
      <c r="H40" s="2">
        <f>ROUND(+'X-Ray'!F137,0)</f>
        <v>13687</v>
      </c>
      <c r="I40" s="7">
        <f t="shared" si="1"/>
        <v>23.07</v>
      </c>
      <c r="J40" s="7"/>
      <c r="K40" s="8">
        <f t="shared" si="2"/>
        <v>0.69379999999999997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ROUND(SUM('X-Ray'!K36:L36),0)</f>
        <v>445607</v>
      </c>
      <c r="E41" s="2">
        <f>ROUND(+'X-Ray'!F36,0)</f>
        <v>25798</v>
      </c>
      <c r="F41" s="7">
        <f t="shared" si="0"/>
        <v>17.27</v>
      </c>
      <c r="G41" s="2">
        <f>ROUND(SUM('X-Ray'!K138:L138),0)</f>
        <v>519932</v>
      </c>
      <c r="H41" s="2">
        <f>ROUND(+'X-Ray'!F138,0)</f>
        <v>30304</v>
      </c>
      <c r="I41" s="7">
        <f t="shared" si="1"/>
        <v>17.16</v>
      </c>
      <c r="J41" s="7"/>
      <c r="K41" s="8">
        <f t="shared" si="2"/>
        <v>-6.4000000000000003E-3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ROUND(SUM('X-Ray'!K37:L37),0)</f>
        <v>76200</v>
      </c>
      <c r="E42" s="2">
        <f>ROUND(+'X-Ray'!F37,0)</f>
        <v>0</v>
      </c>
      <c r="F42" s="7" t="str">
        <f t="shared" si="0"/>
        <v/>
      </c>
      <c r="G42" s="2">
        <f>ROUND(SUM('X-Ray'!K139:L139),0)</f>
        <v>85400</v>
      </c>
      <c r="H42" s="2">
        <f>ROUND(+'X-Ray'!F139,0)</f>
        <v>33841</v>
      </c>
      <c r="I42" s="7">
        <f t="shared" si="1"/>
        <v>2.52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ROUND(SUM('X-Ray'!K38:L38),0)</f>
        <v>0</v>
      </c>
      <c r="E43" s="2">
        <f>ROUND(+'X-Ray'!F38,0)</f>
        <v>0</v>
      </c>
      <c r="F43" s="7" t="str">
        <f t="shared" si="0"/>
        <v/>
      </c>
      <c r="G43" s="2">
        <f>ROUND(SUM('X-Ray'!K140:L140),0)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ROUND(SUM('X-Ray'!K39:L39),0)</f>
        <v>525245</v>
      </c>
      <c r="E44" s="2">
        <f>ROUND(+'X-Ray'!F39,0)</f>
        <v>170206</v>
      </c>
      <c r="F44" s="7">
        <f t="shared" si="0"/>
        <v>3.09</v>
      </c>
      <c r="G44" s="2">
        <f>ROUND(SUM('X-Ray'!K141:L141),0)</f>
        <v>509985</v>
      </c>
      <c r="H44" s="2">
        <f>ROUND(+'X-Ray'!F141,0)</f>
        <v>178074</v>
      </c>
      <c r="I44" s="7">
        <f t="shared" si="1"/>
        <v>2.86</v>
      </c>
      <c r="J44" s="7"/>
      <c r="K44" s="8">
        <f t="shared" si="2"/>
        <v>-7.4399999999999994E-2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ROUND(SUM('X-Ray'!K40:L40),0)</f>
        <v>580200</v>
      </c>
      <c r="E45" s="2">
        <f>ROUND(+'X-Ray'!F40,0)</f>
        <v>0</v>
      </c>
      <c r="F45" s="7" t="str">
        <f t="shared" si="0"/>
        <v/>
      </c>
      <c r="G45" s="2">
        <f>ROUND(SUM('X-Ray'!K142:L142),0)</f>
        <v>663665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ROUND(SUM('X-Ray'!K41:L41),0)</f>
        <v>0</v>
      </c>
      <c r="E46" s="2">
        <f>ROUND(+'X-Ray'!F41,0)</f>
        <v>0</v>
      </c>
      <c r="F46" s="7" t="str">
        <f t="shared" si="0"/>
        <v/>
      </c>
      <c r="G46" s="2">
        <f>ROUND(SUM('X-Ray'!K143:L143),0)</f>
        <v>748977</v>
      </c>
      <c r="H46" s="2">
        <f>ROUND(+'X-Ray'!F143,0)</f>
        <v>149079</v>
      </c>
      <c r="I46" s="7">
        <f t="shared" si="1"/>
        <v>5.0199999999999996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ROUND(SUM('X-Ray'!K42:L42),0)</f>
        <v>15443</v>
      </c>
      <c r="E47" s="2">
        <f>ROUND(+'X-Ray'!F42,0)</f>
        <v>1276</v>
      </c>
      <c r="F47" s="7">
        <f t="shared" si="0"/>
        <v>12.1</v>
      </c>
      <c r="G47" s="2">
        <f>ROUND(SUM('X-Ray'!K144:L144),0)</f>
        <v>22174</v>
      </c>
      <c r="H47" s="2">
        <f>ROUND(+'X-Ray'!F144,0)</f>
        <v>1393</v>
      </c>
      <c r="I47" s="7">
        <f t="shared" si="1"/>
        <v>15.92</v>
      </c>
      <c r="J47" s="7"/>
      <c r="K47" s="8">
        <f t="shared" si="2"/>
        <v>0.31569999999999998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ROUND(SUM('X-Ray'!K43:L43),0)</f>
        <v>0</v>
      </c>
      <c r="E48" s="2">
        <f>ROUND(+'X-Ray'!F43,0)</f>
        <v>0</v>
      </c>
      <c r="F48" s="7" t="str">
        <f t="shared" si="0"/>
        <v/>
      </c>
      <c r="G48" s="2">
        <f>ROUND(SUM('X-Ray'!K145:L145),0)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ROUND(SUM('X-Ray'!K44:L44),0)</f>
        <v>302802</v>
      </c>
      <c r="E49" s="2">
        <f>ROUND(+'X-Ray'!F44,0)</f>
        <v>35448</v>
      </c>
      <c r="F49" s="7">
        <f t="shared" si="0"/>
        <v>8.5399999999999991</v>
      </c>
      <c r="G49" s="2">
        <f>ROUND(SUM('X-Ray'!K146:L146),0)</f>
        <v>449835</v>
      </c>
      <c r="H49" s="2">
        <f>ROUND(+'X-Ray'!F146,0)</f>
        <v>263788</v>
      </c>
      <c r="I49" s="7">
        <f t="shared" si="1"/>
        <v>1.71</v>
      </c>
      <c r="J49" s="7"/>
      <c r="K49" s="8">
        <f t="shared" si="2"/>
        <v>-0.79979999999999996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ROUND(SUM('X-Ray'!K45:L45),0)</f>
        <v>3066130</v>
      </c>
      <c r="E50" s="2">
        <f>ROUND(+'X-Ray'!F45,0)</f>
        <v>358816</v>
      </c>
      <c r="F50" s="7">
        <f t="shared" si="0"/>
        <v>8.5500000000000007</v>
      </c>
      <c r="G50" s="2">
        <f>ROUND(SUM('X-Ray'!K147:L147),0)</f>
        <v>2918829</v>
      </c>
      <c r="H50" s="2">
        <f>ROUND(+'X-Ray'!F147,0)</f>
        <v>326461</v>
      </c>
      <c r="I50" s="7">
        <f t="shared" si="1"/>
        <v>8.94</v>
      </c>
      <c r="J50" s="7"/>
      <c r="K50" s="8">
        <f t="shared" si="2"/>
        <v>4.5600000000000002E-2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ROUND(SUM('X-Ray'!K46:L46),0)</f>
        <v>0</v>
      </c>
      <c r="E51" s="2">
        <f>ROUND(+'X-Ray'!F46,0)</f>
        <v>0</v>
      </c>
      <c r="F51" s="7" t="str">
        <f t="shared" si="0"/>
        <v/>
      </c>
      <c r="G51" s="2">
        <f>ROUND(SUM('X-Ray'!K148:L148),0)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ROUND(SUM('X-Ray'!K47:L47),0)</f>
        <v>2009856</v>
      </c>
      <c r="E52" s="2">
        <f>ROUND(+'X-Ray'!F47,0)</f>
        <v>81174</v>
      </c>
      <c r="F52" s="7">
        <f t="shared" si="0"/>
        <v>24.76</v>
      </c>
      <c r="G52" s="2">
        <f>ROUND(SUM('X-Ray'!K149:L149),0)</f>
        <v>1564687</v>
      </c>
      <c r="H52" s="2">
        <f>ROUND(+'X-Ray'!F149,0)</f>
        <v>78492</v>
      </c>
      <c r="I52" s="7">
        <f t="shared" si="1"/>
        <v>19.93</v>
      </c>
      <c r="J52" s="7"/>
      <c r="K52" s="8">
        <f t="shared" si="2"/>
        <v>-0.1951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ROUND(SUM('X-Ray'!K48:L48),0)</f>
        <v>1062645</v>
      </c>
      <c r="E53" s="2">
        <f>ROUND(+'X-Ray'!F48,0)</f>
        <v>146839</v>
      </c>
      <c r="F53" s="7">
        <f t="shared" si="0"/>
        <v>7.24</v>
      </c>
      <c r="G53" s="2">
        <f>ROUND(SUM('X-Ray'!K150:L150),0)</f>
        <v>1120543</v>
      </c>
      <c r="H53" s="2">
        <f>ROUND(+'X-Ray'!F150,0)</f>
        <v>148019</v>
      </c>
      <c r="I53" s="7">
        <f t="shared" si="1"/>
        <v>7.57</v>
      </c>
      <c r="J53" s="7"/>
      <c r="K53" s="8">
        <f t="shared" si="2"/>
        <v>4.5600000000000002E-2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ROUND(SUM('X-Ray'!K49:L49),0)</f>
        <v>546401</v>
      </c>
      <c r="E54" s="2">
        <f>ROUND(+'X-Ray'!F49,0)</f>
        <v>161935</v>
      </c>
      <c r="F54" s="7">
        <f t="shared" si="0"/>
        <v>3.37</v>
      </c>
      <c r="G54" s="2">
        <f>ROUND(SUM('X-Ray'!K151:L151),0)</f>
        <v>589219</v>
      </c>
      <c r="H54" s="2">
        <f>ROUND(+'X-Ray'!F151,0)</f>
        <v>148173</v>
      </c>
      <c r="I54" s="7">
        <f t="shared" si="1"/>
        <v>3.98</v>
      </c>
      <c r="J54" s="7"/>
      <c r="K54" s="8">
        <f t="shared" si="2"/>
        <v>0.18099999999999999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ROUND(SUM('X-Ray'!K50:L50),0)</f>
        <v>754342</v>
      </c>
      <c r="E55" s="2">
        <f>ROUND(+'X-Ray'!F50,0)</f>
        <v>27222</v>
      </c>
      <c r="F55" s="7">
        <f t="shared" si="0"/>
        <v>27.71</v>
      </c>
      <c r="G55" s="2">
        <f>ROUND(SUM('X-Ray'!K152:L152),0)</f>
        <v>862649</v>
      </c>
      <c r="H55" s="2">
        <f>ROUND(+'X-Ray'!F152,0)</f>
        <v>28379</v>
      </c>
      <c r="I55" s="7">
        <f t="shared" si="1"/>
        <v>30.4</v>
      </c>
      <c r="J55" s="7"/>
      <c r="K55" s="8">
        <f t="shared" si="2"/>
        <v>9.7100000000000006E-2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ROUND(SUM('X-Ray'!K51:L51),0)</f>
        <v>81036</v>
      </c>
      <c r="E56" s="2">
        <f>ROUND(+'X-Ray'!F51,0)</f>
        <v>1971</v>
      </c>
      <c r="F56" s="7">
        <f t="shared" si="0"/>
        <v>41.11</v>
      </c>
      <c r="G56" s="2">
        <f>ROUND(SUM('X-Ray'!K153:L153),0)</f>
        <v>83349</v>
      </c>
      <c r="H56" s="2">
        <f>ROUND(+'X-Ray'!F153,0)</f>
        <v>6546</v>
      </c>
      <c r="I56" s="7">
        <f t="shared" si="1"/>
        <v>12.73</v>
      </c>
      <c r="J56" s="7"/>
      <c r="K56" s="8">
        <f t="shared" si="2"/>
        <v>-0.69030000000000002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ROUND(SUM('X-Ray'!K52:L52),0)</f>
        <v>197790</v>
      </c>
      <c r="E57" s="2">
        <f>ROUND(+'X-Ray'!F52,0)</f>
        <v>0</v>
      </c>
      <c r="F57" s="7" t="str">
        <f t="shared" si="0"/>
        <v/>
      </c>
      <c r="G57" s="2">
        <f>ROUND(SUM('X-Ray'!K154:L154),0)</f>
        <v>373196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ROUND(SUM('X-Ray'!K53:L53),0)</f>
        <v>5720969</v>
      </c>
      <c r="E58" s="2">
        <f>ROUND(+'X-Ray'!F53,0)</f>
        <v>207124</v>
      </c>
      <c r="F58" s="7">
        <f t="shared" si="0"/>
        <v>27.62</v>
      </c>
      <c r="G58" s="2">
        <f>ROUND(SUM('X-Ray'!K155:L155),0)</f>
        <v>10307460</v>
      </c>
      <c r="H58" s="2">
        <f>ROUND(+'X-Ray'!F155,0)</f>
        <v>207349</v>
      </c>
      <c r="I58" s="7">
        <f t="shared" si="1"/>
        <v>49.71</v>
      </c>
      <c r="J58" s="7"/>
      <c r="K58" s="8">
        <f t="shared" si="2"/>
        <v>0.79979999999999996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ROUND(SUM('X-Ray'!K54:L54),0)</f>
        <v>1203639</v>
      </c>
      <c r="E59" s="2">
        <f>ROUND(+'X-Ray'!F54,0)</f>
        <v>282345</v>
      </c>
      <c r="F59" s="7">
        <f t="shared" si="0"/>
        <v>4.26</v>
      </c>
      <c r="G59" s="2">
        <f>ROUND(SUM('X-Ray'!K156:L156),0)</f>
        <v>1204046</v>
      </c>
      <c r="H59" s="2">
        <f>ROUND(+'X-Ray'!F156,0)</f>
        <v>301159</v>
      </c>
      <c r="I59" s="7">
        <f t="shared" si="1"/>
        <v>4</v>
      </c>
      <c r="J59" s="7"/>
      <c r="K59" s="8">
        <f t="shared" si="2"/>
        <v>-6.0999999999999999E-2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ROUND(SUM('X-Ray'!K55:L55),0)</f>
        <v>0</v>
      </c>
      <c r="E60" s="2">
        <f>ROUND(+'X-Ray'!F55,0)</f>
        <v>0</v>
      </c>
      <c r="F60" s="7" t="str">
        <f t="shared" si="0"/>
        <v/>
      </c>
      <c r="G60" s="2">
        <f>ROUND(SUM('X-Ray'!K157:L157),0)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ROUND(SUM('X-Ray'!K56:L56),0)</f>
        <v>2111529</v>
      </c>
      <c r="E61" s="2">
        <f>ROUND(+'X-Ray'!F56,0)</f>
        <v>435844</v>
      </c>
      <c r="F61" s="7">
        <f t="shared" si="0"/>
        <v>4.84</v>
      </c>
      <c r="G61" s="2">
        <f>ROUND(SUM('X-Ray'!K158:L158),0)</f>
        <v>1005791</v>
      </c>
      <c r="H61" s="2">
        <f>ROUND(+'X-Ray'!F158,0)</f>
        <v>476124</v>
      </c>
      <c r="I61" s="7">
        <f t="shared" si="1"/>
        <v>2.11</v>
      </c>
      <c r="J61" s="7"/>
      <c r="K61" s="8">
        <f t="shared" si="2"/>
        <v>-0.56399999999999995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ROUND(SUM('X-Ray'!K57:L57),0)</f>
        <v>313538</v>
      </c>
      <c r="E62" s="2">
        <f>ROUND(+'X-Ray'!F57,0)</f>
        <v>239004</v>
      </c>
      <c r="F62" s="7">
        <f t="shared" si="0"/>
        <v>1.31</v>
      </c>
      <c r="G62" s="2">
        <f>ROUND(SUM('X-Ray'!K159:L159),0)</f>
        <v>188962</v>
      </c>
      <c r="H62" s="2">
        <f>ROUND(+'X-Ray'!F159,0)</f>
        <v>232938</v>
      </c>
      <c r="I62" s="7">
        <f t="shared" si="1"/>
        <v>0.81</v>
      </c>
      <c r="J62" s="7"/>
      <c r="K62" s="8">
        <f t="shared" si="2"/>
        <v>-0.38169999999999998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ROUND(SUM('X-Ray'!K58:L58),0)</f>
        <v>824185</v>
      </c>
      <c r="E63" s="2">
        <f>ROUND(+'X-Ray'!F58,0)</f>
        <v>0</v>
      </c>
      <c r="F63" s="7" t="str">
        <f t="shared" si="0"/>
        <v/>
      </c>
      <c r="G63" s="2">
        <f>ROUND(SUM('X-Ray'!K160:L160),0)</f>
        <v>902138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ROUND(SUM('X-Ray'!K59:L59),0)</f>
        <v>92269</v>
      </c>
      <c r="E64" s="2">
        <f>ROUND(+'X-Ray'!F59,0)</f>
        <v>2837</v>
      </c>
      <c r="F64" s="7">
        <f t="shared" si="0"/>
        <v>32.520000000000003</v>
      </c>
      <c r="G64" s="2">
        <f>ROUND(SUM('X-Ray'!K161:L161),0)</f>
        <v>123121</v>
      </c>
      <c r="H64" s="2">
        <f>ROUND(+'X-Ray'!F161,0)</f>
        <v>2948</v>
      </c>
      <c r="I64" s="7">
        <f t="shared" si="1"/>
        <v>41.76</v>
      </c>
      <c r="J64" s="7"/>
      <c r="K64" s="8">
        <f t="shared" si="2"/>
        <v>0.28410000000000002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ROUND(SUM('X-Ray'!K60:L60),0)</f>
        <v>264874</v>
      </c>
      <c r="E65" s="2">
        <f>ROUND(+'X-Ray'!F60,0)</f>
        <v>1404</v>
      </c>
      <c r="F65" s="7">
        <f t="shared" si="0"/>
        <v>188.66</v>
      </c>
      <c r="G65" s="2">
        <f>ROUND(SUM('X-Ray'!K162:L162),0)</f>
        <v>259065</v>
      </c>
      <c r="H65" s="2">
        <f>ROUND(+'X-Ray'!F162,0)</f>
        <v>3478</v>
      </c>
      <c r="I65" s="7">
        <f t="shared" si="1"/>
        <v>74.489999999999995</v>
      </c>
      <c r="J65" s="7"/>
      <c r="K65" s="8">
        <f t="shared" si="2"/>
        <v>-0.60519999999999996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ROUND(SUM('X-Ray'!K61:L61),0)</f>
        <v>357310</v>
      </c>
      <c r="E66" s="2">
        <f>ROUND(+'X-Ray'!F61,0)</f>
        <v>32026</v>
      </c>
      <c r="F66" s="7">
        <f t="shared" si="0"/>
        <v>11.16</v>
      </c>
      <c r="G66" s="2">
        <f>ROUND(SUM('X-Ray'!K163:L163),0)</f>
        <v>447012</v>
      </c>
      <c r="H66" s="2">
        <f>ROUND(+'X-Ray'!F163,0)</f>
        <v>31111</v>
      </c>
      <c r="I66" s="7">
        <f t="shared" si="1"/>
        <v>14.37</v>
      </c>
      <c r="J66" s="7"/>
      <c r="K66" s="8">
        <f t="shared" si="2"/>
        <v>0.28760000000000002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ROUND(SUM('X-Ray'!K62:L62),0)</f>
        <v>641324</v>
      </c>
      <c r="E67" s="2">
        <f>ROUND(+'X-Ray'!F62,0)</f>
        <v>21353</v>
      </c>
      <c r="F67" s="7">
        <f t="shared" si="0"/>
        <v>30.03</v>
      </c>
      <c r="G67" s="2">
        <f>ROUND(SUM('X-Ray'!K164:L164),0)</f>
        <v>659734</v>
      </c>
      <c r="H67" s="2">
        <f>ROUND(+'X-Ray'!F164,0)</f>
        <v>22139</v>
      </c>
      <c r="I67" s="7">
        <f t="shared" si="1"/>
        <v>29.8</v>
      </c>
      <c r="J67" s="7"/>
      <c r="K67" s="8">
        <f t="shared" si="2"/>
        <v>-7.7000000000000002E-3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ROUND(SUM('X-Ray'!K63:L63),0)</f>
        <v>321210</v>
      </c>
      <c r="E68" s="2">
        <f>ROUND(+'X-Ray'!F63,0)</f>
        <v>246799</v>
      </c>
      <c r="F68" s="7">
        <f t="shared" si="0"/>
        <v>1.3</v>
      </c>
      <c r="G68" s="2">
        <f>ROUND(SUM('X-Ray'!K165:L165),0)</f>
        <v>367629</v>
      </c>
      <c r="H68" s="2">
        <f>ROUND(+'X-Ray'!F165,0)</f>
        <v>319179</v>
      </c>
      <c r="I68" s="7">
        <f t="shared" si="1"/>
        <v>1.1499999999999999</v>
      </c>
      <c r="J68" s="7"/>
      <c r="K68" s="8">
        <f t="shared" si="2"/>
        <v>-0.1154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ROUND(SUM('X-Ray'!K64:L64),0)</f>
        <v>0</v>
      </c>
      <c r="E69" s="2">
        <f>ROUND(+'X-Ray'!F64,0)</f>
        <v>0</v>
      </c>
      <c r="F69" s="7" t="str">
        <f t="shared" si="0"/>
        <v/>
      </c>
      <c r="G69" s="2">
        <f>ROUND(SUM('X-Ray'!K166:L166),0)</f>
        <v>655956</v>
      </c>
      <c r="H69" s="2">
        <f>ROUND(+'X-Ray'!F166,0)</f>
        <v>21249</v>
      </c>
      <c r="I69" s="7">
        <f t="shared" si="1"/>
        <v>30.87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ROUND(SUM('X-Ray'!K65:L65),0)</f>
        <v>0</v>
      </c>
      <c r="E70" s="2">
        <f>ROUND(+'X-Ray'!F65,0)</f>
        <v>123</v>
      </c>
      <c r="F70" s="7" t="str">
        <f t="shared" si="0"/>
        <v/>
      </c>
      <c r="G70" s="2">
        <f>ROUND(SUM('X-Ray'!K167:L167),0)</f>
        <v>175</v>
      </c>
      <c r="H70" s="2">
        <f>ROUND(+'X-Ray'!F167,0)</f>
        <v>129</v>
      </c>
      <c r="I70" s="7">
        <f t="shared" si="1"/>
        <v>1.36</v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ROUND(SUM('X-Ray'!K66:L66),0)</f>
        <v>26069</v>
      </c>
      <c r="E71" s="2">
        <f>ROUND(+'X-Ray'!F66,0)</f>
        <v>2714</v>
      </c>
      <c r="F71" s="7">
        <f t="shared" si="0"/>
        <v>9.61</v>
      </c>
      <c r="G71" s="2">
        <f>ROUND(SUM('X-Ray'!K168:L168),0)</f>
        <v>27934</v>
      </c>
      <c r="H71" s="2">
        <f>ROUND(+'X-Ray'!F168,0)</f>
        <v>2673</v>
      </c>
      <c r="I71" s="7">
        <f t="shared" si="1"/>
        <v>10.45</v>
      </c>
      <c r="J71" s="7"/>
      <c r="K71" s="8">
        <f t="shared" si="2"/>
        <v>8.7400000000000005E-2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ROUND(SUM('X-Ray'!K67:L67),0)</f>
        <v>496390</v>
      </c>
      <c r="E72" s="2">
        <f>ROUND(+'X-Ray'!F67,0)</f>
        <v>954065</v>
      </c>
      <c r="F72" s="7">
        <f t="shared" si="0"/>
        <v>0.52</v>
      </c>
      <c r="G72" s="2">
        <f>ROUND(SUM('X-Ray'!K169:L169),0)</f>
        <v>561982</v>
      </c>
      <c r="H72" s="2">
        <f>ROUND(+'X-Ray'!F169,0)</f>
        <v>943855</v>
      </c>
      <c r="I72" s="7">
        <f t="shared" si="1"/>
        <v>0.6</v>
      </c>
      <c r="J72" s="7"/>
      <c r="K72" s="8">
        <f t="shared" si="2"/>
        <v>0.15379999999999999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ROUND(SUM('X-Ray'!K68:L68),0)</f>
        <v>1406656</v>
      </c>
      <c r="E73" s="2">
        <f>ROUND(+'X-Ray'!F68,0)</f>
        <v>123793</v>
      </c>
      <c r="F73" s="7">
        <f t="shared" si="0"/>
        <v>11.36</v>
      </c>
      <c r="G73" s="2">
        <f>ROUND(SUM('X-Ray'!K170:L170),0)</f>
        <v>1530341</v>
      </c>
      <c r="H73" s="2">
        <f>ROUND(+'X-Ray'!F170,0)</f>
        <v>135954</v>
      </c>
      <c r="I73" s="7">
        <f t="shared" si="1"/>
        <v>11.26</v>
      </c>
      <c r="J73" s="7"/>
      <c r="K73" s="8">
        <f t="shared" si="2"/>
        <v>-8.8000000000000005E-3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ROUND(SUM('X-Ray'!K69:L69),0)</f>
        <v>1483626</v>
      </c>
      <c r="E74" s="2">
        <f>ROUND(+'X-Ray'!F69,0)</f>
        <v>126370</v>
      </c>
      <c r="F74" s="7">
        <f t="shared" si="0"/>
        <v>11.74</v>
      </c>
      <c r="G74" s="2">
        <f>ROUND(SUM('X-Ray'!K171:L171),0)</f>
        <v>1438244</v>
      </c>
      <c r="H74" s="2">
        <f>ROUND(+'X-Ray'!F171,0)</f>
        <v>124607</v>
      </c>
      <c r="I74" s="7">
        <f t="shared" si="1"/>
        <v>11.54</v>
      </c>
      <c r="J74" s="7"/>
      <c r="K74" s="8">
        <f t="shared" si="2"/>
        <v>-1.7000000000000001E-2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ROUND(SUM('X-Ray'!K70:L70),0)</f>
        <v>3484739</v>
      </c>
      <c r="E75" s="2">
        <f>ROUND(+'X-Ray'!F70,0)</f>
        <v>250655</v>
      </c>
      <c r="F75" s="7">
        <f t="shared" ref="F75:F108" si="3">IF(D75=0,"",IF(E75=0,"",ROUND(D75/E75,2)))</f>
        <v>13.9</v>
      </c>
      <c r="G75" s="2">
        <f>ROUND(SUM('X-Ray'!K172:L172),0)</f>
        <v>3572572</v>
      </c>
      <c r="H75" s="2">
        <f>ROUND(+'X-Ray'!F172,0)</f>
        <v>221802</v>
      </c>
      <c r="I75" s="7">
        <f t="shared" ref="I75:I108" si="4">IF(G75=0,"",IF(H75=0,"",ROUND(G75/H75,2)))</f>
        <v>16.11</v>
      </c>
      <c r="J75" s="7"/>
      <c r="K75" s="8">
        <f t="shared" ref="K75:K108" si="5">IF(D75=0,"",IF(E75=0,"",IF(G75=0,"",IF(H75=0,"",ROUND(I75/F75-1,4)))))</f>
        <v>0.159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ROUND(SUM('X-Ray'!K71:L71),0)</f>
        <v>114607</v>
      </c>
      <c r="E76" s="2">
        <f>ROUND(+'X-Ray'!F71,0)</f>
        <v>5619</v>
      </c>
      <c r="F76" s="7">
        <f t="shared" si="3"/>
        <v>20.399999999999999</v>
      </c>
      <c r="G76" s="2">
        <f>ROUND(SUM('X-Ray'!K173:L173),0)</f>
        <v>127832</v>
      </c>
      <c r="H76" s="2">
        <f>ROUND(+'X-Ray'!F173,0)</f>
        <v>6136</v>
      </c>
      <c r="I76" s="7">
        <f t="shared" si="4"/>
        <v>20.83</v>
      </c>
      <c r="J76" s="7"/>
      <c r="K76" s="8">
        <f t="shared" si="5"/>
        <v>2.1100000000000001E-2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ROUND(SUM('X-Ray'!K72:L72),0)</f>
        <v>0</v>
      </c>
      <c r="E77" s="2">
        <f>ROUND(+'X-Ray'!F72,0)</f>
        <v>0</v>
      </c>
      <c r="F77" s="7" t="str">
        <f t="shared" si="3"/>
        <v/>
      </c>
      <c r="G77" s="2">
        <f>ROUND(SUM('X-Ray'!K174:L174),0)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ROUND(SUM('X-Ray'!K73:L73),0)</f>
        <v>1177844</v>
      </c>
      <c r="E78" s="2">
        <f>ROUND(+'X-Ray'!F73,0)</f>
        <v>61213</v>
      </c>
      <c r="F78" s="7">
        <f t="shared" si="3"/>
        <v>19.239999999999998</v>
      </c>
      <c r="G78" s="2">
        <f>ROUND(SUM('X-Ray'!K175:L175),0)</f>
        <v>978727</v>
      </c>
      <c r="H78" s="2">
        <f>ROUND(+'X-Ray'!F175,0)</f>
        <v>67022</v>
      </c>
      <c r="I78" s="7">
        <f t="shared" si="4"/>
        <v>14.6</v>
      </c>
      <c r="J78" s="7"/>
      <c r="K78" s="8">
        <f t="shared" si="5"/>
        <v>-0.2412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ROUND(SUM('X-Ray'!K74:L74),0)</f>
        <v>2751395</v>
      </c>
      <c r="E79" s="2">
        <f>ROUND(+'X-Ray'!F74,0)</f>
        <v>364808</v>
      </c>
      <c r="F79" s="7">
        <f t="shared" si="3"/>
        <v>7.54</v>
      </c>
      <c r="G79" s="2">
        <f>ROUND(SUM('X-Ray'!K176:L176),0)</f>
        <v>2286590</v>
      </c>
      <c r="H79" s="2">
        <f>ROUND(+'X-Ray'!F176,0)</f>
        <v>479971</v>
      </c>
      <c r="I79" s="7">
        <f t="shared" si="4"/>
        <v>4.76</v>
      </c>
      <c r="J79" s="7"/>
      <c r="K79" s="8">
        <f t="shared" si="5"/>
        <v>-0.36870000000000003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ROUND(SUM('X-Ray'!K75:L75),0)</f>
        <v>254325</v>
      </c>
      <c r="E80" s="2">
        <f>ROUND(+'X-Ray'!F75,0)</f>
        <v>20618</v>
      </c>
      <c r="F80" s="7">
        <f t="shared" si="3"/>
        <v>12.34</v>
      </c>
      <c r="G80" s="2">
        <f>ROUND(SUM('X-Ray'!K177:L177),0)</f>
        <v>259716</v>
      </c>
      <c r="H80" s="2">
        <f>ROUND(+'X-Ray'!F177,0)</f>
        <v>22687</v>
      </c>
      <c r="I80" s="7">
        <f t="shared" si="4"/>
        <v>11.45</v>
      </c>
      <c r="J80" s="7"/>
      <c r="K80" s="8">
        <f t="shared" si="5"/>
        <v>-7.2099999999999997E-2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ROUND(SUM('X-Ray'!K76:L76),0)</f>
        <v>72571</v>
      </c>
      <c r="E81" s="2">
        <f>ROUND(+'X-Ray'!F76,0)</f>
        <v>7545</v>
      </c>
      <c r="F81" s="7">
        <f t="shared" si="3"/>
        <v>9.6199999999999992</v>
      </c>
      <c r="G81" s="2">
        <f>ROUND(SUM('X-Ray'!K178:L178),0)</f>
        <v>62909</v>
      </c>
      <c r="H81" s="2">
        <f>ROUND(+'X-Ray'!F178,0)</f>
        <v>3357</v>
      </c>
      <c r="I81" s="7">
        <f t="shared" si="4"/>
        <v>18.739999999999998</v>
      </c>
      <c r="J81" s="7"/>
      <c r="K81" s="8">
        <f t="shared" si="5"/>
        <v>0.94799999999999995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ROUND(SUM('X-Ray'!K77:L77),0)</f>
        <v>1680038</v>
      </c>
      <c r="E82" s="2">
        <f>ROUND(+'X-Ray'!F77,0)</f>
        <v>131040</v>
      </c>
      <c r="F82" s="7">
        <f t="shared" si="3"/>
        <v>12.82</v>
      </c>
      <c r="G82" s="2">
        <f>ROUND(SUM('X-Ray'!K179:L179),0)</f>
        <v>2022083</v>
      </c>
      <c r="H82" s="2">
        <f>ROUND(+'X-Ray'!F179,0)</f>
        <v>129530</v>
      </c>
      <c r="I82" s="7">
        <f t="shared" si="4"/>
        <v>15.61</v>
      </c>
      <c r="J82" s="7"/>
      <c r="K82" s="8">
        <f t="shared" si="5"/>
        <v>0.21759999999999999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ROUND(SUM('X-Ray'!K78:L78),0)</f>
        <v>1100654</v>
      </c>
      <c r="E83" s="2">
        <f>ROUND(+'X-Ray'!F78,0)</f>
        <v>320440</v>
      </c>
      <c r="F83" s="7">
        <f t="shared" si="3"/>
        <v>3.43</v>
      </c>
      <c r="G83" s="2">
        <f>ROUND(SUM('X-Ray'!K180:L180),0)</f>
        <v>509774</v>
      </c>
      <c r="H83" s="2">
        <f>ROUND(+'X-Ray'!F180,0)</f>
        <v>326051</v>
      </c>
      <c r="I83" s="7">
        <f t="shared" si="4"/>
        <v>1.56</v>
      </c>
      <c r="J83" s="7"/>
      <c r="K83" s="8">
        <f t="shared" si="5"/>
        <v>-0.54520000000000002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ROUND(SUM('X-Ray'!K79:L79),0)</f>
        <v>6939</v>
      </c>
      <c r="E84" s="2">
        <f>ROUND(+'X-Ray'!F79,0)</f>
        <v>32565</v>
      </c>
      <c r="F84" s="7">
        <f t="shared" si="3"/>
        <v>0.21</v>
      </c>
      <c r="G84" s="2">
        <f>ROUND(SUM('X-Ray'!K181:L181),0)</f>
        <v>55130</v>
      </c>
      <c r="H84" s="2">
        <f>ROUND(+'X-Ray'!F181,0)</f>
        <v>31151</v>
      </c>
      <c r="I84" s="7">
        <f t="shared" si="4"/>
        <v>1.77</v>
      </c>
      <c r="J84" s="7"/>
      <c r="K84" s="8">
        <f t="shared" si="5"/>
        <v>7.4286000000000003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ROUND(SUM('X-Ray'!K80:L80),0)</f>
        <v>109003</v>
      </c>
      <c r="E85" s="2">
        <f>ROUND(+'X-Ray'!F80,0)</f>
        <v>158462</v>
      </c>
      <c r="F85" s="7">
        <f t="shared" si="3"/>
        <v>0.69</v>
      </c>
      <c r="G85" s="2">
        <f>ROUND(SUM('X-Ray'!K182:L182),0)</f>
        <v>127885</v>
      </c>
      <c r="H85" s="2">
        <f>ROUND(+'X-Ray'!F182,0)</f>
        <v>148031</v>
      </c>
      <c r="I85" s="7">
        <f t="shared" si="4"/>
        <v>0.86</v>
      </c>
      <c r="J85" s="7"/>
      <c r="K85" s="8">
        <f t="shared" si="5"/>
        <v>0.24640000000000001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ROUND(SUM('X-Ray'!K81:L81),0)</f>
        <v>16729</v>
      </c>
      <c r="E86" s="2">
        <f>ROUND(+'X-Ray'!F81,0)</f>
        <v>9710</v>
      </c>
      <c r="F86" s="7">
        <f t="shared" si="3"/>
        <v>1.72</v>
      </c>
      <c r="G86" s="2">
        <f>ROUND(SUM('X-Ray'!K183:L183),0)</f>
        <v>187738</v>
      </c>
      <c r="H86" s="2">
        <f>ROUND(+'X-Ray'!F183,0)</f>
        <v>7997</v>
      </c>
      <c r="I86" s="7">
        <f t="shared" si="4"/>
        <v>23.48</v>
      </c>
      <c r="J86" s="7"/>
      <c r="K86" s="8">
        <f t="shared" si="5"/>
        <v>12.651199999999999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ROUND(SUM('X-Ray'!K82:L82),0)</f>
        <v>122071</v>
      </c>
      <c r="E87" s="2">
        <f>ROUND(+'X-Ray'!F82,0)</f>
        <v>46778</v>
      </c>
      <c r="F87" s="7">
        <f t="shared" si="3"/>
        <v>2.61</v>
      </c>
      <c r="G87" s="2">
        <f>ROUND(SUM('X-Ray'!K184:L184),0)</f>
        <v>133617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ROUND(SUM('X-Ray'!K83:L83),0)</f>
        <v>928725</v>
      </c>
      <c r="E88" s="2">
        <f>ROUND(+'X-Ray'!F83,0)</f>
        <v>0</v>
      </c>
      <c r="F88" s="7" t="str">
        <f t="shared" si="3"/>
        <v/>
      </c>
      <c r="G88" s="2">
        <f>ROUND(SUM('X-Ray'!K185:L185),0)</f>
        <v>984039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ROUND(SUM('X-Ray'!K84:L84),0)</f>
        <v>451270</v>
      </c>
      <c r="E89" s="2">
        <f>ROUND(+'X-Ray'!F84,0)</f>
        <v>0</v>
      </c>
      <c r="F89" s="7" t="str">
        <f t="shared" si="3"/>
        <v/>
      </c>
      <c r="G89" s="2">
        <f>ROUND(SUM('X-Ray'!K186:L186),0)</f>
        <v>421742</v>
      </c>
      <c r="H89" s="2">
        <f>ROUND(+'X-Ray'!F186,0)</f>
        <v>8876</v>
      </c>
      <c r="I89" s="7">
        <f t="shared" si="4"/>
        <v>47.51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ROUND(SUM('X-Ray'!K85:L85),0)</f>
        <v>35011</v>
      </c>
      <c r="E90" s="2">
        <f>ROUND(+'X-Ray'!F85,0)</f>
        <v>0</v>
      </c>
      <c r="F90" s="7" t="str">
        <f t="shared" si="3"/>
        <v/>
      </c>
      <c r="G90" s="2">
        <f>ROUND(SUM('X-Ray'!K187:L187),0)</f>
        <v>25531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ROUND(SUM('X-Ray'!K86:L86),0)</f>
        <v>47328</v>
      </c>
      <c r="E91" s="2">
        <f>ROUND(+'X-Ray'!F86,0)</f>
        <v>44637</v>
      </c>
      <c r="F91" s="7">
        <f t="shared" si="3"/>
        <v>1.06</v>
      </c>
      <c r="G91" s="2">
        <f>ROUND(SUM('X-Ray'!K188:L188),0)</f>
        <v>22510</v>
      </c>
      <c r="H91" s="2">
        <f>ROUND(+'X-Ray'!F188,0)</f>
        <v>44649</v>
      </c>
      <c r="I91" s="7">
        <f t="shared" si="4"/>
        <v>0.5</v>
      </c>
      <c r="J91" s="7"/>
      <c r="K91" s="8">
        <f t="shared" si="5"/>
        <v>-0.52829999999999999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ROUND(SUM('X-Ray'!K87:L87),0)</f>
        <v>115125</v>
      </c>
      <c r="E92" s="2">
        <f>ROUND(+'X-Ray'!F87,0)</f>
        <v>60379</v>
      </c>
      <c r="F92" s="7">
        <f t="shared" si="3"/>
        <v>1.91</v>
      </c>
      <c r="G92" s="2">
        <f>ROUND(SUM('X-Ray'!K189:L189),0)</f>
        <v>226189</v>
      </c>
      <c r="H92" s="2">
        <f>ROUND(+'X-Ray'!F189,0)</f>
        <v>67544</v>
      </c>
      <c r="I92" s="7">
        <f t="shared" si="4"/>
        <v>3.35</v>
      </c>
      <c r="J92" s="7"/>
      <c r="K92" s="8">
        <f t="shared" si="5"/>
        <v>0.75390000000000001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ROUND(SUM('X-Ray'!K88:L88),0)</f>
        <v>0</v>
      </c>
      <c r="E93" s="2">
        <f>ROUND(+'X-Ray'!F88,0)</f>
        <v>14418</v>
      </c>
      <c r="F93" s="7" t="str">
        <f t="shared" si="3"/>
        <v/>
      </c>
      <c r="G93" s="2">
        <f>ROUND(SUM('X-Ray'!K190:L190),0)</f>
        <v>31426</v>
      </c>
      <c r="H93" s="2">
        <f>ROUND(+'X-Ray'!F190,0)</f>
        <v>14502</v>
      </c>
      <c r="I93" s="7">
        <f t="shared" si="4"/>
        <v>2.17</v>
      </c>
      <c r="J93" s="7"/>
      <c r="K93" s="8" t="str">
        <f t="shared" si="5"/>
        <v/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ROUND(SUM('X-Ray'!K89:L89),0)</f>
        <v>797799</v>
      </c>
      <c r="E94" s="2">
        <f>ROUND(+'X-Ray'!F89,0)</f>
        <v>204079</v>
      </c>
      <c r="F94" s="7">
        <f t="shared" si="3"/>
        <v>3.91</v>
      </c>
      <c r="G94" s="2">
        <f>ROUND(SUM('X-Ray'!K191:L191),0)</f>
        <v>941743</v>
      </c>
      <c r="H94" s="2">
        <f>ROUND(+'X-Ray'!F191,0)</f>
        <v>175012</v>
      </c>
      <c r="I94" s="7">
        <f t="shared" si="4"/>
        <v>5.38</v>
      </c>
      <c r="J94" s="7"/>
      <c r="K94" s="8">
        <f t="shared" si="5"/>
        <v>0.376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ROUND(SUM('X-Ray'!K90:L90),0)</f>
        <v>126704</v>
      </c>
      <c r="E95" s="2">
        <f>ROUND(+'X-Ray'!F90,0)</f>
        <v>0</v>
      </c>
      <c r="F95" s="7" t="str">
        <f t="shared" si="3"/>
        <v/>
      </c>
      <c r="G95" s="2">
        <f>ROUND(SUM('X-Ray'!K192:L192),0)</f>
        <v>59723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ROUND(SUM('X-Ray'!K91:L91),0)</f>
        <v>1007843</v>
      </c>
      <c r="E96" s="2">
        <f>ROUND(+'X-Ray'!F91,0)</f>
        <v>0</v>
      </c>
      <c r="F96" s="7" t="str">
        <f t="shared" si="3"/>
        <v/>
      </c>
      <c r="G96" s="2">
        <f>ROUND(SUM('X-Ray'!K193:L193),0)</f>
        <v>965488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ROUND(SUM('X-Ray'!K92:L92),0)</f>
        <v>31293</v>
      </c>
      <c r="E97" s="2">
        <f>ROUND(+'X-Ray'!F92,0)</f>
        <v>0</v>
      </c>
      <c r="F97" s="7" t="str">
        <f t="shared" si="3"/>
        <v/>
      </c>
      <c r="G97" s="2">
        <f>ROUND(SUM('X-Ray'!K194:L194),0)</f>
        <v>2208921</v>
      </c>
      <c r="H97" s="2">
        <f>ROUND(+'X-Ray'!F194,0)</f>
        <v>548629</v>
      </c>
      <c r="I97" s="7">
        <f t="shared" si="4"/>
        <v>4.03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ROUND(SUM('X-Ray'!K93:L93),0)</f>
        <v>105539</v>
      </c>
      <c r="E98" s="2">
        <f>ROUND(+'X-Ray'!F93,0)</f>
        <v>6516</v>
      </c>
      <c r="F98" s="7">
        <f t="shared" si="3"/>
        <v>16.2</v>
      </c>
      <c r="G98" s="2">
        <f>ROUND(SUM('X-Ray'!K195:L195),0)</f>
        <v>126256</v>
      </c>
      <c r="H98" s="2">
        <f>ROUND(+'X-Ray'!F195,0)</f>
        <v>5981</v>
      </c>
      <c r="I98" s="7">
        <f t="shared" si="4"/>
        <v>21.11</v>
      </c>
      <c r="J98" s="7"/>
      <c r="K98" s="8">
        <f t="shared" si="5"/>
        <v>0.30309999999999998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ROUND(SUM('X-Ray'!K94:L94),0)</f>
        <v>2613491</v>
      </c>
      <c r="E99" s="2">
        <f>ROUND(+'X-Ray'!F94,0)</f>
        <v>166980</v>
      </c>
      <c r="F99" s="7">
        <f t="shared" si="3"/>
        <v>15.65</v>
      </c>
      <c r="G99" s="2">
        <f>ROUND(SUM('X-Ray'!K196:L196),0)</f>
        <v>2710732</v>
      </c>
      <c r="H99" s="2">
        <f>ROUND(+'X-Ray'!F196,0)</f>
        <v>173496</v>
      </c>
      <c r="I99" s="7">
        <f t="shared" si="4"/>
        <v>15.62</v>
      </c>
      <c r="J99" s="7"/>
      <c r="K99" s="8">
        <f t="shared" si="5"/>
        <v>-1.9E-3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ROUND(SUM('X-Ray'!K95:L95),0)</f>
        <v>18476</v>
      </c>
      <c r="E100" s="2">
        <f>ROUND(+'X-Ray'!F95,0)</f>
        <v>96546</v>
      </c>
      <c r="F100" s="7">
        <f t="shared" si="3"/>
        <v>0.19</v>
      </c>
      <c r="G100" s="2">
        <f>ROUND(SUM('X-Ray'!K197:L197),0)</f>
        <v>19211</v>
      </c>
      <c r="H100" s="2">
        <f>ROUND(+'X-Ray'!F197,0)</f>
        <v>103326</v>
      </c>
      <c r="I100" s="7">
        <f t="shared" si="4"/>
        <v>0.19</v>
      </c>
      <c r="J100" s="7"/>
      <c r="K100" s="8">
        <f t="shared" si="5"/>
        <v>0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ROUND(SUM('X-Ray'!K96:L96),0)</f>
        <v>279806</v>
      </c>
      <c r="E101" s="2">
        <f>ROUND(+'X-Ray'!F96,0)</f>
        <v>95721</v>
      </c>
      <c r="F101" s="7">
        <f t="shared" si="3"/>
        <v>2.92</v>
      </c>
      <c r="G101" s="2">
        <f>ROUND(SUM('X-Ray'!K198:L198),0)</f>
        <v>396076</v>
      </c>
      <c r="H101" s="2">
        <f>ROUND(+'X-Ray'!F198,0)</f>
        <v>93108</v>
      </c>
      <c r="I101" s="7">
        <f t="shared" si="4"/>
        <v>4.25</v>
      </c>
      <c r="J101" s="7"/>
      <c r="K101" s="8">
        <f t="shared" si="5"/>
        <v>0.45550000000000002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ROUND(SUM('X-Ray'!K97:L97),0)</f>
        <v>1031798</v>
      </c>
      <c r="E102" s="2">
        <f>ROUND(+'X-Ray'!F97,0)</f>
        <v>0</v>
      </c>
      <c r="F102" s="7" t="str">
        <f t="shared" si="3"/>
        <v/>
      </c>
      <c r="G102" s="2">
        <f>ROUND(SUM('X-Ray'!K199:L199),0)</f>
        <v>888887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ROUND(SUM('X-Ray'!K98:L98),0)</f>
        <v>2939</v>
      </c>
      <c r="E103" s="2">
        <f>ROUND(+'X-Ray'!F98,0)</f>
        <v>5276</v>
      </c>
      <c r="F103" s="7">
        <f t="shared" si="3"/>
        <v>0.56000000000000005</v>
      </c>
      <c r="G103" s="2">
        <f>ROUND(SUM('X-Ray'!K200:L200),0)</f>
        <v>4256</v>
      </c>
      <c r="H103" s="2">
        <f>ROUND(+'X-Ray'!F200,0)</f>
        <v>9099</v>
      </c>
      <c r="I103" s="7">
        <f t="shared" si="4"/>
        <v>0.47</v>
      </c>
      <c r="J103" s="7"/>
      <c r="K103" s="8">
        <f t="shared" si="5"/>
        <v>-0.16070000000000001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ROUND(SUM('X-Ray'!K99:L99),0)</f>
        <v>17090</v>
      </c>
      <c r="E104" s="2">
        <f>ROUND(+'X-Ray'!F99,0)</f>
        <v>0</v>
      </c>
      <c r="F104" s="7" t="str">
        <f t="shared" si="3"/>
        <v/>
      </c>
      <c r="G104" s="2">
        <f>ROUND(SUM('X-Ray'!K201:L201),0)</f>
        <v>24843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ROUND(SUM('X-Ray'!K100:L100),0)</f>
        <v>0</v>
      </c>
      <c r="E105" s="2">
        <f>ROUND(+'X-Ray'!F100,0)</f>
        <v>0</v>
      </c>
      <c r="F105" s="7" t="str">
        <f t="shared" si="3"/>
        <v/>
      </c>
      <c r="G105" s="2">
        <f>ROUND(SUM('X-Ray'!K202:L202),0)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ROUND(SUM('X-Ray'!K101:L101),0)</f>
        <v>0</v>
      </c>
      <c r="E106" s="2">
        <f>ROUND(+'X-Ray'!F101,0)</f>
        <v>0</v>
      </c>
      <c r="F106" s="7" t="str">
        <f t="shared" si="3"/>
        <v/>
      </c>
      <c r="G106" s="2">
        <f>ROUND(SUM('X-Ray'!K203:L203),0)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ROUND(SUM('X-Ray'!K102:L102),0)</f>
        <v>0</v>
      </c>
      <c r="E107" s="2">
        <f>ROUND(+'X-Ray'!F102,0)</f>
        <v>0</v>
      </c>
      <c r="F107" s="7" t="str">
        <f t="shared" si="3"/>
        <v/>
      </c>
      <c r="G107" s="2">
        <f>ROUND(SUM('X-Ray'!K204:L204),0)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ROUND(SUM('X-Ray'!K103:L103),0)</f>
        <v>0</v>
      </c>
      <c r="E108" s="2">
        <f>ROUND(+'X-Ray'!F103,0)</f>
        <v>0</v>
      </c>
      <c r="F108" s="7" t="str">
        <f t="shared" si="3"/>
        <v/>
      </c>
      <c r="G108" s="2">
        <f>ROUND(SUM('X-Ray'!K205:L205),0)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4" sqref="D24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9.88671875" bestFit="1" customWidth="1"/>
    <col min="6" max="6" width="6.88671875" bestFit="1" customWidth="1"/>
    <col min="7" max="7" width="11.44140625" bestFit="1" customWidth="1"/>
    <col min="8" max="8" width="9.88671875" bestFit="1" customWidth="1"/>
    <col min="9" max="9" width="6.88671875" bestFit="1" customWidth="1"/>
    <col min="10" max="10" width="2.6640625" customWidth="1"/>
    <col min="11" max="11" width="8.109375" bestFit="1" customWidth="1"/>
  </cols>
  <sheetData>
    <row r="1" spans="1:11" x14ac:dyDescent="0.2">
      <c r="A1" s="4" t="s">
        <v>19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270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43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20</v>
      </c>
      <c r="F8" s="1" t="s">
        <v>2</v>
      </c>
      <c r="G8" s="1" t="s">
        <v>20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21</v>
      </c>
      <c r="E9" s="1" t="s">
        <v>4</v>
      </c>
      <c r="F9" s="1" t="s">
        <v>4</v>
      </c>
      <c r="G9" s="1" t="s">
        <v>21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ROUND(SUM('X-Ray'!M5:N5),0)</f>
        <v>153892</v>
      </c>
      <c r="E10" s="2">
        <f>ROUND(+'X-Ray'!F5,0)</f>
        <v>262032</v>
      </c>
      <c r="F10" s="7">
        <f>IF(D10=0,"",IF(E10=0,"",ROUND(D10/E10,2)))</f>
        <v>0.59</v>
      </c>
      <c r="G10" s="2">
        <f>ROUND(SUM('X-Ray'!M107:N107),0)</f>
        <v>838781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ROUND(SUM('X-Ray'!M6:N6),0)</f>
        <v>61598</v>
      </c>
      <c r="E11" s="2">
        <f>ROUND(+'X-Ray'!F6,0)</f>
        <v>346415</v>
      </c>
      <c r="F11" s="7">
        <f t="shared" ref="F11:F74" si="0">IF(D11=0,"",IF(E11=0,"",ROUND(D11/E11,2)))</f>
        <v>0.18</v>
      </c>
      <c r="G11" s="2">
        <f>ROUND(SUM('X-Ray'!M108:N108),0)</f>
        <v>340572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ROUND(SUM('X-Ray'!M7:N7),0)</f>
        <v>8754</v>
      </c>
      <c r="E12" s="2">
        <f>ROUND(+'X-Ray'!F7,0)</f>
        <v>5928</v>
      </c>
      <c r="F12" s="7">
        <f t="shared" si="0"/>
        <v>1.48</v>
      </c>
      <c r="G12" s="2">
        <f>ROUND(SUM('X-Ray'!M109:N109),0)</f>
        <v>0</v>
      </c>
      <c r="H12" s="2">
        <f>ROUND(+'X-Ray'!F109,0)</f>
        <v>5766</v>
      </c>
      <c r="I12" s="7" t="str">
        <f t="shared" si="1"/>
        <v/>
      </c>
      <c r="J12" s="7"/>
      <c r="K12" s="8" t="str">
        <f t="shared" si="2"/>
        <v/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ROUND(SUM('X-Ray'!M8:N8),0)</f>
        <v>2233371</v>
      </c>
      <c r="E13" s="2">
        <f>ROUND(+'X-Ray'!F8,0)</f>
        <v>221079</v>
      </c>
      <c r="F13" s="7">
        <f t="shared" si="0"/>
        <v>10.1</v>
      </c>
      <c r="G13" s="2">
        <f>ROUND(SUM('X-Ray'!M110:N110),0)</f>
        <v>2272629</v>
      </c>
      <c r="H13" s="2">
        <f>ROUND(+'X-Ray'!F110,0)</f>
        <v>268090</v>
      </c>
      <c r="I13" s="7">
        <f t="shared" si="1"/>
        <v>8.48</v>
      </c>
      <c r="J13" s="7"/>
      <c r="K13" s="8">
        <f t="shared" si="2"/>
        <v>-0.16039999999999999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ROUND(SUM('X-Ray'!M9:N9),0)</f>
        <v>1185643</v>
      </c>
      <c r="E14" s="2">
        <f>ROUND(+'X-Ray'!F9,0)</f>
        <v>86182</v>
      </c>
      <c r="F14" s="7">
        <f t="shared" si="0"/>
        <v>13.76</v>
      </c>
      <c r="G14" s="2">
        <f>ROUND(SUM('X-Ray'!M111:N111),0)</f>
        <v>1235228</v>
      </c>
      <c r="H14" s="2">
        <f>ROUND(+'X-Ray'!F111,0)</f>
        <v>7140</v>
      </c>
      <c r="I14" s="7">
        <f t="shared" si="1"/>
        <v>173</v>
      </c>
      <c r="J14" s="7"/>
      <c r="K14" s="8">
        <f t="shared" si="2"/>
        <v>11.572699999999999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ROUND(SUM('X-Ray'!M10:N10),0)</f>
        <v>0</v>
      </c>
      <c r="E15" s="2">
        <f>ROUND(+'X-Ray'!F10,0)</f>
        <v>0</v>
      </c>
      <c r="F15" s="7" t="str">
        <f t="shared" si="0"/>
        <v/>
      </c>
      <c r="G15" s="2">
        <f>ROUND(SUM('X-Ray'!M112:N112),0)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ROUND(SUM('X-Ray'!M11:N11),0)</f>
        <v>33200</v>
      </c>
      <c r="E16" s="2">
        <f>ROUND(+'X-Ray'!F11,0)</f>
        <v>10113</v>
      </c>
      <c r="F16" s="7">
        <f t="shared" si="0"/>
        <v>3.28</v>
      </c>
      <c r="G16" s="2">
        <f>ROUND(SUM('X-Ray'!M113:N113),0)</f>
        <v>34674</v>
      </c>
      <c r="H16" s="2">
        <f>ROUND(+'X-Ray'!F113,0)</f>
        <v>10066</v>
      </c>
      <c r="I16" s="7">
        <f t="shared" si="1"/>
        <v>3.44</v>
      </c>
      <c r="J16" s="7"/>
      <c r="K16" s="8">
        <f t="shared" si="2"/>
        <v>4.8800000000000003E-2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ROUND(SUM('X-Ray'!M12:N12),0)</f>
        <v>539224</v>
      </c>
      <c r="E17" s="2">
        <f>ROUND(+'X-Ray'!F12,0)</f>
        <v>22646</v>
      </c>
      <c r="F17" s="7">
        <f t="shared" si="0"/>
        <v>23.81</v>
      </c>
      <c r="G17" s="2">
        <f>ROUND(SUM('X-Ray'!M114:N114),0)</f>
        <v>911593</v>
      </c>
      <c r="H17" s="2">
        <f>ROUND(+'X-Ray'!F114,0)</f>
        <v>42335</v>
      </c>
      <c r="I17" s="7">
        <f t="shared" si="1"/>
        <v>21.53</v>
      </c>
      <c r="J17" s="7"/>
      <c r="K17" s="8">
        <f t="shared" si="2"/>
        <v>-9.5799999999999996E-2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ROUND(SUM('X-Ray'!M13:N13),0)</f>
        <v>21944</v>
      </c>
      <c r="E18" s="2">
        <f>ROUND(+'X-Ray'!F13,0)</f>
        <v>1360</v>
      </c>
      <c r="F18" s="7">
        <f t="shared" si="0"/>
        <v>16.14</v>
      </c>
      <c r="G18" s="2">
        <f>ROUND(SUM('X-Ray'!M115:N115),0)</f>
        <v>14692</v>
      </c>
      <c r="H18" s="2">
        <f>ROUND(+'X-Ray'!F115,0)</f>
        <v>1380</v>
      </c>
      <c r="I18" s="7">
        <f t="shared" si="1"/>
        <v>10.65</v>
      </c>
      <c r="J18" s="7"/>
      <c r="K18" s="8">
        <f t="shared" si="2"/>
        <v>-0.34010000000000001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ROUND(SUM('X-Ray'!M14:N14),0)</f>
        <v>1498306</v>
      </c>
      <c r="E19" s="2">
        <f>ROUND(+'X-Ray'!F14,0)</f>
        <v>150567</v>
      </c>
      <c r="F19" s="7">
        <f t="shared" si="0"/>
        <v>9.9499999999999993</v>
      </c>
      <c r="G19" s="2">
        <f>ROUND(SUM('X-Ray'!M116:N116),0)</f>
        <v>1492353</v>
      </c>
      <c r="H19" s="2">
        <f>ROUND(+'X-Ray'!F116,0)</f>
        <v>157487</v>
      </c>
      <c r="I19" s="7">
        <f t="shared" si="1"/>
        <v>9.48</v>
      </c>
      <c r="J19" s="7"/>
      <c r="K19" s="8">
        <f t="shared" si="2"/>
        <v>-4.7199999999999999E-2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ROUND(SUM('X-Ray'!M15:N15),0)</f>
        <v>4133983</v>
      </c>
      <c r="E20" s="2">
        <f>ROUND(+'X-Ray'!F15,0)</f>
        <v>156867</v>
      </c>
      <c r="F20" s="7">
        <f t="shared" si="0"/>
        <v>26.35</v>
      </c>
      <c r="G20" s="2">
        <f>ROUND(SUM('X-Ray'!M117:N117),0)</f>
        <v>2898442</v>
      </c>
      <c r="H20" s="2">
        <f>ROUND(+'X-Ray'!F117,0)</f>
        <v>149301</v>
      </c>
      <c r="I20" s="7">
        <f t="shared" si="1"/>
        <v>19.41</v>
      </c>
      <c r="J20" s="7"/>
      <c r="K20" s="8">
        <f t="shared" si="2"/>
        <v>-0.26340000000000002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ROUND(SUM('X-Ray'!M16:N16),0)</f>
        <v>1932966</v>
      </c>
      <c r="E21" s="2">
        <f>ROUND(+'X-Ray'!F16,0)</f>
        <v>340812</v>
      </c>
      <c r="F21" s="7">
        <f t="shared" si="0"/>
        <v>5.67</v>
      </c>
      <c r="G21" s="2">
        <f>ROUND(SUM('X-Ray'!M118:N118),0)</f>
        <v>1243142</v>
      </c>
      <c r="H21" s="2">
        <f>ROUND(+'X-Ray'!F118,0)</f>
        <v>434483</v>
      </c>
      <c r="I21" s="7">
        <f t="shared" si="1"/>
        <v>2.86</v>
      </c>
      <c r="J21" s="7"/>
      <c r="K21" s="8">
        <f t="shared" si="2"/>
        <v>-0.49559999999999998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ROUND(SUM('X-Ray'!M17:N17),0)</f>
        <v>623653</v>
      </c>
      <c r="E22" s="2">
        <f>ROUND(+'X-Ray'!F17,0)</f>
        <v>26712</v>
      </c>
      <c r="F22" s="7">
        <f t="shared" si="0"/>
        <v>23.35</v>
      </c>
      <c r="G22" s="2">
        <f>ROUND(SUM('X-Ray'!M119:N119),0)</f>
        <v>304340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ROUND(SUM('X-Ray'!M18:N18),0)</f>
        <v>547094</v>
      </c>
      <c r="E23" s="2">
        <f>ROUND(+'X-Ray'!F18,0)</f>
        <v>45997</v>
      </c>
      <c r="F23" s="7">
        <f t="shared" si="0"/>
        <v>11.89</v>
      </c>
      <c r="G23" s="2">
        <f>ROUND(SUM('X-Ray'!M120:N120),0)</f>
        <v>551533</v>
      </c>
      <c r="H23" s="2">
        <f>ROUND(+'X-Ray'!F120,0)</f>
        <v>46866</v>
      </c>
      <c r="I23" s="7">
        <f t="shared" si="1"/>
        <v>11.77</v>
      </c>
      <c r="J23" s="7"/>
      <c r="K23" s="8">
        <f t="shared" si="2"/>
        <v>-1.01E-2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ROUND(SUM('X-Ray'!M19:N19),0)</f>
        <v>961536</v>
      </c>
      <c r="E24" s="2">
        <f>ROUND(+'X-Ray'!F19,0)</f>
        <v>54668</v>
      </c>
      <c r="F24" s="7">
        <f t="shared" si="0"/>
        <v>17.59</v>
      </c>
      <c r="G24" s="2">
        <f>ROUND(SUM('X-Ray'!M121:N121),0)</f>
        <v>941336</v>
      </c>
      <c r="H24" s="2">
        <f>ROUND(+'X-Ray'!F121,0)</f>
        <v>59190</v>
      </c>
      <c r="I24" s="7">
        <f t="shared" si="1"/>
        <v>15.9</v>
      </c>
      <c r="J24" s="7"/>
      <c r="K24" s="8">
        <f t="shared" si="2"/>
        <v>-9.6100000000000005E-2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ROUND(SUM('X-Ray'!M20:N20),0)</f>
        <v>244080</v>
      </c>
      <c r="E25" s="2">
        <f>ROUND(+'X-Ray'!F20,0)</f>
        <v>63352</v>
      </c>
      <c r="F25" s="7">
        <f t="shared" si="0"/>
        <v>3.85</v>
      </c>
      <c r="G25" s="2">
        <f>ROUND(SUM('X-Ray'!M122:N122),0)</f>
        <v>435700</v>
      </c>
      <c r="H25" s="2">
        <f>ROUND(+'X-Ray'!F122,0)</f>
        <v>76022</v>
      </c>
      <c r="I25" s="7">
        <f t="shared" si="1"/>
        <v>5.73</v>
      </c>
      <c r="J25" s="7"/>
      <c r="K25" s="8">
        <f t="shared" si="2"/>
        <v>0.48830000000000001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ROUND(SUM('X-Ray'!M21:N21),0)</f>
        <v>0</v>
      </c>
      <c r="E26" s="2">
        <f>ROUND(+'X-Ray'!F21,0)</f>
        <v>0</v>
      </c>
      <c r="F26" s="7" t="str">
        <f t="shared" si="0"/>
        <v/>
      </c>
      <c r="G26" s="2">
        <f>ROUND(SUM('X-Ray'!M123:N123),0)</f>
        <v>430217</v>
      </c>
      <c r="H26" s="2">
        <f>ROUND(+'X-Ray'!F123,0)</f>
        <v>19706</v>
      </c>
      <c r="I26" s="7">
        <f t="shared" si="1"/>
        <v>21.83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ROUND(SUM('X-Ray'!M22:N22),0)</f>
        <v>115677</v>
      </c>
      <c r="E27" s="2">
        <f>ROUND(+'X-Ray'!F22,0)</f>
        <v>6891</v>
      </c>
      <c r="F27" s="7">
        <f t="shared" si="0"/>
        <v>16.79</v>
      </c>
      <c r="G27" s="2">
        <f>ROUND(SUM('X-Ray'!M124:N124),0)</f>
        <v>105818</v>
      </c>
      <c r="H27" s="2">
        <f>ROUND(+'X-Ray'!F124,0)</f>
        <v>7174</v>
      </c>
      <c r="I27" s="7">
        <f t="shared" si="1"/>
        <v>14.75</v>
      </c>
      <c r="J27" s="7"/>
      <c r="K27" s="8">
        <f t="shared" si="2"/>
        <v>-0.1215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ROUND(SUM('X-Ray'!M23:N23),0)</f>
        <v>404665</v>
      </c>
      <c r="E28" s="2">
        <f>ROUND(+'X-Ray'!F23,0)</f>
        <v>37386</v>
      </c>
      <c r="F28" s="7">
        <f t="shared" si="0"/>
        <v>10.82</v>
      </c>
      <c r="G28" s="2">
        <f>ROUND(SUM('X-Ray'!M125:N125),0)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ROUND(SUM('X-Ray'!M24:N24),0)</f>
        <v>627510</v>
      </c>
      <c r="E29" s="2">
        <f>ROUND(+'X-Ray'!F24,0)</f>
        <v>0</v>
      </c>
      <c r="F29" s="7" t="str">
        <f t="shared" si="0"/>
        <v/>
      </c>
      <c r="G29" s="2">
        <f>ROUND(SUM('X-Ray'!M126:N126),0)</f>
        <v>692157</v>
      </c>
      <c r="H29" s="2">
        <f>ROUND(+'X-Ray'!F126,0)</f>
        <v>55231</v>
      </c>
      <c r="I29" s="7">
        <f t="shared" si="1"/>
        <v>12.53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ROUND(SUM('X-Ray'!M25:N25),0)</f>
        <v>169062</v>
      </c>
      <c r="E30" s="2">
        <f>ROUND(+'X-Ray'!F25,0)</f>
        <v>6881</v>
      </c>
      <c r="F30" s="7">
        <f t="shared" si="0"/>
        <v>24.57</v>
      </c>
      <c r="G30" s="2">
        <f>ROUND(SUM('X-Ray'!M127:N127),0)</f>
        <v>223431</v>
      </c>
      <c r="H30" s="2">
        <f>ROUND(+'X-Ray'!F127,0)</f>
        <v>7370</v>
      </c>
      <c r="I30" s="7">
        <f t="shared" si="1"/>
        <v>30.32</v>
      </c>
      <c r="J30" s="7"/>
      <c r="K30" s="8">
        <f t="shared" si="2"/>
        <v>0.23400000000000001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ROUND(SUM('X-Ray'!M26:N26),0)</f>
        <v>156642</v>
      </c>
      <c r="E31" s="2">
        <f>ROUND(+'X-Ray'!F26,0)</f>
        <v>4236</v>
      </c>
      <c r="F31" s="7">
        <f t="shared" si="0"/>
        <v>36.979999999999997</v>
      </c>
      <c r="G31" s="2">
        <f>ROUND(SUM('X-Ray'!M128:N128),0)</f>
        <v>147244</v>
      </c>
      <c r="H31" s="2">
        <f>ROUND(+'X-Ray'!F128,0)</f>
        <v>5520</v>
      </c>
      <c r="I31" s="7">
        <f t="shared" si="1"/>
        <v>26.67</v>
      </c>
      <c r="J31" s="7"/>
      <c r="K31" s="8">
        <f t="shared" si="2"/>
        <v>-0.27879999999999999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ROUND(SUM('X-Ray'!M27:N27),0)</f>
        <v>1435845</v>
      </c>
      <c r="E32" s="2">
        <f>ROUND(+'X-Ray'!F27,0)</f>
        <v>254696</v>
      </c>
      <c r="F32" s="7">
        <f t="shared" si="0"/>
        <v>5.64</v>
      </c>
      <c r="G32" s="2">
        <f>ROUND(SUM('X-Ray'!M129:N129),0)</f>
        <v>1403002</v>
      </c>
      <c r="H32" s="2">
        <f>ROUND(+'X-Ray'!F129,0)</f>
        <v>267041</v>
      </c>
      <c r="I32" s="7">
        <f t="shared" si="1"/>
        <v>5.25</v>
      </c>
      <c r="J32" s="7"/>
      <c r="K32" s="8">
        <f t="shared" si="2"/>
        <v>-6.9099999999999995E-2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ROUND(SUM('X-Ray'!M28:N28),0)</f>
        <v>369794</v>
      </c>
      <c r="E33" s="2">
        <f>ROUND(+'X-Ray'!F28,0)</f>
        <v>40167</v>
      </c>
      <c r="F33" s="7">
        <f t="shared" si="0"/>
        <v>9.2100000000000009</v>
      </c>
      <c r="G33" s="2">
        <f>ROUND(SUM('X-Ray'!M130:N130),0)</f>
        <v>303836</v>
      </c>
      <c r="H33" s="2">
        <f>ROUND(+'X-Ray'!F130,0)</f>
        <v>41609</v>
      </c>
      <c r="I33" s="7">
        <f t="shared" si="1"/>
        <v>7.3</v>
      </c>
      <c r="J33" s="7"/>
      <c r="K33" s="8">
        <f t="shared" si="2"/>
        <v>-0.2074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ROUND(SUM('X-Ray'!M29:N29),0)</f>
        <v>139139</v>
      </c>
      <c r="E34" s="2">
        <f>ROUND(+'X-Ray'!F29,0)</f>
        <v>23208</v>
      </c>
      <c r="F34" s="7">
        <f t="shared" si="0"/>
        <v>6</v>
      </c>
      <c r="G34" s="2">
        <f>ROUND(SUM('X-Ray'!M131:N131),0)</f>
        <v>118667</v>
      </c>
      <c r="H34" s="2">
        <f>ROUND(+'X-Ray'!F131,0)</f>
        <v>24554</v>
      </c>
      <c r="I34" s="7">
        <f t="shared" si="1"/>
        <v>4.83</v>
      </c>
      <c r="J34" s="7"/>
      <c r="K34" s="8">
        <f t="shared" si="2"/>
        <v>-0.19500000000000001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ROUND(SUM('X-Ray'!M30:N30),0)</f>
        <v>110185</v>
      </c>
      <c r="E35" s="2">
        <f>ROUND(+'X-Ray'!F30,0)</f>
        <v>0</v>
      </c>
      <c r="F35" s="7" t="str">
        <f t="shared" si="0"/>
        <v/>
      </c>
      <c r="G35" s="2">
        <f>ROUND(SUM('X-Ray'!M132:N132),0)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ROUND(SUM('X-Ray'!M31:N31),0)</f>
        <v>5627</v>
      </c>
      <c r="E36" s="2">
        <f>ROUND(+'X-Ray'!F31,0)</f>
        <v>0</v>
      </c>
      <c r="F36" s="7" t="str">
        <f t="shared" si="0"/>
        <v/>
      </c>
      <c r="G36" s="2">
        <f>ROUND(SUM('X-Ray'!M133:N133),0)</f>
        <v>7349</v>
      </c>
      <c r="H36" s="2">
        <f>ROUND(+'X-Ray'!F133,0)</f>
        <v>569</v>
      </c>
      <c r="I36" s="7">
        <f t="shared" si="1"/>
        <v>12.92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ROUND(SUM('X-Ray'!M32:N32),0)</f>
        <v>1688163</v>
      </c>
      <c r="E37" s="2">
        <f>ROUND(+'X-Ray'!F32,0)</f>
        <v>123783</v>
      </c>
      <c r="F37" s="7">
        <f t="shared" si="0"/>
        <v>13.64</v>
      </c>
      <c r="G37" s="2">
        <f>ROUND(SUM('X-Ray'!M134:N134),0)</f>
        <v>1495060</v>
      </c>
      <c r="H37" s="2">
        <f>ROUND(+'X-Ray'!F134,0)</f>
        <v>243692</v>
      </c>
      <c r="I37" s="7">
        <f t="shared" si="1"/>
        <v>6.14</v>
      </c>
      <c r="J37" s="7"/>
      <c r="K37" s="8">
        <f t="shared" si="2"/>
        <v>-0.54990000000000006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ROUND(SUM('X-Ray'!M33:N33),0)</f>
        <v>1566</v>
      </c>
      <c r="E38" s="2">
        <f>ROUND(+'X-Ray'!F33,0)</f>
        <v>955</v>
      </c>
      <c r="F38" s="7">
        <f t="shared" si="0"/>
        <v>1.64</v>
      </c>
      <c r="G38" s="2">
        <f>ROUND(SUM('X-Ray'!M135:N135),0)</f>
        <v>1566</v>
      </c>
      <c r="H38" s="2">
        <f>ROUND(+'X-Ray'!F135,0)</f>
        <v>684</v>
      </c>
      <c r="I38" s="7">
        <f t="shared" si="1"/>
        <v>2.29</v>
      </c>
      <c r="J38" s="7"/>
      <c r="K38" s="8">
        <f t="shared" si="2"/>
        <v>0.39629999999999999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ROUND(SUM('X-Ray'!M34:N34),0)</f>
        <v>2458010</v>
      </c>
      <c r="E39" s="2">
        <f>ROUND(+'X-Ray'!F34,0)</f>
        <v>170873</v>
      </c>
      <c r="F39" s="7">
        <f t="shared" si="0"/>
        <v>14.39</v>
      </c>
      <c r="G39" s="2">
        <f>ROUND(SUM('X-Ray'!M136:N136),0)</f>
        <v>2278122</v>
      </c>
      <c r="H39" s="2">
        <f>ROUND(+'X-Ray'!F136,0)</f>
        <v>188998</v>
      </c>
      <c r="I39" s="7">
        <f t="shared" si="1"/>
        <v>12.05</v>
      </c>
      <c r="J39" s="7"/>
      <c r="K39" s="8">
        <f t="shared" si="2"/>
        <v>-0.16259999999999999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ROUND(SUM('X-Ray'!M35:N35),0)</f>
        <v>115629</v>
      </c>
      <c r="E40" s="2">
        <f>ROUND(+'X-Ray'!F35,0)</f>
        <v>18125</v>
      </c>
      <c r="F40" s="7">
        <f t="shared" si="0"/>
        <v>6.38</v>
      </c>
      <c r="G40" s="2">
        <f>ROUND(SUM('X-Ray'!M137:N137),0)</f>
        <v>149896</v>
      </c>
      <c r="H40" s="2">
        <f>ROUND(+'X-Ray'!F137,0)</f>
        <v>13687</v>
      </c>
      <c r="I40" s="7">
        <f t="shared" si="1"/>
        <v>10.95</v>
      </c>
      <c r="J40" s="7"/>
      <c r="K40" s="8">
        <f t="shared" si="2"/>
        <v>0.71630000000000005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ROUND(SUM('X-Ray'!M36:N36),0)</f>
        <v>151763</v>
      </c>
      <c r="E41" s="2">
        <f>ROUND(+'X-Ray'!F36,0)</f>
        <v>25798</v>
      </c>
      <c r="F41" s="7">
        <f t="shared" si="0"/>
        <v>5.88</v>
      </c>
      <c r="G41" s="2">
        <f>ROUND(SUM('X-Ray'!M138:N138),0)</f>
        <v>162134</v>
      </c>
      <c r="H41" s="2">
        <f>ROUND(+'X-Ray'!F138,0)</f>
        <v>30304</v>
      </c>
      <c r="I41" s="7">
        <f t="shared" si="1"/>
        <v>5.35</v>
      </c>
      <c r="J41" s="7"/>
      <c r="K41" s="8">
        <f t="shared" si="2"/>
        <v>-9.01E-2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ROUND(SUM('X-Ray'!M37:N37),0)</f>
        <v>150811</v>
      </c>
      <c r="E42" s="2">
        <f>ROUND(+'X-Ray'!F37,0)</f>
        <v>0</v>
      </c>
      <c r="F42" s="7" t="str">
        <f t="shared" si="0"/>
        <v/>
      </c>
      <c r="G42" s="2">
        <f>ROUND(SUM('X-Ray'!M139:N139),0)</f>
        <v>203341</v>
      </c>
      <c r="H42" s="2">
        <f>ROUND(+'X-Ray'!F139,0)</f>
        <v>33841</v>
      </c>
      <c r="I42" s="7">
        <f t="shared" si="1"/>
        <v>6.01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ROUND(SUM('X-Ray'!M38:N38),0)</f>
        <v>0</v>
      </c>
      <c r="E43" s="2">
        <f>ROUND(+'X-Ray'!F38,0)</f>
        <v>0</v>
      </c>
      <c r="F43" s="7" t="str">
        <f t="shared" si="0"/>
        <v/>
      </c>
      <c r="G43" s="2">
        <f>ROUND(SUM('X-Ray'!M140:N140),0)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ROUND(SUM('X-Ray'!M39:N39),0)</f>
        <v>157318</v>
      </c>
      <c r="E44" s="2">
        <f>ROUND(+'X-Ray'!F39,0)</f>
        <v>170206</v>
      </c>
      <c r="F44" s="7">
        <f t="shared" si="0"/>
        <v>0.92</v>
      </c>
      <c r="G44" s="2">
        <f>ROUND(SUM('X-Ray'!M141:N141),0)</f>
        <v>155108</v>
      </c>
      <c r="H44" s="2">
        <f>ROUND(+'X-Ray'!F141,0)</f>
        <v>178074</v>
      </c>
      <c r="I44" s="7">
        <f t="shared" si="1"/>
        <v>0.87</v>
      </c>
      <c r="J44" s="7"/>
      <c r="K44" s="8">
        <f t="shared" si="2"/>
        <v>-5.4300000000000001E-2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ROUND(SUM('X-Ray'!M40:N40),0)</f>
        <v>223827</v>
      </c>
      <c r="E45" s="2">
        <f>ROUND(+'X-Ray'!F40,0)</f>
        <v>0</v>
      </c>
      <c r="F45" s="7" t="str">
        <f t="shared" si="0"/>
        <v/>
      </c>
      <c r="G45" s="2">
        <f>ROUND(SUM('X-Ray'!M142:N142),0)</f>
        <v>247101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ROUND(SUM('X-Ray'!M41:N41),0)</f>
        <v>0</v>
      </c>
      <c r="E46" s="2">
        <f>ROUND(+'X-Ray'!F41,0)</f>
        <v>0</v>
      </c>
      <c r="F46" s="7" t="str">
        <f t="shared" si="0"/>
        <v/>
      </c>
      <c r="G46" s="2">
        <f>ROUND(SUM('X-Ray'!M143:N143),0)</f>
        <v>219820</v>
      </c>
      <c r="H46" s="2">
        <f>ROUND(+'X-Ray'!F143,0)</f>
        <v>149079</v>
      </c>
      <c r="I46" s="7">
        <f t="shared" si="1"/>
        <v>1.47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ROUND(SUM('X-Ray'!M42:N42),0)</f>
        <v>5652</v>
      </c>
      <c r="E47" s="2">
        <f>ROUND(+'X-Ray'!F42,0)</f>
        <v>1276</v>
      </c>
      <c r="F47" s="7">
        <f t="shared" si="0"/>
        <v>4.43</v>
      </c>
      <c r="G47" s="2">
        <f>ROUND(SUM('X-Ray'!M144:N144),0)</f>
        <v>7713</v>
      </c>
      <c r="H47" s="2">
        <f>ROUND(+'X-Ray'!F144,0)</f>
        <v>1393</v>
      </c>
      <c r="I47" s="7">
        <f t="shared" si="1"/>
        <v>5.54</v>
      </c>
      <c r="J47" s="7"/>
      <c r="K47" s="8">
        <f t="shared" si="2"/>
        <v>0.25059999999999999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ROUND(SUM('X-Ray'!M43:N43),0)</f>
        <v>0</v>
      </c>
      <c r="E48" s="2">
        <f>ROUND(+'X-Ray'!F43,0)</f>
        <v>0</v>
      </c>
      <c r="F48" s="7" t="str">
        <f t="shared" si="0"/>
        <v/>
      </c>
      <c r="G48" s="2">
        <f>ROUND(SUM('X-Ray'!M145:N145),0)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ROUND(SUM('X-Ray'!M44:N44),0)</f>
        <v>339611</v>
      </c>
      <c r="E49" s="2">
        <f>ROUND(+'X-Ray'!F44,0)</f>
        <v>35448</v>
      </c>
      <c r="F49" s="7">
        <f t="shared" si="0"/>
        <v>9.58</v>
      </c>
      <c r="G49" s="2">
        <f>ROUND(SUM('X-Ray'!M146:N146),0)</f>
        <v>640926</v>
      </c>
      <c r="H49" s="2">
        <f>ROUND(+'X-Ray'!F146,0)</f>
        <v>263788</v>
      </c>
      <c r="I49" s="7">
        <f t="shared" si="1"/>
        <v>2.4300000000000002</v>
      </c>
      <c r="J49" s="7"/>
      <c r="K49" s="8">
        <f t="shared" si="2"/>
        <v>-0.74629999999999996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ROUND(SUM('X-Ray'!M45:N45),0)</f>
        <v>5642881</v>
      </c>
      <c r="E50" s="2">
        <f>ROUND(+'X-Ray'!F45,0)</f>
        <v>358816</v>
      </c>
      <c r="F50" s="7">
        <f t="shared" si="0"/>
        <v>15.73</v>
      </c>
      <c r="G50" s="2">
        <f>ROUND(SUM('X-Ray'!M147:N147),0)</f>
        <v>6471079</v>
      </c>
      <c r="H50" s="2">
        <f>ROUND(+'X-Ray'!F147,0)</f>
        <v>326461</v>
      </c>
      <c r="I50" s="7">
        <f t="shared" si="1"/>
        <v>19.82</v>
      </c>
      <c r="J50" s="7"/>
      <c r="K50" s="8">
        <f t="shared" si="2"/>
        <v>0.26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ROUND(SUM('X-Ray'!M46:N46),0)</f>
        <v>0</v>
      </c>
      <c r="E51" s="2">
        <f>ROUND(+'X-Ray'!F46,0)</f>
        <v>0</v>
      </c>
      <c r="F51" s="7" t="str">
        <f t="shared" si="0"/>
        <v/>
      </c>
      <c r="G51" s="2">
        <f>ROUND(SUM('X-Ray'!M148:N148),0)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ROUND(SUM('X-Ray'!M47:N47),0)</f>
        <v>2381749</v>
      </c>
      <c r="E52" s="2">
        <f>ROUND(+'X-Ray'!F47,0)</f>
        <v>81174</v>
      </c>
      <c r="F52" s="7">
        <f t="shared" si="0"/>
        <v>29.34</v>
      </c>
      <c r="G52" s="2">
        <f>ROUND(SUM('X-Ray'!M149:N149),0)</f>
        <v>2353248</v>
      </c>
      <c r="H52" s="2">
        <f>ROUND(+'X-Ray'!F149,0)</f>
        <v>78492</v>
      </c>
      <c r="I52" s="7">
        <f t="shared" si="1"/>
        <v>29.98</v>
      </c>
      <c r="J52" s="7"/>
      <c r="K52" s="8">
        <f t="shared" si="2"/>
        <v>2.18E-2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ROUND(SUM('X-Ray'!M48:N48),0)</f>
        <v>1131766</v>
      </c>
      <c r="E53" s="2">
        <f>ROUND(+'X-Ray'!F48,0)</f>
        <v>146839</v>
      </c>
      <c r="F53" s="7">
        <f t="shared" si="0"/>
        <v>7.71</v>
      </c>
      <c r="G53" s="2">
        <f>ROUND(SUM('X-Ray'!M150:N150),0)</f>
        <v>1297762</v>
      </c>
      <c r="H53" s="2">
        <f>ROUND(+'X-Ray'!F150,0)</f>
        <v>148019</v>
      </c>
      <c r="I53" s="7">
        <f t="shared" si="1"/>
        <v>8.77</v>
      </c>
      <c r="J53" s="7"/>
      <c r="K53" s="8">
        <f t="shared" si="2"/>
        <v>0.13750000000000001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ROUND(SUM('X-Ray'!M49:N49),0)</f>
        <v>963820</v>
      </c>
      <c r="E54" s="2">
        <f>ROUND(+'X-Ray'!F49,0)</f>
        <v>161935</v>
      </c>
      <c r="F54" s="7">
        <f t="shared" si="0"/>
        <v>5.95</v>
      </c>
      <c r="G54" s="2">
        <f>ROUND(SUM('X-Ray'!M151:N151),0)</f>
        <v>759390</v>
      </c>
      <c r="H54" s="2">
        <f>ROUND(+'X-Ray'!F151,0)</f>
        <v>148173</v>
      </c>
      <c r="I54" s="7">
        <f t="shared" si="1"/>
        <v>5.13</v>
      </c>
      <c r="J54" s="7"/>
      <c r="K54" s="8">
        <f t="shared" si="2"/>
        <v>-0.13780000000000001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ROUND(SUM('X-Ray'!M50:N50),0)</f>
        <v>236683</v>
      </c>
      <c r="E55" s="2">
        <f>ROUND(+'X-Ray'!F50,0)</f>
        <v>27222</v>
      </c>
      <c r="F55" s="7">
        <f t="shared" si="0"/>
        <v>8.69</v>
      </c>
      <c r="G55" s="2">
        <f>ROUND(SUM('X-Ray'!M152:N152),0)</f>
        <v>203667</v>
      </c>
      <c r="H55" s="2">
        <f>ROUND(+'X-Ray'!F152,0)</f>
        <v>28379</v>
      </c>
      <c r="I55" s="7">
        <f t="shared" si="1"/>
        <v>7.18</v>
      </c>
      <c r="J55" s="7"/>
      <c r="K55" s="8">
        <f t="shared" si="2"/>
        <v>-0.17380000000000001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ROUND(SUM('X-Ray'!M51:N51),0)</f>
        <v>33244</v>
      </c>
      <c r="E56" s="2">
        <f>ROUND(+'X-Ray'!F51,0)</f>
        <v>1971</v>
      </c>
      <c r="F56" s="7">
        <f t="shared" si="0"/>
        <v>16.87</v>
      </c>
      <c r="G56" s="2">
        <f>ROUND(SUM('X-Ray'!M153:N153),0)</f>
        <v>140645</v>
      </c>
      <c r="H56" s="2">
        <f>ROUND(+'X-Ray'!F153,0)</f>
        <v>6546</v>
      </c>
      <c r="I56" s="7">
        <f t="shared" si="1"/>
        <v>21.49</v>
      </c>
      <c r="J56" s="7"/>
      <c r="K56" s="8">
        <f t="shared" si="2"/>
        <v>0.27389999999999998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ROUND(SUM('X-Ray'!M52:N52),0)</f>
        <v>342397</v>
      </c>
      <c r="E57" s="2">
        <f>ROUND(+'X-Ray'!F52,0)</f>
        <v>0</v>
      </c>
      <c r="F57" s="7" t="str">
        <f t="shared" si="0"/>
        <v/>
      </c>
      <c r="G57" s="2">
        <f>ROUND(SUM('X-Ray'!M154:N154),0)</f>
        <v>420829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ROUND(SUM('X-Ray'!M53:N53),0)</f>
        <v>139575</v>
      </c>
      <c r="E58" s="2">
        <f>ROUND(+'X-Ray'!F53,0)</f>
        <v>207124</v>
      </c>
      <c r="F58" s="7">
        <f t="shared" si="0"/>
        <v>0.67</v>
      </c>
      <c r="G58" s="2">
        <f>ROUND(SUM('X-Ray'!M155:N155),0)</f>
        <v>73552</v>
      </c>
      <c r="H58" s="2">
        <f>ROUND(+'X-Ray'!F155,0)</f>
        <v>207349</v>
      </c>
      <c r="I58" s="7">
        <f t="shared" si="1"/>
        <v>0.35</v>
      </c>
      <c r="J58" s="7"/>
      <c r="K58" s="8">
        <f t="shared" si="2"/>
        <v>-0.47760000000000002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ROUND(SUM('X-Ray'!M54:N54),0)</f>
        <v>169321</v>
      </c>
      <c r="E59" s="2">
        <f>ROUND(+'X-Ray'!F54,0)</f>
        <v>282345</v>
      </c>
      <c r="F59" s="7">
        <f t="shared" si="0"/>
        <v>0.6</v>
      </c>
      <c r="G59" s="2">
        <f>ROUND(SUM('X-Ray'!M156:N156),0)</f>
        <v>152202</v>
      </c>
      <c r="H59" s="2">
        <f>ROUND(+'X-Ray'!F156,0)</f>
        <v>301159</v>
      </c>
      <c r="I59" s="7">
        <f t="shared" si="1"/>
        <v>0.51</v>
      </c>
      <c r="J59" s="7"/>
      <c r="K59" s="8">
        <f t="shared" si="2"/>
        <v>-0.15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ROUND(SUM('X-Ray'!M55:N55),0)</f>
        <v>0</v>
      </c>
      <c r="E60" s="2">
        <f>ROUND(+'X-Ray'!F55,0)</f>
        <v>0</v>
      </c>
      <c r="F60" s="7" t="str">
        <f t="shared" si="0"/>
        <v/>
      </c>
      <c r="G60" s="2">
        <f>ROUND(SUM('X-Ray'!M157:N157),0)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ROUND(SUM('X-Ray'!M56:N56),0)</f>
        <v>2081098</v>
      </c>
      <c r="E61" s="2">
        <f>ROUND(+'X-Ray'!F56,0)</f>
        <v>435844</v>
      </c>
      <c r="F61" s="7">
        <f t="shared" si="0"/>
        <v>4.7699999999999996</v>
      </c>
      <c r="G61" s="2">
        <f>ROUND(SUM('X-Ray'!M158:N158),0)</f>
        <v>1196427</v>
      </c>
      <c r="H61" s="2">
        <f>ROUND(+'X-Ray'!F158,0)</f>
        <v>476124</v>
      </c>
      <c r="I61" s="7">
        <f t="shared" si="1"/>
        <v>2.5099999999999998</v>
      </c>
      <c r="J61" s="7"/>
      <c r="K61" s="8">
        <f t="shared" si="2"/>
        <v>-0.4738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ROUND(SUM('X-Ray'!M57:N57),0)</f>
        <v>1351633</v>
      </c>
      <c r="E62" s="2">
        <f>ROUND(+'X-Ray'!F57,0)</f>
        <v>239004</v>
      </c>
      <c r="F62" s="7">
        <f t="shared" si="0"/>
        <v>5.66</v>
      </c>
      <c r="G62" s="2">
        <f>ROUND(SUM('X-Ray'!M159:N159),0)</f>
        <v>1377180</v>
      </c>
      <c r="H62" s="2">
        <f>ROUND(+'X-Ray'!F159,0)</f>
        <v>232938</v>
      </c>
      <c r="I62" s="7">
        <f t="shared" si="1"/>
        <v>5.91</v>
      </c>
      <c r="J62" s="7"/>
      <c r="K62" s="8">
        <f t="shared" si="2"/>
        <v>4.4200000000000003E-2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ROUND(SUM('X-Ray'!M58:N58),0)</f>
        <v>357472</v>
      </c>
      <c r="E63" s="2">
        <f>ROUND(+'X-Ray'!F58,0)</f>
        <v>0</v>
      </c>
      <c r="F63" s="7" t="str">
        <f t="shared" si="0"/>
        <v/>
      </c>
      <c r="G63" s="2">
        <f>ROUND(SUM('X-Ray'!M160:N160),0)</f>
        <v>313554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ROUND(SUM('X-Ray'!M59:N59),0)</f>
        <v>18115</v>
      </c>
      <c r="E64" s="2">
        <f>ROUND(+'X-Ray'!F59,0)</f>
        <v>2837</v>
      </c>
      <c r="F64" s="7">
        <f t="shared" si="0"/>
        <v>6.39</v>
      </c>
      <c r="G64" s="2">
        <f>ROUND(SUM('X-Ray'!M161:N161),0)</f>
        <v>17362</v>
      </c>
      <c r="H64" s="2">
        <f>ROUND(+'X-Ray'!F161,0)</f>
        <v>2948</v>
      </c>
      <c r="I64" s="7">
        <f t="shared" si="1"/>
        <v>5.89</v>
      </c>
      <c r="J64" s="7"/>
      <c r="K64" s="8">
        <f t="shared" si="2"/>
        <v>-7.8200000000000006E-2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ROUND(SUM('X-Ray'!M60:N60),0)</f>
        <v>156338</v>
      </c>
      <c r="E65" s="2">
        <f>ROUND(+'X-Ray'!F60,0)</f>
        <v>1404</v>
      </c>
      <c r="F65" s="7">
        <f t="shared" si="0"/>
        <v>111.35</v>
      </c>
      <c r="G65" s="2">
        <f>ROUND(SUM('X-Ray'!M162:N162),0)</f>
        <v>172946</v>
      </c>
      <c r="H65" s="2">
        <f>ROUND(+'X-Ray'!F162,0)</f>
        <v>3478</v>
      </c>
      <c r="I65" s="7">
        <f t="shared" si="1"/>
        <v>49.73</v>
      </c>
      <c r="J65" s="7"/>
      <c r="K65" s="8">
        <f t="shared" si="2"/>
        <v>-0.5534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ROUND(SUM('X-Ray'!M61:N61),0)</f>
        <v>170404</v>
      </c>
      <c r="E66" s="2">
        <f>ROUND(+'X-Ray'!F61,0)</f>
        <v>32026</v>
      </c>
      <c r="F66" s="7">
        <f t="shared" si="0"/>
        <v>5.32</v>
      </c>
      <c r="G66" s="2">
        <f>ROUND(SUM('X-Ray'!M163:N163),0)</f>
        <v>230570</v>
      </c>
      <c r="H66" s="2">
        <f>ROUND(+'X-Ray'!F163,0)</f>
        <v>31111</v>
      </c>
      <c r="I66" s="7">
        <f t="shared" si="1"/>
        <v>7.41</v>
      </c>
      <c r="J66" s="7"/>
      <c r="K66" s="8">
        <f t="shared" si="2"/>
        <v>0.39290000000000003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ROUND(SUM('X-Ray'!M62:N62),0)</f>
        <v>36951</v>
      </c>
      <c r="E67" s="2">
        <f>ROUND(+'X-Ray'!F62,0)</f>
        <v>21353</v>
      </c>
      <c r="F67" s="7">
        <f t="shared" si="0"/>
        <v>1.73</v>
      </c>
      <c r="G67" s="2">
        <f>ROUND(SUM('X-Ray'!M164:N164),0)</f>
        <v>35674</v>
      </c>
      <c r="H67" s="2">
        <f>ROUND(+'X-Ray'!F164,0)</f>
        <v>22139</v>
      </c>
      <c r="I67" s="7">
        <f t="shared" si="1"/>
        <v>1.61</v>
      </c>
      <c r="J67" s="7"/>
      <c r="K67" s="8">
        <f t="shared" si="2"/>
        <v>-6.9400000000000003E-2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ROUND(SUM('X-Ray'!M63:N63),0)</f>
        <v>2966792</v>
      </c>
      <c r="E68" s="2">
        <f>ROUND(+'X-Ray'!F63,0)</f>
        <v>246799</v>
      </c>
      <c r="F68" s="7">
        <f t="shared" si="0"/>
        <v>12.02</v>
      </c>
      <c r="G68" s="2">
        <f>ROUND(SUM('X-Ray'!M165:N165),0)</f>
        <v>2874203</v>
      </c>
      <c r="H68" s="2">
        <f>ROUND(+'X-Ray'!F165,0)</f>
        <v>319179</v>
      </c>
      <c r="I68" s="7">
        <f t="shared" si="1"/>
        <v>9</v>
      </c>
      <c r="J68" s="7"/>
      <c r="K68" s="8">
        <f t="shared" si="2"/>
        <v>-0.25119999999999998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ROUND(SUM('X-Ray'!M64:N64),0)</f>
        <v>0</v>
      </c>
      <c r="E69" s="2">
        <f>ROUND(+'X-Ray'!F64,0)</f>
        <v>0</v>
      </c>
      <c r="F69" s="7" t="str">
        <f t="shared" si="0"/>
        <v/>
      </c>
      <c r="G69" s="2">
        <f>ROUND(SUM('X-Ray'!M166:N166),0)</f>
        <v>263335</v>
      </c>
      <c r="H69" s="2">
        <f>ROUND(+'X-Ray'!F166,0)</f>
        <v>21249</v>
      </c>
      <c r="I69" s="7">
        <f t="shared" si="1"/>
        <v>12.39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ROUND(SUM('X-Ray'!M65:N65),0)</f>
        <v>0</v>
      </c>
      <c r="E70" s="2">
        <f>ROUND(+'X-Ray'!F65,0)</f>
        <v>123</v>
      </c>
      <c r="F70" s="7" t="str">
        <f t="shared" si="0"/>
        <v/>
      </c>
      <c r="G70" s="2">
        <f>ROUND(SUM('X-Ray'!M167:N167),0)</f>
        <v>0</v>
      </c>
      <c r="H70" s="2">
        <f>ROUND(+'X-Ray'!F167,0)</f>
        <v>129</v>
      </c>
      <c r="I70" s="7" t="str">
        <f t="shared" si="1"/>
        <v/>
      </c>
      <c r="J70" s="7"/>
      <c r="K70" s="8" t="str">
        <f t="shared" si="2"/>
        <v/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ROUND(SUM('X-Ray'!M66:N66),0)</f>
        <v>33122</v>
      </c>
      <c r="E71" s="2">
        <f>ROUND(+'X-Ray'!F66,0)</f>
        <v>2714</v>
      </c>
      <c r="F71" s="7">
        <f t="shared" si="0"/>
        <v>12.2</v>
      </c>
      <c r="G71" s="2">
        <f>ROUND(SUM('X-Ray'!M168:N168),0)</f>
        <v>36467</v>
      </c>
      <c r="H71" s="2">
        <f>ROUND(+'X-Ray'!F168,0)</f>
        <v>2673</v>
      </c>
      <c r="I71" s="7">
        <f t="shared" si="1"/>
        <v>13.64</v>
      </c>
      <c r="J71" s="7"/>
      <c r="K71" s="8">
        <f t="shared" si="2"/>
        <v>0.11799999999999999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ROUND(SUM('X-Ray'!M67:N67),0)</f>
        <v>658388</v>
      </c>
      <c r="E72" s="2">
        <f>ROUND(+'X-Ray'!F67,0)</f>
        <v>954065</v>
      </c>
      <c r="F72" s="7">
        <f t="shared" si="0"/>
        <v>0.69</v>
      </c>
      <c r="G72" s="2">
        <f>ROUND(SUM('X-Ray'!M169:N169),0)</f>
        <v>624775</v>
      </c>
      <c r="H72" s="2">
        <f>ROUND(+'X-Ray'!F169,0)</f>
        <v>943855</v>
      </c>
      <c r="I72" s="7">
        <f t="shared" si="1"/>
        <v>0.66</v>
      </c>
      <c r="J72" s="7"/>
      <c r="K72" s="8">
        <f t="shared" si="2"/>
        <v>-4.3499999999999997E-2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ROUND(SUM('X-Ray'!M68:N68),0)</f>
        <v>3713665</v>
      </c>
      <c r="E73" s="2">
        <f>ROUND(+'X-Ray'!F68,0)</f>
        <v>123793</v>
      </c>
      <c r="F73" s="7">
        <f t="shared" si="0"/>
        <v>30</v>
      </c>
      <c r="G73" s="2">
        <f>ROUND(SUM('X-Ray'!M170:N170),0)</f>
        <v>3958627</v>
      </c>
      <c r="H73" s="2">
        <f>ROUND(+'X-Ray'!F170,0)</f>
        <v>135954</v>
      </c>
      <c r="I73" s="7">
        <f t="shared" si="1"/>
        <v>29.12</v>
      </c>
      <c r="J73" s="7"/>
      <c r="K73" s="8">
        <f t="shared" si="2"/>
        <v>-2.93E-2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ROUND(SUM('X-Ray'!M69:N69),0)</f>
        <v>377599</v>
      </c>
      <c r="E74" s="2">
        <f>ROUND(+'X-Ray'!F69,0)</f>
        <v>126370</v>
      </c>
      <c r="F74" s="7">
        <f t="shared" si="0"/>
        <v>2.99</v>
      </c>
      <c r="G74" s="2">
        <f>ROUND(SUM('X-Ray'!M171:N171),0)</f>
        <v>483117</v>
      </c>
      <c r="H74" s="2">
        <f>ROUND(+'X-Ray'!F171,0)</f>
        <v>124607</v>
      </c>
      <c r="I74" s="7">
        <f t="shared" si="1"/>
        <v>3.88</v>
      </c>
      <c r="J74" s="7"/>
      <c r="K74" s="8">
        <f t="shared" si="2"/>
        <v>0.29770000000000002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ROUND(SUM('X-Ray'!M70:N70),0)</f>
        <v>2520040</v>
      </c>
      <c r="E75" s="2">
        <f>ROUND(+'X-Ray'!F70,0)</f>
        <v>250655</v>
      </c>
      <c r="F75" s="7">
        <f t="shared" ref="F75:F108" si="3">IF(D75=0,"",IF(E75=0,"",ROUND(D75/E75,2)))</f>
        <v>10.050000000000001</v>
      </c>
      <c r="G75" s="2">
        <f>ROUND(SUM('X-Ray'!M172:N172),0)</f>
        <v>2589327</v>
      </c>
      <c r="H75" s="2">
        <f>ROUND(+'X-Ray'!F172,0)</f>
        <v>221802</v>
      </c>
      <c r="I75" s="7">
        <f t="shared" ref="I75:I108" si="4">IF(G75=0,"",IF(H75=0,"",ROUND(G75/H75,2)))</f>
        <v>11.67</v>
      </c>
      <c r="J75" s="7"/>
      <c r="K75" s="8">
        <f t="shared" ref="K75:K108" si="5">IF(D75=0,"",IF(E75=0,"",IF(G75=0,"",IF(H75=0,"",ROUND(I75/F75-1,4)))))</f>
        <v>0.16120000000000001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ROUND(SUM('X-Ray'!M71:N71),0)</f>
        <v>178515</v>
      </c>
      <c r="E76" s="2">
        <f>ROUND(+'X-Ray'!F71,0)</f>
        <v>5619</v>
      </c>
      <c r="F76" s="7">
        <f t="shared" si="3"/>
        <v>31.77</v>
      </c>
      <c r="G76" s="2">
        <f>ROUND(SUM('X-Ray'!M173:N173),0)</f>
        <v>198407</v>
      </c>
      <c r="H76" s="2">
        <f>ROUND(+'X-Ray'!F173,0)</f>
        <v>6136</v>
      </c>
      <c r="I76" s="7">
        <f t="shared" si="4"/>
        <v>32.33</v>
      </c>
      <c r="J76" s="7"/>
      <c r="K76" s="8">
        <f t="shared" si="5"/>
        <v>1.7600000000000001E-2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ROUND(SUM('X-Ray'!M72:N72),0)</f>
        <v>0</v>
      </c>
      <c r="E77" s="2">
        <f>ROUND(+'X-Ray'!F72,0)</f>
        <v>0</v>
      </c>
      <c r="F77" s="7" t="str">
        <f t="shared" si="3"/>
        <v/>
      </c>
      <c r="G77" s="2">
        <f>ROUND(SUM('X-Ray'!M174:N174),0)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ROUND(SUM('X-Ray'!M73:N73),0)</f>
        <v>984368</v>
      </c>
      <c r="E78" s="2">
        <f>ROUND(+'X-Ray'!F73,0)</f>
        <v>61213</v>
      </c>
      <c r="F78" s="7">
        <f t="shared" si="3"/>
        <v>16.079999999999998</v>
      </c>
      <c r="G78" s="2">
        <f>ROUND(SUM('X-Ray'!M175:N175),0)</f>
        <v>1174017</v>
      </c>
      <c r="H78" s="2">
        <f>ROUND(+'X-Ray'!F175,0)</f>
        <v>67022</v>
      </c>
      <c r="I78" s="7">
        <f t="shared" si="4"/>
        <v>17.52</v>
      </c>
      <c r="J78" s="7"/>
      <c r="K78" s="8">
        <f t="shared" si="5"/>
        <v>8.9599999999999999E-2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ROUND(SUM('X-Ray'!M74:N74),0)</f>
        <v>2439816</v>
      </c>
      <c r="E79" s="2">
        <f>ROUND(+'X-Ray'!F74,0)</f>
        <v>364808</v>
      </c>
      <c r="F79" s="7">
        <f t="shared" si="3"/>
        <v>6.69</v>
      </c>
      <c r="G79" s="2">
        <f>ROUND(SUM('X-Ray'!M176:N176),0)</f>
        <v>3712322</v>
      </c>
      <c r="H79" s="2">
        <f>ROUND(+'X-Ray'!F176,0)</f>
        <v>479971</v>
      </c>
      <c r="I79" s="7">
        <f t="shared" si="4"/>
        <v>7.73</v>
      </c>
      <c r="J79" s="7"/>
      <c r="K79" s="8">
        <f t="shared" si="5"/>
        <v>0.1555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ROUND(SUM('X-Ray'!M75:N75),0)</f>
        <v>130305</v>
      </c>
      <c r="E80" s="2">
        <f>ROUND(+'X-Ray'!F75,0)</f>
        <v>20618</v>
      </c>
      <c r="F80" s="7">
        <f t="shared" si="3"/>
        <v>6.32</v>
      </c>
      <c r="G80" s="2">
        <f>ROUND(SUM('X-Ray'!M177:N177),0)</f>
        <v>134084</v>
      </c>
      <c r="H80" s="2">
        <f>ROUND(+'X-Ray'!F177,0)</f>
        <v>22687</v>
      </c>
      <c r="I80" s="7">
        <f t="shared" si="4"/>
        <v>5.91</v>
      </c>
      <c r="J80" s="7"/>
      <c r="K80" s="8">
        <f t="shared" si="5"/>
        <v>-6.4899999999999999E-2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ROUND(SUM('X-Ray'!M76:N76),0)</f>
        <v>55377</v>
      </c>
      <c r="E81" s="2">
        <f>ROUND(+'X-Ray'!F76,0)</f>
        <v>7545</v>
      </c>
      <c r="F81" s="7">
        <f t="shared" si="3"/>
        <v>7.34</v>
      </c>
      <c r="G81" s="2">
        <f>ROUND(SUM('X-Ray'!M178:N178),0)</f>
        <v>72531</v>
      </c>
      <c r="H81" s="2">
        <f>ROUND(+'X-Ray'!F178,0)</f>
        <v>3357</v>
      </c>
      <c r="I81" s="7">
        <f t="shared" si="4"/>
        <v>21.61</v>
      </c>
      <c r="J81" s="7"/>
      <c r="K81" s="8">
        <f t="shared" si="5"/>
        <v>1.9440999999999999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ROUND(SUM('X-Ray'!M77:N77),0)</f>
        <v>22448</v>
      </c>
      <c r="E82" s="2">
        <f>ROUND(+'X-Ray'!F77,0)</f>
        <v>131040</v>
      </c>
      <c r="F82" s="7">
        <f t="shared" si="3"/>
        <v>0.17</v>
      </c>
      <c r="G82" s="2">
        <f>ROUND(SUM('X-Ray'!M179:N179),0)</f>
        <v>25298</v>
      </c>
      <c r="H82" s="2">
        <f>ROUND(+'X-Ray'!F179,0)</f>
        <v>129530</v>
      </c>
      <c r="I82" s="7">
        <f t="shared" si="4"/>
        <v>0.2</v>
      </c>
      <c r="J82" s="7"/>
      <c r="K82" s="8">
        <f t="shared" si="5"/>
        <v>0.17649999999999999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ROUND(SUM('X-Ray'!M78:N78),0)</f>
        <v>4971101</v>
      </c>
      <c r="E83" s="2">
        <f>ROUND(+'X-Ray'!F78,0)</f>
        <v>320440</v>
      </c>
      <c r="F83" s="7">
        <f t="shared" si="3"/>
        <v>15.51</v>
      </c>
      <c r="G83" s="2">
        <f>ROUND(SUM('X-Ray'!M180:N180),0)</f>
        <v>4057436</v>
      </c>
      <c r="H83" s="2">
        <f>ROUND(+'X-Ray'!F180,0)</f>
        <v>326051</v>
      </c>
      <c r="I83" s="7">
        <f t="shared" si="4"/>
        <v>12.44</v>
      </c>
      <c r="J83" s="7"/>
      <c r="K83" s="8">
        <f t="shared" si="5"/>
        <v>-0.19789999999999999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ROUND(SUM('X-Ray'!M79:N79),0)</f>
        <v>235341</v>
      </c>
      <c r="E84" s="2">
        <f>ROUND(+'X-Ray'!F79,0)</f>
        <v>32565</v>
      </c>
      <c r="F84" s="7">
        <f t="shared" si="3"/>
        <v>7.23</v>
      </c>
      <c r="G84" s="2">
        <f>ROUND(SUM('X-Ray'!M181:N181),0)</f>
        <v>373084</v>
      </c>
      <c r="H84" s="2">
        <f>ROUND(+'X-Ray'!F181,0)</f>
        <v>31151</v>
      </c>
      <c r="I84" s="7">
        <f t="shared" si="4"/>
        <v>11.98</v>
      </c>
      <c r="J84" s="7"/>
      <c r="K84" s="8">
        <f t="shared" si="5"/>
        <v>0.65700000000000003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ROUND(SUM('X-Ray'!M80:N80),0)</f>
        <v>503756</v>
      </c>
      <c r="E85" s="2">
        <f>ROUND(+'X-Ray'!F80,0)</f>
        <v>158462</v>
      </c>
      <c r="F85" s="7">
        <f t="shared" si="3"/>
        <v>3.18</v>
      </c>
      <c r="G85" s="2">
        <f>ROUND(SUM('X-Ray'!M182:N182),0)</f>
        <v>648243</v>
      </c>
      <c r="H85" s="2">
        <f>ROUND(+'X-Ray'!F182,0)</f>
        <v>148031</v>
      </c>
      <c r="I85" s="7">
        <f t="shared" si="4"/>
        <v>4.38</v>
      </c>
      <c r="J85" s="7"/>
      <c r="K85" s="8">
        <f t="shared" si="5"/>
        <v>0.37740000000000001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ROUND(SUM('X-Ray'!M81:N81),0)</f>
        <v>266384</v>
      </c>
      <c r="E86" s="2">
        <f>ROUND(+'X-Ray'!F81,0)</f>
        <v>9710</v>
      </c>
      <c r="F86" s="7">
        <f t="shared" si="3"/>
        <v>27.43</v>
      </c>
      <c r="G86" s="2">
        <f>ROUND(SUM('X-Ray'!M183:N183),0)</f>
        <v>318573</v>
      </c>
      <c r="H86" s="2">
        <f>ROUND(+'X-Ray'!F183,0)</f>
        <v>7997</v>
      </c>
      <c r="I86" s="7">
        <f t="shared" si="4"/>
        <v>39.840000000000003</v>
      </c>
      <c r="J86" s="7"/>
      <c r="K86" s="8">
        <f t="shared" si="5"/>
        <v>0.45240000000000002</v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ROUND(SUM('X-Ray'!M82:N82),0)</f>
        <v>137855</v>
      </c>
      <c r="E87" s="2">
        <f>ROUND(+'X-Ray'!F82,0)</f>
        <v>46778</v>
      </c>
      <c r="F87" s="7">
        <f t="shared" si="3"/>
        <v>2.95</v>
      </c>
      <c r="G87" s="2">
        <f>ROUND(SUM('X-Ray'!M184:N184),0)</f>
        <v>49513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ROUND(SUM('X-Ray'!M83:N83),0)</f>
        <v>143180</v>
      </c>
      <c r="E88" s="2">
        <f>ROUND(+'X-Ray'!F83,0)</f>
        <v>0</v>
      </c>
      <c r="F88" s="7" t="str">
        <f t="shared" si="3"/>
        <v/>
      </c>
      <c r="G88" s="2">
        <f>ROUND(SUM('X-Ray'!M185:N185),0)</f>
        <v>142821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ROUND(SUM('X-Ray'!M84:N84),0)</f>
        <v>50181</v>
      </c>
      <c r="E89" s="2">
        <f>ROUND(+'X-Ray'!F84,0)</f>
        <v>0</v>
      </c>
      <c r="F89" s="7" t="str">
        <f t="shared" si="3"/>
        <v/>
      </c>
      <c r="G89" s="2">
        <f>ROUND(SUM('X-Ray'!M186:N186),0)</f>
        <v>48122</v>
      </c>
      <c r="H89" s="2">
        <f>ROUND(+'X-Ray'!F186,0)</f>
        <v>8876</v>
      </c>
      <c r="I89" s="7">
        <f t="shared" si="4"/>
        <v>5.42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ROUND(SUM('X-Ray'!M85:N85),0)</f>
        <v>23925</v>
      </c>
      <c r="E90" s="2">
        <f>ROUND(+'X-Ray'!F85,0)</f>
        <v>0</v>
      </c>
      <c r="F90" s="7" t="str">
        <f t="shared" si="3"/>
        <v/>
      </c>
      <c r="G90" s="2">
        <f>ROUND(SUM('X-Ray'!M187:N187),0)</f>
        <v>35806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ROUND(SUM('X-Ray'!M86:N86),0)</f>
        <v>593473</v>
      </c>
      <c r="E91" s="2">
        <f>ROUND(+'X-Ray'!F86,0)</f>
        <v>44637</v>
      </c>
      <c r="F91" s="7">
        <f t="shared" si="3"/>
        <v>13.3</v>
      </c>
      <c r="G91" s="2">
        <f>ROUND(SUM('X-Ray'!M188:N188),0)</f>
        <v>444043</v>
      </c>
      <c r="H91" s="2">
        <f>ROUND(+'X-Ray'!F188,0)</f>
        <v>44649</v>
      </c>
      <c r="I91" s="7">
        <f t="shared" si="4"/>
        <v>9.9499999999999993</v>
      </c>
      <c r="J91" s="7"/>
      <c r="K91" s="8">
        <f t="shared" si="5"/>
        <v>-0.25190000000000001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ROUND(SUM('X-Ray'!M87:N87),0)</f>
        <v>458703</v>
      </c>
      <c r="E92" s="2">
        <f>ROUND(+'X-Ray'!F87,0)</f>
        <v>60379</v>
      </c>
      <c r="F92" s="7">
        <f t="shared" si="3"/>
        <v>7.6</v>
      </c>
      <c r="G92" s="2">
        <f>ROUND(SUM('X-Ray'!M189:N189),0)</f>
        <v>149307</v>
      </c>
      <c r="H92" s="2">
        <f>ROUND(+'X-Ray'!F189,0)</f>
        <v>67544</v>
      </c>
      <c r="I92" s="7">
        <f t="shared" si="4"/>
        <v>2.21</v>
      </c>
      <c r="J92" s="7"/>
      <c r="K92" s="8">
        <f t="shared" si="5"/>
        <v>-0.70920000000000005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ROUND(SUM('X-Ray'!M88:N88),0)</f>
        <v>82202</v>
      </c>
      <c r="E93" s="2">
        <f>ROUND(+'X-Ray'!F88,0)</f>
        <v>14418</v>
      </c>
      <c r="F93" s="7">
        <f t="shared" si="3"/>
        <v>5.7</v>
      </c>
      <c r="G93" s="2">
        <f>ROUND(SUM('X-Ray'!M190:N190),0)</f>
        <v>124393</v>
      </c>
      <c r="H93" s="2">
        <f>ROUND(+'X-Ray'!F190,0)</f>
        <v>14502</v>
      </c>
      <c r="I93" s="7">
        <f t="shared" si="4"/>
        <v>8.58</v>
      </c>
      <c r="J93" s="7"/>
      <c r="K93" s="8">
        <f t="shared" si="5"/>
        <v>0.50529999999999997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ROUND(SUM('X-Ray'!M89:N89),0)</f>
        <v>334841</v>
      </c>
      <c r="E94" s="2">
        <f>ROUND(+'X-Ray'!F89,0)</f>
        <v>204079</v>
      </c>
      <c r="F94" s="7">
        <f t="shared" si="3"/>
        <v>1.64</v>
      </c>
      <c r="G94" s="2">
        <f>ROUND(SUM('X-Ray'!M191:N191),0)</f>
        <v>1208877</v>
      </c>
      <c r="H94" s="2">
        <f>ROUND(+'X-Ray'!F191,0)</f>
        <v>175012</v>
      </c>
      <c r="I94" s="7">
        <f t="shared" si="4"/>
        <v>6.91</v>
      </c>
      <c r="J94" s="7"/>
      <c r="K94" s="8">
        <f t="shared" si="5"/>
        <v>3.2134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ROUND(SUM('X-Ray'!M90:N90),0)</f>
        <v>0</v>
      </c>
      <c r="E95" s="2">
        <f>ROUND(+'X-Ray'!F90,0)</f>
        <v>0</v>
      </c>
      <c r="F95" s="7" t="str">
        <f t="shared" si="3"/>
        <v/>
      </c>
      <c r="G95" s="2">
        <f>ROUND(SUM('X-Ray'!M192:N192),0)</f>
        <v>0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ROUND(SUM('X-Ray'!M91:N91),0)</f>
        <v>631403</v>
      </c>
      <c r="E96" s="2">
        <f>ROUND(+'X-Ray'!F91,0)</f>
        <v>0</v>
      </c>
      <c r="F96" s="7" t="str">
        <f t="shared" si="3"/>
        <v/>
      </c>
      <c r="G96" s="2">
        <f>ROUND(SUM('X-Ray'!M193:N193),0)</f>
        <v>721359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ROUND(SUM('X-Ray'!M92:N92),0)</f>
        <v>57683</v>
      </c>
      <c r="E97" s="2">
        <f>ROUND(+'X-Ray'!F92,0)</f>
        <v>0</v>
      </c>
      <c r="F97" s="7" t="str">
        <f t="shared" si="3"/>
        <v/>
      </c>
      <c r="G97" s="2">
        <f>ROUND(SUM('X-Ray'!M194:N194),0)</f>
        <v>129766</v>
      </c>
      <c r="H97" s="2">
        <f>ROUND(+'X-Ray'!F194,0)</f>
        <v>548629</v>
      </c>
      <c r="I97" s="7">
        <f t="shared" si="4"/>
        <v>0.24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ROUND(SUM('X-Ray'!M93:N93),0)</f>
        <v>98722</v>
      </c>
      <c r="E98" s="2">
        <f>ROUND(+'X-Ray'!F93,0)</f>
        <v>6516</v>
      </c>
      <c r="F98" s="7">
        <f t="shared" si="3"/>
        <v>15.15</v>
      </c>
      <c r="G98" s="2">
        <f>ROUND(SUM('X-Ray'!M195:N195),0)</f>
        <v>0</v>
      </c>
      <c r="H98" s="2">
        <f>ROUND(+'X-Ray'!F195,0)</f>
        <v>5981</v>
      </c>
      <c r="I98" s="7" t="str">
        <f t="shared" si="4"/>
        <v/>
      </c>
      <c r="J98" s="7"/>
      <c r="K98" s="8" t="str">
        <f t="shared" si="5"/>
        <v/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ROUND(SUM('X-Ray'!M94:N94),0)</f>
        <v>255862</v>
      </c>
      <c r="E99" s="2">
        <f>ROUND(+'X-Ray'!F94,0)</f>
        <v>166980</v>
      </c>
      <c r="F99" s="7">
        <f t="shared" si="3"/>
        <v>1.53</v>
      </c>
      <c r="G99" s="2">
        <f>ROUND(SUM('X-Ray'!M196:N196),0)</f>
        <v>233357</v>
      </c>
      <c r="H99" s="2">
        <f>ROUND(+'X-Ray'!F196,0)</f>
        <v>173496</v>
      </c>
      <c r="I99" s="7">
        <f t="shared" si="4"/>
        <v>1.35</v>
      </c>
      <c r="J99" s="7"/>
      <c r="K99" s="8">
        <f t="shared" si="5"/>
        <v>-0.1176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ROUND(SUM('X-Ray'!M95:N95),0)</f>
        <v>612795</v>
      </c>
      <c r="E100" s="2">
        <f>ROUND(+'X-Ray'!F95,0)</f>
        <v>96546</v>
      </c>
      <c r="F100" s="7">
        <f t="shared" si="3"/>
        <v>6.35</v>
      </c>
      <c r="G100" s="2">
        <f>ROUND(SUM('X-Ray'!M197:N197),0)</f>
        <v>425708</v>
      </c>
      <c r="H100" s="2">
        <f>ROUND(+'X-Ray'!F197,0)</f>
        <v>103326</v>
      </c>
      <c r="I100" s="7">
        <f t="shared" si="4"/>
        <v>4.12</v>
      </c>
      <c r="J100" s="7"/>
      <c r="K100" s="8">
        <f t="shared" si="5"/>
        <v>-0.35120000000000001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ROUND(SUM('X-Ray'!M96:N96),0)</f>
        <v>1865283</v>
      </c>
      <c r="E101" s="2">
        <f>ROUND(+'X-Ray'!F96,0)</f>
        <v>95721</v>
      </c>
      <c r="F101" s="7">
        <f t="shared" si="3"/>
        <v>19.489999999999998</v>
      </c>
      <c r="G101" s="2">
        <f>ROUND(SUM('X-Ray'!M198:N198),0)</f>
        <v>686168</v>
      </c>
      <c r="H101" s="2">
        <f>ROUND(+'X-Ray'!F198,0)</f>
        <v>93108</v>
      </c>
      <c r="I101" s="7">
        <f t="shared" si="4"/>
        <v>7.37</v>
      </c>
      <c r="J101" s="7"/>
      <c r="K101" s="8">
        <f t="shared" si="5"/>
        <v>-0.62190000000000001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ROUND(SUM('X-Ray'!M97:N97),0)</f>
        <v>0</v>
      </c>
      <c r="E102" s="2">
        <f>ROUND(+'X-Ray'!F97,0)</f>
        <v>0</v>
      </c>
      <c r="F102" s="7" t="str">
        <f t="shared" si="3"/>
        <v/>
      </c>
      <c r="G102" s="2">
        <f>ROUND(SUM('X-Ray'!M199:N199),0)</f>
        <v>95686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ROUND(SUM('X-Ray'!M98:N98),0)</f>
        <v>260616</v>
      </c>
      <c r="E103" s="2">
        <f>ROUND(+'X-Ray'!F98,0)</f>
        <v>5276</v>
      </c>
      <c r="F103" s="7">
        <f t="shared" si="3"/>
        <v>49.4</v>
      </c>
      <c r="G103" s="2">
        <f>ROUND(SUM('X-Ray'!M200:N200),0)</f>
        <v>444127</v>
      </c>
      <c r="H103" s="2">
        <f>ROUND(+'X-Ray'!F200,0)</f>
        <v>9099</v>
      </c>
      <c r="I103" s="7">
        <f t="shared" si="4"/>
        <v>48.81</v>
      </c>
      <c r="J103" s="7"/>
      <c r="K103" s="8">
        <f t="shared" si="5"/>
        <v>-1.1900000000000001E-2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ROUND(SUM('X-Ray'!M99:N99),0)</f>
        <v>0</v>
      </c>
      <c r="E104" s="2">
        <f>ROUND(+'X-Ray'!F99,0)</f>
        <v>0</v>
      </c>
      <c r="F104" s="7" t="str">
        <f t="shared" si="3"/>
        <v/>
      </c>
      <c r="G104" s="2">
        <f>ROUND(SUM('X-Ray'!M201:N201),0)</f>
        <v>0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ROUND(SUM('X-Ray'!M100:N100),0)</f>
        <v>0</v>
      </c>
      <c r="E105" s="2">
        <f>ROUND(+'X-Ray'!F100,0)</f>
        <v>0</v>
      </c>
      <c r="F105" s="7" t="str">
        <f t="shared" si="3"/>
        <v/>
      </c>
      <c r="G105" s="2">
        <f>ROUND(SUM('X-Ray'!M202:N202),0)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ROUND(SUM('X-Ray'!M101:N101),0)</f>
        <v>0</v>
      </c>
      <c r="E106" s="2">
        <f>ROUND(+'X-Ray'!F101,0)</f>
        <v>0</v>
      </c>
      <c r="F106" s="7" t="str">
        <f t="shared" si="3"/>
        <v/>
      </c>
      <c r="G106" s="2">
        <f>ROUND(SUM('X-Ray'!M203:N203),0)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ROUND(SUM('X-Ray'!M102:N102),0)</f>
        <v>0</v>
      </c>
      <c r="E107" s="2">
        <f>ROUND(+'X-Ray'!F102,0)</f>
        <v>0</v>
      </c>
      <c r="F107" s="7" t="str">
        <f t="shared" si="3"/>
        <v/>
      </c>
      <c r="G107" s="2">
        <f>ROUND(SUM('X-Ray'!M204:N204),0)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ROUND(SUM('X-Ray'!M103:N103),0)</f>
        <v>0</v>
      </c>
      <c r="E108" s="2">
        <f>ROUND(+'X-Ray'!F103,0)</f>
        <v>0</v>
      </c>
      <c r="F108" s="7" t="str">
        <f t="shared" si="3"/>
        <v/>
      </c>
      <c r="G108" s="2">
        <f>ROUND(SUM('X-Ray'!M205:N205),0)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H16" sqref="H1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9.88671875" bestFit="1" customWidth="1"/>
    <col min="6" max="6" width="6.88671875" bestFit="1" customWidth="1"/>
    <col min="7" max="7" width="10.88671875" bestFit="1" customWidth="1"/>
    <col min="8" max="8" width="9.88671875" bestFit="1" customWidth="1"/>
    <col min="9" max="9" width="6.88671875" bestFit="1" customWidth="1"/>
    <col min="10" max="10" width="2.6640625" customWidth="1"/>
    <col min="11" max="11" width="9.109375" customWidth="1"/>
  </cols>
  <sheetData>
    <row r="1" spans="1:11" x14ac:dyDescent="0.2">
      <c r="A1" s="4" t="s">
        <v>22</v>
      </c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A2" s="5"/>
      <c r="B2" s="5"/>
      <c r="C2" s="5"/>
      <c r="D2" s="5"/>
      <c r="E2" s="5"/>
      <c r="F2" s="4"/>
      <c r="G2" s="5"/>
      <c r="H2" s="5"/>
      <c r="I2" s="5"/>
      <c r="J2" s="5"/>
      <c r="K2" s="3" t="s">
        <v>33</v>
      </c>
    </row>
    <row r="3" spans="1:11" x14ac:dyDescent="0.2">
      <c r="A3" s="5"/>
      <c r="B3" s="5"/>
      <c r="C3" s="5"/>
      <c r="D3" s="5"/>
      <c r="E3" s="5"/>
      <c r="F3" s="4"/>
      <c r="G3" s="5"/>
      <c r="H3" s="5"/>
      <c r="I3" s="5"/>
      <c r="J3" s="5"/>
      <c r="K3">
        <v>272</v>
      </c>
    </row>
    <row r="4" spans="1:11" x14ac:dyDescent="0.2">
      <c r="A4" s="4" t="s">
        <v>34</v>
      </c>
      <c r="B4" s="5"/>
      <c r="C4" s="5"/>
      <c r="D4" s="6"/>
      <c r="E4" s="5"/>
      <c r="F4" s="5"/>
      <c r="G4" s="5"/>
      <c r="H4" s="5"/>
      <c r="I4" s="5"/>
      <c r="J4" s="5"/>
    </row>
    <row r="5" spans="1:11" x14ac:dyDescent="0.2">
      <c r="A5" s="4" t="s">
        <v>44</v>
      </c>
      <c r="B5" s="5"/>
      <c r="C5" s="5"/>
      <c r="D5" s="5"/>
      <c r="E5" s="5"/>
      <c r="F5" s="5"/>
      <c r="G5" s="5"/>
      <c r="H5" s="5"/>
      <c r="I5" s="5"/>
      <c r="J5" s="5"/>
    </row>
    <row r="7" spans="1:11" x14ac:dyDescent="0.2">
      <c r="E7" s="14">
        <f>ROUND(+'X-Ray'!D5,0)</f>
        <v>2013</v>
      </c>
      <c r="F7" s="3">
        <f>+E7</f>
        <v>2013</v>
      </c>
      <c r="G7" s="3"/>
      <c r="H7" s="1">
        <f>+F7+1</f>
        <v>2014</v>
      </c>
      <c r="I7" s="3">
        <f>+H7</f>
        <v>2014</v>
      </c>
    </row>
    <row r="8" spans="1:11" x14ac:dyDescent="0.2">
      <c r="A8" s="3"/>
      <c r="B8" s="3"/>
      <c r="C8" s="3"/>
      <c r="D8" s="1" t="s">
        <v>23</v>
      </c>
      <c r="F8" s="1" t="s">
        <v>2</v>
      </c>
      <c r="G8" s="1" t="s">
        <v>23</v>
      </c>
      <c r="I8" s="1" t="s">
        <v>2</v>
      </c>
      <c r="J8" s="1"/>
      <c r="K8" s="3" t="s">
        <v>67</v>
      </c>
    </row>
    <row r="9" spans="1:11" x14ac:dyDescent="0.2">
      <c r="A9" s="3"/>
      <c r="B9" s="3" t="s">
        <v>31</v>
      </c>
      <c r="C9" s="3" t="s">
        <v>32</v>
      </c>
      <c r="D9" s="1" t="s">
        <v>5</v>
      </c>
      <c r="E9" s="1" t="s">
        <v>4</v>
      </c>
      <c r="F9" s="1" t="s">
        <v>4</v>
      </c>
      <c r="G9" s="1" t="s">
        <v>5</v>
      </c>
      <c r="H9" s="1" t="s">
        <v>4</v>
      </c>
      <c r="I9" s="1" t="s">
        <v>4</v>
      </c>
      <c r="J9" s="1"/>
      <c r="K9" s="3" t="s">
        <v>68</v>
      </c>
    </row>
    <row r="10" spans="1:11" x14ac:dyDescent="0.2">
      <c r="B10">
        <f>+'X-Ray'!A5</f>
        <v>1</v>
      </c>
      <c r="C10" t="str">
        <f>+'X-Ray'!B5</f>
        <v>SWEDISH MEDICAL CENTER - FIRST HILL</v>
      </c>
      <c r="D10" s="2">
        <f>ROUND(+'X-Ray'!O5,0)</f>
        <v>23027</v>
      </c>
      <c r="E10" s="2">
        <f>ROUND(+'X-Ray'!F5,0)</f>
        <v>262032</v>
      </c>
      <c r="F10" s="7">
        <f>IF(D10=0,"",IF(E10=0,"",ROUND(D10/E10,2)))</f>
        <v>0.09</v>
      </c>
      <c r="G10" s="2">
        <f>ROUND(+'X-Ray'!O107,0)</f>
        <v>20618</v>
      </c>
      <c r="H10" s="2">
        <f>ROUND(+'X-Ray'!F107,0)</f>
        <v>0</v>
      </c>
      <c r="I10" s="7" t="str">
        <f>IF(G10=0,"",IF(H10=0,"",ROUND(G10/H10,2)))</f>
        <v/>
      </c>
      <c r="J10" s="7"/>
      <c r="K10" s="8" t="str">
        <f>IF(D10=0,"",IF(E10=0,"",IF(G10=0,"",IF(H10=0,"",ROUND(I10/F10-1,4)))))</f>
        <v/>
      </c>
    </row>
    <row r="11" spans="1:11" x14ac:dyDescent="0.2">
      <c r="B11">
        <f>+'X-Ray'!A6</f>
        <v>3</v>
      </c>
      <c r="C11" t="str">
        <f>+'X-Ray'!B6</f>
        <v>SWEDISH MEDICAL CENTER - CHERRY HILL</v>
      </c>
      <c r="D11" s="2">
        <f>ROUND(+'X-Ray'!O6,0)</f>
        <v>11486</v>
      </c>
      <c r="E11" s="2">
        <f>ROUND(+'X-Ray'!F6,0)</f>
        <v>346415</v>
      </c>
      <c r="F11" s="7">
        <f t="shared" ref="F11:F74" si="0">IF(D11=0,"",IF(E11=0,"",ROUND(D11/E11,2)))</f>
        <v>0.03</v>
      </c>
      <c r="G11" s="2">
        <f>ROUND(+'X-Ray'!O108,0)</f>
        <v>18262</v>
      </c>
      <c r="H11" s="2">
        <f>ROUND(+'X-Ray'!F108,0)</f>
        <v>0</v>
      </c>
      <c r="I11" s="7" t="str">
        <f t="shared" ref="I11:I74" si="1">IF(G11=0,"",IF(H11=0,"",ROUND(G11/H11,2)))</f>
        <v/>
      </c>
      <c r="J11" s="7"/>
      <c r="K11" s="8" t="str">
        <f t="shared" ref="K11:K74" si="2">IF(D11=0,"",IF(E11=0,"",IF(G11=0,"",IF(H11=0,"",ROUND(I11/F11-1,4)))))</f>
        <v/>
      </c>
    </row>
    <row r="12" spans="1:11" x14ac:dyDescent="0.2">
      <c r="B12">
        <f>+'X-Ray'!A7</f>
        <v>8</v>
      </c>
      <c r="C12" t="str">
        <f>+'X-Ray'!B7</f>
        <v>KLICKITAT VALLEY HEALTH</v>
      </c>
      <c r="D12" s="2">
        <f>ROUND(+'X-Ray'!O7,0)</f>
        <v>14991</v>
      </c>
      <c r="E12" s="2">
        <f>ROUND(+'X-Ray'!F7,0)</f>
        <v>5928</v>
      </c>
      <c r="F12" s="7">
        <f t="shared" si="0"/>
        <v>2.5299999999999998</v>
      </c>
      <c r="G12" s="2">
        <f>ROUND(+'X-Ray'!O109,0)</f>
        <v>3969</v>
      </c>
      <c r="H12" s="2">
        <f>ROUND(+'X-Ray'!F109,0)</f>
        <v>5766</v>
      </c>
      <c r="I12" s="7">
        <f t="shared" si="1"/>
        <v>0.69</v>
      </c>
      <c r="J12" s="7"/>
      <c r="K12" s="8">
        <f t="shared" si="2"/>
        <v>-0.72729999999999995</v>
      </c>
    </row>
    <row r="13" spans="1:11" x14ac:dyDescent="0.2">
      <c r="B13">
        <f>+'X-Ray'!A8</f>
        <v>10</v>
      </c>
      <c r="C13" t="str">
        <f>+'X-Ray'!B8</f>
        <v>VIRGINIA MASON MEDICAL CENTER</v>
      </c>
      <c r="D13" s="2">
        <f>ROUND(+'X-Ray'!O8,0)</f>
        <v>5124520</v>
      </c>
      <c r="E13" s="2">
        <f>ROUND(+'X-Ray'!F8,0)</f>
        <v>221079</v>
      </c>
      <c r="F13" s="7">
        <f t="shared" si="0"/>
        <v>23.18</v>
      </c>
      <c r="G13" s="2">
        <f>ROUND(+'X-Ray'!O110,0)</f>
        <v>4161211</v>
      </c>
      <c r="H13" s="2">
        <f>ROUND(+'X-Ray'!F110,0)</f>
        <v>268090</v>
      </c>
      <c r="I13" s="7">
        <f t="shared" si="1"/>
        <v>15.52</v>
      </c>
      <c r="J13" s="7"/>
      <c r="K13" s="8">
        <f t="shared" si="2"/>
        <v>-0.33050000000000002</v>
      </c>
    </row>
    <row r="14" spans="1:11" x14ac:dyDescent="0.2">
      <c r="B14">
        <f>+'X-Ray'!A9</f>
        <v>14</v>
      </c>
      <c r="C14" t="str">
        <f>+'X-Ray'!B9</f>
        <v>SEATTLE CHILDRENS HOSPITAL</v>
      </c>
      <c r="D14" s="2">
        <f>ROUND(+'X-Ray'!O9,0)</f>
        <v>-125231</v>
      </c>
      <c r="E14" s="2">
        <f>ROUND(+'X-Ray'!F9,0)</f>
        <v>86182</v>
      </c>
      <c r="F14" s="7">
        <f t="shared" si="0"/>
        <v>-1.45</v>
      </c>
      <c r="G14" s="2">
        <f>ROUND(+'X-Ray'!O111,0)</f>
        <v>-69921</v>
      </c>
      <c r="H14" s="2">
        <f>ROUND(+'X-Ray'!F111,0)</f>
        <v>7140</v>
      </c>
      <c r="I14" s="7">
        <f t="shared" si="1"/>
        <v>-9.7899999999999991</v>
      </c>
      <c r="J14" s="7"/>
      <c r="K14" s="8">
        <f t="shared" si="2"/>
        <v>5.7516999999999996</v>
      </c>
    </row>
    <row r="15" spans="1:11" x14ac:dyDescent="0.2">
      <c r="B15">
        <f>+'X-Ray'!A10</f>
        <v>20</v>
      </c>
      <c r="C15" t="str">
        <f>+'X-Ray'!B10</f>
        <v>GROUP HEALTH CENTRAL HOSPITAL</v>
      </c>
      <c r="D15" s="2">
        <f>ROUND(+'X-Ray'!O10,0)</f>
        <v>0</v>
      </c>
      <c r="E15" s="2">
        <f>ROUND(+'X-Ray'!F10,0)</f>
        <v>0</v>
      </c>
      <c r="F15" s="7" t="str">
        <f t="shared" si="0"/>
        <v/>
      </c>
      <c r="G15" s="2">
        <f>ROUND(+'X-Ray'!O112,0)</f>
        <v>0</v>
      </c>
      <c r="H15" s="2">
        <f>ROUND(+'X-Ray'!F112,0)</f>
        <v>0</v>
      </c>
      <c r="I15" s="7" t="str">
        <f t="shared" si="1"/>
        <v/>
      </c>
      <c r="J15" s="7"/>
      <c r="K15" s="8" t="str">
        <f t="shared" si="2"/>
        <v/>
      </c>
    </row>
    <row r="16" spans="1:11" x14ac:dyDescent="0.2">
      <c r="B16">
        <f>+'X-Ray'!A11</f>
        <v>21</v>
      </c>
      <c r="C16" t="str">
        <f>+'X-Ray'!B11</f>
        <v>NEWPORT HOSPITAL AND HEALTH SERVICES</v>
      </c>
      <c r="D16" s="2">
        <f>ROUND(+'X-Ray'!O11,0)</f>
        <v>7934</v>
      </c>
      <c r="E16" s="2">
        <f>ROUND(+'X-Ray'!F11,0)</f>
        <v>10113</v>
      </c>
      <c r="F16" s="7">
        <f t="shared" si="0"/>
        <v>0.78</v>
      </c>
      <c r="G16" s="2">
        <f>ROUND(+'X-Ray'!O113,0)</f>
        <v>6142</v>
      </c>
      <c r="H16" s="2">
        <f>ROUND(+'X-Ray'!F113,0)</f>
        <v>10066</v>
      </c>
      <c r="I16" s="7">
        <f t="shared" si="1"/>
        <v>0.61</v>
      </c>
      <c r="J16" s="7"/>
      <c r="K16" s="8">
        <f t="shared" si="2"/>
        <v>-0.21790000000000001</v>
      </c>
    </row>
    <row r="17" spans="2:11" x14ac:dyDescent="0.2">
      <c r="B17">
        <f>+'X-Ray'!A12</f>
        <v>22</v>
      </c>
      <c r="C17" t="str">
        <f>+'X-Ray'!B12</f>
        <v>LOURDES MEDICAL CENTER</v>
      </c>
      <c r="D17" s="2">
        <f>ROUND(+'X-Ray'!O12,0)</f>
        <v>30715</v>
      </c>
      <c r="E17" s="2">
        <f>ROUND(+'X-Ray'!F12,0)</f>
        <v>22646</v>
      </c>
      <c r="F17" s="7">
        <f t="shared" si="0"/>
        <v>1.36</v>
      </c>
      <c r="G17" s="2">
        <f>ROUND(+'X-Ray'!O114,0)</f>
        <v>941858</v>
      </c>
      <c r="H17" s="2">
        <f>ROUND(+'X-Ray'!F114,0)</f>
        <v>42335</v>
      </c>
      <c r="I17" s="7">
        <f t="shared" si="1"/>
        <v>22.25</v>
      </c>
      <c r="J17" s="7"/>
      <c r="K17" s="8">
        <f t="shared" si="2"/>
        <v>15.360300000000001</v>
      </c>
    </row>
    <row r="18" spans="2:11" x14ac:dyDescent="0.2">
      <c r="B18">
        <f>+'X-Ray'!A13</f>
        <v>23</v>
      </c>
      <c r="C18" t="str">
        <f>+'X-Ray'!B13</f>
        <v>THREE RIVERS HOSPITAL</v>
      </c>
      <c r="D18" s="2">
        <f>ROUND(+'X-Ray'!O13,0)</f>
        <v>155574</v>
      </c>
      <c r="E18" s="2">
        <f>ROUND(+'X-Ray'!F13,0)</f>
        <v>1360</v>
      </c>
      <c r="F18" s="7">
        <f t="shared" si="0"/>
        <v>114.39</v>
      </c>
      <c r="G18" s="2">
        <f>ROUND(+'X-Ray'!O115,0)</f>
        <v>145981</v>
      </c>
      <c r="H18" s="2">
        <f>ROUND(+'X-Ray'!F115,0)</f>
        <v>1380</v>
      </c>
      <c r="I18" s="7">
        <f t="shared" si="1"/>
        <v>105.78</v>
      </c>
      <c r="J18" s="7"/>
      <c r="K18" s="8">
        <f t="shared" si="2"/>
        <v>-7.5300000000000006E-2</v>
      </c>
    </row>
    <row r="19" spans="2:11" x14ac:dyDescent="0.2">
      <c r="B19">
        <f>+'X-Ray'!A14</f>
        <v>26</v>
      </c>
      <c r="C19" t="str">
        <f>+'X-Ray'!B14</f>
        <v>PEACEHEALTH ST JOHN MEDICAL CENTER</v>
      </c>
      <c r="D19" s="2">
        <f>ROUND(+'X-Ray'!O14,0)</f>
        <v>44670</v>
      </c>
      <c r="E19" s="2">
        <f>ROUND(+'X-Ray'!F14,0)</f>
        <v>150567</v>
      </c>
      <c r="F19" s="7">
        <f t="shared" si="0"/>
        <v>0.3</v>
      </c>
      <c r="G19" s="2">
        <f>ROUND(+'X-Ray'!O116,0)</f>
        <v>192365</v>
      </c>
      <c r="H19" s="2">
        <f>ROUND(+'X-Ray'!F116,0)</f>
        <v>157487</v>
      </c>
      <c r="I19" s="7">
        <f t="shared" si="1"/>
        <v>1.22</v>
      </c>
      <c r="J19" s="7"/>
      <c r="K19" s="8">
        <f t="shared" si="2"/>
        <v>3.0667</v>
      </c>
    </row>
    <row r="20" spans="2:11" x14ac:dyDescent="0.2">
      <c r="B20">
        <f>+'X-Ray'!A15</f>
        <v>29</v>
      </c>
      <c r="C20" t="str">
        <f>+'X-Ray'!B15</f>
        <v>HARBORVIEW MEDICAL CENTER</v>
      </c>
      <c r="D20" s="2">
        <f>ROUND(+'X-Ray'!O15,0)</f>
        <v>39203</v>
      </c>
      <c r="E20" s="2">
        <f>ROUND(+'X-Ray'!F15,0)</f>
        <v>156867</v>
      </c>
      <c r="F20" s="7">
        <f t="shared" si="0"/>
        <v>0.25</v>
      </c>
      <c r="G20" s="2">
        <f>ROUND(+'X-Ray'!O117,0)</f>
        <v>25317</v>
      </c>
      <c r="H20" s="2">
        <f>ROUND(+'X-Ray'!F117,0)</f>
        <v>149301</v>
      </c>
      <c r="I20" s="7">
        <f t="shared" si="1"/>
        <v>0.17</v>
      </c>
      <c r="J20" s="7"/>
      <c r="K20" s="8">
        <f t="shared" si="2"/>
        <v>-0.32</v>
      </c>
    </row>
    <row r="21" spans="2:11" x14ac:dyDescent="0.2">
      <c r="B21">
        <f>+'X-Ray'!A16</f>
        <v>32</v>
      </c>
      <c r="C21" t="str">
        <f>+'X-Ray'!B16</f>
        <v>ST JOSEPH MEDICAL CENTER</v>
      </c>
      <c r="D21" s="2">
        <f>ROUND(+'X-Ray'!O16,0)</f>
        <v>15530</v>
      </c>
      <c r="E21" s="2">
        <f>ROUND(+'X-Ray'!F16,0)</f>
        <v>340812</v>
      </c>
      <c r="F21" s="7">
        <f t="shared" si="0"/>
        <v>0.05</v>
      </c>
      <c r="G21" s="2">
        <f>ROUND(+'X-Ray'!O118,0)</f>
        <v>54513</v>
      </c>
      <c r="H21" s="2">
        <f>ROUND(+'X-Ray'!F118,0)</f>
        <v>434483</v>
      </c>
      <c r="I21" s="7">
        <f t="shared" si="1"/>
        <v>0.13</v>
      </c>
      <c r="J21" s="7"/>
      <c r="K21" s="8">
        <f t="shared" si="2"/>
        <v>1.6</v>
      </c>
    </row>
    <row r="22" spans="2:11" x14ac:dyDescent="0.2">
      <c r="B22">
        <f>+'X-Ray'!A17</f>
        <v>35</v>
      </c>
      <c r="C22" t="str">
        <f>+'X-Ray'!B17</f>
        <v>ST ELIZABETH HOSPITAL</v>
      </c>
      <c r="D22" s="2">
        <f>ROUND(+'X-Ray'!O17,0)</f>
        <v>569</v>
      </c>
      <c r="E22" s="2">
        <f>ROUND(+'X-Ray'!F17,0)</f>
        <v>26712</v>
      </c>
      <c r="F22" s="7">
        <f t="shared" si="0"/>
        <v>0.02</v>
      </c>
      <c r="G22" s="2">
        <f>ROUND(+'X-Ray'!O119,0)</f>
        <v>0</v>
      </c>
      <c r="H22" s="2">
        <f>ROUND(+'X-Ray'!F119,0)</f>
        <v>0</v>
      </c>
      <c r="I22" s="7" t="str">
        <f t="shared" si="1"/>
        <v/>
      </c>
      <c r="J22" s="7"/>
      <c r="K22" s="8" t="str">
        <f t="shared" si="2"/>
        <v/>
      </c>
    </row>
    <row r="23" spans="2:11" x14ac:dyDescent="0.2">
      <c r="B23">
        <f>+'X-Ray'!A18</f>
        <v>37</v>
      </c>
      <c r="C23" t="str">
        <f>+'X-Ray'!B18</f>
        <v>DEACONESS HOSPITAL</v>
      </c>
      <c r="D23" s="2">
        <f>ROUND(+'X-Ray'!O18,0)</f>
        <v>856475</v>
      </c>
      <c r="E23" s="2">
        <f>ROUND(+'X-Ray'!F18,0)</f>
        <v>45997</v>
      </c>
      <c r="F23" s="7">
        <f t="shared" si="0"/>
        <v>18.62</v>
      </c>
      <c r="G23" s="2">
        <f>ROUND(+'X-Ray'!O120,0)</f>
        <v>733284</v>
      </c>
      <c r="H23" s="2">
        <f>ROUND(+'X-Ray'!F120,0)</f>
        <v>46866</v>
      </c>
      <c r="I23" s="7">
        <f t="shared" si="1"/>
        <v>15.65</v>
      </c>
      <c r="J23" s="7"/>
      <c r="K23" s="8">
        <f t="shared" si="2"/>
        <v>-0.1595</v>
      </c>
    </row>
    <row r="24" spans="2:11" x14ac:dyDescent="0.2">
      <c r="B24">
        <f>+'X-Ray'!A19</f>
        <v>38</v>
      </c>
      <c r="C24" t="str">
        <f>+'X-Ray'!B19</f>
        <v>OLYMPIC MEDICAL CENTER</v>
      </c>
      <c r="D24" s="2">
        <f>ROUND(+'X-Ray'!O19,0)</f>
        <v>638387</v>
      </c>
      <c r="E24" s="2">
        <f>ROUND(+'X-Ray'!F19,0)</f>
        <v>54668</v>
      </c>
      <c r="F24" s="7">
        <f t="shared" si="0"/>
        <v>11.68</v>
      </c>
      <c r="G24" s="2">
        <f>ROUND(+'X-Ray'!O121,0)</f>
        <v>718641</v>
      </c>
      <c r="H24" s="2">
        <f>ROUND(+'X-Ray'!F121,0)</f>
        <v>59190</v>
      </c>
      <c r="I24" s="7">
        <f t="shared" si="1"/>
        <v>12.14</v>
      </c>
      <c r="J24" s="7"/>
      <c r="K24" s="8">
        <f t="shared" si="2"/>
        <v>3.9399999999999998E-2</v>
      </c>
    </row>
    <row r="25" spans="2:11" x14ac:dyDescent="0.2">
      <c r="B25">
        <f>+'X-Ray'!A20</f>
        <v>39</v>
      </c>
      <c r="C25" t="str">
        <f>+'X-Ray'!B20</f>
        <v>TRIOS HEALTH</v>
      </c>
      <c r="D25" s="2">
        <f>ROUND(+'X-Ray'!O20,0)</f>
        <v>5096</v>
      </c>
      <c r="E25" s="2">
        <f>ROUND(+'X-Ray'!F20,0)</f>
        <v>63352</v>
      </c>
      <c r="F25" s="7">
        <f t="shared" si="0"/>
        <v>0.08</v>
      </c>
      <c r="G25" s="2">
        <f>ROUND(+'X-Ray'!O122,0)</f>
        <v>3820</v>
      </c>
      <c r="H25" s="2">
        <f>ROUND(+'X-Ray'!F122,0)</f>
        <v>76022</v>
      </c>
      <c r="I25" s="7">
        <f t="shared" si="1"/>
        <v>0.05</v>
      </c>
      <c r="J25" s="7"/>
      <c r="K25" s="8">
        <f t="shared" si="2"/>
        <v>-0.375</v>
      </c>
    </row>
    <row r="26" spans="2:11" x14ac:dyDescent="0.2">
      <c r="B26">
        <f>+'X-Ray'!A21</f>
        <v>43</v>
      </c>
      <c r="C26" t="str">
        <f>+'X-Ray'!B21</f>
        <v>WALLA WALLA GENERAL HOSPITAL</v>
      </c>
      <c r="D26" s="2">
        <f>ROUND(+'X-Ray'!O21,0)</f>
        <v>0</v>
      </c>
      <c r="E26" s="2">
        <f>ROUND(+'X-Ray'!F21,0)</f>
        <v>0</v>
      </c>
      <c r="F26" s="7" t="str">
        <f t="shared" si="0"/>
        <v/>
      </c>
      <c r="G26" s="2">
        <f>ROUND(+'X-Ray'!O123,0)</f>
        <v>51159</v>
      </c>
      <c r="H26" s="2">
        <f>ROUND(+'X-Ray'!F123,0)</f>
        <v>19706</v>
      </c>
      <c r="I26" s="7">
        <f t="shared" si="1"/>
        <v>2.6</v>
      </c>
      <c r="J26" s="7"/>
      <c r="K26" s="8" t="str">
        <f t="shared" si="2"/>
        <v/>
      </c>
    </row>
    <row r="27" spans="2:11" x14ac:dyDescent="0.2">
      <c r="B27">
        <f>+'X-Ray'!A22</f>
        <v>45</v>
      </c>
      <c r="C27" t="str">
        <f>+'X-Ray'!B22</f>
        <v>COLUMBIA BASIN HOSPITAL</v>
      </c>
      <c r="D27" s="2">
        <f>ROUND(+'X-Ray'!O22,0)</f>
        <v>1195</v>
      </c>
      <c r="E27" s="2">
        <f>ROUND(+'X-Ray'!F22,0)</f>
        <v>6891</v>
      </c>
      <c r="F27" s="7">
        <f t="shared" si="0"/>
        <v>0.17</v>
      </c>
      <c r="G27" s="2">
        <f>ROUND(+'X-Ray'!O124,0)</f>
        <v>4261</v>
      </c>
      <c r="H27" s="2">
        <f>ROUND(+'X-Ray'!F124,0)</f>
        <v>7174</v>
      </c>
      <c r="I27" s="7">
        <f t="shared" si="1"/>
        <v>0.59</v>
      </c>
      <c r="J27" s="7"/>
      <c r="K27" s="8">
        <f t="shared" si="2"/>
        <v>2.4706000000000001</v>
      </c>
    </row>
    <row r="28" spans="2:11" x14ac:dyDescent="0.2">
      <c r="B28">
        <f>+'X-Ray'!A23</f>
        <v>46</v>
      </c>
      <c r="C28" t="str">
        <f>+'X-Ray'!B23</f>
        <v>PMH MEDICAL CENTER</v>
      </c>
      <c r="D28" s="2">
        <f>ROUND(+'X-Ray'!O23,0)</f>
        <v>2881</v>
      </c>
      <c r="E28" s="2">
        <f>ROUND(+'X-Ray'!F23,0)</f>
        <v>37386</v>
      </c>
      <c r="F28" s="7">
        <f t="shared" si="0"/>
        <v>0.08</v>
      </c>
      <c r="G28" s="2">
        <f>ROUND(+'X-Ray'!O125,0)</f>
        <v>0</v>
      </c>
      <c r="H28" s="2">
        <f>ROUND(+'X-Ray'!F125,0)</f>
        <v>0</v>
      </c>
      <c r="I28" s="7" t="str">
        <f t="shared" si="1"/>
        <v/>
      </c>
      <c r="J28" s="7"/>
      <c r="K28" s="8" t="str">
        <f t="shared" si="2"/>
        <v/>
      </c>
    </row>
    <row r="29" spans="2:11" x14ac:dyDescent="0.2">
      <c r="B29">
        <f>+'X-Ray'!A24</f>
        <v>50</v>
      </c>
      <c r="C29" t="str">
        <f>+'X-Ray'!B24</f>
        <v>PROVIDENCE ST MARY MEDICAL CENTER</v>
      </c>
      <c r="D29" s="2">
        <f>ROUND(+'X-Ray'!O24,0)</f>
        <v>3890</v>
      </c>
      <c r="E29" s="2">
        <f>ROUND(+'X-Ray'!F24,0)</f>
        <v>0</v>
      </c>
      <c r="F29" s="7" t="str">
        <f t="shared" si="0"/>
        <v/>
      </c>
      <c r="G29" s="2">
        <f>ROUND(+'X-Ray'!O126,0)</f>
        <v>21882</v>
      </c>
      <c r="H29" s="2">
        <f>ROUND(+'X-Ray'!F126,0)</f>
        <v>55231</v>
      </c>
      <c r="I29" s="7">
        <f t="shared" si="1"/>
        <v>0.4</v>
      </c>
      <c r="J29" s="7"/>
      <c r="K29" s="8" t="str">
        <f t="shared" si="2"/>
        <v/>
      </c>
    </row>
    <row r="30" spans="2:11" x14ac:dyDescent="0.2">
      <c r="B30">
        <f>+'X-Ray'!A25</f>
        <v>54</v>
      </c>
      <c r="C30" t="str">
        <f>+'X-Ray'!B25</f>
        <v>FORKS COMMUNITY HOSPITAL</v>
      </c>
      <c r="D30" s="2">
        <f>ROUND(+'X-Ray'!O25,0)</f>
        <v>15747</v>
      </c>
      <c r="E30" s="2">
        <f>ROUND(+'X-Ray'!F25,0)</f>
        <v>6881</v>
      </c>
      <c r="F30" s="7">
        <f t="shared" si="0"/>
        <v>2.29</v>
      </c>
      <c r="G30" s="2">
        <f>ROUND(+'X-Ray'!O127,0)</f>
        <v>8183</v>
      </c>
      <c r="H30" s="2">
        <f>ROUND(+'X-Ray'!F127,0)</f>
        <v>7370</v>
      </c>
      <c r="I30" s="7">
        <f t="shared" si="1"/>
        <v>1.1100000000000001</v>
      </c>
      <c r="J30" s="7"/>
      <c r="K30" s="8">
        <f t="shared" si="2"/>
        <v>-0.51529999999999998</v>
      </c>
    </row>
    <row r="31" spans="2:11" x14ac:dyDescent="0.2">
      <c r="B31">
        <f>+'X-Ray'!A26</f>
        <v>56</v>
      </c>
      <c r="C31" t="str">
        <f>+'X-Ray'!B26</f>
        <v>WILLAPA HARBOR HOSPITAL</v>
      </c>
      <c r="D31" s="2">
        <f>ROUND(+'X-Ray'!O26,0)</f>
        <v>10496</v>
      </c>
      <c r="E31" s="2">
        <f>ROUND(+'X-Ray'!F26,0)</f>
        <v>4236</v>
      </c>
      <c r="F31" s="7">
        <f t="shared" si="0"/>
        <v>2.48</v>
      </c>
      <c r="G31" s="2">
        <f>ROUND(+'X-Ray'!O128,0)</f>
        <v>9497</v>
      </c>
      <c r="H31" s="2">
        <f>ROUND(+'X-Ray'!F128,0)</f>
        <v>5520</v>
      </c>
      <c r="I31" s="7">
        <f t="shared" si="1"/>
        <v>1.72</v>
      </c>
      <c r="J31" s="7"/>
      <c r="K31" s="8">
        <f t="shared" si="2"/>
        <v>-0.30649999999999999</v>
      </c>
    </row>
    <row r="32" spans="2:11" x14ac:dyDescent="0.2">
      <c r="B32">
        <f>+'X-Ray'!A27</f>
        <v>58</v>
      </c>
      <c r="C32" t="str">
        <f>+'X-Ray'!B27</f>
        <v>YAKIMA VALLEY MEMORIAL HOSPITAL</v>
      </c>
      <c r="D32" s="2">
        <f>ROUND(+'X-Ray'!O27,0)</f>
        <v>127047</v>
      </c>
      <c r="E32" s="2">
        <f>ROUND(+'X-Ray'!F27,0)</f>
        <v>254696</v>
      </c>
      <c r="F32" s="7">
        <f t="shared" si="0"/>
        <v>0.5</v>
      </c>
      <c r="G32" s="2">
        <f>ROUND(+'X-Ray'!O129,0)</f>
        <v>91332</v>
      </c>
      <c r="H32" s="2">
        <f>ROUND(+'X-Ray'!F129,0)</f>
        <v>267041</v>
      </c>
      <c r="I32" s="7">
        <f t="shared" si="1"/>
        <v>0.34</v>
      </c>
      <c r="J32" s="7"/>
      <c r="K32" s="8">
        <f t="shared" si="2"/>
        <v>-0.32</v>
      </c>
    </row>
    <row r="33" spans="2:11" x14ac:dyDescent="0.2">
      <c r="B33">
        <f>+'X-Ray'!A28</f>
        <v>63</v>
      </c>
      <c r="C33" t="str">
        <f>+'X-Ray'!B28</f>
        <v>GRAYS HARBOR COMMUNITY HOSPITAL</v>
      </c>
      <c r="D33" s="2">
        <f>ROUND(+'X-Ray'!O28,0)</f>
        <v>13362</v>
      </c>
      <c r="E33" s="2">
        <f>ROUND(+'X-Ray'!F28,0)</f>
        <v>40167</v>
      </c>
      <c r="F33" s="7">
        <f t="shared" si="0"/>
        <v>0.33</v>
      </c>
      <c r="G33" s="2">
        <f>ROUND(+'X-Ray'!O130,0)</f>
        <v>8426</v>
      </c>
      <c r="H33" s="2">
        <f>ROUND(+'X-Ray'!F130,0)</f>
        <v>41609</v>
      </c>
      <c r="I33" s="7">
        <f t="shared" si="1"/>
        <v>0.2</v>
      </c>
      <c r="J33" s="7"/>
      <c r="K33" s="8">
        <f t="shared" si="2"/>
        <v>-0.39389999999999997</v>
      </c>
    </row>
    <row r="34" spans="2:11" x14ac:dyDescent="0.2">
      <c r="B34">
        <f>+'X-Ray'!A29</f>
        <v>78</v>
      </c>
      <c r="C34" t="str">
        <f>+'X-Ray'!B29</f>
        <v>SAMARITAN HEALTHCARE</v>
      </c>
      <c r="D34" s="2">
        <f>ROUND(+'X-Ray'!O29,0)</f>
        <v>1215</v>
      </c>
      <c r="E34" s="2">
        <f>ROUND(+'X-Ray'!F29,0)</f>
        <v>23208</v>
      </c>
      <c r="F34" s="7">
        <f t="shared" si="0"/>
        <v>0.05</v>
      </c>
      <c r="G34" s="2">
        <f>ROUND(+'X-Ray'!O131,0)</f>
        <v>3085</v>
      </c>
      <c r="H34" s="2">
        <f>ROUND(+'X-Ray'!F131,0)</f>
        <v>24554</v>
      </c>
      <c r="I34" s="7">
        <f t="shared" si="1"/>
        <v>0.13</v>
      </c>
      <c r="J34" s="7"/>
      <c r="K34" s="8">
        <f t="shared" si="2"/>
        <v>1.6</v>
      </c>
    </row>
    <row r="35" spans="2:11" x14ac:dyDescent="0.2">
      <c r="B35">
        <f>+'X-Ray'!A30</f>
        <v>79</v>
      </c>
      <c r="C35" t="str">
        <f>+'X-Ray'!B30</f>
        <v>OCEAN BEACH HOSPITAL</v>
      </c>
      <c r="D35" s="2">
        <f>ROUND(+'X-Ray'!O30,0)</f>
        <v>124917</v>
      </c>
      <c r="E35" s="2">
        <f>ROUND(+'X-Ray'!F30,0)</f>
        <v>0</v>
      </c>
      <c r="F35" s="7" t="str">
        <f t="shared" si="0"/>
        <v/>
      </c>
      <c r="G35" s="2">
        <f>ROUND(+'X-Ray'!O132,0)</f>
        <v>0</v>
      </c>
      <c r="H35" s="2">
        <f>ROUND(+'X-Ray'!F132,0)</f>
        <v>0</v>
      </c>
      <c r="I35" s="7" t="str">
        <f t="shared" si="1"/>
        <v/>
      </c>
      <c r="J35" s="7"/>
      <c r="K35" s="8" t="str">
        <f t="shared" si="2"/>
        <v/>
      </c>
    </row>
    <row r="36" spans="2:11" x14ac:dyDescent="0.2">
      <c r="B36">
        <f>+'X-Ray'!A31</f>
        <v>80</v>
      </c>
      <c r="C36" t="str">
        <f>+'X-Ray'!B31</f>
        <v>ODESSA MEMORIAL HEALTHCARE CENTER</v>
      </c>
      <c r="D36" s="2">
        <f>ROUND(+'X-Ray'!O31,0)</f>
        <v>0</v>
      </c>
      <c r="E36" s="2">
        <f>ROUND(+'X-Ray'!F31,0)</f>
        <v>0</v>
      </c>
      <c r="F36" s="7" t="str">
        <f t="shared" si="0"/>
        <v/>
      </c>
      <c r="G36" s="2">
        <f>ROUND(+'X-Ray'!O133,0)</f>
        <v>234</v>
      </c>
      <c r="H36" s="2">
        <f>ROUND(+'X-Ray'!F133,0)</f>
        <v>569</v>
      </c>
      <c r="I36" s="7">
        <f t="shared" si="1"/>
        <v>0.41</v>
      </c>
      <c r="J36" s="7"/>
      <c r="K36" s="8" t="str">
        <f t="shared" si="2"/>
        <v/>
      </c>
    </row>
    <row r="37" spans="2:11" x14ac:dyDescent="0.2">
      <c r="B37">
        <f>+'X-Ray'!A32</f>
        <v>81</v>
      </c>
      <c r="C37" t="str">
        <f>+'X-Ray'!B32</f>
        <v>MULTICARE GOOD SAMARITAN</v>
      </c>
      <c r="D37" s="2">
        <f>ROUND(+'X-Ray'!O32,0)</f>
        <v>23548</v>
      </c>
      <c r="E37" s="2">
        <f>ROUND(+'X-Ray'!F32,0)</f>
        <v>123783</v>
      </c>
      <c r="F37" s="7">
        <f t="shared" si="0"/>
        <v>0.19</v>
      </c>
      <c r="G37" s="2">
        <f>ROUND(+'X-Ray'!O134,0)</f>
        <v>162712</v>
      </c>
      <c r="H37" s="2">
        <f>ROUND(+'X-Ray'!F134,0)</f>
        <v>243692</v>
      </c>
      <c r="I37" s="7">
        <f t="shared" si="1"/>
        <v>0.67</v>
      </c>
      <c r="J37" s="7"/>
      <c r="K37" s="8">
        <f t="shared" si="2"/>
        <v>2.5263</v>
      </c>
    </row>
    <row r="38" spans="2:11" x14ac:dyDescent="0.2">
      <c r="B38">
        <f>+'X-Ray'!A33</f>
        <v>82</v>
      </c>
      <c r="C38" t="str">
        <f>+'X-Ray'!B33</f>
        <v>GARFIELD COUNTY MEMORIAL HOSPITAL</v>
      </c>
      <c r="D38" s="2">
        <f>ROUND(+'X-Ray'!O33,0)</f>
        <v>2192</v>
      </c>
      <c r="E38" s="2">
        <f>ROUND(+'X-Ray'!F33,0)</f>
        <v>955</v>
      </c>
      <c r="F38" s="7">
        <f t="shared" si="0"/>
        <v>2.2999999999999998</v>
      </c>
      <c r="G38" s="2">
        <f>ROUND(+'X-Ray'!O135,0)</f>
        <v>883</v>
      </c>
      <c r="H38" s="2">
        <f>ROUND(+'X-Ray'!F135,0)</f>
        <v>684</v>
      </c>
      <c r="I38" s="7">
        <f t="shared" si="1"/>
        <v>1.29</v>
      </c>
      <c r="J38" s="7"/>
      <c r="K38" s="8">
        <f t="shared" si="2"/>
        <v>-0.43909999999999999</v>
      </c>
    </row>
    <row r="39" spans="2:11" x14ac:dyDescent="0.2">
      <c r="B39">
        <f>+'X-Ray'!A34</f>
        <v>84</v>
      </c>
      <c r="C39" t="str">
        <f>+'X-Ray'!B34</f>
        <v>PROVIDENCE REGIONAL MEDICAL CENTER EVERETT</v>
      </c>
      <c r="D39" s="2">
        <f>ROUND(+'X-Ray'!O34,0)</f>
        <v>69945</v>
      </c>
      <c r="E39" s="2">
        <f>ROUND(+'X-Ray'!F34,0)</f>
        <v>170873</v>
      </c>
      <c r="F39" s="7">
        <f t="shared" si="0"/>
        <v>0.41</v>
      </c>
      <c r="G39" s="2">
        <f>ROUND(+'X-Ray'!O136,0)</f>
        <v>99548</v>
      </c>
      <c r="H39" s="2">
        <f>ROUND(+'X-Ray'!F136,0)</f>
        <v>188998</v>
      </c>
      <c r="I39" s="7">
        <f t="shared" si="1"/>
        <v>0.53</v>
      </c>
      <c r="J39" s="7"/>
      <c r="K39" s="8">
        <f t="shared" si="2"/>
        <v>0.29270000000000002</v>
      </c>
    </row>
    <row r="40" spans="2:11" x14ac:dyDescent="0.2">
      <c r="B40">
        <f>+'X-Ray'!A35</f>
        <v>85</v>
      </c>
      <c r="C40" t="str">
        <f>+'X-Ray'!B35</f>
        <v>JEFFERSON HEALTHCARE</v>
      </c>
      <c r="D40" s="2">
        <f>ROUND(+'X-Ray'!O35,0)</f>
        <v>317350</v>
      </c>
      <c r="E40" s="2">
        <f>ROUND(+'X-Ray'!F35,0)</f>
        <v>18125</v>
      </c>
      <c r="F40" s="7">
        <f t="shared" si="0"/>
        <v>17.510000000000002</v>
      </c>
      <c r="G40" s="2">
        <f>ROUND(+'X-Ray'!O137,0)</f>
        <v>291115</v>
      </c>
      <c r="H40" s="2">
        <f>ROUND(+'X-Ray'!F137,0)</f>
        <v>13687</v>
      </c>
      <c r="I40" s="7">
        <f t="shared" si="1"/>
        <v>21.27</v>
      </c>
      <c r="J40" s="7"/>
      <c r="K40" s="8">
        <f t="shared" si="2"/>
        <v>0.2147</v>
      </c>
    </row>
    <row r="41" spans="2:11" x14ac:dyDescent="0.2">
      <c r="B41">
        <f>+'X-Ray'!A36</f>
        <v>96</v>
      </c>
      <c r="C41" t="str">
        <f>+'X-Ray'!B36</f>
        <v>SKYLINE HOSPITAL</v>
      </c>
      <c r="D41" s="2">
        <f>ROUND(+'X-Ray'!O36,0)</f>
        <v>4692</v>
      </c>
      <c r="E41" s="2">
        <f>ROUND(+'X-Ray'!F36,0)</f>
        <v>25798</v>
      </c>
      <c r="F41" s="7">
        <f t="shared" si="0"/>
        <v>0.18</v>
      </c>
      <c r="G41" s="2">
        <f>ROUND(+'X-Ray'!O138,0)</f>
        <v>870</v>
      </c>
      <c r="H41" s="2">
        <f>ROUND(+'X-Ray'!F138,0)</f>
        <v>30304</v>
      </c>
      <c r="I41" s="7">
        <f t="shared" si="1"/>
        <v>0.03</v>
      </c>
      <c r="J41" s="7"/>
      <c r="K41" s="8">
        <f t="shared" si="2"/>
        <v>-0.83330000000000004</v>
      </c>
    </row>
    <row r="42" spans="2:11" x14ac:dyDescent="0.2">
      <c r="B42">
        <f>+'X-Ray'!A37</f>
        <v>102</v>
      </c>
      <c r="C42" t="str">
        <f>+'X-Ray'!B37</f>
        <v>YAKIMA REGIONAL MEDICAL AND CARDIAC CENTER</v>
      </c>
      <c r="D42" s="2">
        <f>ROUND(+'X-Ray'!O37,0)</f>
        <v>463273</v>
      </c>
      <c r="E42" s="2">
        <f>ROUND(+'X-Ray'!F37,0)</f>
        <v>0</v>
      </c>
      <c r="F42" s="7" t="str">
        <f t="shared" si="0"/>
        <v/>
      </c>
      <c r="G42" s="2">
        <f>ROUND(+'X-Ray'!O139,0)</f>
        <v>415486</v>
      </c>
      <c r="H42" s="2">
        <f>ROUND(+'X-Ray'!F139,0)</f>
        <v>33841</v>
      </c>
      <c r="I42" s="7">
        <f t="shared" si="1"/>
        <v>12.28</v>
      </c>
      <c r="J42" s="7"/>
      <c r="K42" s="8" t="str">
        <f t="shared" si="2"/>
        <v/>
      </c>
    </row>
    <row r="43" spans="2:11" x14ac:dyDescent="0.2">
      <c r="B43">
        <f>+'X-Ray'!A38</f>
        <v>104</v>
      </c>
      <c r="C43" t="str">
        <f>+'X-Ray'!B38</f>
        <v>VALLEY GENERAL HOSPITAL</v>
      </c>
      <c r="D43" s="2">
        <f>ROUND(+'X-Ray'!O38,0)</f>
        <v>0</v>
      </c>
      <c r="E43" s="2">
        <f>ROUND(+'X-Ray'!F38,0)</f>
        <v>0</v>
      </c>
      <c r="F43" s="7" t="str">
        <f t="shared" si="0"/>
        <v/>
      </c>
      <c r="G43" s="2">
        <f>ROUND(+'X-Ray'!O140,0)</f>
        <v>0</v>
      </c>
      <c r="H43" s="2">
        <f>ROUND(+'X-Ray'!F140,0)</f>
        <v>0</v>
      </c>
      <c r="I43" s="7" t="str">
        <f t="shared" si="1"/>
        <v/>
      </c>
      <c r="J43" s="7"/>
      <c r="K43" s="8" t="str">
        <f t="shared" si="2"/>
        <v/>
      </c>
    </row>
    <row r="44" spans="2:11" x14ac:dyDescent="0.2">
      <c r="B44">
        <f>+'X-Ray'!A39</f>
        <v>106</v>
      </c>
      <c r="C44" t="str">
        <f>+'X-Ray'!B39</f>
        <v>CASCADE VALLEY HOSPITAL</v>
      </c>
      <c r="D44" s="2">
        <f>ROUND(+'X-Ray'!O39,0)</f>
        <v>7176</v>
      </c>
      <c r="E44" s="2">
        <f>ROUND(+'X-Ray'!F39,0)</f>
        <v>170206</v>
      </c>
      <c r="F44" s="7">
        <f t="shared" si="0"/>
        <v>0.04</v>
      </c>
      <c r="G44" s="2">
        <f>ROUND(+'X-Ray'!O141,0)</f>
        <v>1478</v>
      </c>
      <c r="H44" s="2">
        <f>ROUND(+'X-Ray'!F141,0)</f>
        <v>178074</v>
      </c>
      <c r="I44" s="7">
        <f t="shared" si="1"/>
        <v>0.01</v>
      </c>
      <c r="J44" s="7"/>
      <c r="K44" s="8">
        <f t="shared" si="2"/>
        <v>-0.75</v>
      </c>
    </row>
    <row r="45" spans="2:11" x14ac:dyDescent="0.2">
      <c r="B45">
        <f>+'X-Ray'!A40</f>
        <v>107</v>
      </c>
      <c r="C45" t="str">
        <f>+'X-Ray'!B40</f>
        <v>NORTH VALLEY HOSPITAL</v>
      </c>
      <c r="D45" s="2">
        <f>ROUND(+'X-Ray'!O40,0)</f>
        <v>9856</v>
      </c>
      <c r="E45" s="2">
        <f>ROUND(+'X-Ray'!F40,0)</f>
        <v>0</v>
      </c>
      <c r="F45" s="7" t="str">
        <f t="shared" si="0"/>
        <v/>
      </c>
      <c r="G45" s="2">
        <f>ROUND(+'X-Ray'!O142,0)</f>
        <v>10745</v>
      </c>
      <c r="H45" s="2">
        <f>ROUND(+'X-Ray'!F142,0)</f>
        <v>0</v>
      </c>
      <c r="I45" s="7" t="str">
        <f t="shared" si="1"/>
        <v/>
      </c>
      <c r="J45" s="7"/>
      <c r="K45" s="8" t="str">
        <f t="shared" si="2"/>
        <v/>
      </c>
    </row>
    <row r="46" spans="2:11" x14ac:dyDescent="0.2">
      <c r="B46">
        <f>+'X-Ray'!A41</f>
        <v>108</v>
      </c>
      <c r="C46" t="str">
        <f>+'X-Ray'!B41</f>
        <v>TRI-STATE MEMORIAL HOSPITAL</v>
      </c>
      <c r="D46" s="2">
        <f>ROUND(+'X-Ray'!O41,0)</f>
        <v>0</v>
      </c>
      <c r="E46" s="2">
        <f>ROUND(+'X-Ray'!F41,0)</f>
        <v>0</v>
      </c>
      <c r="F46" s="7" t="str">
        <f t="shared" si="0"/>
        <v/>
      </c>
      <c r="G46" s="2">
        <f>ROUND(+'X-Ray'!O143,0)</f>
        <v>10949</v>
      </c>
      <c r="H46" s="2">
        <f>ROUND(+'X-Ray'!F143,0)</f>
        <v>149079</v>
      </c>
      <c r="I46" s="7">
        <f t="shared" si="1"/>
        <v>7.0000000000000007E-2</v>
      </c>
      <c r="J46" s="7"/>
      <c r="K46" s="8" t="str">
        <f t="shared" si="2"/>
        <v/>
      </c>
    </row>
    <row r="47" spans="2:11" x14ac:dyDescent="0.2">
      <c r="B47">
        <f>+'X-Ray'!A42</f>
        <v>111</v>
      </c>
      <c r="C47" t="str">
        <f>+'X-Ray'!B42</f>
        <v>EAST ADAMS RURAL HEALTHCARE</v>
      </c>
      <c r="D47" s="2">
        <f>ROUND(+'X-Ray'!O42,0)</f>
        <v>6650</v>
      </c>
      <c r="E47" s="2">
        <f>ROUND(+'X-Ray'!F42,0)</f>
        <v>1276</v>
      </c>
      <c r="F47" s="7">
        <f t="shared" si="0"/>
        <v>5.21</v>
      </c>
      <c r="G47" s="2">
        <f>ROUND(+'X-Ray'!O144,0)</f>
        <v>1824</v>
      </c>
      <c r="H47" s="2">
        <f>ROUND(+'X-Ray'!F144,0)</f>
        <v>1393</v>
      </c>
      <c r="I47" s="7">
        <f t="shared" si="1"/>
        <v>1.31</v>
      </c>
      <c r="J47" s="7"/>
      <c r="K47" s="8">
        <f t="shared" si="2"/>
        <v>-0.74860000000000004</v>
      </c>
    </row>
    <row r="48" spans="2:11" x14ac:dyDescent="0.2">
      <c r="B48">
        <f>+'X-Ray'!A43</f>
        <v>125</v>
      </c>
      <c r="C48" t="str">
        <f>+'X-Ray'!B43</f>
        <v>OTHELLO COMMUNITY HOSPITAL</v>
      </c>
      <c r="D48" s="2">
        <f>ROUND(+'X-Ray'!O43,0)</f>
        <v>0</v>
      </c>
      <c r="E48" s="2">
        <f>ROUND(+'X-Ray'!F43,0)</f>
        <v>0</v>
      </c>
      <c r="F48" s="7" t="str">
        <f t="shared" si="0"/>
        <v/>
      </c>
      <c r="G48" s="2">
        <f>ROUND(+'X-Ray'!O145,0)</f>
        <v>0</v>
      </c>
      <c r="H48" s="2">
        <f>ROUND(+'X-Ray'!F145,0)</f>
        <v>0</v>
      </c>
      <c r="I48" s="7" t="str">
        <f t="shared" si="1"/>
        <v/>
      </c>
      <c r="J48" s="7"/>
      <c r="K48" s="8" t="str">
        <f t="shared" si="2"/>
        <v/>
      </c>
    </row>
    <row r="49" spans="2:11" x14ac:dyDescent="0.2">
      <c r="B49">
        <f>+'X-Ray'!A44</f>
        <v>126</v>
      </c>
      <c r="C49" t="str">
        <f>+'X-Ray'!B44</f>
        <v>HIGHLINE MEDICAL CENTER</v>
      </c>
      <c r="D49" s="2">
        <f>ROUND(+'X-Ray'!O44,0)</f>
        <v>4196</v>
      </c>
      <c r="E49" s="2">
        <f>ROUND(+'X-Ray'!F44,0)</f>
        <v>35448</v>
      </c>
      <c r="F49" s="7">
        <f t="shared" si="0"/>
        <v>0.12</v>
      </c>
      <c r="G49" s="2">
        <f>ROUND(+'X-Ray'!O146,0)</f>
        <v>7866</v>
      </c>
      <c r="H49" s="2">
        <f>ROUND(+'X-Ray'!F146,0)</f>
        <v>263788</v>
      </c>
      <c r="I49" s="7">
        <f t="shared" si="1"/>
        <v>0.03</v>
      </c>
      <c r="J49" s="7"/>
      <c r="K49" s="8">
        <f t="shared" si="2"/>
        <v>-0.75</v>
      </c>
    </row>
    <row r="50" spans="2:11" x14ac:dyDescent="0.2">
      <c r="B50">
        <f>+'X-Ray'!A45</f>
        <v>128</v>
      </c>
      <c r="C50" t="str">
        <f>+'X-Ray'!B45</f>
        <v>UNIVERSITY OF WASHINGTON MEDICAL CENTER</v>
      </c>
      <c r="D50" s="2">
        <f>ROUND(+'X-Ray'!O45,0)</f>
        <v>166193</v>
      </c>
      <c r="E50" s="2">
        <f>ROUND(+'X-Ray'!F45,0)</f>
        <v>358816</v>
      </c>
      <c r="F50" s="7">
        <f t="shared" si="0"/>
        <v>0.46</v>
      </c>
      <c r="G50" s="2">
        <f>ROUND(+'X-Ray'!O147,0)</f>
        <v>340441</v>
      </c>
      <c r="H50" s="2">
        <f>ROUND(+'X-Ray'!F147,0)</f>
        <v>326461</v>
      </c>
      <c r="I50" s="7">
        <f t="shared" si="1"/>
        <v>1.04</v>
      </c>
      <c r="J50" s="7"/>
      <c r="K50" s="8">
        <f t="shared" si="2"/>
        <v>1.2608999999999999</v>
      </c>
    </row>
    <row r="51" spans="2:11" x14ac:dyDescent="0.2">
      <c r="B51">
        <f>+'X-Ray'!A46</f>
        <v>129</v>
      </c>
      <c r="C51" t="str">
        <f>+'X-Ray'!B46</f>
        <v>QUINCY VALLEY MEDICAL CENTER</v>
      </c>
      <c r="D51" s="2">
        <f>ROUND(+'X-Ray'!O46,0)</f>
        <v>0</v>
      </c>
      <c r="E51" s="2">
        <f>ROUND(+'X-Ray'!F46,0)</f>
        <v>0</v>
      </c>
      <c r="F51" s="7" t="str">
        <f t="shared" si="0"/>
        <v/>
      </c>
      <c r="G51" s="2">
        <f>ROUND(+'X-Ray'!O148,0)</f>
        <v>0</v>
      </c>
      <c r="H51" s="2">
        <f>ROUND(+'X-Ray'!F148,0)</f>
        <v>0</v>
      </c>
      <c r="I51" s="7" t="str">
        <f t="shared" si="1"/>
        <v/>
      </c>
      <c r="J51" s="7"/>
      <c r="K51" s="8" t="str">
        <f t="shared" si="2"/>
        <v/>
      </c>
    </row>
    <row r="52" spans="2:11" x14ac:dyDescent="0.2">
      <c r="B52">
        <f>+'X-Ray'!A47</f>
        <v>130</v>
      </c>
      <c r="C52" t="str">
        <f>+'X-Ray'!B47</f>
        <v>UW MEDICINE/NORTHWEST HOSPITAL</v>
      </c>
      <c r="D52" s="2">
        <f>ROUND(+'X-Ray'!O47,0)</f>
        <v>53113</v>
      </c>
      <c r="E52" s="2">
        <f>ROUND(+'X-Ray'!F47,0)</f>
        <v>81174</v>
      </c>
      <c r="F52" s="7">
        <f t="shared" si="0"/>
        <v>0.65</v>
      </c>
      <c r="G52" s="2">
        <f>ROUND(+'X-Ray'!O149,0)</f>
        <v>51824</v>
      </c>
      <c r="H52" s="2">
        <f>ROUND(+'X-Ray'!F149,0)</f>
        <v>78492</v>
      </c>
      <c r="I52" s="7">
        <f t="shared" si="1"/>
        <v>0.66</v>
      </c>
      <c r="J52" s="7"/>
      <c r="K52" s="8">
        <f t="shared" si="2"/>
        <v>1.54E-2</v>
      </c>
    </row>
    <row r="53" spans="2:11" x14ac:dyDescent="0.2">
      <c r="B53">
        <f>+'X-Ray'!A48</f>
        <v>131</v>
      </c>
      <c r="C53" t="str">
        <f>+'X-Ray'!B48</f>
        <v>OVERLAKE HOSPITAL MEDICAL CENTER</v>
      </c>
      <c r="D53" s="2">
        <f>ROUND(+'X-Ray'!O48,0)</f>
        <v>10103</v>
      </c>
      <c r="E53" s="2">
        <f>ROUND(+'X-Ray'!F48,0)</f>
        <v>146839</v>
      </c>
      <c r="F53" s="7">
        <f t="shared" si="0"/>
        <v>7.0000000000000007E-2</v>
      </c>
      <c r="G53" s="2">
        <f>ROUND(+'X-Ray'!O150,0)</f>
        <v>13367</v>
      </c>
      <c r="H53" s="2">
        <f>ROUND(+'X-Ray'!F150,0)</f>
        <v>148019</v>
      </c>
      <c r="I53" s="7">
        <f t="shared" si="1"/>
        <v>0.09</v>
      </c>
      <c r="J53" s="7"/>
      <c r="K53" s="8">
        <f t="shared" si="2"/>
        <v>0.28570000000000001</v>
      </c>
    </row>
    <row r="54" spans="2:11" x14ac:dyDescent="0.2">
      <c r="B54">
        <f>+'X-Ray'!A49</f>
        <v>132</v>
      </c>
      <c r="C54" t="str">
        <f>+'X-Ray'!B49</f>
        <v>ST CLARE HOSPITAL</v>
      </c>
      <c r="D54" s="2">
        <f>ROUND(+'X-Ray'!O49,0)</f>
        <v>11692</v>
      </c>
      <c r="E54" s="2">
        <f>ROUND(+'X-Ray'!F49,0)</f>
        <v>161935</v>
      </c>
      <c r="F54" s="7">
        <f t="shared" si="0"/>
        <v>7.0000000000000007E-2</v>
      </c>
      <c r="G54" s="2">
        <f>ROUND(+'X-Ray'!O151,0)</f>
        <v>15254</v>
      </c>
      <c r="H54" s="2">
        <f>ROUND(+'X-Ray'!F151,0)</f>
        <v>148173</v>
      </c>
      <c r="I54" s="7">
        <f t="shared" si="1"/>
        <v>0.1</v>
      </c>
      <c r="J54" s="7"/>
      <c r="K54" s="8">
        <f t="shared" si="2"/>
        <v>0.42859999999999998</v>
      </c>
    </row>
    <row r="55" spans="2:11" x14ac:dyDescent="0.2">
      <c r="B55">
        <f>+'X-Ray'!A50</f>
        <v>134</v>
      </c>
      <c r="C55" t="str">
        <f>+'X-Ray'!B50</f>
        <v>ISLAND HOSPITAL</v>
      </c>
      <c r="D55" s="2">
        <f>ROUND(+'X-Ray'!O50,0)</f>
        <v>4929</v>
      </c>
      <c r="E55" s="2">
        <f>ROUND(+'X-Ray'!F50,0)</f>
        <v>27222</v>
      </c>
      <c r="F55" s="7">
        <f t="shared" si="0"/>
        <v>0.18</v>
      </c>
      <c r="G55" s="2">
        <f>ROUND(+'X-Ray'!O152,0)</f>
        <v>7415</v>
      </c>
      <c r="H55" s="2">
        <f>ROUND(+'X-Ray'!F152,0)</f>
        <v>28379</v>
      </c>
      <c r="I55" s="7">
        <f t="shared" si="1"/>
        <v>0.26</v>
      </c>
      <c r="J55" s="7"/>
      <c r="K55" s="8">
        <f t="shared" si="2"/>
        <v>0.44440000000000002</v>
      </c>
    </row>
    <row r="56" spans="2:11" x14ac:dyDescent="0.2">
      <c r="B56">
        <f>+'X-Ray'!A51</f>
        <v>137</v>
      </c>
      <c r="C56" t="str">
        <f>+'X-Ray'!B51</f>
        <v>LINCOLN HOSPITAL</v>
      </c>
      <c r="D56" s="2">
        <f>ROUND(+'X-Ray'!O51,0)</f>
        <v>2767</v>
      </c>
      <c r="E56" s="2">
        <f>ROUND(+'X-Ray'!F51,0)</f>
        <v>1971</v>
      </c>
      <c r="F56" s="7">
        <f t="shared" si="0"/>
        <v>1.4</v>
      </c>
      <c r="G56" s="2">
        <f>ROUND(+'X-Ray'!O153,0)</f>
        <v>-28630</v>
      </c>
      <c r="H56" s="2">
        <f>ROUND(+'X-Ray'!F153,0)</f>
        <v>6546</v>
      </c>
      <c r="I56" s="7">
        <f t="shared" si="1"/>
        <v>-4.37</v>
      </c>
      <c r="J56" s="7"/>
      <c r="K56" s="8">
        <f t="shared" si="2"/>
        <v>-4.1214000000000004</v>
      </c>
    </row>
    <row r="57" spans="2:11" x14ac:dyDescent="0.2">
      <c r="B57">
        <f>+'X-Ray'!A52</f>
        <v>138</v>
      </c>
      <c r="C57" t="str">
        <f>+'X-Ray'!B52</f>
        <v>SWEDISH EDMONDS</v>
      </c>
      <c r="D57" s="2">
        <f>ROUND(+'X-Ray'!O52,0)</f>
        <v>11555</v>
      </c>
      <c r="E57" s="2">
        <f>ROUND(+'X-Ray'!F52,0)</f>
        <v>0</v>
      </c>
      <c r="F57" s="7" t="str">
        <f t="shared" si="0"/>
        <v/>
      </c>
      <c r="G57" s="2">
        <f>ROUND(+'X-Ray'!O154,0)</f>
        <v>26305</v>
      </c>
      <c r="H57" s="2">
        <f>ROUND(+'X-Ray'!F154,0)</f>
        <v>0</v>
      </c>
      <c r="I57" s="7" t="str">
        <f t="shared" si="1"/>
        <v/>
      </c>
      <c r="J57" s="7"/>
      <c r="K57" s="8" t="str">
        <f t="shared" si="2"/>
        <v/>
      </c>
    </row>
    <row r="58" spans="2:11" x14ac:dyDescent="0.2">
      <c r="B58">
        <f>+'X-Ray'!A53</f>
        <v>139</v>
      </c>
      <c r="C58" t="str">
        <f>+'X-Ray'!B53</f>
        <v>PROVIDENCE HOLY FAMILY HOSPITAL</v>
      </c>
      <c r="D58" s="2">
        <f>ROUND(+'X-Ray'!O53,0)</f>
        <v>62247</v>
      </c>
      <c r="E58" s="2">
        <f>ROUND(+'X-Ray'!F53,0)</f>
        <v>207124</v>
      </c>
      <c r="F58" s="7">
        <f t="shared" si="0"/>
        <v>0.3</v>
      </c>
      <c r="G58" s="2">
        <f>ROUND(+'X-Ray'!O155,0)</f>
        <v>2094</v>
      </c>
      <c r="H58" s="2">
        <f>ROUND(+'X-Ray'!F155,0)</f>
        <v>207349</v>
      </c>
      <c r="I58" s="7">
        <f t="shared" si="1"/>
        <v>0.01</v>
      </c>
      <c r="J58" s="7"/>
      <c r="K58" s="8">
        <f t="shared" si="2"/>
        <v>-0.9667</v>
      </c>
    </row>
    <row r="59" spans="2:11" x14ac:dyDescent="0.2">
      <c r="B59">
        <f>+'X-Ray'!A54</f>
        <v>140</v>
      </c>
      <c r="C59" t="str">
        <f>+'X-Ray'!B54</f>
        <v>KITTITAS VALLEY HEALTHCARE</v>
      </c>
      <c r="D59" s="2">
        <f>ROUND(+'X-Ray'!O54,0)</f>
        <v>-442</v>
      </c>
      <c r="E59" s="2">
        <f>ROUND(+'X-Ray'!F54,0)</f>
        <v>282345</v>
      </c>
      <c r="F59" s="7">
        <f t="shared" si="0"/>
        <v>0</v>
      </c>
      <c r="G59" s="2">
        <f>ROUND(+'X-Ray'!O156,0)</f>
        <v>2013</v>
      </c>
      <c r="H59" s="2">
        <f>ROUND(+'X-Ray'!F156,0)</f>
        <v>301159</v>
      </c>
      <c r="I59" s="7">
        <f t="shared" si="1"/>
        <v>0.01</v>
      </c>
      <c r="J59" s="7"/>
      <c r="K59" s="8" t="e">
        <f t="shared" si="2"/>
        <v>#DIV/0!</v>
      </c>
    </row>
    <row r="60" spans="2:11" x14ac:dyDescent="0.2">
      <c r="B60">
        <f>+'X-Ray'!A55</f>
        <v>141</v>
      </c>
      <c r="C60" t="str">
        <f>+'X-Ray'!B55</f>
        <v>DAYTON GENERAL HOSPITAL</v>
      </c>
      <c r="D60" s="2">
        <f>ROUND(+'X-Ray'!O55,0)</f>
        <v>0</v>
      </c>
      <c r="E60" s="2">
        <f>ROUND(+'X-Ray'!F55,0)</f>
        <v>0</v>
      </c>
      <c r="F60" s="7" t="str">
        <f t="shared" si="0"/>
        <v/>
      </c>
      <c r="G60" s="2">
        <f>ROUND(+'X-Ray'!O157,0)</f>
        <v>0</v>
      </c>
      <c r="H60" s="2">
        <f>ROUND(+'X-Ray'!F157,0)</f>
        <v>0</v>
      </c>
      <c r="I60" s="7" t="str">
        <f t="shared" si="1"/>
        <v/>
      </c>
      <c r="J60" s="7"/>
      <c r="K60" s="8" t="str">
        <f t="shared" si="2"/>
        <v/>
      </c>
    </row>
    <row r="61" spans="2:11" x14ac:dyDescent="0.2">
      <c r="B61">
        <f>+'X-Ray'!A56</f>
        <v>142</v>
      </c>
      <c r="C61" t="str">
        <f>+'X-Ray'!B56</f>
        <v>HARRISON MEDICAL CENTER</v>
      </c>
      <c r="D61" s="2">
        <f>ROUND(+'X-Ray'!O56,0)</f>
        <v>39225</v>
      </c>
      <c r="E61" s="2">
        <f>ROUND(+'X-Ray'!F56,0)</f>
        <v>435844</v>
      </c>
      <c r="F61" s="7">
        <f t="shared" si="0"/>
        <v>0.09</v>
      </c>
      <c r="G61" s="2">
        <f>ROUND(+'X-Ray'!O158,0)</f>
        <v>16381</v>
      </c>
      <c r="H61" s="2">
        <f>ROUND(+'X-Ray'!F158,0)</f>
        <v>476124</v>
      </c>
      <c r="I61" s="7">
        <f t="shared" si="1"/>
        <v>0.03</v>
      </c>
      <c r="J61" s="7"/>
      <c r="K61" s="8">
        <f t="shared" si="2"/>
        <v>-0.66669999999999996</v>
      </c>
    </row>
    <row r="62" spans="2:11" x14ac:dyDescent="0.2">
      <c r="B62">
        <f>+'X-Ray'!A57</f>
        <v>145</v>
      </c>
      <c r="C62" t="str">
        <f>+'X-Ray'!B57</f>
        <v>PEACEHEALTH ST JOSEPH HOSPITAL</v>
      </c>
      <c r="D62" s="2">
        <f>ROUND(+'X-Ray'!O57,0)</f>
        <v>74132</v>
      </c>
      <c r="E62" s="2">
        <f>ROUND(+'X-Ray'!F57,0)</f>
        <v>239004</v>
      </c>
      <c r="F62" s="7">
        <f t="shared" si="0"/>
        <v>0.31</v>
      </c>
      <c r="G62" s="2">
        <f>ROUND(+'X-Ray'!O159,0)</f>
        <v>32162</v>
      </c>
      <c r="H62" s="2">
        <f>ROUND(+'X-Ray'!F159,0)</f>
        <v>232938</v>
      </c>
      <c r="I62" s="7">
        <f t="shared" si="1"/>
        <v>0.14000000000000001</v>
      </c>
      <c r="J62" s="7"/>
      <c r="K62" s="8">
        <f t="shared" si="2"/>
        <v>-0.5484</v>
      </c>
    </row>
    <row r="63" spans="2:11" x14ac:dyDescent="0.2">
      <c r="B63">
        <f>+'X-Ray'!A58</f>
        <v>147</v>
      </c>
      <c r="C63" t="str">
        <f>+'X-Ray'!B58</f>
        <v>MID VALLEY HOSPITAL</v>
      </c>
      <c r="D63" s="2">
        <f>ROUND(+'X-Ray'!O58,0)</f>
        <v>5847</v>
      </c>
      <c r="E63" s="2">
        <f>ROUND(+'X-Ray'!F58,0)</f>
        <v>0</v>
      </c>
      <c r="F63" s="7" t="str">
        <f t="shared" si="0"/>
        <v/>
      </c>
      <c r="G63" s="2">
        <f>ROUND(+'X-Ray'!O160,0)</f>
        <v>2877</v>
      </c>
      <c r="H63" s="2">
        <f>ROUND(+'X-Ray'!F160,0)</f>
        <v>0</v>
      </c>
      <c r="I63" s="7" t="str">
        <f t="shared" si="1"/>
        <v/>
      </c>
      <c r="J63" s="7"/>
      <c r="K63" s="8" t="str">
        <f t="shared" si="2"/>
        <v/>
      </c>
    </row>
    <row r="64" spans="2:11" x14ac:dyDescent="0.2">
      <c r="B64">
        <f>+'X-Ray'!A59</f>
        <v>148</v>
      </c>
      <c r="C64" t="str">
        <f>+'X-Ray'!B59</f>
        <v>KINDRED HOSPITAL SEATTLE - NORTHGATE</v>
      </c>
      <c r="D64" s="2">
        <f>ROUND(+'X-Ray'!O59,0)</f>
        <v>599</v>
      </c>
      <c r="E64" s="2">
        <f>ROUND(+'X-Ray'!F59,0)</f>
        <v>2837</v>
      </c>
      <c r="F64" s="7">
        <f t="shared" si="0"/>
        <v>0.21</v>
      </c>
      <c r="G64" s="2">
        <f>ROUND(+'X-Ray'!O161,0)</f>
        <v>4374</v>
      </c>
      <c r="H64" s="2">
        <f>ROUND(+'X-Ray'!F161,0)</f>
        <v>2948</v>
      </c>
      <c r="I64" s="7">
        <f t="shared" si="1"/>
        <v>1.48</v>
      </c>
      <c r="J64" s="7"/>
      <c r="K64" s="8">
        <f t="shared" si="2"/>
        <v>6.0476000000000001</v>
      </c>
    </row>
    <row r="65" spans="2:11" x14ac:dyDescent="0.2">
      <c r="B65">
        <f>+'X-Ray'!A60</f>
        <v>150</v>
      </c>
      <c r="C65" t="str">
        <f>+'X-Ray'!B60</f>
        <v>COULEE MEDICAL CENTER</v>
      </c>
      <c r="D65" s="2">
        <f>ROUND(+'X-Ray'!O60,0)</f>
        <v>9015</v>
      </c>
      <c r="E65" s="2">
        <f>ROUND(+'X-Ray'!F60,0)</f>
        <v>1404</v>
      </c>
      <c r="F65" s="7">
        <f t="shared" si="0"/>
        <v>6.42</v>
      </c>
      <c r="G65" s="2">
        <f>ROUND(+'X-Ray'!O162,0)</f>
        <v>3845</v>
      </c>
      <c r="H65" s="2">
        <f>ROUND(+'X-Ray'!F162,0)</f>
        <v>3478</v>
      </c>
      <c r="I65" s="7">
        <f t="shared" si="1"/>
        <v>1.1100000000000001</v>
      </c>
      <c r="J65" s="7"/>
      <c r="K65" s="8">
        <f t="shared" si="2"/>
        <v>-0.82709999999999995</v>
      </c>
    </row>
    <row r="66" spans="2:11" x14ac:dyDescent="0.2">
      <c r="B66">
        <f>+'X-Ray'!A61</f>
        <v>152</v>
      </c>
      <c r="C66" t="str">
        <f>+'X-Ray'!B61</f>
        <v>MASON GENERAL HOSPITAL</v>
      </c>
      <c r="D66" s="2">
        <f>ROUND(+'X-Ray'!O61,0)</f>
        <v>12382</v>
      </c>
      <c r="E66" s="2">
        <f>ROUND(+'X-Ray'!F61,0)</f>
        <v>32026</v>
      </c>
      <c r="F66" s="7">
        <f t="shared" si="0"/>
        <v>0.39</v>
      </c>
      <c r="G66" s="2">
        <f>ROUND(+'X-Ray'!O163,0)</f>
        <v>13950</v>
      </c>
      <c r="H66" s="2">
        <f>ROUND(+'X-Ray'!F163,0)</f>
        <v>31111</v>
      </c>
      <c r="I66" s="7">
        <f t="shared" si="1"/>
        <v>0.45</v>
      </c>
      <c r="J66" s="7"/>
      <c r="K66" s="8">
        <f t="shared" si="2"/>
        <v>0.15379999999999999</v>
      </c>
    </row>
    <row r="67" spans="2:11" x14ac:dyDescent="0.2">
      <c r="B67">
        <f>+'X-Ray'!A62</f>
        <v>153</v>
      </c>
      <c r="C67" t="str">
        <f>+'X-Ray'!B62</f>
        <v>WHITMAN HOSPITAL AND MEDICAL CENTER</v>
      </c>
      <c r="D67" s="2">
        <f>ROUND(+'X-Ray'!O62,0)</f>
        <v>4497</v>
      </c>
      <c r="E67" s="2">
        <f>ROUND(+'X-Ray'!F62,0)</f>
        <v>21353</v>
      </c>
      <c r="F67" s="7">
        <f t="shared" si="0"/>
        <v>0.21</v>
      </c>
      <c r="G67" s="2">
        <f>ROUND(+'X-Ray'!O164,0)</f>
        <v>3597</v>
      </c>
      <c r="H67" s="2">
        <f>ROUND(+'X-Ray'!F164,0)</f>
        <v>22139</v>
      </c>
      <c r="I67" s="7">
        <f t="shared" si="1"/>
        <v>0.16</v>
      </c>
      <c r="J67" s="7"/>
      <c r="K67" s="8">
        <f t="shared" si="2"/>
        <v>-0.23810000000000001</v>
      </c>
    </row>
    <row r="68" spans="2:11" x14ac:dyDescent="0.2">
      <c r="B68">
        <f>+'X-Ray'!A63</f>
        <v>155</v>
      </c>
      <c r="C68" t="str">
        <f>+'X-Ray'!B63</f>
        <v>UW MEDICINE/VALLEY MEDICAL CENTER</v>
      </c>
      <c r="D68" s="2">
        <f>ROUND(+'X-Ray'!O63,0)</f>
        <v>20888</v>
      </c>
      <c r="E68" s="2">
        <f>ROUND(+'X-Ray'!F63,0)</f>
        <v>246799</v>
      </c>
      <c r="F68" s="7">
        <f t="shared" si="0"/>
        <v>0.08</v>
      </c>
      <c r="G68" s="2">
        <f>ROUND(+'X-Ray'!O165,0)</f>
        <v>30418</v>
      </c>
      <c r="H68" s="2">
        <f>ROUND(+'X-Ray'!F165,0)</f>
        <v>319179</v>
      </c>
      <c r="I68" s="7">
        <f t="shared" si="1"/>
        <v>0.1</v>
      </c>
      <c r="J68" s="7"/>
      <c r="K68" s="8">
        <f t="shared" si="2"/>
        <v>0.25</v>
      </c>
    </row>
    <row r="69" spans="2:11" x14ac:dyDescent="0.2">
      <c r="B69">
        <f>+'X-Ray'!A64</f>
        <v>156</v>
      </c>
      <c r="C69" t="str">
        <f>+'X-Ray'!B64</f>
        <v>WHIDBEY GENERAL HOSPITAL</v>
      </c>
      <c r="D69" s="2">
        <f>ROUND(+'X-Ray'!O64,0)</f>
        <v>0</v>
      </c>
      <c r="E69" s="2">
        <f>ROUND(+'X-Ray'!F64,0)</f>
        <v>0</v>
      </c>
      <c r="F69" s="7" t="str">
        <f t="shared" si="0"/>
        <v/>
      </c>
      <c r="G69" s="2">
        <f>ROUND(+'X-Ray'!O166,0)</f>
        <v>11993</v>
      </c>
      <c r="H69" s="2">
        <f>ROUND(+'X-Ray'!F166,0)</f>
        <v>21249</v>
      </c>
      <c r="I69" s="7">
        <f t="shared" si="1"/>
        <v>0.56000000000000005</v>
      </c>
      <c r="J69" s="7"/>
      <c r="K69" s="8" t="str">
        <f t="shared" si="2"/>
        <v/>
      </c>
    </row>
    <row r="70" spans="2:11" x14ac:dyDescent="0.2">
      <c r="B70">
        <f>+'X-Ray'!A65</f>
        <v>157</v>
      </c>
      <c r="C70" t="str">
        <f>+'X-Ray'!B65</f>
        <v>ST LUKES REHABILIATION INSTITUTE</v>
      </c>
      <c r="D70" s="2">
        <f>ROUND(+'X-Ray'!O65,0)</f>
        <v>25488</v>
      </c>
      <c r="E70" s="2">
        <f>ROUND(+'X-Ray'!F65,0)</f>
        <v>123</v>
      </c>
      <c r="F70" s="7">
        <f t="shared" si="0"/>
        <v>207.22</v>
      </c>
      <c r="G70" s="2">
        <f>ROUND(+'X-Ray'!O167,0)</f>
        <v>21731</v>
      </c>
      <c r="H70" s="2">
        <f>ROUND(+'X-Ray'!F167,0)</f>
        <v>129</v>
      </c>
      <c r="I70" s="7">
        <f t="shared" si="1"/>
        <v>168.46</v>
      </c>
      <c r="J70" s="7"/>
      <c r="K70" s="8">
        <f t="shared" si="2"/>
        <v>-0.187</v>
      </c>
    </row>
    <row r="71" spans="2:11" x14ac:dyDescent="0.2">
      <c r="B71">
        <f>+'X-Ray'!A66</f>
        <v>158</v>
      </c>
      <c r="C71" t="str">
        <f>+'X-Ray'!B66</f>
        <v>CASCADE MEDICAL CENTER</v>
      </c>
      <c r="D71" s="2">
        <f>ROUND(+'X-Ray'!O66,0)</f>
        <v>67694</v>
      </c>
      <c r="E71" s="2">
        <f>ROUND(+'X-Ray'!F66,0)</f>
        <v>2714</v>
      </c>
      <c r="F71" s="7">
        <f t="shared" si="0"/>
        <v>24.94</v>
      </c>
      <c r="G71" s="2">
        <f>ROUND(+'X-Ray'!O168,0)</f>
        <v>116552</v>
      </c>
      <c r="H71" s="2">
        <f>ROUND(+'X-Ray'!F168,0)</f>
        <v>2673</v>
      </c>
      <c r="I71" s="7">
        <f t="shared" si="1"/>
        <v>43.6</v>
      </c>
      <c r="J71" s="7"/>
      <c r="K71" s="8">
        <f t="shared" si="2"/>
        <v>0.74819999999999998</v>
      </c>
    </row>
    <row r="72" spans="2:11" x14ac:dyDescent="0.2">
      <c r="B72">
        <f>+'X-Ray'!A67</f>
        <v>159</v>
      </c>
      <c r="C72" t="str">
        <f>+'X-Ray'!B67</f>
        <v>PROVIDENCE ST PETER HOSPITAL</v>
      </c>
      <c r="D72" s="2">
        <f>ROUND(+'X-Ray'!O67,0)</f>
        <v>54856</v>
      </c>
      <c r="E72" s="2">
        <f>ROUND(+'X-Ray'!F67,0)</f>
        <v>954065</v>
      </c>
      <c r="F72" s="7">
        <f t="shared" si="0"/>
        <v>0.06</v>
      </c>
      <c r="G72" s="2">
        <f>ROUND(+'X-Ray'!O169,0)</f>
        <v>50933</v>
      </c>
      <c r="H72" s="2">
        <f>ROUND(+'X-Ray'!F169,0)</f>
        <v>943855</v>
      </c>
      <c r="I72" s="7">
        <f t="shared" si="1"/>
        <v>0.05</v>
      </c>
      <c r="J72" s="7"/>
      <c r="K72" s="8">
        <f t="shared" si="2"/>
        <v>-0.16669999999999999</v>
      </c>
    </row>
    <row r="73" spans="2:11" x14ac:dyDescent="0.2">
      <c r="B73">
        <f>+'X-Ray'!A68</f>
        <v>161</v>
      </c>
      <c r="C73" t="str">
        <f>+'X-Ray'!B68</f>
        <v>KADLEC REGIONAL MEDICAL CENTER</v>
      </c>
      <c r="D73" s="2">
        <f>ROUND(+'X-Ray'!O68,0)</f>
        <v>69569</v>
      </c>
      <c r="E73" s="2">
        <f>ROUND(+'X-Ray'!F68,0)</f>
        <v>123793</v>
      </c>
      <c r="F73" s="7">
        <f t="shared" si="0"/>
        <v>0.56000000000000005</v>
      </c>
      <c r="G73" s="2">
        <f>ROUND(+'X-Ray'!O170,0)</f>
        <v>143443</v>
      </c>
      <c r="H73" s="2">
        <f>ROUND(+'X-Ray'!F170,0)</f>
        <v>135954</v>
      </c>
      <c r="I73" s="7">
        <f t="shared" si="1"/>
        <v>1.06</v>
      </c>
      <c r="J73" s="7"/>
      <c r="K73" s="8">
        <f t="shared" si="2"/>
        <v>0.89290000000000003</v>
      </c>
    </row>
    <row r="74" spans="2:11" x14ac:dyDescent="0.2">
      <c r="B74">
        <f>+'X-Ray'!A69</f>
        <v>162</v>
      </c>
      <c r="C74" t="str">
        <f>+'X-Ray'!B69</f>
        <v>PROVIDENCE SACRED HEART MEDICAL CENTER</v>
      </c>
      <c r="D74" s="2">
        <f>ROUND(+'X-Ray'!O69,0)</f>
        <v>27669</v>
      </c>
      <c r="E74" s="2">
        <f>ROUND(+'X-Ray'!F69,0)</f>
        <v>126370</v>
      </c>
      <c r="F74" s="7">
        <f t="shared" si="0"/>
        <v>0.22</v>
      </c>
      <c r="G74" s="2">
        <f>ROUND(+'X-Ray'!O171,0)</f>
        <v>36170</v>
      </c>
      <c r="H74" s="2">
        <f>ROUND(+'X-Ray'!F171,0)</f>
        <v>124607</v>
      </c>
      <c r="I74" s="7">
        <f t="shared" si="1"/>
        <v>0.28999999999999998</v>
      </c>
      <c r="J74" s="7"/>
      <c r="K74" s="8">
        <f t="shared" si="2"/>
        <v>0.31819999999999998</v>
      </c>
    </row>
    <row r="75" spans="2:11" x14ac:dyDescent="0.2">
      <c r="B75">
        <f>+'X-Ray'!A70</f>
        <v>164</v>
      </c>
      <c r="C75" t="str">
        <f>+'X-Ray'!B70</f>
        <v>EVERGREENHEALTH MEDICAL CENTER</v>
      </c>
      <c r="D75" s="2">
        <f>ROUND(+'X-Ray'!O70,0)</f>
        <v>44767</v>
      </c>
      <c r="E75" s="2">
        <f>ROUND(+'X-Ray'!F70,0)</f>
        <v>250655</v>
      </c>
      <c r="F75" s="7">
        <f t="shared" ref="F75:F108" si="3">IF(D75=0,"",IF(E75=0,"",ROUND(D75/E75,2)))</f>
        <v>0.18</v>
      </c>
      <c r="G75" s="2">
        <f>ROUND(+'X-Ray'!O172,0)</f>
        <v>51637</v>
      </c>
      <c r="H75" s="2">
        <f>ROUND(+'X-Ray'!F172,0)</f>
        <v>221802</v>
      </c>
      <c r="I75" s="7">
        <f t="shared" ref="I75:I108" si="4">IF(G75=0,"",IF(H75=0,"",ROUND(G75/H75,2)))</f>
        <v>0.23</v>
      </c>
      <c r="J75" s="7"/>
      <c r="K75" s="8">
        <f t="shared" ref="K75:K108" si="5">IF(D75=0,"",IF(E75=0,"",IF(G75=0,"",IF(H75=0,"",ROUND(I75/F75-1,4)))))</f>
        <v>0.27779999999999999</v>
      </c>
    </row>
    <row r="76" spans="2:11" x14ac:dyDescent="0.2">
      <c r="B76">
        <f>+'X-Ray'!A71</f>
        <v>165</v>
      </c>
      <c r="C76" t="str">
        <f>+'X-Ray'!B71</f>
        <v>LAKE CHELAN COMMUNITY HOSPITAL</v>
      </c>
      <c r="D76" s="2">
        <f>ROUND(+'X-Ray'!O71,0)</f>
        <v>233613</v>
      </c>
      <c r="E76" s="2">
        <f>ROUND(+'X-Ray'!F71,0)</f>
        <v>5619</v>
      </c>
      <c r="F76" s="7">
        <f t="shared" si="3"/>
        <v>41.58</v>
      </c>
      <c r="G76" s="2">
        <f>ROUND(+'X-Ray'!O173,0)</f>
        <v>230406</v>
      </c>
      <c r="H76" s="2">
        <f>ROUND(+'X-Ray'!F173,0)</f>
        <v>6136</v>
      </c>
      <c r="I76" s="7">
        <f t="shared" si="4"/>
        <v>37.549999999999997</v>
      </c>
      <c r="J76" s="7"/>
      <c r="K76" s="8">
        <f t="shared" si="5"/>
        <v>-9.69E-2</v>
      </c>
    </row>
    <row r="77" spans="2:11" x14ac:dyDescent="0.2">
      <c r="B77">
        <f>+'X-Ray'!A72</f>
        <v>167</v>
      </c>
      <c r="C77" t="str">
        <f>+'X-Ray'!B72</f>
        <v>FERRY COUNTY MEMORIAL HOSPITAL</v>
      </c>
      <c r="D77" s="2">
        <f>ROUND(+'X-Ray'!O72,0)</f>
        <v>0</v>
      </c>
      <c r="E77" s="2">
        <f>ROUND(+'X-Ray'!F72,0)</f>
        <v>0</v>
      </c>
      <c r="F77" s="7" t="str">
        <f t="shared" si="3"/>
        <v/>
      </c>
      <c r="G77" s="2">
        <f>ROUND(+'X-Ray'!O174,0)</f>
        <v>0</v>
      </c>
      <c r="H77" s="2">
        <f>ROUND(+'X-Ray'!F174,0)</f>
        <v>0</v>
      </c>
      <c r="I77" s="7" t="str">
        <f t="shared" si="4"/>
        <v/>
      </c>
      <c r="J77" s="7"/>
      <c r="K77" s="8" t="str">
        <f t="shared" si="5"/>
        <v/>
      </c>
    </row>
    <row r="78" spans="2:11" x14ac:dyDescent="0.2">
      <c r="B78">
        <f>+'X-Ray'!A73</f>
        <v>168</v>
      </c>
      <c r="C78" t="str">
        <f>+'X-Ray'!B73</f>
        <v>CENTRAL WASHINGTON HOSPITAL</v>
      </c>
      <c r="D78" s="2">
        <f>ROUND(+'X-Ray'!O73,0)</f>
        <v>30049</v>
      </c>
      <c r="E78" s="2">
        <f>ROUND(+'X-Ray'!F73,0)</f>
        <v>61213</v>
      </c>
      <c r="F78" s="7">
        <f t="shared" si="3"/>
        <v>0.49</v>
      </c>
      <c r="G78" s="2">
        <f>ROUND(+'X-Ray'!O175,0)</f>
        <v>41082</v>
      </c>
      <c r="H78" s="2">
        <f>ROUND(+'X-Ray'!F175,0)</f>
        <v>67022</v>
      </c>
      <c r="I78" s="7">
        <f t="shared" si="4"/>
        <v>0.61</v>
      </c>
      <c r="J78" s="7"/>
      <c r="K78" s="8">
        <f t="shared" si="5"/>
        <v>0.24490000000000001</v>
      </c>
    </row>
    <row r="79" spans="2:11" x14ac:dyDescent="0.2">
      <c r="B79">
        <f>+'X-Ray'!A74</f>
        <v>170</v>
      </c>
      <c r="C79" t="str">
        <f>+'X-Ray'!B74</f>
        <v>PEACEHEALTH SOUTHWEST MEDICAL CENTER</v>
      </c>
      <c r="D79" s="2">
        <f>ROUND(+'X-Ray'!O74,0)</f>
        <v>126243</v>
      </c>
      <c r="E79" s="2">
        <f>ROUND(+'X-Ray'!F74,0)</f>
        <v>364808</v>
      </c>
      <c r="F79" s="7">
        <f t="shared" si="3"/>
        <v>0.35</v>
      </c>
      <c r="G79" s="2">
        <f>ROUND(+'X-Ray'!O176,0)</f>
        <v>211431</v>
      </c>
      <c r="H79" s="2">
        <f>ROUND(+'X-Ray'!F176,0)</f>
        <v>479971</v>
      </c>
      <c r="I79" s="7">
        <f t="shared" si="4"/>
        <v>0.44</v>
      </c>
      <c r="J79" s="7"/>
      <c r="K79" s="8">
        <f t="shared" si="5"/>
        <v>0.2571</v>
      </c>
    </row>
    <row r="80" spans="2:11" x14ac:dyDescent="0.2">
      <c r="B80">
        <f>+'X-Ray'!A75</f>
        <v>172</v>
      </c>
      <c r="C80" t="str">
        <f>+'X-Ray'!B75</f>
        <v>PULLMAN REGIONAL HOSPITAL</v>
      </c>
      <c r="D80" s="2">
        <f>ROUND(+'X-Ray'!O75,0)</f>
        <v>15569</v>
      </c>
      <c r="E80" s="2">
        <f>ROUND(+'X-Ray'!F75,0)</f>
        <v>20618</v>
      </c>
      <c r="F80" s="7">
        <f t="shared" si="3"/>
        <v>0.76</v>
      </c>
      <c r="G80" s="2">
        <f>ROUND(+'X-Ray'!O177,0)</f>
        <v>8344</v>
      </c>
      <c r="H80" s="2">
        <f>ROUND(+'X-Ray'!F177,0)</f>
        <v>22687</v>
      </c>
      <c r="I80" s="7">
        <f t="shared" si="4"/>
        <v>0.37</v>
      </c>
      <c r="J80" s="7"/>
      <c r="K80" s="8">
        <f t="shared" si="5"/>
        <v>-0.51319999999999999</v>
      </c>
    </row>
    <row r="81" spans="2:11" x14ac:dyDescent="0.2">
      <c r="B81">
        <f>+'X-Ray'!A76</f>
        <v>173</v>
      </c>
      <c r="C81" t="str">
        <f>+'X-Ray'!B76</f>
        <v>MORTON GENERAL HOSPITAL</v>
      </c>
      <c r="D81" s="2">
        <f>ROUND(+'X-Ray'!O76,0)</f>
        <v>3664</v>
      </c>
      <c r="E81" s="2">
        <f>ROUND(+'X-Ray'!F76,0)</f>
        <v>7545</v>
      </c>
      <c r="F81" s="7">
        <f t="shared" si="3"/>
        <v>0.49</v>
      </c>
      <c r="G81" s="2">
        <f>ROUND(+'X-Ray'!O178,0)</f>
        <v>3332</v>
      </c>
      <c r="H81" s="2">
        <f>ROUND(+'X-Ray'!F178,0)</f>
        <v>3357</v>
      </c>
      <c r="I81" s="7">
        <f t="shared" si="4"/>
        <v>0.99</v>
      </c>
      <c r="J81" s="7"/>
      <c r="K81" s="8">
        <f t="shared" si="5"/>
        <v>1.0204</v>
      </c>
    </row>
    <row r="82" spans="2:11" x14ac:dyDescent="0.2">
      <c r="B82">
        <f>+'X-Ray'!A77</f>
        <v>175</v>
      </c>
      <c r="C82" t="str">
        <f>+'X-Ray'!B77</f>
        <v>MARY BRIDGE CHILDRENS HEALTH CENTER</v>
      </c>
      <c r="D82" s="2">
        <f>ROUND(+'X-Ray'!O77,0)</f>
        <v>11670</v>
      </c>
      <c r="E82" s="2">
        <f>ROUND(+'X-Ray'!F77,0)</f>
        <v>131040</v>
      </c>
      <c r="F82" s="7">
        <f t="shared" si="3"/>
        <v>0.09</v>
      </c>
      <c r="G82" s="2">
        <f>ROUND(+'X-Ray'!O179,0)</f>
        <v>7922</v>
      </c>
      <c r="H82" s="2">
        <f>ROUND(+'X-Ray'!F179,0)</f>
        <v>129530</v>
      </c>
      <c r="I82" s="7">
        <f t="shared" si="4"/>
        <v>0.06</v>
      </c>
      <c r="J82" s="7"/>
      <c r="K82" s="8">
        <f t="shared" si="5"/>
        <v>-0.33329999999999999</v>
      </c>
    </row>
    <row r="83" spans="2:11" x14ac:dyDescent="0.2">
      <c r="B83">
        <f>+'X-Ray'!A78</f>
        <v>176</v>
      </c>
      <c r="C83" t="str">
        <f>+'X-Ray'!B78</f>
        <v>TACOMA GENERAL/ALLENMORE HOSPITAL</v>
      </c>
      <c r="D83" s="2">
        <f>ROUND(+'X-Ray'!O78,0)</f>
        <v>-195057</v>
      </c>
      <c r="E83" s="2">
        <f>ROUND(+'X-Ray'!F78,0)</f>
        <v>320440</v>
      </c>
      <c r="F83" s="7">
        <f t="shared" si="3"/>
        <v>-0.61</v>
      </c>
      <c r="G83" s="2">
        <f>ROUND(+'X-Ray'!O180,0)</f>
        <v>-210903</v>
      </c>
      <c r="H83" s="2">
        <f>ROUND(+'X-Ray'!F180,0)</f>
        <v>326051</v>
      </c>
      <c r="I83" s="7">
        <f t="shared" si="4"/>
        <v>-0.65</v>
      </c>
      <c r="J83" s="7"/>
      <c r="K83" s="8">
        <f t="shared" si="5"/>
        <v>6.5600000000000006E-2</v>
      </c>
    </row>
    <row r="84" spans="2:11" x14ac:dyDescent="0.2">
      <c r="B84">
        <f>+'X-Ray'!A79</f>
        <v>180</v>
      </c>
      <c r="C84" t="str">
        <f>+'X-Ray'!B79</f>
        <v>VALLEY HOSPITAL</v>
      </c>
      <c r="D84" s="2">
        <f>ROUND(+'X-Ray'!O79,0)</f>
        <v>416652</v>
      </c>
      <c r="E84" s="2">
        <f>ROUND(+'X-Ray'!F79,0)</f>
        <v>32565</v>
      </c>
      <c r="F84" s="7">
        <f t="shared" si="3"/>
        <v>12.79</v>
      </c>
      <c r="G84" s="2">
        <f>ROUND(+'X-Ray'!O181,0)</f>
        <v>344453</v>
      </c>
      <c r="H84" s="2">
        <f>ROUND(+'X-Ray'!F181,0)</f>
        <v>31151</v>
      </c>
      <c r="I84" s="7">
        <f t="shared" si="4"/>
        <v>11.06</v>
      </c>
      <c r="J84" s="7"/>
      <c r="K84" s="8">
        <f t="shared" si="5"/>
        <v>-0.1353</v>
      </c>
    </row>
    <row r="85" spans="2:11" x14ac:dyDescent="0.2">
      <c r="B85">
        <f>+'X-Ray'!A80</f>
        <v>183</v>
      </c>
      <c r="C85" t="str">
        <f>+'X-Ray'!B80</f>
        <v>MULTICARE AUBURN MEDICAL CENTER</v>
      </c>
      <c r="D85" s="2">
        <f>ROUND(+'X-Ray'!O80,0)</f>
        <v>1283</v>
      </c>
      <c r="E85" s="2">
        <f>ROUND(+'X-Ray'!F80,0)</f>
        <v>158462</v>
      </c>
      <c r="F85" s="7">
        <f t="shared" si="3"/>
        <v>0.01</v>
      </c>
      <c r="G85" s="2">
        <f>ROUND(+'X-Ray'!O182,0)</f>
        <v>12390</v>
      </c>
      <c r="H85" s="2">
        <f>ROUND(+'X-Ray'!F182,0)</f>
        <v>148031</v>
      </c>
      <c r="I85" s="7">
        <f t="shared" si="4"/>
        <v>0.08</v>
      </c>
      <c r="J85" s="7"/>
      <c r="K85" s="8">
        <f t="shared" si="5"/>
        <v>7</v>
      </c>
    </row>
    <row r="86" spans="2:11" x14ac:dyDescent="0.2">
      <c r="B86">
        <f>+'X-Ray'!A81</f>
        <v>186</v>
      </c>
      <c r="C86" t="str">
        <f>+'X-Ray'!B81</f>
        <v>SUMMIT PACIFIC MEDICAL CENTER</v>
      </c>
      <c r="D86" s="2">
        <f>ROUND(+'X-Ray'!O81,0)</f>
        <v>0</v>
      </c>
      <c r="E86" s="2">
        <f>ROUND(+'X-Ray'!F81,0)</f>
        <v>9710</v>
      </c>
      <c r="F86" s="7" t="str">
        <f t="shared" si="3"/>
        <v/>
      </c>
      <c r="G86" s="2">
        <f>ROUND(+'X-Ray'!O183,0)</f>
        <v>2642</v>
      </c>
      <c r="H86" s="2">
        <f>ROUND(+'X-Ray'!F183,0)</f>
        <v>7997</v>
      </c>
      <c r="I86" s="7">
        <f t="shared" si="4"/>
        <v>0.33</v>
      </c>
      <c r="J86" s="7"/>
      <c r="K86" s="8" t="str">
        <f t="shared" si="5"/>
        <v/>
      </c>
    </row>
    <row r="87" spans="2:11" x14ac:dyDescent="0.2">
      <c r="B87">
        <f>+'X-Ray'!A82</f>
        <v>191</v>
      </c>
      <c r="C87" t="str">
        <f>+'X-Ray'!B82</f>
        <v>PROVIDENCE CENTRALIA HOSPITAL</v>
      </c>
      <c r="D87" s="2">
        <f>ROUND(+'X-Ray'!O82,0)</f>
        <v>8371</v>
      </c>
      <c r="E87" s="2">
        <f>ROUND(+'X-Ray'!F82,0)</f>
        <v>46778</v>
      </c>
      <c r="F87" s="7">
        <f t="shared" si="3"/>
        <v>0.18</v>
      </c>
      <c r="G87" s="2">
        <f>ROUND(+'X-Ray'!O184,0)</f>
        <v>10044</v>
      </c>
      <c r="H87" s="2">
        <f>ROUND(+'X-Ray'!F184,0)</f>
        <v>0</v>
      </c>
      <c r="I87" s="7" t="str">
        <f t="shared" si="4"/>
        <v/>
      </c>
      <c r="J87" s="7"/>
      <c r="K87" s="8" t="str">
        <f t="shared" si="5"/>
        <v/>
      </c>
    </row>
    <row r="88" spans="2:11" x14ac:dyDescent="0.2">
      <c r="B88">
        <f>+'X-Ray'!A83</f>
        <v>193</v>
      </c>
      <c r="C88" t="str">
        <f>+'X-Ray'!B83</f>
        <v>PROVIDENCE MOUNT CARMEL HOSPITAL</v>
      </c>
      <c r="D88" s="2">
        <f>ROUND(+'X-Ray'!O83,0)</f>
        <v>16482</v>
      </c>
      <c r="E88" s="2">
        <f>ROUND(+'X-Ray'!F83,0)</f>
        <v>0</v>
      </c>
      <c r="F88" s="7" t="str">
        <f t="shared" si="3"/>
        <v/>
      </c>
      <c r="G88" s="2">
        <f>ROUND(+'X-Ray'!O185,0)</f>
        <v>10223</v>
      </c>
      <c r="H88" s="2">
        <f>ROUND(+'X-Ray'!F185,0)</f>
        <v>0</v>
      </c>
      <c r="I88" s="7" t="str">
        <f t="shared" si="4"/>
        <v/>
      </c>
      <c r="J88" s="7"/>
      <c r="K88" s="8" t="str">
        <f t="shared" si="5"/>
        <v/>
      </c>
    </row>
    <row r="89" spans="2:11" x14ac:dyDescent="0.2">
      <c r="B89">
        <f>+'X-Ray'!A84</f>
        <v>194</v>
      </c>
      <c r="C89" t="str">
        <f>+'X-Ray'!B84</f>
        <v>PROVIDENCE ST JOSEPHS HOSPITAL</v>
      </c>
      <c r="D89" s="2">
        <f>ROUND(+'X-Ray'!O84,0)</f>
        <v>3444</v>
      </c>
      <c r="E89" s="2">
        <f>ROUND(+'X-Ray'!F84,0)</f>
        <v>0</v>
      </c>
      <c r="F89" s="7" t="str">
        <f t="shared" si="3"/>
        <v/>
      </c>
      <c r="G89" s="2">
        <f>ROUND(+'X-Ray'!O186,0)</f>
        <v>3076</v>
      </c>
      <c r="H89" s="2">
        <f>ROUND(+'X-Ray'!F186,0)</f>
        <v>8876</v>
      </c>
      <c r="I89" s="7">
        <f t="shared" si="4"/>
        <v>0.35</v>
      </c>
      <c r="J89" s="7"/>
      <c r="K89" s="8" t="str">
        <f t="shared" si="5"/>
        <v/>
      </c>
    </row>
    <row r="90" spans="2:11" x14ac:dyDescent="0.2">
      <c r="B90">
        <f>+'X-Ray'!A85</f>
        <v>195</v>
      </c>
      <c r="C90" t="str">
        <f>+'X-Ray'!B85</f>
        <v>SNOQUALMIE VALLEY HOSPITAL</v>
      </c>
      <c r="D90" s="2">
        <f>ROUND(+'X-Ray'!O85,0)</f>
        <v>1219</v>
      </c>
      <c r="E90" s="2">
        <f>ROUND(+'X-Ray'!F85,0)</f>
        <v>0</v>
      </c>
      <c r="F90" s="7" t="str">
        <f t="shared" si="3"/>
        <v/>
      </c>
      <c r="G90" s="2">
        <f>ROUND(+'X-Ray'!O187,0)</f>
        <v>299</v>
      </c>
      <c r="H90" s="2">
        <f>ROUND(+'X-Ray'!F187,0)</f>
        <v>0</v>
      </c>
      <c r="I90" s="7" t="str">
        <f t="shared" si="4"/>
        <v/>
      </c>
      <c r="J90" s="7"/>
      <c r="K90" s="8" t="str">
        <f t="shared" si="5"/>
        <v/>
      </c>
    </row>
    <row r="91" spans="2:11" x14ac:dyDescent="0.2">
      <c r="B91">
        <f>+'X-Ray'!A86</f>
        <v>197</v>
      </c>
      <c r="C91" t="str">
        <f>+'X-Ray'!B86</f>
        <v>CAPITAL MEDICAL CENTER</v>
      </c>
      <c r="D91" s="2">
        <f>ROUND(+'X-Ray'!O86,0)</f>
        <v>917279</v>
      </c>
      <c r="E91" s="2">
        <f>ROUND(+'X-Ray'!F86,0)</f>
        <v>44637</v>
      </c>
      <c r="F91" s="7">
        <f t="shared" si="3"/>
        <v>20.55</v>
      </c>
      <c r="G91" s="2">
        <f>ROUND(+'X-Ray'!O188,0)</f>
        <v>599170</v>
      </c>
      <c r="H91" s="2">
        <f>ROUND(+'X-Ray'!F188,0)</f>
        <v>44649</v>
      </c>
      <c r="I91" s="7">
        <f t="shared" si="4"/>
        <v>13.42</v>
      </c>
      <c r="J91" s="7"/>
      <c r="K91" s="8">
        <f t="shared" si="5"/>
        <v>-0.34699999999999998</v>
      </c>
    </row>
    <row r="92" spans="2:11" x14ac:dyDescent="0.2">
      <c r="B92">
        <f>+'X-Ray'!A87</f>
        <v>198</v>
      </c>
      <c r="C92" t="str">
        <f>+'X-Ray'!B87</f>
        <v>SUNNYSIDE COMMUNITY HOSPITAL</v>
      </c>
      <c r="D92" s="2">
        <f>ROUND(+'X-Ray'!O87,0)</f>
        <v>225564</v>
      </c>
      <c r="E92" s="2">
        <f>ROUND(+'X-Ray'!F87,0)</f>
        <v>60379</v>
      </c>
      <c r="F92" s="7">
        <f t="shared" si="3"/>
        <v>3.74</v>
      </c>
      <c r="G92" s="2">
        <f>ROUND(+'X-Ray'!O189,0)</f>
        <v>249253</v>
      </c>
      <c r="H92" s="2">
        <f>ROUND(+'X-Ray'!F189,0)</f>
        <v>67544</v>
      </c>
      <c r="I92" s="7">
        <f t="shared" si="4"/>
        <v>3.69</v>
      </c>
      <c r="J92" s="7"/>
      <c r="K92" s="8">
        <f t="shared" si="5"/>
        <v>-1.34E-2</v>
      </c>
    </row>
    <row r="93" spans="2:11" x14ac:dyDescent="0.2">
      <c r="B93">
        <f>+'X-Ray'!A88</f>
        <v>199</v>
      </c>
      <c r="C93" t="str">
        <f>+'X-Ray'!B88</f>
        <v>TOPPENISH COMMUNITY HOSPITAL</v>
      </c>
      <c r="D93" s="2">
        <f>ROUND(+'X-Ray'!O88,0)</f>
        <v>1554</v>
      </c>
      <c r="E93" s="2">
        <f>ROUND(+'X-Ray'!F88,0)</f>
        <v>14418</v>
      </c>
      <c r="F93" s="7">
        <f t="shared" si="3"/>
        <v>0.11</v>
      </c>
      <c r="G93" s="2">
        <f>ROUND(+'X-Ray'!O190,0)</f>
        <v>190897</v>
      </c>
      <c r="H93" s="2">
        <f>ROUND(+'X-Ray'!F190,0)</f>
        <v>14502</v>
      </c>
      <c r="I93" s="7">
        <f t="shared" si="4"/>
        <v>13.16</v>
      </c>
      <c r="J93" s="7"/>
      <c r="K93" s="8">
        <f t="shared" si="5"/>
        <v>118.63639999999999</v>
      </c>
    </row>
    <row r="94" spans="2:11" x14ac:dyDescent="0.2">
      <c r="B94">
        <f>+'X-Ray'!A89</f>
        <v>201</v>
      </c>
      <c r="C94" t="str">
        <f>+'X-Ray'!B89</f>
        <v>ST FRANCIS COMMUNITY HOSPITAL</v>
      </c>
      <c r="D94" s="2">
        <f>ROUND(+'X-Ray'!O89,0)</f>
        <v>3945</v>
      </c>
      <c r="E94" s="2">
        <f>ROUND(+'X-Ray'!F89,0)</f>
        <v>204079</v>
      </c>
      <c r="F94" s="7">
        <f t="shared" si="3"/>
        <v>0.02</v>
      </c>
      <c r="G94" s="2">
        <f>ROUND(+'X-Ray'!O191,0)</f>
        <v>3691</v>
      </c>
      <c r="H94" s="2">
        <f>ROUND(+'X-Ray'!F191,0)</f>
        <v>175012</v>
      </c>
      <c r="I94" s="7">
        <f t="shared" si="4"/>
        <v>0.02</v>
      </c>
      <c r="J94" s="7"/>
      <c r="K94" s="8">
        <f t="shared" si="5"/>
        <v>0</v>
      </c>
    </row>
    <row r="95" spans="2:11" x14ac:dyDescent="0.2">
      <c r="B95">
        <f>+'X-Ray'!A90</f>
        <v>202</v>
      </c>
      <c r="C95" t="str">
        <f>+'X-Ray'!B90</f>
        <v>REGIONAL HOSPITAL</v>
      </c>
      <c r="D95" s="2">
        <f>ROUND(+'X-Ray'!O90,0)</f>
        <v>0</v>
      </c>
      <c r="E95" s="2">
        <f>ROUND(+'X-Ray'!F90,0)</f>
        <v>0</v>
      </c>
      <c r="F95" s="7" t="str">
        <f t="shared" si="3"/>
        <v/>
      </c>
      <c r="G95" s="2">
        <f>ROUND(+'X-Ray'!O192,0)</f>
        <v>0</v>
      </c>
      <c r="H95" s="2">
        <f>ROUND(+'X-Ray'!F192,0)</f>
        <v>0</v>
      </c>
      <c r="I95" s="7" t="str">
        <f t="shared" si="4"/>
        <v/>
      </c>
      <c r="J95" s="7"/>
      <c r="K95" s="8" t="str">
        <f t="shared" si="5"/>
        <v/>
      </c>
    </row>
    <row r="96" spans="2:11" x14ac:dyDescent="0.2">
      <c r="B96">
        <f>+'X-Ray'!A91</f>
        <v>204</v>
      </c>
      <c r="C96" t="str">
        <f>+'X-Ray'!B91</f>
        <v>SEATTLE CANCER CARE ALLIANCE</v>
      </c>
      <c r="D96" s="2">
        <f>ROUND(+'X-Ray'!O91,0)</f>
        <v>675507</v>
      </c>
      <c r="E96" s="2">
        <f>ROUND(+'X-Ray'!F91,0)</f>
        <v>0</v>
      </c>
      <c r="F96" s="7" t="str">
        <f t="shared" si="3"/>
        <v/>
      </c>
      <c r="G96" s="2">
        <f>ROUND(+'X-Ray'!O193,0)</f>
        <v>721642</v>
      </c>
      <c r="H96" s="2">
        <f>ROUND(+'X-Ray'!F193,0)</f>
        <v>0</v>
      </c>
      <c r="I96" s="7" t="str">
        <f t="shared" si="4"/>
        <v/>
      </c>
      <c r="J96" s="7"/>
      <c r="K96" s="8" t="str">
        <f t="shared" si="5"/>
        <v/>
      </c>
    </row>
    <row r="97" spans="2:11" x14ac:dyDescent="0.2">
      <c r="B97">
        <f>+'X-Ray'!A92</f>
        <v>205</v>
      </c>
      <c r="C97" t="str">
        <f>+'X-Ray'!B92</f>
        <v>WENATCHEE VALLEY HOSPITAL</v>
      </c>
      <c r="D97" s="2">
        <f>ROUND(+'X-Ray'!O92,0)</f>
        <v>2004</v>
      </c>
      <c r="E97" s="2">
        <f>ROUND(+'X-Ray'!F92,0)</f>
        <v>0</v>
      </c>
      <c r="F97" s="7" t="str">
        <f t="shared" si="3"/>
        <v/>
      </c>
      <c r="G97" s="2">
        <f>ROUND(+'X-Ray'!O194,0)</f>
        <v>147251</v>
      </c>
      <c r="H97" s="2">
        <f>ROUND(+'X-Ray'!F194,0)</f>
        <v>548629</v>
      </c>
      <c r="I97" s="7">
        <f t="shared" si="4"/>
        <v>0.27</v>
      </c>
      <c r="J97" s="7"/>
      <c r="K97" s="8" t="str">
        <f t="shared" si="5"/>
        <v/>
      </c>
    </row>
    <row r="98" spans="2:11" x14ac:dyDescent="0.2">
      <c r="B98">
        <f>+'X-Ray'!A93</f>
        <v>206</v>
      </c>
      <c r="C98" t="str">
        <f>+'X-Ray'!B93</f>
        <v>PEACEHEALTH UNITED GENERAL MEDICAL CENTER</v>
      </c>
      <c r="D98" s="2">
        <f>ROUND(+'X-Ray'!O93,0)</f>
        <v>7192</v>
      </c>
      <c r="E98" s="2">
        <f>ROUND(+'X-Ray'!F93,0)</f>
        <v>6516</v>
      </c>
      <c r="F98" s="7">
        <f t="shared" si="3"/>
        <v>1.1000000000000001</v>
      </c>
      <c r="G98" s="2">
        <f>ROUND(+'X-Ray'!O195,0)</f>
        <v>25</v>
      </c>
      <c r="H98" s="2">
        <f>ROUND(+'X-Ray'!F195,0)</f>
        <v>5981</v>
      </c>
      <c r="I98" s="7">
        <f t="shared" si="4"/>
        <v>0</v>
      </c>
      <c r="J98" s="7"/>
      <c r="K98" s="8">
        <f t="shared" si="5"/>
        <v>-1</v>
      </c>
    </row>
    <row r="99" spans="2:11" x14ac:dyDescent="0.2">
      <c r="B99">
        <f>+'X-Ray'!A94</f>
        <v>207</v>
      </c>
      <c r="C99" t="str">
        <f>+'X-Ray'!B94</f>
        <v>SKAGIT VALLEY HOSPITAL</v>
      </c>
      <c r="D99" s="2">
        <f>ROUND(+'X-Ray'!O94,0)</f>
        <v>3158</v>
      </c>
      <c r="E99" s="2">
        <f>ROUND(+'X-Ray'!F94,0)</f>
        <v>166980</v>
      </c>
      <c r="F99" s="7">
        <f t="shared" si="3"/>
        <v>0.02</v>
      </c>
      <c r="G99" s="2">
        <f>ROUND(+'X-Ray'!O196,0)</f>
        <v>17300</v>
      </c>
      <c r="H99" s="2">
        <f>ROUND(+'X-Ray'!F196,0)</f>
        <v>173496</v>
      </c>
      <c r="I99" s="7">
        <f t="shared" si="4"/>
        <v>0.1</v>
      </c>
      <c r="J99" s="7"/>
      <c r="K99" s="8">
        <f t="shared" si="5"/>
        <v>4</v>
      </c>
    </row>
    <row r="100" spans="2:11" x14ac:dyDescent="0.2">
      <c r="B100">
        <f>+'X-Ray'!A95</f>
        <v>208</v>
      </c>
      <c r="C100" t="str">
        <f>+'X-Ray'!B95</f>
        <v>LEGACY SALMON CREEK HOSPITAL</v>
      </c>
      <c r="D100" s="2">
        <f>ROUND(+'X-Ray'!O95,0)</f>
        <v>-15365</v>
      </c>
      <c r="E100" s="2">
        <f>ROUND(+'X-Ray'!F95,0)</f>
        <v>96546</v>
      </c>
      <c r="F100" s="7">
        <f t="shared" si="3"/>
        <v>-0.16</v>
      </c>
      <c r="G100" s="2">
        <f>ROUND(+'X-Ray'!O197,0)</f>
        <v>-7758</v>
      </c>
      <c r="H100" s="2">
        <f>ROUND(+'X-Ray'!F197,0)</f>
        <v>103326</v>
      </c>
      <c r="I100" s="7">
        <f t="shared" si="4"/>
        <v>-0.08</v>
      </c>
      <c r="J100" s="7"/>
      <c r="K100" s="8">
        <f t="shared" si="5"/>
        <v>-0.5</v>
      </c>
    </row>
    <row r="101" spans="2:11" x14ac:dyDescent="0.2">
      <c r="B101">
        <f>+'X-Ray'!A96</f>
        <v>209</v>
      </c>
      <c r="C101" t="str">
        <f>+'X-Ray'!B96</f>
        <v>ST ANTHONY HOSPITAL</v>
      </c>
      <c r="D101" s="2">
        <f>ROUND(+'X-Ray'!O96,0)</f>
        <v>5040</v>
      </c>
      <c r="E101" s="2">
        <f>ROUND(+'X-Ray'!F96,0)</f>
        <v>95721</v>
      </c>
      <c r="F101" s="7">
        <f t="shared" si="3"/>
        <v>0.05</v>
      </c>
      <c r="G101" s="2">
        <f>ROUND(+'X-Ray'!O198,0)</f>
        <v>2302</v>
      </c>
      <c r="H101" s="2">
        <f>ROUND(+'X-Ray'!F198,0)</f>
        <v>93108</v>
      </c>
      <c r="I101" s="7">
        <f t="shared" si="4"/>
        <v>0.02</v>
      </c>
      <c r="J101" s="7"/>
      <c r="K101" s="8">
        <f t="shared" si="5"/>
        <v>-0.6</v>
      </c>
    </row>
    <row r="102" spans="2:11" x14ac:dyDescent="0.2">
      <c r="B102">
        <f>+'X-Ray'!A97</f>
        <v>210</v>
      </c>
      <c r="C102" t="str">
        <f>+'X-Ray'!B97</f>
        <v>SWEDISH MEDICAL CENTER - ISSAQUAH CAMPUS</v>
      </c>
      <c r="D102" s="2">
        <f>ROUND(+'X-Ray'!O97,0)</f>
        <v>44485</v>
      </c>
      <c r="E102" s="2">
        <f>ROUND(+'X-Ray'!F97,0)</f>
        <v>0</v>
      </c>
      <c r="F102" s="7" t="str">
        <f t="shared" si="3"/>
        <v/>
      </c>
      <c r="G102" s="2">
        <f>ROUND(+'X-Ray'!O199,0)</f>
        <v>57129</v>
      </c>
      <c r="H102" s="2">
        <f>ROUND(+'X-Ray'!F199,0)</f>
        <v>0</v>
      </c>
      <c r="I102" s="7" t="str">
        <f t="shared" si="4"/>
        <v/>
      </c>
      <c r="J102" s="7"/>
      <c r="K102" s="8" t="str">
        <f t="shared" si="5"/>
        <v/>
      </c>
    </row>
    <row r="103" spans="2:11" x14ac:dyDescent="0.2">
      <c r="B103">
        <f>+'X-Ray'!A98</f>
        <v>211</v>
      </c>
      <c r="C103" t="str">
        <f>+'X-Ray'!B98</f>
        <v>PEACEHEALTH PEACE ISLAND MEDICAL CENTER</v>
      </c>
      <c r="D103" s="2">
        <f>ROUND(+'X-Ray'!O98,0)</f>
        <v>17152</v>
      </c>
      <c r="E103" s="2">
        <f>ROUND(+'X-Ray'!F98,0)</f>
        <v>5276</v>
      </c>
      <c r="F103" s="7">
        <f t="shared" si="3"/>
        <v>3.25</v>
      </c>
      <c r="G103" s="2">
        <f>ROUND(+'X-Ray'!O200,0)</f>
        <v>17758</v>
      </c>
      <c r="H103" s="2">
        <f>ROUND(+'X-Ray'!F200,0)</f>
        <v>9099</v>
      </c>
      <c r="I103" s="7">
        <f t="shared" si="4"/>
        <v>1.95</v>
      </c>
      <c r="J103" s="7"/>
      <c r="K103" s="8">
        <f t="shared" si="5"/>
        <v>-0.4</v>
      </c>
    </row>
    <row r="104" spans="2:11" x14ac:dyDescent="0.2">
      <c r="B104">
        <f>+'X-Ray'!A99</f>
        <v>904</v>
      </c>
      <c r="C104" t="str">
        <f>+'X-Ray'!B99</f>
        <v>BHC FAIRFAX HOSPITAL</v>
      </c>
      <c r="D104" s="2">
        <f>ROUND(+'X-Ray'!O99,0)</f>
        <v>0</v>
      </c>
      <c r="E104" s="2">
        <f>ROUND(+'X-Ray'!F99,0)</f>
        <v>0</v>
      </c>
      <c r="F104" s="7" t="str">
        <f t="shared" si="3"/>
        <v/>
      </c>
      <c r="G104" s="2">
        <f>ROUND(+'X-Ray'!O201,0)</f>
        <v>0</v>
      </c>
      <c r="H104" s="2">
        <f>ROUND(+'X-Ray'!F201,0)</f>
        <v>0</v>
      </c>
      <c r="I104" s="7" t="str">
        <f t="shared" si="4"/>
        <v/>
      </c>
      <c r="J104" s="7"/>
      <c r="K104" s="8" t="str">
        <f t="shared" si="5"/>
        <v/>
      </c>
    </row>
    <row r="105" spans="2:11" x14ac:dyDescent="0.2">
      <c r="B105">
        <f>+'X-Ray'!A100</f>
        <v>915</v>
      </c>
      <c r="C105" t="str">
        <f>+'X-Ray'!B100</f>
        <v>LOURDES COUNSELING CENTER</v>
      </c>
      <c r="D105" s="2">
        <f>ROUND(+'X-Ray'!O100,0)</f>
        <v>0</v>
      </c>
      <c r="E105" s="2">
        <f>ROUND(+'X-Ray'!F100,0)</f>
        <v>0</v>
      </c>
      <c r="F105" s="7" t="str">
        <f t="shared" si="3"/>
        <v/>
      </c>
      <c r="G105" s="2">
        <f>ROUND(+'X-Ray'!O202,0)</f>
        <v>0</v>
      </c>
      <c r="H105" s="2">
        <f>ROUND(+'X-Ray'!F202,0)</f>
        <v>0</v>
      </c>
      <c r="I105" s="7" t="str">
        <f t="shared" si="4"/>
        <v/>
      </c>
      <c r="J105" s="7"/>
      <c r="K105" s="8" t="str">
        <f t="shared" si="5"/>
        <v/>
      </c>
    </row>
    <row r="106" spans="2:11" x14ac:dyDescent="0.2">
      <c r="B106">
        <f>+'X-Ray'!A101</f>
        <v>919</v>
      </c>
      <c r="C106" t="str">
        <f>+'X-Ray'!B101</f>
        <v>NAVOS</v>
      </c>
      <c r="D106" s="2">
        <f>ROUND(+'X-Ray'!O101,0)</f>
        <v>0</v>
      </c>
      <c r="E106" s="2">
        <f>ROUND(+'X-Ray'!F101,0)</f>
        <v>0</v>
      </c>
      <c r="F106" s="7" t="str">
        <f t="shared" si="3"/>
        <v/>
      </c>
      <c r="G106" s="2">
        <f>ROUND(+'X-Ray'!O203,0)</f>
        <v>0</v>
      </c>
      <c r="H106" s="2">
        <f>ROUND(+'X-Ray'!F203,0)</f>
        <v>0</v>
      </c>
      <c r="I106" s="7" t="str">
        <f t="shared" si="4"/>
        <v/>
      </c>
      <c r="J106" s="7"/>
      <c r="K106" s="8" t="str">
        <f t="shared" si="5"/>
        <v/>
      </c>
    </row>
    <row r="107" spans="2:11" x14ac:dyDescent="0.2">
      <c r="B107">
        <f>+'X-Ray'!A102</f>
        <v>921</v>
      </c>
      <c r="C107" t="str">
        <f>+'X-Ray'!B102</f>
        <v>Cascade Behavioral Health</v>
      </c>
      <c r="D107" s="2">
        <f>ROUND(+'X-Ray'!O102,0)</f>
        <v>0</v>
      </c>
      <c r="E107" s="2">
        <f>ROUND(+'X-Ray'!F102,0)</f>
        <v>0</v>
      </c>
      <c r="F107" s="7" t="str">
        <f t="shared" si="3"/>
        <v/>
      </c>
      <c r="G107" s="2">
        <f>ROUND(+'X-Ray'!O204,0)</f>
        <v>0</v>
      </c>
      <c r="H107" s="2">
        <f>ROUND(+'X-Ray'!F204,0)</f>
        <v>0</v>
      </c>
      <c r="I107" s="7" t="str">
        <f t="shared" si="4"/>
        <v/>
      </c>
      <c r="J107" s="7"/>
      <c r="K107" s="8" t="str">
        <f t="shared" si="5"/>
        <v/>
      </c>
    </row>
    <row r="108" spans="2:11" x14ac:dyDescent="0.2">
      <c r="B108">
        <f>+'X-Ray'!A103</f>
        <v>922</v>
      </c>
      <c r="C108" t="str">
        <f>+'X-Ray'!B103</f>
        <v>FAIRFAX EVERETT</v>
      </c>
      <c r="D108" s="2">
        <f>ROUND(+'X-Ray'!O103,0)</f>
        <v>0</v>
      </c>
      <c r="E108" s="2">
        <f>ROUND(+'X-Ray'!F103,0)</f>
        <v>0</v>
      </c>
      <c r="F108" s="7" t="str">
        <f t="shared" si="3"/>
        <v/>
      </c>
      <c r="G108" s="2">
        <f>ROUND(+'X-Ray'!O205,0)</f>
        <v>0</v>
      </c>
      <c r="H108" s="2">
        <f>ROUND(+'X-Ray'!F205,0)</f>
        <v>0</v>
      </c>
      <c r="I108" s="7" t="str">
        <f t="shared" si="4"/>
        <v/>
      </c>
      <c r="J108" s="7"/>
      <c r="K108" s="8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TR_R</vt:lpstr>
      <vt:lpstr>OE_R</vt:lpstr>
      <vt:lpstr>SW_R</vt:lpstr>
      <vt:lpstr>EB_R</vt:lpstr>
      <vt:lpstr>PF_R</vt:lpstr>
      <vt:lpstr>SE_R</vt:lpstr>
      <vt:lpstr>PS_R</vt:lpstr>
      <vt:lpstr>DRL_R</vt:lpstr>
      <vt:lpstr>ODE_R</vt:lpstr>
      <vt:lpstr>SW_FTE</vt:lpstr>
      <vt:lpstr>EB_FTE</vt:lpstr>
      <vt:lpstr>PH_R</vt:lpstr>
      <vt:lpstr>X-Ray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x-ray cost center screens</dc:title>
  <dc:subject>2014 comparative screens - X ray</dc:subject>
  <dc:creator>Washington State Dept of Health - DCHS - Hospital and Patient Data Systems</dc:creator>
  <cp:lastModifiedBy>Huyck, Randall  (DOH)</cp:lastModifiedBy>
  <dcterms:created xsi:type="dcterms:W3CDTF">2000-10-12T16:51:35Z</dcterms:created>
  <dcterms:modified xsi:type="dcterms:W3CDTF">2018-06-04T22:25:19Z</dcterms:modified>
</cp:coreProperties>
</file>