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854"/>
  </bookViews>
  <sheets>
    <sheet name="TR_A" sheetId="25" r:id="rId1"/>
    <sheet name="OE_A" sheetId="23" r:id="rId2"/>
    <sheet name="SW_A" sheetId="21" r:id="rId3"/>
    <sheet name="EB_A" sheetId="19" r:id="rId4"/>
    <sheet name="PF_A" sheetId="17" r:id="rId5"/>
    <sheet name="SE_A" sheetId="15" r:id="rId6"/>
    <sheet name="PS_A" sheetId="13" r:id="rId7"/>
    <sheet name="DRL_A" sheetId="11" r:id="rId8"/>
    <sheet name="ODE_A" sheetId="9" r:id="rId9"/>
    <sheet name="SW_FTE" sheetId="7" r:id="rId10"/>
    <sheet name="EB_FTE" sheetId="5" r:id="rId11"/>
    <sheet name="PH_A" sheetId="3" r:id="rId12"/>
    <sheet name="Pharmacy" sheetId="26" r:id="rId13"/>
  </sheets>
  <definedNames>
    <definedName name="\a">#REF!</definedName>
    <definedName name="\q">#REF!</definedName>
    <definedName name="BK3.145">#REF!</definedName>
    <definedName name="BK3.146">#REF!</definedName>
    <definedName name="BK3.147">#REF!</definedName>
    <definedName name="BK3.148">#REF!</definedName>
    <definedName name="BK3.149">#REF!</definedName>
    <definedName name="BK3.150">#REF!</definedName>
    <definedName name="BK3.151">#REF!</definedName>
    <definedName name="BK3.152">#REF!</definedName>
    <definedName name="BK3.153">#REF!</definedName>
    <definedName name="BK3.154">#REF!</definedName>
    <definedName name="BK3.155">#REF!</definedName>
    <definedName name="BK3.156">#REF!</definedName>
    <definedName name="BK3.157">#REF!</definedName>
    <definedName name="BK3.158">#REF!</definedName>
    <definedName name="BK3.159">#REF!</definedName>
    <definedName name="BK3.160">#REF!</definedName>
    <definedName name="BK3.161">#REF!</definedName>
    <definedName name="BK3.162">#REF!</definedName>
    <definedName name="BK3.163">#REF!</definedName>
    <definedName name="BK3.164">#REF!</definedName>
    <definedName name="BK3.165">#REF!</definedName>
    <definedName name="BK3.166">#REF!</definedName>
    <definedName name="BK3.167">#REF!</definedName>
    <definedName name="BK3.168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I109" i="3" l="1"/>
  <c r="H109" i="3"/>
  <c r="G109" i="3"/>
  <c r="E109" i="3"/>
  <c r="D109" i="3"/>
  <c r="C109" i="3"/>
  <c r="B109" i="3"/>
  <c r="H108" i="3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C107" i="3"/>
  <c r="B107" i="3"/>
  <c r="I106" i="3"/>
  <c r="H106" i="3"/>
  <c r="G106" i="3"/>
  <c r="F106" i="3"/>
  <c r="E106" i="3"/>
  <c r="D106" i="3"/>
  <c r="K106" i="3" s="1"/>
  <c r="C106" i="3"/>
  <c r="B106" i="3"/>
  <c r="H105" i="3"/>
  <c r="G105" i="3"/>
  <c r="I105" i="3" s="1"/>
  <c r="E105" i="3"/>
  <c r="F105" i="3" s="1"/>
  <c r="D105" i="3"/>
  <c r="C105" i="3"/>
  <c r="B105" i="3"/>
  <c r="H104" i="3"/>
  <c r="G104" i="3"/>
  <c r="F104" i="3"/>
  <c r="E104" i="3"/>
  <c r="D104" i="3"/>
  <c r="C104" i="3"/>
  <c r="B104" i="3"/>
  <c r="I103" i="3"/>
  <c r="H103" i="3"/>
  <c r="G103" i="3"/>
  <c r="E103" i="3"/>
  <c r="D103" i="3"/>
  <c r="F103" i="3" s="1"/>
  <c r="C103" i="3"/>
  <c r="B103" i="3"/>
  <c r="H102" i="3"/>
  <c r="I102" i="3" s="1"/>
  <c r="K102" i="3" s="1"/>
  <c r="G102" i="3"/>
  <c r="E102" i="3"/>
  <c r="D102" i="3"/>
  <c r="F102" i="3" s="1"/>
  <c r="C102" i="3"/>
  <c r="B102" i="3"/>
  <c r="I101" i="3"/>
  <c r="K101" i="3" s="1"/>
  <c r="H101" i="3"/>
  <c r="G101" i="3"/>
  <c r="F101" i="3"/>
  <c r="E101" i="3"/>
  <c r="D101" i="3"/>
  <c r="C101" i="3"/>
  <c r="B101" i="3"/>
  <c r="H100" i="3"/>
  <c r="G100" i="3"/>
  <c r="I100" i="3" s="1"/>
  <c r="E100" i="3"/>
  <c r="D100" i="3"/>
  <c r="C100" i="3"/>
  <c r="B100" i="3"/>
  <c r="H99" i="3"/>
  <c r="G99" i="3"/>
  <c r="I99" i="3" s="1"/>
  <c r="E99" i="3"/>
  <c r="D99" i="3"/>
  <c r="C99" i="3"/>
  <c r="B99" i="3"/>
  <c r="I98" i="3"/>
  <c r="H98" i="3"/>
  <c r="G98" i="3"/>
  <c r="F98" i="3"/>
  <c r="E98" i="3"/>
  <c r="D98" i="3"/>
  <c r="K98" i="3" s="1"/>
  <c r="C98" i="3"/>
  <c r="B98" i="3"/>
  <c r="H97" i="3"/>
  <c r="G97" i="3"/>
  <c r="I97" i="3" s="1"/>
  <c r="E97" i="3"/>
  <c r="F97" i="3" s="1"/>
  <c r="D97" i="3"/>
  <c r="C97" i="3"/>
  <c r="B97" i="3"/>
  <c r="K96" i="3"/>
  <c r="H96" i="3"/>
  <c r="G96" i="3"/>
  <c r="I96" i="3" s="1"/>
  <c r="F96" i="3"/>
  <c r="E96" i="3"/>
  <c r="D96" i="3"/>
  <c r="C96" i="3"/>
  <c r="B96" i="3"/>
  <c r="I95" i="3"/>
  <c r="H95" i="3"/>
  <c r="G95" i="3"/>
  <c r="E95" i="3"/>
  <c r="D95" i="3"/>
  <c r="F95" i="3" s="1"/>
  <c r="C95" i="3"/>
  <c r="B95" i="3"/>
  <c r="H94" i="3"/>
  <c r="I94" i="3" s="1"/>
  <c r="G94" i="3"/>
  <c r="E94" i="3"/>
  <c r="D94" i="3"/>
  <c r="F94" i="3" s="1"/>
  <c r="C94" i="3"/>
  <c r="B94" i="3"/>
  <c r="I93" i="3"/>
  <c r="K93" i="3" s="1"/>
  <c r="H93" i="3"/>
  <c r="G93" i="3"/>
  <c r="F93" i="3"/>
  <c r="E93" i="3"/>
  <c r="D93" i="3"/>
  <c r="C93" i="3"/>
  <c r="B93" i="3"/>
  <c r="H92" i="3"/>
  <c r="G92" i="3"/>
  <c r="I92" i="3" s="1"/>
  <c r="E92" i="3"/>
  <c r="D92" i="3"/>
  <c r="C92" i="3"/>
  <c r="B92" i="3"/>
  <c r="H91" i="3"/>
  <c r="G91" i="3"/>
  <c r="I91" i="3" s="1"/>
  <c r="E91" i="3"/>
  <c r="D91" i="3"/>
  <c r="C91" i="3"/>
  <c r="B91" i="3"/>
  <c r="I90" i="3"/>
  <c r="H90" i="3"/>
  <c r="G90" i="3"/>
  <c r="F90" i="3"/>
  <c r="E90" i="3"/>
  <c r="D90" i="3"/>
  <c r="K90" i="3" s="1"/>
  <c r="C90" i="3"/>
  <c r="B90" i="3"/>
  <c r="H89" i="3"/>
  <c r="G89" i="3"/>
  <c r="I89" i="3" s="1"/>
  <c r="E89" i="3"/>
  <c r="F89" i="3" s="1"/>
  <c r="D89" i="3"/>
  <c r="C89" i="3"/>
  <c r="B89" i="3"/>
  <c r="H88" i="3"/>
  <c r="G88" i="3"/>
  <c r="F88" i="3"/>
  <c r="E88" i="3"/>
  <c r="D88" i="3"/>
  <c r="C88" i="3"/>
  <c r="B88" i="3"/>
  <c r="I87" i="3"/>
  <c r="H87" i="3"/>
  <c r="G87" i="3"/>
  <c r="E87" i="3"/>
  <c r="D87" i="3"/>
  <c r="F87" i="3" s="1"/>
  <c r="C87" i="3"/>
  <c r="B87" i="3"/>
  <c r="H86" i="3"/>
  <c r="I86" i="3" s="1"/>
  <c r="G86" i="3"/>
  <c r="E86" i="3"/>
  <c r="D86" i="3"/>
  <c r="F86" i="3" s="1"/>
  <c r="C86" i="3"/>
  <c r="B86" i="3"/>
  <c r="I85" i="3"/>
  <c r="K85" i="3" s="1"/>
  <c r="H85" i="3"/>
  <c r="G85" i="3"/>
  <c r="F85" i="3"/>
  <c r="E85" i="3"/>
  <c r="D85" i="3"/>
  <c r="C85" i="3"/>
  <c r="B85" i="3"/>
  <c r="H84" i="3"/>
  <c r="G84" i="3"/>
  <c r="I84" i="3" s="1"/>
  <c r="E84" i="3"/>
  <c r="D84" i="3"/>
  <c r="C84" i="3"/>
  <c r="B84" i="3"/>
  <c r="H83" i="3"/>
  <c r="G83" i="3"/>
  <c r="I83" i="3" s="1"/>
  <c r="E83" i="3"/>
  <c r="D83" i="3"/>
  <c r="C83" i="3"/>
  <c r="B83" i="3"/>
  <c r="I82" i="3"/>
  <c r="H82" i="3"/>
  <c r="G82" i="3"/>
  <c r="F82" i="3"/>
  <c r="E82" i="3"/>
  <c r="D82" i="3"/>
  <c r="K82" i="3" s="1"/>
  <c r="C82" i="3"/>
  <c r="B82" i="3"/>
  <c r="H81" i="3"/>
  <c r="G81" i="3"/>
  <c r="I81" i="3" s="1"/>
  <c r="E81" i="3"/>
  <c r="F81" i="3" s="1"/>
  <c r="D81" i="3"/>
  <c r="C81" i="3"/>
  <c r="B81" i="3"/>
  <c r="H80" i="3"/>
  <c r="G80" i="3"/>
  <c r="F80" i="3"/>
  <c r="E80" i="3"/>
  <c r="D80" i="3"/>
  <c r="C80" i="3"/>
  <c r="B80" i="3"/>
  <c r="I79" i="3"/>
  <c r="H79" i="3"/>
  <c r="G79" i="3"/>
  <c r="E79" i="3"/>
  <c r="D79" i="3"/>
  <c r="F79" i="3" s="1"/>
  <c r="C79" i="3"/>
  <c r="B79" i="3"/>
  <c r="K78" i="3"/>
  <c r="I78" i="3"/>
  <c r="H78" i="3"/>
  <c r="G78" i="3"/>
  <c r="E78" i="3"/>
  <c r="D78" i="3"/>
  <c r="F78" i="3" s="1"/>
  <c r="C78" i="3"/>
  <c r="B78" i="3"/>
  <c r="I77" i="3"/>
  <c r="K77" i="3" s="1"/>
  <c r="H77" i="3"/>
  <c r="G77" i="3"/>
  <c r="F77" i="3"/>
  <c r="E77" i="3"/>
  <c r="D77" i="3"/>
  <c r="C77" i="3"/>
  <c r="B77" i="3"/>
  <c r="H76" i="3"/>
  <c r="G76" i="3"/>
  <c r="I76" i="3" s="1"/>
  <c r="E76" i="3"/>
  <c r="D76" i="3"/>
  <c r="C76" i="3"/>
  <c r="B76" i="3"/>
  <c r="H75" i="3"/>
  <c r="G75" i="3"/>
  <c r="I75" i="3" s="1"/>
  <c r="E75" i="3"/>
  <c r="D75" i="3"/>
  <c r="C75" i="3"/>
  <c r="B75" i="3"/>
  <c r="I74" i="3"/>
  <c r="H74" i="3"/>
  <c r="G74" i="3"/>
  <c r="F74" i="3"/>
  <c r="E74" i="3"/>
  <c r="D74" i="3"/>
  <c r="K74" i="3" s="1"/>
  <c r="C74" i="3"/>
  <c r="B74" i="3"/>
  <c r="H73" i="3"/>
  <c r="G73" i="3"/>
  <c r="I73" i="3" s="1"/>
  <c r="E73" i="3"/>
  <c r="F73" i="3" s="1"/>
  <c r="D73" i="3"/>
  <c r="C73" i="3"/>
  <c r="B73" i="3"/>
  <c r="H72" i="3"/>
  <c r="G72" i="3"/>
  <c r="F72" i="3"/>
  <c r="E72" i="3"/>
  <c r="D72" i="3"/>
  <c r="C72" i="3"/>
  <c r="B72" i="3"/>
  <c r="I71" i="3"/>
  <c r="H71" i="3"/>
  <c r="G71" i="3"/>
  <c r="E71" i="3"/>
  <c r="D71" i="3"/>
  <c r="F71" i="3" s="1"/>
  <c r="C71" i="3"/>
  <c r="B71" i="3"/>
  <c r="H70" i="3"/>
  <c r="I70" i="3" s="1"/>
  <c r="G70" i="3"/>
  <c r="E70" i="3"/>
  <c r="D70" i="3"/>
  <c r="F70" i="3" s="1"/>
  <c r="C70" i="3"/>
  <c r="B70" i="3"/>
  <c r="I69" i="3"/>
  <c r="K69" i="3" s="1"/>
  <c r="H69" i="3"/>
  <c r="G69" i="3"/>
  <c r="F69" i="3"/>
  <c r="E69" i="3"/>
  <c r="D69" i="3"/>
  <c r="C69" i="3"/>
  <c r="B69" i="3"/>
  <c r="H68" i="3"/>
  <c r="G68" i="3"/>
  <c r="I68" i="3" s="1"/>
  <c r="E68" i="3"/>
  <c r="D68" i="3"/>
  <c r="C68" i="3"/>
  <c r="B68" i="3"/>
  <c r="H67" i="3"/>
  <c r="G67" i="3"/>
  <c r="I67" i="3" s="1"/>
  <c r="E67" i="3"/>
  <c r="D67" i="3"/>
  <c r="C67" i="3"/>
  <c r="B67" i="3"/>
  <c r="I66" i="3"/>
  <c r="H66" i="3"/>
  <c r="G66" i="3"/>
  <c r="F66" i="3"/>
  <c r="E66" i="3"/>
  <c r="D66" i="3"/>
  <c r="K66" i="3" s="1"/>
  <c r="C66" i="3"/>
  <c r="B66" i="3"/>
  <c r="K65" i="3"/>
  <c r="H65" i="3"/>
  <c r="G65" i="3"/>
  <c r="I65" i="3" s="1"/>
  <c r="F65" i="3"/>
  <c r="E65" i="3"/>
  <c r="D65" i="3"/>
  <c r="C65" i="3"/>
  <c r="B65" i="3"/>
  <c r="H64" i="3"/>
  <c r="G64" i="3"/>
  <c r="F64" i="3"/>
  <c r="E64" i="3"/>
  <c r="D64" i="3"/>
  <c r="C64" i="3"/>
  <c r="B64" i="3"/>
  <c r="I63" i="3"/>
  <c r="H63" i="3"/>
  <c r="G63" i="3"/>
  <c r="E63" i="3"/>
  <c r="D63" i="3"/>
  <c r="F63" i="3" s="1"/>
  <c r="C63" i="3"/>
  <c r="B63" i="3"/>
  <c r="H62" i="3"/>
  <c r="I62" i="3" s="1"/>
  <c r="G62" i="3"/>
  <c r="E62" i="3"/>
  <c r="D62" i="3"/>
  <c r="F62" i="3" s="1"/>
  <c r="C62" i="3"/>
  <c r="B62" i="3"/>
  <c r="K61" i="3"/>
  <c r="I61" i="3"/>
  <c r="H61" i="3"/>
  <c r="G61" i="3"/>
  <c r="F61" i="3"/>
  <c r="E61" i="3"/>
  <c r="D61" i="3"/>
  <c r="C61" i="3"/>
  <c r="B61" i="3"/>
  <c r="H60" i="3"/>
  <c r="G60" i="3"/>
  <c r="I60" i="3" s="1"/>
  <c r="E60" i="3"/>
  <c r="D60" i="3"/>
  <c r="C60" i="3"/>
  <c r="B60" i="3"/>
  <c r="H59" i="3"/>
  <c r="G59" i="3"/>
  <c r="I59" i="3" s="1"/>
  <c r="E59" i="3"/>
  <c r="D59" i="3"/>
  <c r="C59" i="3"/>
  <c r="B59" i="3"/>
  <c r="I58" i="3"/>
  <c r="H58" i="3"/>
  <c r="G58" i="3"/>
  <c r="F58" i="3"/>
  <c r="E58" i="3"/>
  <c r="D58" i="3"/>
  <c r="K58" i="3" s="1"/>
  <c r="C58" i="3"/>
  <c r="B58" i="3"/>
  <c r="H57" i="3"/>
  <c r="G57" i="3"/>
  <c r="I57" i="3" s="1"/>
  <c r="E57" i="3"/>
  <c r="F57" i="3" s="1"/>
  <c r="D57" i="3"/>
  <c r="C57" i="3"/>
  <c r="B57" i="3"/>
  <c r="H56" i="3"/>
  <c r="G56" i="3"/>
  <c r="F56" i="3"/>
  <c r="E56" i="3"/>
  <c r="D56" i="3"/>
  <c r="C56" i="3"/>
  <c r="B56" i="3"/>
  <c r="I55" i="3"/>
  <c r="H55" i="3"/>
  <c r="G55" i="3"/>
  <c r="E55" i="3"/>
  <c r="D55" i="3"/>
  <c r="F55" i="3" s="1"/>
  <c r="C55" i="3"/>
  <c r="B55" i="3"/>
  <c r="H54" i="3"/>
  <c r="I54" i="3" s="1"/>
  <c r="K54" i="3" s="1"/>
  <c r="G54" i="3"/>
  <c r="E54" i="3"/>
  <c r="D54" i="3"/>
  <c r="F54" i="3" s="1"/>
  <c r="C54" i="3"/>
  <c r="B54" i="3"/>
  <c r="I53" i="3"/>
  <c r="K53" i="3" s="1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G51" i="3"/>
  <c r="I51" i="3" s="1"/>
  <c r="E51" i="3"/>
  <c r="D51" i="3"/>
  <c r="C51" i="3"/>
  <c r="B51" i="3"/>
  <c r="I50" i="3"/>
  <c r="H50" i="3"/>
  <c r="G50" i="3"/>
  <c r="F50" i="3"/>
  <c r="E50" i="3"/>
  <c r="D50" i="3"/>
  <c r="K50" i="3" s="1"/>
  <c r="C50" i="3"/>
  <c r="B50" i="3"/>
  <c r="K49" i="3"/>
  <c r="H49" i="3"/>
  <c r="G49" i="3"/>
  <c r="I49" i="3" s="1"/>
  <c r="F49" i="3"/>
  <c r="E49" i="3"/>
  <c r="D49" i="3"/>
  <c r="C49" i="3"/>
  <c r="B49" i="3"/>
  <c r="K48" i="3"/>
  <c r="H48" i="3"/>
  <c r="G48" i="3"/>
  <c r="I48" i="3" s="1"/>
  <c r="F48" i="3"/>
  <c r="E48" i="3"/>
  <c r="D48" i="3"/>
  <c r="C48" i="3"/>
  <c r="B48" i="3"/>
  <c r="I47" i="3"/>
  <c r="H47" i="3"/>
  <c r="G47" i="3"/>
  <c r="E47" i="3"/>
  <c r="D47" i="3"/>
  <c r="F47" i="3" s="1"/>
  <c r="C47" i="3"/>
  <c r="B47" i="3"/>
  <c r="H46" i="3"/>
  <c r="I46" i="3" s="1"/>
  <c r="G46" i="3"/>
  <c r="E46" i="3"/>
  <c r="D46" i="3"/>
  <c r="F46" i="3" s="1"/>
  <c r="C46" i="3"/>
  <c r="B46" i="3"/>
  <c r="K45" i="3"/>
  <c r="I45" i="3"/>
  <c r="H45" i="3"/>
  <c r="G45" i="3"/>
  <c r="F45" i="3"/>
  <c r="E45" i="3"/>
  <c r="D45" i="3"/>
  <c r="C45" i="3"/>
  <c r="B45" i="3"/>
  <c r="H44" i="3"/>
  <c r="G44" i="3"/>
  <c r="I44" i="3" s="1"/>
  <c r="E44" i="3"/>
  <c r="D44" i="3"/>
  <c r="K44" i="3" s="1"/>
  <c r="C44" i="3"/>
  <c r="B44" i="3"/>
  <c r="H43" i="3"/>
  <c r="G43" i="3"/>
  <c r="I43" i="3" s="1"/>
  <c r="E43" i="3"/>
  <c r="D43" i="3"/>
  <c r="C43" i="3"/>
  <c r="B43" i="3"/>
  <c r="I42" i="3"/>
  <c r="H42" i="3"/>
  <c r="G42" i="3"/>
  <c r="F42" i="3"/>
  <c r="E42" i="3"/>
  <c r="D42" i="3"/>
  <c r="K42" i="3" s="1"/>
  <c r="C42" i="3"/>
  <c r="B42" i="3"/>
  <c r="H41" i="3"/>
  <c r="G41" i="3"/>
  <c r="I41" i="3" s="1"/>
  <c r="E41" i="3"/>
  <c r="F41" i="3" s="1"/>
  <c r="D41" i="3"/>
  <c r="C41" i="3"/>
  <c r="B41" i="3"/>
  <c r="H40" i="3"/>
  <c r="G40" i="3"/>
  <c r="F40" i="3"/>
  <c r="E40" i="3"/>
  <c r="D40" i="3"/>
  <c r="C40" i="3"/>
  <c r="B40" i="3"/>
  <c r="I39" i="3"/>
  <c r="H39" i="3"/>
  <c r="G39" i="3"/>
  <c r="E39" i="3"/>
  <c r="D39" i="3"/>
  <c r="F39" i="3" s="1"/>
  <c r="C39" i="3"/>
  <c r="B39" i="3"/>
  <c r="H38" i="3"/>
  <c r="I38" i="3" s="1"/>
  <c r="K38" i="3" s="1"/>
  <c r="G38" i="3"/>
  <c r="E38" i="3"/>
  <c r="D38" i="3"/>
  <c r="F38" i="3" s="1"/>
  <c r="C38" i="3"/>
  <c r="B38" i="3"/>
  <c r="K37" i="3"/>
  <c r="I37" i="3"/>
  <c r="H37" i="3"/>
  <c r="G37" i="3"/>
  <c r="F37" i="3"/>
  <c r="E37" i="3"/>
  <c r="D37" i="3"/>
  <c r="C37" i="3"/>
  <c r="B37" i="3"/>
  <c r="H36" i="3"/>
  <c r="G36" i="3"/>
  <c r="I36" i="3" s="1"/>
  <c r="E36" i="3"/>
  <c r="D36" i="3"/>
  <c r="C36" i="3"/>
  <c r="B36" i="3"/>
  <c r="H35" i="3"/>
  <c r="G35" i="3"/>
  <c r="I35" i="3" s="1"/>
  <c r="E35" i="3"/>
  <c r="D35" i="3"/>
  <c r="C35" i="3"/>
  <c r="B35" i="3"/>
  <c r="I34" i="3"/>
  <c r="H34" i="3"/>
  <c r="G34" i="3"/>
  <c r="F34" i="3"/>
  <c r="E34" i="3"/>
  <c r="D34" i="3"/>
  <c r="K34" i="3" s="1"/>
  <c r="C34" i="3"/>
  <c r="B34" i="3"/>
  <c r="H33" i="3"/>
  <c r="G33" i="3"/>
  <c r="I33" i="3" s="1"/>
  <c r="E33" i="3"/>
  <c r="F33" i="3" s="1"/>
  <c r="D33" i="3"/>
  <c r="C33" i="3"/>
  <c r="B33" i="3"/>
  <c r="H32" i="3"/>
  <c r="G32" i="3"/>
  <c r="F32" i="3"/>
  <c r="E32" i="3"/>
  <c r="D32" i="3"/>
  <c r="C32" i="3"/>
  <c r="B32" i="3"/>
  <c r="I31" i="3"/>
  <c r="H31" i="3"/>
  <c r="G31" i="3"/>
  <c r="E31" i="3"/>
  <c r="D31" i="3"/>
  <c r="F31" i="3" s="1"/>
  <c r="C31" i="3"/>
  <c r="B31" i="3"/>
  <c r="H30" i="3"/>
  <c r="I30" i="3" s="1"/>
  <c r="K30" i="3" s="1"/>
  <c r="G30" i="3"/>
  <c r="E30" i="3"/>
  <c r="D30" i="3"/>
  <c r="F30" i="3" s="1"/>
  <c r="C30" i="3"/>
  <c r="B30" i="3"/>
  <c r="K29" i="3"/>
  <c r="I29" i="3"/>
  <c r="H29" i="3"/>
  <c r="G29" i="3"/>
  <c r="F29" i="3"/>
  <c r="E29" i="3"/>
  <c r="D29" i="3"/>
  <c r="C29" i="3"/>
  <c r="B29" i="3"/>
  <c r="H28" i="3"/>
  <c r="G28" i="3"/>
  <c r="I28" i="3" s="1"/>
  <c r="E28" i="3"/>
  <c r="D28" i="3"/>
  <c r="K28" i="3" s="1"/>
  <c r="C28" i="3"/>
  <c r="B28" i="3"/>
  <c r="H27" i="3"/>
  <c r="G27" i="3"/>
  <c r="I27" i="3" s="1"/>
  <c r="E27" i="3"/>
  <c r="D27" i="3"/>
  <c r="K27" i="3" s="1"/>
  <c r="C27" i="3"/>
  <c r="B27" i="3"/>
  <c r="I26" i="3"/>
  <c r="H26" i="3"/>
  <c r="G26" i="3"/>
  <c r="F26" i="3"/>
  <c r="E26" i="3"/>
  <c r="D26" i="3"/>
  <c r="K26" i="3" s="1"/>
  <c r="C26" i="3"/>
  <c r="B26" i="3"/>
  <c r="H25" i="3"/>
  <c r="G25" i="3"/>
  <c r="I25" i="3" s="1"/>
  <c r="E25" i="3"/>
  <c r="F25" i="3" s="1"/>
  <c r="D25" i="3"/>
  <c r="C25" i="3"/>
  <c r="B25" i="3"/>
  <c r="H24" i="3"/>
  <c r="G24" i="3"/>
  <c r="F24" i="3"/>
  <c r="E24" i="3"/>
  <c r="D24" i="3"/>
  <c r="C24" i="3"/>
  <c r="B24" i="3"/>
  <c r="I23" i="3"/>
  <c r="H23" i="3"/>
  <c r="G23" i="3"/>
  <c r="E23" i="3"/>
  <c r="D23" i="3"/>
  <c r="F23" i="3" s="1"/>
  <c r="C23" i="3"/>
  <c r="B23" i="3"/>
  <c r="H22" i="3"/>
  <c r="I22" i="3" s="1"/>
  <c r="K22" i="3" s="1"/>
  <c r="G22" i="3"/>
  <c r="E22" i="3"/>
  <c r="D22" i="3"/>
  <c r="F22" i="3" s="1"/>
  <c r="C22" i="3"/>
  <c r="B22" i="3"/>
  <c r="I21" i="3"/>
  <c r="K21" i="3" s="1"/>
  <c r="H21" i="3"/>
  <c r="G21" i="3"/>
  <c r="F21" i="3"/>
  <c r="E21" i="3"/>
  <c r="D21" i="3"/>
  <c r="C21" i="3"/>
  <c r="B21" i="3"/>
  <c r="H20" i="3"/>
  <c r="G20" i="3"/>
  <c r="I20" i="3" s="1"/>
  <c r="E20" i="3"/>
  <c r="D20" i="3"/>
  <c r="C20" i="3"/>
  <c r="B20" i="3"/>
  <c r="H19" i="3"/>
  <c r="G19" i="3"/>
  <c r="I19" i="3" s="1"/>
  <c r="E19" i="3"/>
  <c r="D19" i="3"/>
  <c r="C19" i="3"/>
  <c r="B19" i="3"/>
  <c r="I18" i="3"/>
  <c r="H18" i="3"/>
  <c r="G18" i="3"/>
  <c r="F18" i="3"/>
  <c r="E18" i="3"/>
  <c r="D18" i="3"/>
  <c r="K18" i="3" s="1"/>
  <c r="C18" i="3"/>
  <c r="B18" i="3"/>
  <c r="H17" i="3"/>
  <c r="G17" i="3"/>
  <c r="I17" i="3" s="1"/>
  <c r="E17" i="3"/>
  <c r="F17" i="3" s="1"/>
  <c r="D17" i="3"/>
  <c r="C17" i="3"/>
  <c r="B17" i="3"/>
  <c r="H16" i="3"/>
  <c r="G16" i="3"/>
  <c r="F16" i="3"/>
  <c r="E16" i="3"/>
  <c r="D16" i="3"/>
  <c r="C16" i="3"/>
  <c r="B16" i="3"/>
  <c r="I15" i="3"/>
  <c r="H15" i="3"/>
  <c r="G15" i="3"/>
  <c r="E15" i="3"/>
  <c r="D15" i="3"/>
  <c r="F15" i="3" s="1"/>
  <c r="C15" i="3"/>
  <c r="B15" i="3"/>
  <c r="H14" i="3"/>
  <c r="I14" i="3" s="1"/>
  <c r="K14" i="3" s="1"/>
  <c r="G14" i="3"/>
  <c r="E14" i="3"/>
  <c r="D14" i="3"/>
  <c r="F14" i="3" s="1"/>
  <c r="C14" i="3"/>
  <c r="B14" i="3"/>
  <c r="I13" i="3"/>
  <c r="K13" i="3" s="1"/>
  <c r="H13" i="3"/>
  <c r="G13" i="3"/>
  <c r="F13" i="3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I11" i="3" s="1"/>
  <c r="E11" i="3"/>
  <c r="D11" i="3"/>
  <c r="C11" i="3"/>
  <c r="B11" i="3"/>
  <c r="H109" i="5"/>
  <c r="G109" i="5"/>
  <c r="I109" i="5" s="1"/>
  <c r="K109" i="5" s="1"/>
  <c r="F109" i="5"/>
  <c r="E109" i="5"/>
  <c r="D109" i="5"/>
  <c r="C109" i="5"/>
  <c r="B109" i="5"/>
  <c r="H108" i="5"/>
  <c r="G108" i="5"/>
  <c r="I108" i="5" s="1"/>
  <c r="E108" i="5"/>
  <c r="D108" i="5"/>
  <c r="K108" i="5" s="1"/>
  <c r="C108" i="5"/>
  <c r="B108" i="5"/>
  <c r="H107" i="5"/>
  <c r="I107" i="5" s="1"/>
  <c r="G107" i="5"/>
  <c r="E107" i="5"/>
  <c r="D107" i="5"/>
  <c r="C107" i="5"/>
  <c r="B107" i="5"/>
  <c r="I106" i="5"/>
  <c r="H106" i="5"/>
  <c r="G106" i="5"/>
  <c r="F106" i="5"/>
  <c r="E106" i="5"/>
  <c r="D106" i="5"/>
  <c r="K106" i="5" s="1"/>
  <c r="C106" i="5"/>
  <c r="B106" i="5"/>
  <c r="H105" i="5"/>
  <c r="G105" i="5"/>
  <c r="F105" i="5"/>
  <c r="E105" i="5"/>
  <c r="D105" i="5"/>
  <c r="C105" i="5"/>
  <c r="B105" i="5"/>
  <c r="H104" i="5"/>
  <c r="G104" i="5"/>
  <c r="I104" i="5" s="1"/>
  <c r="E104" i="5"/>
  <c r="D104" i="5"/>
  <c r="F104" i="5" s="1"/>
  <c r="C104" i="5"/>
  <c r="B104" i="5"/>
  <c r="I103" i="5"/>
  <c r="H103" i="5"/>
  <c r="G103" i="5"/>
  <c r="E103" i="5"/>
  <c r="D103" i="5"/>
  <c r="F103" i="5" s="1"/>
  <c r="C103" i="5"/>
  <c r="B103" i="5"/>
  <c r="I102" i="5"/>
  <c r="H102" i="5"/>
  <c r="G102" i="5"/>
  <c r="E102" i="5"/>
  <c r="F102" i="5" s="1"/>
  <c r="K102" i="5" s="1"/>
  <c r="D102" i="5"/>
  <c r="C102" i="5"/>
  <c r="B102" i="5"/>
  <c r="H101" i="5"/>
  <c r="G101" i="5"/>
  <c r="I101" i="5" s="1"/>
  <c r="K101" i="5" s="1"/>
  <c r="F101" i="5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I99" i="5" s="1"/>
  <c r="G99" i="5"/>
  <c r="E99" i="5"/>
  <c r="D99" i="5"/>
  <c r="C99" i="5"/>
  <c r="B99" i="5"/>
  <c r="I98" i="5"/>
  <c r="H98" i="5"/>
  <c r="G98" i="5"/>
  <c r="F98" i="5"/>
  <c r="E98" i="5"/>
  <c r="D98" i="5"/>
  <c r="K98" i="5" s="1"/>
  <c r="C98" i="5"/>
  <c r="B98" i="5"/>
  <c r="H97" i="5"/>
  <c r="G97" i="5"/>
  <c r="F97" i="5"/>
  <c r="E97" i="5"/>
  <c r="D97" i="5"/>
  <c r="C97" i="5"/>
  <c r="B97" i="5"/>
  <c r="H96" i="5"/>
  <c r="G96" i="5"/>
  <c r="I96" i="5" s="1"/>
  <c r="E96" i="5"/>
  <c r="D96" i="5"/>
  <c r="F96" i="5" s="1"/>
  <c r="C96" i="5"/>
  <c r="B96" i="5"/>
  <c r="I95" i="5"/>
  <c r="H95" i="5"/>
  <c r="G95" i="5"/>
  <c r="E95" i="5"/>
  <c r="D95" i="5"/>
  <c r="F95" i="5" s="1"/>
  <c r="C95" i="5"/>
  <c r="B95" i="5"/>
  <c r="I94" i="5"/>
  <c r="H94" i="5"/>
  <c r="G94" i="5"/>
  <c r="E94" i="5"/>
  <c r="F94" i="5" s="1"/>
  <c r="K94" i="5" s="1"/>
  <c r="D94" i="5"/>
  <c r="C94" i="5"/>
  <c r="B94" i="5"/>
  <c r="H93" i="5"/>
  <c r="G93" i="5"/>
  <c r="I93" i="5" s="1"/>
  <c r="K93" i="5" s="1"/>
  <c r="F93" i="5"/>
  <c r="E93" i="5"/>
  <c r="D93" i="5"/>
  <c r="C93" i="5"/>
  <c r="B93" i="5"/>
  <c r="H92" i="5"/>
  <c r="G92" i="5"/>
  <c r="I92" i="5" s="1"/>
  <c r="E92" i="5"/>
  <c r="D92" i="5"/>
  <c r="C92" i="5"/>
  <c r="B92" i="5"/>
  <c r="H91" i="5"/>
  <c r="I91" i="5" s="1"/>
  <c r="G91" i="5"/>
  <c r="E91" i="5"/>
  <c r="D91" i="5"/>
  <c r="C91" i="5"/>
  <c r="B91" i="5"/>
  <c r="I90" i="5"/>
  <c r="H90" i="5"/>
  <c r="G90" i="5"/>
  <c r="F90" i="5"/>
  <c r="E90" i="5"/>
  <c r="D90" i="5"/>
  <c r="K90" i="5" s="1"/>
  <c r="C90" i="5"/>
  <c r="B90" i="5"/>
  <c r="H89" i="5"/>
  <c r="G89" i="5"/>
  <c r="F89" i="5"/>
  <c r="E89" i="5"/>
  <c r="D89" i="5"/>
  <c r="C89" i="5"/>
  <c r="B89" i="5"/>
  <c r="H88" i="5"/>
  <c r="G88" i="5"/>
  <c r="I88" i="5" s="1"/>
  <c r="E88" i="5"/>
  <c r="D88" i="5"/>
  <c r="F88" i="5" s="1"/>
  <c r="C88" i="5"/>
  <c r="B88" i="5"/>
  <c r="I87" i="5"/>
  <c r="H87" i="5"/>
  <c r="G87" i="5"/>
  <c r="E87" i="5"/>
  <c r="D87" i="5"/>
  <c r="F87" i="5" s="1"/>
  <c r="C87" i="5"/>
  <c r="B87" i="5"/>
  <c r="I86" i="5"/>
  <c r="H86" i="5"/>
  <c r="G86" i="5"/>
  <c r="E86" i="5"/>
  <c r="F86" i="5" s="1"/>
  <c r="K86" i="5" s="1"/>
  <c r="D86" i="5"/>
  <c r="C86" i="5"/>
  <c r="B86" i="5"/>
  <c r="H85" i="5"/>
  <c r="G85" i="5"/>
  <c r="I85" i="5" s="1"/>
  <c r="K85" i="5" s="1"/>
  <c r="F85" i="5"/>
  <c r="E85" i="5"/>
  <c r="D85" i="5"/>
  <c r="C85" i="5"/>
  <c r="B85" i="5"/>
  <c r="H84" i="5"/>
  <c r="G84" i="5"/>
  <c r="I84" i="5" s="1"/>
  <c r="E84" i="5"/>
  <c r="D84" i="5"/>
  <c r="C84" i="5"/>
  <c r="B84" i="5"/>
  <c r="I83" i="5"/>
  <c r="H83" i="5"/>
  <c r="G83" i="5"/>
  <c r="E83" i="5"/>
  <c r="D83" i="5"/>
  <c r="K83" i="5" s="1"/>
  <c r="C83" i="5"/>
  <c r="B83" i="5"/>
  <c r="I82" i="5"/>
  <c r="H82" i="5"/>
  <c r="G82" i="5"/>
  <c r="F82" i="5"/>
  <c r="E82" i="5"/>
  <c r="K82" i="5" s="1"/>
  <c r="D82" i="5"/>
  <c r="C82" i="5"/>
  <c r="B82" i="5"/>
  <c r="H81" i="5"/>
  <c r="G81" i="5"/>
  <c r="F81" i="5"/>
  <c r="E81" i="5"/>
  <c r="D81" i="5"/>
  <c r="C81" i="5"/>
  <c r="B81" i="5"/>
  <c r="H80" i="5"/>
  <c r="G80" i="5"/>
  <c r="I80" i="5" s="1"/>
  <c r="E80" i="5"/>
  <c r="D80" i="5"/>
  <c r="F80" i="5" s="1"/>
  <c r="C80" i="5"/>
  <c r="B80" i="5"/>
  <c r="I79" i="5"/>
  <c r="H79" i="5"/>
  <c r="G79" i="5"/>
  <c r="E79" i="5"/>
  <c r="D79" i="5"/>
  <c r="F79" i="5" s="1"/>
  <c r="C79" i="5"/>
  <c r="B79" i="5"/>
  <c r="K78" i="5"/>
  <c r="I78" i="5"/>
  <c r="H78" i="5"/>
  <c r="G78" i="5"/>
  <c r="F78" i="5"/>
  <c r="E78" i="5"/>
  <c r="D78" i="5"/>
  <c r="C78" i="5"/>
  <c r="B78" i="5"/>
  <c r="H77" i="5"/>
  <c r="G77" i="5"/>
  <c r="I77" i="5" s="1"/>
  <c r="K77" i="5" s="1"/>
  <c r="F77" i="5"/>
  <c r="E77" i="5"/>
  <c r="D77" i="5"/>
  <c r="C77" i="5"/>
  <c r="B77" i="5"/>
  <c r="H76" i="5"/>
  <c r="G76" i="5"/>
  <c r="I76" i="5" s="1"/>
  <c r="E76" i="5"/>
  <c r="D76" i="5"/>
  <c r="C76" i="5"/>
  <c r="B76" i="5"/>
  <c r="H75" i="5"/>
  <c r="I75" i="5" s="1"/>
  <c r="G75" i="5"/>
  <c r="E75" i="5"/>
  <c r="D75" i="5"/>
  <c r="C75" i="5"/>
  <c r="B75" i="5"/>
  <c r="I74" i="5"/>
  <c r="H74" i="5"/>
  <c r="G74" i="5"/>
  <c r="F74" i="5"/>
  <c r="E74" i="5"/>
  <c r="K74" i="5" s="1"/>
  <c r="D74" i="5"/>
  <c r="C74" i="5"/>
  <c r="B74" i="5"/>
  <c r="H73" i="5"/>
  <c r="G73" i="5"/>
  <c r="F73" i="5"/>
  <c r="E73" i="5"/>
  <c r="D73" i="5"/>
  <c r="C73" i="5"/>
  <c r="B73" i="5"/>
  <c r="H72" i="5"/>
  <c r="G72" i="5"/>
  <c r="I72" i="5" s="1"/>
  <c r="E72" i="5"/>
  <c r="D72" i="5"/>
  <c r="F72" i="5" s="1"/>
  <c r="C72" i="5"/>
  <c r="B72" i="5"/>
  <c r="I71" i="5"/>
  <c r="H71" i="5"/>
  <c r="G71" i="5"/>
  <c r="E71" i="5"/>
  <c r="D71" i="5"/>
  <c r="F71" i="5" s="1"/>
  <c r="C71" i="5"/>
  <c r="B71" i="5"/>
  <c r="I70" i="5"/>
  <c r="H70" i="5"/>
  <c r="G70" i="5"/>
  <c r="E70" i="5"/>
  <c r="F70" i="5" s="1"/>
  <c r="K70" i="5" s="1"/>
  <c r="D70" i="5"/>
  <c r="C70" i="5"/>
  <c r="B70" i="5"/>
  <c r="H69" i="5"/>
  <c r="G69" i="5"/>
  <c r="I69" i="5" s="1"/>
  <c r="K69" i="5" s="1"/>
  <c r="F69" i="5"/>
  <c r="E69" i="5"/>
  <c r="D69" i="5"/>
  <c r="C69" i="5"/>
  <c r="B69" i="5"/>
  <c r="H68" i="5"/>
  <c r="G68" i="5"/>
  <c r="I68" i="5" s="1"/>
  <c r="E68" i="5"/>
  <c r="D68" i="5"/>
  <c r="C68" i="5"/>
  <c r="B68" i="5"/>
  <c r="H67" i="5"/>
  <c r="I67" i="5" s="1"/>
  <c r="G67" i="5"/>
  <c r="E67" i="5"/>
  <c r="D67" i="5"/>
  <c r="C67" i="5"/>
  <c r="B67" i="5"/>
  <c r="I66" i="5"/>
  <c r="H66" i="5"/>
  <c r="G66" i="5"/>
  <c r="F66" i="5"/>
  <c r="E66" i="5"/>
  <c r="K66" i="5" s="1"/>
  <c r="D66" i="5"/>
  <c r="C66" i="5"/>
  <c r="B66" i="5"/>
  <c r="K65" i="5"/>
  <c r="H65" i="5"/>
  <c r="G65" i="5"/>
  <c r="I65" i="5" s="1"/>
  <c r="F65" i="5"/>
  <c r="E65" i="5"/>
  <c r="D65" i="5"/>
  <c r="C65" i="5"/>
  <c r="B65" i="5"/>
  <c r="H64" i="5"/>
  <c r="G64" i="5"/>
  <c r="I64" i="5" s="1"/>
  <c r="E64" i="5"/>
  <c r="D64" i="5"/>
  <c r="F64" i="5" s="1"/>
  <c r="C64" i="5"/>
  <c r="B64" i="5"/>
  <c r="I63" i="5"/>
  <c r="H63" i="5"/>
  <c r="G63" i="5"/>
  <c r="E63" i="5"/>
  <c r="D63" i="5"/>
  <c r="F63" i="5" s="1"/>
  <c r="C63" i="5"/>
  <c r="B63" i="5"/>
  <c r="I62" i="5"/>
  <c r="H62" i="5"/>
  <c r="G62" i="5"/>
  <c r="E62" i="5"/>
  <c r="F62" i="5" s="1"/>
  <c r="K62" i="5" s="1"/>
  <c r="D62" i="5"/>
  <c r="C62" i="5"/>
  <c r="B62" i="5"/>
  <c r="K61" i="5"/>
  <c r="H61" i="5"/>
  <c r="G61" i="5"/>
  <c r="I61" i="5" s="1"/>
  <c r="F61" i="5"/>
  <c r="E61" i="5"/>
  <c r="D61" i="5"/>
  <c r="C61" i="5"/>
  <c r="B61" i="5"/>
  <c r="H60" i="5"/>
  <c r="G60" i="5"/>
  <c r="I60" i="5" s="1"/>
  <c r="E60" i="5"/>
  <c r="D60" i="5"/>
  <c r="C60" i="5"/>
  <c r="B60" i="5"/>
  <c r="H59" i="5"/>
  <c r="I59" i="5" s="1"/>
  <c r="G59" i="5"/>
  <c r="E59" i="5"/>
  <c r="D59" i="5"/>
  <c r="C59" i="5"/>
  <c r="B59" i="5"/>
  <c r="I58" i="5"/>
  <c r="H58" i="5"/>
  <c r="G58" i="5"/>
  <c r="F58" i="5"/>
  <c r="E58" i="5"/>
  <c r="K58" i="5" s="1"/>
  <c r="D58" i="5"/>
  <c r="C58" i="5"/>
  <c r="B58" i="5"/>
  <c r="H57" i="5"/>
  <c r="G57" i="5"/>
  <c r="F57" i="5"/>
  <c r="E57" i="5"/>
  <c r="D57" i="5"/>
  <c r="C57" i="5"/>
  <c r="B57" i="5"/>
  <c r="H56" i="5"/>
  <c r="G56" i="5"/>
  <c r="I56" i="5" s="1"/>
  <c r="E56" i="5"/>
  <c r="D56" i="5"/>
  <c r="F56" i="5" s="1"/>
  <c r="C56" i="5"/>
  <c r="B56" i="5"/>
  <c r="I55" i="5"/>
  <c r="H55" i="5"/>
  <c r="G55" i="5"/>
  <c r="E55" i="5"/>
  <c r="D55" i="5"/>
  <c r="F55" i="5" s="1"/>
  <c r="C55" i="5"/>
  <c r="B55" i="5"/>
  <c r="I54" i="5"/>
  <c r="H54" i="5"/>
  <c r="G54" i="5"/>
  <c r="E54" i="5"/>
  <c r="F54" i="5" s="1"/>
  <c r="K54" i="5" s="1"/>
  <c r="D54" i="5"/>
  <c r="C54" i="5"/>
  <c r="B54" i="5"/>
  <c r="H53" i="5"/>
  <c r="G53" i="5"/>
  <c r="I53" i="5" s="1"/>
  <c r="K53" i="5" s="1"/>
  <c r="F53" i="5"/>
  <c r="E53" i="5"/>
  <c r="D53" i="5"/>
  <c r="C53" i="5"/>
  <c r="B53" i="5"/>
  <c r="H52" i="5"/>
  <c r="G52" i="5"/>
  <c r="I52" i="5" s="1"/>
  <c r="E52" i="5"/>
  <c r="D52" i="5"/>
  <c r="K52" i="5" s="1"/>
  <c r="C52" i="5"/>
  <c r="B52" i="5"/>
  <c r="H51" i="5"/>
  <c r="I51" i="5" s="1"/>
  <c r="G51" i="5"/>
  <c r="E51" i="5"/>
  <c r="D51" i="5"/>
  <c r="C51" i="5"/>
  <c r="B51" i="5"/>
  <c r="I50" i="5"/>
  <c r="H50" i="5"/>
  <c r="G50" i="5"/>
  <c r="F50" i="5"/>
  <c r="E50" i="5"/>
  <c r="K50" i="5" s="1"/>
  <c r="D50" i="5"/>
  <c r="C50" i="5"/>
  <c r="B50" i="5"/>
  <c r="K49" i="5"/>
  <c r="H49" i="5"/>
  <c r="G49" i="5"/>
  <c r="I49" i="5" s="1"/>
  <c r="F49" i="5"/>
  <c r="E49" i="5"/>
  <c r="D49" i="5"/>
  <c r="C49" i="5"/>
  <c r="B49" i="5"/>
  <c r="H48" i="5"/>
  <c r="G48" i="5"/>
  <c r="I48" i="5" s="1"/>
  <c r="E48" i="5"/>
  <c r="D48" i="5"/>
  <c r="F48" i="5" s="1"/>
  <c r="C48" i="5"/>
  <c r="B48" i="5"/>
  <c r="I47" i="5"/>
  <c r="H47" i="5"/>
  <c r="G47" i="5"/>
  <c r="E47" i="5"/>
  <c r="D47" i="5"/>
  <c r="F47" i="5" s="1"/>
  <c r="C47" i="5"/>
  <c r="B47" i="5"/>
  <c r="I46" i="5"/>
  <c r="H46" i="5"/>
  <c r="G46" i="5"/>
  <c r="E46" i="5"/>
  <c r="F46" i="5" s="1"/>
  <c r="K46" i="5" s="1"/>
  <c r="D46" i="5"/>
  <c r="C46" i="5"/>
  <c r="B46" i="5"/>
  <c r="K45" i="5"/>
  <c r="H45" i="5"/>
  <c r="G45" i="5"/>
  <c r="I45" i="5" s="1"/>
  <c r="F45" i="5"/>
  <c r="E45" i="5"/>
  <c r="D45" i="5"/>
  <c r="C45" i="5"/>
  <c r="B45" i="5"/>
  <c r="H44" i="5"/>
  <c r="G44" i="5"/>
  <c r="I44" i="5" s="1"/>
  <c r="E44" i="5"/>
  <c r="D44" i="5"/>
  <c r="K44" i="5" s="1"/>
  <c r="C44" i="5"/>
  <c r="B44" i="5"/>
  <c r="H43" i="5"/>
  <c r="I43" i="5" s="1"/>
  <c r="G43" i="5"/>
  <c r="E43" i="5"/>
  <c r="D43" i="5"/>
  <c r="C43" i="5"/>
  <c r="B43" i="5"/>
  <c r="I42" i="5"/>
  <c r="H42" i="5"/>
  <c r="G42" i="5"/>
  <c r="F42" i="5"/>
  <c r="E42" i="5"/>
  <c r="D42" i="5"/>
  <c r="K42" i="5" s="1"/>
  <c r="C42" i="5"/>
  <c r="B42" i="5"/>
  <c r="H41" i="5"/>
  <c r="G41" i="5"/>
  <c r="F41" i="5"/>
  <c r="E41" i="5"/>
  <c r="D41" i="5"/>
  <c r="C41" i="5"/>
  <c r="B41" i="5"/>
  <c r="H40" i="5"/>
  <c r="G40" i="5"/>
  <c r="I40" i="5" s="1"/>
  <c r="E40" i="5"/>
  <c r="D40" i="5"/>
  <c r="F40" i="5" s="1"/>
  <c r="C40" i="5"/>
  <c r="B40" i="5"/>
  <c r="I39" i="5"/>
  <c r="H39" i="5"/>
  <c r="G39" i="5"/>
  <c r="E39" i="5"/>
  <c r="D39" i="5"/>
  <c r="F39" i="5" s="1"/>
  <c r="C39" i="5"/>
  <c r="B39" i="5"/>
  <c r="I38" i="5"/>
  <c r="H38" i="5"/>
  <c r="G38" i="5"/>
  <c r="E38" i="5"/>
  <c r="F38" i="5" s="1"/>
  <c r="K38" i="5" s="1"/>
  <c r="D38" i="5"/>
  <c r="C38" i="5"/>
  <c r="B38" i="5"/>
  <c r="K37" i="5"/>
  <c r="H37" i="5"/>
  <c r="G37" i="5"/>
  <c r="I37" i="5" s="1"/>
  <c r="F37" i="5"/>
  <c r="E37" i="5"/>
  <c r="D37" i="5"/>
  <c r="C37" i="5"/>
  <c r="B37" i="5"/>
  <c r="H36" i="5"/>
  <c r="G36" i="5"/>
  <c r="I36" i="5" s="1"/>
  <c r="E36" i="5"/>
  <c r="D36" i="5"/>
  <c r="C36" i="5"/>
  <c r="B36" i="5"/>
  <c r="H35" i="5"/>
  <c r="I35" i="5" s="1"/>
  <c r="G35" i="5"/>
  <c r="E35" i="5"/>
  <c r="D35" i="5"/>
  <c r="C35" i="5"/>
  <c r="B35" i="5"/>
  <c r="I34" i="5"/>
  <c r="H34" i="5"/>
  <c r="G34" i="5"/>
  <c r="F34" i="5"/>
  <c r="E34" i="5"/>
  <c r="K34" i="5" s="1"/>
  <c r="D34" i="5"/>
  <c r="C34" i="5"/>
  <c r="B34" i="5"/>
  <c r="H33" i="5"/>
  <c r="G33" i="5"/>
  <c r="F33" i="5"/>
  <c r="E33" i="5"/>
  <c r="D33" i="5"/>
  <c r="C33" i="5"/>
  <c r="B33" i="5"/>
  <c r="H32" i="5"/>
  <c r="G32" i="5"/>
  <c r="I32" i="5" s="1"/>
  <c r="E32" i="5"/>
  <c r="D32" i="5"/>
  <c r="F32" i="5" s="1"/>
  <c r="C32" i="5"/>
  <c r="B32" i="5"/>
  <c r="I31" i="5"/>
  <c r="H31" i="5"/>
  <c r="G31" i="5"/>
  <c r="E31" i="5"/>
  <c r="D31" i="5"/>
  <c r="F31" i="5" s="1"/>
  <c r="C31" i="5"/>
  <c r="B31" i="5"/>
  <c r="I30" i="5"/>
  <c r="H30" i="5"/>
  <c r="G30" i="5"/>
  <c r="E30" i="5"/>
  <c r="F30" i="5" s="1"/>
  <c r="K30" i="5" s="1"/>
  <c r="D30" i="5"/>
  <c r="C30" i="5"/>
  <c r="B30" i="5"/>
  <c r="K29" i="5"/>
  <c r="H29" i="5"/>
  <c r="G29" i="5"/>
  <c r="I29" i="5" s="1"/>
  <c r="F29" i="5"/>
  <c r="E29" i="5"/>
  <c r="D29" i="5"/>
  <c r="C29" i="5"/>
  <c r="B29" i="5"/>
  <c r="H28" i="5"/>
  <c r="G28" i="5"/>
  <c r="I28" i="5" s="1"/>
  <c r="E28" i="5"/>
  <c r="D28" i="5"/>
  <c r="K28" i="5" s="1"/>
  <c r="C28" i="5"/>
  <c r="B28" i="5"/>
  <c r="I27" i="5"/>
  <c r="H27" i="5"/>
  <c r="G27" i="5"/>
  <c r="E27" i="5"/>
  <c r="D27" i="5"/>
  <c r="K27" i="5" s="1"/>
  <c r="C27" i="5"/>
  <c r="B27" i="5"/>
  <c r="K26" i="5"/>
  <c r="I26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I24" i="5" s="1"/>
  <c r="E24" i="5"/>
  <c r="D24" i="5"/>
  <c r="F24" i="5" s="1"/>
  <c r="C24" i="5"/>
  <c r="B24" i="5"/>
  <c r="I23" i="5"/>
  <c r="H23" i="5"/>
  <c r="G23" i="5"/>
  <c r="E23" i="5"/>
  <c r="D23" i="5"/>
  <c r="F23" i="5" s="1"/>
  <c r="C23" i="5"/>
  <c r="B23" i="5"/>
  <c r="I22" i="5"/>
  <c r="H22" i="5"/>
  <c r="G22" i="5"/>
  <c r="E22" i="5"/>
  <c r="F22" i="5" s="1"/>
  <c r="K22" i="5" s="1"/>
  <c r="D22" i="5"/>
  <c r="C22" i="5"/>
  <c r="B22" i="5"/>
  <c r="H21" i="5"/>
  <c r="G21" i="5"/>
  <c r="I21" i="5" s="1"/>
  <c r="K21" i="5" s="1"/>
  <c r="F21" i="5"/>
  <c r="E21" i="5"/>
  <c r="D21" i="5"/>
  <c r="C21" i="5"/>
  <c r="B21" i="5"/>
  <c r="H20" i="5"/>
  <c r="G20" i="5"/>
  <c r="I20" i="5" s="1"/>
  <c r="E20" i="5"/>
  <c r="D20" i="5"/>
  <c r="C20" i="5"/>
  <c r="B20" i="5"/>
  <c r="H19" i="5"/>
  <c r="I19" i="5" s="1"/>
  <c r="G19" i="5"/>
  <c r="E19" i="5"/>
  <c r="D19" i="5"/>
  <c r="C19" i="5"/>
  <c r="B19" i="5"/>
  <c r="I18" i="5"/>
  <c r="H18" i="5"/>
  <c r="G18" i="5"/>
  <c r="F18" i="5"/>
  <c r="E18" i="5"/>
  <c r="K18" i="5" s="1"/>
  <c r="D18" i="5"/>
  <c r="C18" i="5"/>
  <c r="B18" i="5"/>
  <c r="H17" i="5"/>
  <c r="G17" i="5"/>
  <c r="F17" i="5"/>
  <c r="E17" i="5"/>
  <c r="D17" i="5"/>
  <c r="C17" i="5"/>
  <c r="B17" i="5"/>
  <c r="H16" i="5"/>
  <c r="G16" i="5"/>
  <c r="I16" i="5" s="1"/>
  <c r="E16" i="5"/>
  <c r="D16" i="5"/>
  <c r="F16" i="5" s="1"/>
  <c r="C16" i="5"/>
  <c r="B16" i="5"/>
  <c r="I15" i="5"/>
  <c r="H15" i="5"/>
  <c r="G15" i="5"/>
  <c r="E15" i="5"/>
  <c r="D15" i="5"/>
  <c r="F15" i="5" s="1"/>
  <c r="C15" i="5"/>
  <c r="B15" i="5"/>
  <c r="I14" i="5"/>
  <c r="H14" i="5"/>
  <c r="G14" i="5"/>
  <c r="E14" i="5"/>
  <c r="F14" i="5" s="1"/>
  <c r="K14" i="5" s="1"/>
  <c r="D14" i="5"/>
  <c r="C14" i="5"/>
  <c r="B14" i="5"/>
  <c r="H13" i="5"/>
  <c r="G13" i="5"/>
  <c r="I13" i="5" s="1"/>
  <c r="K13" i="5" s="1"/>
  <c r="F13" i="5"/>
  <c r="E13" i="5"/>
  <c r="D13" i="5"/>
  <c r="C13" i="5"/>
  <c r="B13" i="5"/>
  <c r="H12" i="5"/>
  <c r="G12" i="5"/>
  <c r="I12" i="5" s="1"/>
  <c r="E12" i="5"/>
  <c r="D12" i="5"/>
  <c r="C12" i="5"/>
  <c r="B12" i="5"/>
  <c r="H11" i="5"/>
  <c r="I11" i="5" s="1"/>
  <c r="G11" i="5"/>
  <c r="E11" i="5"/>
  <c r="D11" i="5"/>
  <c r="C11" i="5"/>
  <c r="B11" i="5"/>
  <c r="H109" i="7"/>
  <c r="I109" i="7" s="1"/>
  <c r="G109" i="7"/>
  <c r="E109" i="7"/>
  <c r="D109" i="7"/>
  <c r="F109" i="7" s="1"/>
  <c r="C109" i="7"/>
  <c r="B109" i="7"/>
  <c r="I108" i="7"/>
  <c r="H108" i="7"/>
  <c r="G108" i="7"/>
  <c r="E108" i="7"/>
  <c r="D108" i="7"/>
  <c r="K108" i="7" s="1"/>
  <c r="C108" i="7"/>
  <c r="B108" i="7"/>
  <c r="H107" i="7"/>
  <c r="G107" i="7"/>
  <c r="I107" i="7" s="1"/>
  <c r="E107" i="7"/>
  <c r="K107" i="7" s="1"/>
  <c r="D107" i="7"/>
  <c r="F107" i="7" s="1"/>
  <c r="C107" i="7"/>
  <c r="B107" i="7"/>
  <c r="I106" i="7"/>
  <c r="H106" i="7"/>
  <c r="G106" i="7"/>
  <c r="F106" i="7"/>
  <c r="E106" i="7"/>
  <c r="D106" i="7"/>
  <c r="K106" i="7" s="1"/>
  <c r="C106" i="7"/>
  <c r="B106" i="7"/>
  <c r="H105" i="7"/>
  <c r="G105" i="7"/>
  <c r="I105" i="7" s="1"/>
  <c r="E105" i="7"/>
  <c r="D105" i="7"/>
  <c r="F105" i="7" s="1"/>
  <c r="C105" i="7"/>
  <c r="B105" i="7"/>
  <c r="H104" i="7"/>
  <c r="G104" i="7"/>
  <c r="I104" i="7" s="1"/>
  <c r="E104" i="7"/>
  <c r="F104" i="7" s="1"/>
  <c r="D104" i="7"/>
  <c r="C104" i="7"/>
  <c r="B104" i="7"/>
  <c r="I103" i="7"/>
  <c r="H103" i="7"/>
  <c r="G103" i="7"/>
  <c r="F103" i="7"/>
  <c r="E103" i="7"/>
  <c r="D103" i="7"/>
  <c r="K103" i="7" s="1"/>
  <c r="C103" i="7"/>
  <c r="B103" i="7"/>
  <c r="H102" i="7"/>
  <c r="G102" i="7"/>
  <c r="I102" i="7" s="1"/>
  <c r="K102" i="7" s="1"/>
  <c r="E102" i="7"/>
  <c r="D102" i="7"/>
  <c r="F102" i="7" s="1"/>
  <c r="C102" i="7"/>
  <c r="B102" i="7"/>
  <c r="H101" i="7"/>
  <c r="G101" i="7"/>
  <c r="E101" i="7"/>
  <c r="F101" i="7" s="1"/>
  <c r="D101" i="7"/>
  <c r="C101" i="7"/>
  <c r="B101" i="7"/>
  <c r="I100" i="7"/>
  <c r="H100" i="7"/>
  <c r="G100" i="7"/>
  <c r="E100" i="7"/>
  <c r="D100" i="7"/>
  <c r="C100" i="7"/>
  <c r="B100" i="7"/>
  <c r="H99" i="7"/>
  <c r="G99" i="7"/>
  <c r="I99" i="7" s="1"/>
  <c r="E99" i="7"/>
  <c r="D99" i="7"/>
  <c r="F99" i="7" s="1"/>
  <c r="C99" i="7"/>
  <c r="B99" i="7"/>
  <c r="H98" i="7"/>
  <c r="I98" i="7" s="1"/>
  <c r="G98" i="7"/>
  <c r="F98" i="7"/>
  <c r="E98" i="7"/>
  <c r="D98" i="7"/>
  <c r="K98" i="7" s="1"/>
  <c r="C98" i="7"/>
  <c r="B98" i="7"/>
  <c r="H97" i="7"/>
  <c r="G97" i="7"/>
  <c r="I97" i="7" s="1"/>
  <c r="E97" i="7"/>
  <c r="D97" i="7"/>
  <c r="F97" i="7" s="1"/>
  <c r="C97" i="7"/>
  <c r="B97" i="7"/>
  <c r="K96" i="7"/>
  <c r="H96" i="7"/>
  <c r="G96" i="7"/>
  <c r="I96" i="7" s="1"/>
  <c r="F96" i="7"/>
  <c r="E96" i="7"/>
  <c r="D96" i="7"/>
  <c r="C96" i="7"/>
  <c r="B96" i="7"/>
  <c r="I95" i="7"/>
  <c r="H95" i="7"/>
  <c r="G95" i="7"/>
  <c r="F95" i="7"/>
  <c r="E95" i="7"/>
  <c r="D95" i="7"/>
  <c r="K95" i="7" s="1"/>
  <c r="C95" i="7"/>
  <c r="B95" i="7"/>
  <c r="H94" i="7"/>
  <c r="G94" i="7"/>
  <c r="I94" i="7" s="1"/>
  <c r="E94" i="7"/>
  <c r="D94" i="7"/>
  <c r="F94" i="7" s="1"/>
  <c r="C94" i="7"/>
  <c r="B94" i="7"/>
  <c r="H93" i="7"/>
  <c r="I93" i="7" s="1"/>
  <c r="G93" i="7"/>
  <c r="E93" i="7"/>
  <c r="D93" i="7"/>
  <c r="C93" i="7"/>
  <c r="B93" i="7"/>
  <c r="I92" i="7"/>
  <c r="H92" i="7"/>
  <c r="G92" i="7"/>
  <c r="E92" i="7"/>
  <c r="D92" i="7"/>
  <c r="C92" i="7"/>
  <c r="B92" i="7"/>
  <c r="H91" i="7"/>
  <c r="G91" i="7"/>
  <c r="I91" i="7" s="1"/>
  <c r="E91" i="7"/>
  <c r="D91" i="7"/>
  <c r="F91" i="7" s="1"/>
  <c r="C91" i="7"/>
  <c r="B91" i="7"/>
  <c r="H90" i="7"/>
  <c r="I90" i="7" s="1"/>
  <c r="G90" i="7"/>
  <c r="F90" i="7"/>
  <c r="E90" i="7"/>
  <c r="D90" i="7"/>
  <c r="K90" i="7" s="1"/>
  <c r="C90" i="7"/>
  <c r="B90" i="7"/>
  <c r="H89" i="7"/>
  <c r="G89" i="7"/>
  <c r="I89" i="7" s="1"/>
  <c r="E89" i="7"/>
  <c r="D89" i="7"/>
  <c r="F89" i="7" s="1"/>
  <c r="C89" i="7"/>
  <c r="B89" i="7"/>
  <c r="H88" i="7"/>
  <c r="G88" i="7"/>
  <c r="I88" i="7" s="1"/>
  <c r="E88" i="7"/>
  <c r="F88" i="7" s="1"/>
  <c r="D88" i="7"/>
  <c r="C88" i="7"/>
  <c r="B88" i="7"/>
  <c r="I87" i="7"/>
  <c r="H87" i="7"/>
  <c r="G87" i="7"/>
  <c r="F87" i="7"/>
  <c r="E87" i="7"/>
  <c r="D87" i="7"/>
  <c r="K87" i="7" s="1"/>
  <c r="C87" i="7"/>
  <c r="B87" i="7"/>
  <c r="H86" i="7"/>
  <c r="G86" i="7"/>
  <c r="I86" i="7" s="1"/>
  <c r="K86" i="7" s="1"/>
  <c r="E86" i="7"/>
  <c r="D86" i="7"/>
  <c r="F86" i="7" s="1"/>
  <c r="C86" i="7"/>
  <c r="B86" i="7"/>
  <c r="H85" i="7"/>
  <c r="G85" i="7"/>
  <c r="E85" i="7"/>
  <c r="F85" i="7" s="1"/>
  <c r="D85" i="7"/>
  <c r="C85" i="7"/>
  <c r="B85" i="7"/>
  <c r="I84" i="7"/>
  <c r="H84" i="7"/>
  <c r="G84" i="7"/>
  <c r="E84" i="7"/>
  <c r="D84" i="7"/>
  <c r="C84" i="7"/>
  <c r="B84" i="7"/>
  <c r="H83" i="7"/>
  <c r="G83" i="7"/>
  <c r="I83" i="7" s="1"/>
  <c r="E83" i="7"/>
  <c r="K83" i="7" s="1"/>
  <c r="D83" i="7"/>
  <c r="F83" i="7" s="1"/>
  <c r="C83" i="7"/>
  <c r="B83" i="7"/>
  <c r="H82" i="7"/>
  <c r="I82" i="7" s="1"/>
  <c r="G82" i="7"/>
  <c r="F82" i="7"/>
  <c r="E82" i="7"/>
  <c r="D82" i="7"/>
  <c r="C82" i="7"/>
  <c r="B82" i="7"/>
  <c r="H81" i="7"/>
  <c r="G81" i="7"/>
  <c r="I81" i="7" s="1"/>
  <c r="E81" i="7"/>
  <c r="D81" i="7"/>
  <c r="F81" i="7" s="1"/>
  <c r="C81" i="7"/>
  <c r="B81" i="7"/>
  <c r="H80" i="7"/>
  <c r="G80" i="7"/>
  <c r="I80" i="7" s="1"/>
  <c r="E80" i="7"/>
  <c r="F80" i="7" s="1"/>
  <c r="D80" i="7"/>
  <c r="C80" i="7"/>
  <c r="B80" i="7"/>
  <c r="I79" i="7"/>
  <c r="H79" i="7"/>
  <c r="G79" i="7"/>
  <c r="F79" i="7"/>
  <c r="E79" i="7"/>
  <c r="D79" i="7"/>
  <c r="K79" i="7" s="1"/>
  <c r="C79" i="7"/>
  <c r="B79" i="7"/>
  <c r="K78" i="7"/>
  <c r="H78" i="7"/>
  <c r="G78" i="7"/>
  <c r="I78" i="7" s="1"/>
  <c r="E78" i="7"/>
  <c r="D78" i="7"/>
  <c r="F78" i="7" s="1"/>
  <c r="C78" i="7"/>
  <c r="B78" i="7"/>
  <c r="H77" i="7"/>
  <c r="G77" i="7"/>
  <c r="E77" i="7"/>
  <c r="F77" i="7" s="1"/>
  <c r="D77" i="7"/>
  <c r="C77" i="7"/>
  <c r="B77" i="7"/>
  <c r="I76" i="7"/>
  <c r="H76" i="7"/>
  <c r="G76" i="7"/>
  <c r="E76" i="7"/>
  <c r="D76" i="7"/>
  <c r="C76" i="7"/>
  <c r="B76" i="7"/>
  <c r="H75" i="7"/>
  <c r="G75" i="7"/>
  <c r="I75" i="7" s="1"/>
  <c r="E75" i="7"/>
  <c r="K75" i="7" s="1"/>
  <c r="D75" i="7"/>
  <c r="F75" i="7" s="1"/>
  <c r="C75" i="7"/>
  <c r="B75" i="7"/>
  <c r="H74" i="7"/>
  <c r="I74" i="7" s="1"/>
  <c r="G74" i="7"/>
  <c r="F74" i="7"/>
  <c r="E74" i="7"/>
  <c r="D74" i="7"/>
  <c r="C74" i="7"/>
  <c r="B74" i="7"/>
  <c r="H73" i="7"/>
  <c r="G73" i="7"/>
  <c r="I73" i="7" s="1"/>
  <c r="E73" i="7"/>
  <c r="D73" i="7"/>
  <c r="F73" i="7" s="1"/>
  <c r="C73" i="7"/>
  <c r="B73" i="7"/>
  <c r="H72" i="7"/>
  <c r="G72" i="7"/>
  <c r="I72" i="7" s="1"/>
  <c r="E72" i="7"/>
  <c r="F72" i="7" s="1"/>
  <c r="D72" i="7"/>
  <c r="C72" i="7"/>
  <c r="B72" i="7"/>
  <c r="I71" i="7"/>
  <c r="H71" i="7"/>
  <c r="G71" i="7"/>
  <c r="F71" i="7"/>
  <c r="E71" i="7"/>
  <c r="D71" i="7"/>
  <c r="K71" i="7" s="1"/>
  <c r="C71" i="7"/>
  <c r="B71" i="7"/>
  <c r="H70" i="7"/>
  <c r="G70" i="7"/>
  <c r="I70" i="7" s="1"/>
  <c r="K70" i="7" s="1"/>
  <c r="E70" i="7"/>
  <c r="D70" i="7"/>
  <c r="F70" i="7" s="1"/>
  <c r="C70" i="7"/>
  <c r="B70" i="7"/>
  <c r="H69" i="7"/>
  <c r="G69" i="7"/>
  <c r="E69" i="7"/>
  <c r="F69" i="7" s="1"/>
  <c r="D69" i="7"/>
  <c r="C69" i="7"/>
  <c r="B69" i="7"/>
  <c r="I68" i="7"/>
  <c r="H68" i="7"/>
  <c r="G68" i="7"/>
  <c r="E68" i="7"/>
  <c r="D68" i="7"/>
  <c r="C68" i="7"/>
  <c r="B68" i="7"/>
  <c r="H67" i="7"/>
  <c r="G67" i="7"/>
  <c r="I67" i="7" s="1"/>
  <c r="E67" i="7"/>
  <c r="K67" i="7" s="1"/>
  <c r="D67" i="7"/>
  <c r="F67" i="7" s="1"/>
  <c r="C67" i="7"/>
  <c r="B67" i="7"/>
  <c r="H66" i="7"/>
  <c r="I66" i="7" s="1"/>
  <c r="G66" i="7"/>
  <c r="F66" i="7"/>
  <c r="E66" i="7"/>
  <c r="D66" i="7"/>
  <c r="K66" i="7" s="1"/>
  <c r="C66" i="7"/>
  <c r="B66" i="7"/>
  <c r="H65" i="7"/>
  <c r="G65" i="7"/>
  <c r="I65" i="7" s="1"/>
  <c r="E65" i="7"/>
  <c r="D65" i="7"/>
  <c r="F65" i="7" s="1"/>
  <c r="C65" i="7"/>
  <c r="B65" i="7"/>
  <c r="H64" i="7"/>
  <c r="G64" i="7"/>
  <c r="I64" i="7" s="1"/>
  <c r="E64" i="7"/>
  <c r="F64" i="7" s="1"/>
  <c r="D64" i="7"/>
  <c r="C64" i="7"/>
  <c r="B64" i="7"/>
  <c r="I63" i="7"/>
  <c r="H63" i="7"/>
  <c r="G63" i="7"/>
  <c r="F63" i="7"/>
  <c r="E63" i="7"/>
  <c r="D63" i="7"/>
  <c r="K63" i="7" s="1"/>
  <c r="C63" i="7"/>
  <c r="B63" i="7"/>
  <c r="H62" i="7"/>
  <c r="G62" i="7"/>
  <c r="I62" i="7" s="1"/>
  <c r="K62" i="7" s="1"/>
  <c r="E62" i="7"/>
  <c r="D62" i="7"/>
  <c r="F62" i="7" s="1"/>
  <c r="C62" i="7"/>
  <c r="B62" i="7"/>
  <c r="K61" i="7"/>
  <c r="H61" i="7"/>
  <c r="I61" i="7" s="1"/>
  <c r="G61" i="7"/>
  <c r="F61" i="7"/>
  <c r="E61" i="7"/>
  <c r="D61" i="7"/>
  <c r="C61" i="7"/>
  <c r="B61" i="7"/>
  <c r="I60" i="7"/>
  <c r="H60" i="7"/>
  <c r="G60" i="7"/>
  <c r="E60" i="7"/>
  <c r="D60" i="7"/>
  <c r="C60" i="7"/>
  <c r="B60" i="7"/>
  <c r="H59" i="7"/>
  <c r="G59" i="7"/>
  <c r="I59" i="7" s="1"/>
  <c r="E59" i="7"/>
  <c r="D59" i="7"/>
  <c r="F59" i="7" s="1"/>
  <c r="C59" i="7"/>
  <c r="B59" i="7"/>
  <c r="H58" i="7"/>
  <c r="I58" i="7" s="1"/>
  <c r="G58" i="7"/>
  <c r="F58" i="7"/>
  <c r="E58" i="7"/>
  <c r="D58" i="7"/>
  <c r="C58" i="7"/>
  <c r="B58" i="7"/>
  <c r="H57" i="7"/>
  <c r="G57" i="7"/>
  <c r="I57" i="7" s="1"/>
  <c r="E57" i="7"/>
  <c r="D57" i="7"/>
  <c r="F57" i="7" s="1"/>
  <c r="C57" i="7"/>
  <c r="B57" i="7"/>
  <c r="H56" i="7"/>
  <c r="G56" i="7"/>
  <c r="I56" i="7" s="1"/>
  <c r="E56" i="7"/>
  <c r="F56" i="7" s="1"/>
  <c r="D56" i="7"/>
  <c r="C56" i="7"/>
  <c r="B56" i="7"/>
  <c r="I55" i="7"/>
  <c r="H55" i="7"/>
  <c r="G55" i="7"/>
  <c r="F55" i="7"/>
  <c r="E55" i="7"/>
  <c r="D55" i="7"/>
  <c r="K55" i="7" s="1"/>
  <c r="C55" i="7"/>
  <c r="B55" i="7"/>
  <c r="H54" i="7"/>
  <c r="G54" i="7"/>
  <c r="I54" i="7" s="1"/>
  <c r="E54" i="7"/>
  <c r="D54" i="7"/>
  <c r="F54" i="7" s="1"/>
  <c r="C54" i="7"/>
  <c r="B54" i="7"/>
  <c r="H53" i="7"/>
  <c r="G53" i="7"/>
  <c r="E53" i="7"/>
  <c r="F53" i="7" s="1"/>
  <c r="D53" i="7"/>
  <c r="C53" i="7"/>
  <c r="B53" i="7"/>
  <c r="I52" i="7"/>
  <c r="H52" i="7"/>
  <c r="G52" i="7"/>
  <c r="E52" i="7"/>
  <c r="D52" i="7"/>
  <c r="K52" i="7" s="1"/>
  <c r="C52" i="7"/>
  <c r="B52" i="7"/>
  <c r="H51" i="7"/>
  <c r="G51" i="7"/>
  <c r="I51" i="7" s="1"/>
  <c r="E51" i="7"/>
  <c r="K51" i="7" s="1"/>
  <c r="D51" i="7"/>
  <c r="F51" i="7" s="1"/>
  <c r="C51" i="7"/>
  <c r="B51" i="7"/>
  <c r="H50" i="7"/>
  <c r="I50" i="7" s="1"/>
  <c r="G50" i="7"/>
  <c r="F50" i="7"/>
  <c r="E50" i="7"/>
  <c r="D50" i="7"/>
  <c r="K50" i="7" s="1"/>
  <c r="C50" i="7"/>
  <c r="B50" i="7"/>
  <c r="H49" i="7"/>
  <c r="G49" i="7"/>
  <c r="I49" i="7" s="1"/>
  <c r="E49" i="7"/>
  <c r="D49" i="7"/>
  <c r="F49" i="7" s="1"/>
  <c r="C49" i="7"/>
  <c r="B49" i="7"/>
  <c r="K48" i="7"/>
  <c r="H48" i="7"/>
  <c r="G48" i="7"/>
  <c r="I48" i="7" s="1"/>
  <c r="F48" i="7"/>
  <c r="E48" i="7"/>
  <c r="D48" i="7"/>
  <c r="C48" i="7"/>
  <c r="B48" i="7"/>
  <c r="I47" i="7"/>
  <c r="H47" i="7"/>
  <c r="G47" i="7"/>
  <c r="F47" i="7"/>
  <c r="E47" i="7"/>
  <c r="D47" i="7"/>
  <c r="K47" i="7" s="1"/>
  <c r="C47" i="7"/>
  <c r="B47" i="7"/>
  <c r="H46" i="7"/>
  <c r="G46" i="7"/>
  <c r="I46" i="7" s="1"/>
  <c r="K46" i="7" s="1"/>
  <c r="E46" i="7"/>
  <c r="D46" i="7"/>
  <c r="F46" i="7" s="1"/>
  <c r="C46" i="7"/>
  <c r="B46" i="7"/>
  <c r="K45" i="7"/>
  <c r="I45" i="7"/>
  <c r="H45" i="7"/>
  <c r="G45" i="7"/>
  <c r="E45" i="7"/>
  <c r="F45" i="7" s="1"/>
  <c r="D45" i="7"/>
  <c r="C45" i="7"/>
  <c r="B45" i="7"/>
  <c r="I44" i="7"/>
  <c r="H44" i="7"/>
  <c r="G44" i="7"/>
  <c r="E44" i="7"/>
  <c r="D44" i="7"/>
  <c r="K44" i="7" s="1"/>
  <c r="C44" i="7"/>
  <c r="B44" i="7"/>
  <c r="H43" i="7"/>
  <c r="G43" i="7"/>
  <c r="I43" i="7" s="1"/>
  <c r="E43" i="7"/>
  <c r="K43" i="7" s="1"/>
  <c r="D43" i="7"/>
  <c r="F43" i="7" s="1"/>
  <c r="C43" i="7"/>
  <c r="B43" i="7"/>
  <c r="H42" i="7"/>
  <c r="I42" i="7" s="1"/>
  <c r="G42" i="7"/>
  <c r="F42" i="7"/>
  <c r="E42" i="7"/>
  <c r="D42" i="7"/>
  <c r="K42" i="7" s="1"/>
  <c r="C42" i="7"/>
  <c r="B42" i="7"/>
  <c r="H41" i="7"/>
  <c r="G41" i="7"/>
  <c r="I41" i="7" s="1"/>
  <c r="E41" i="7"/>
  <c r="D41" i="7"/>
  <c r="F41" i="7" s="1"/>
  <c r="C41" i="7"/>
  <c r="B41" i="7"/>
  <c r="H40" i="7"/>
  <c r="G40" i="7"/>
  <c r="I40" i="7" s="1"/>
  <c r="E40" i="7"/>
  <c r="F40" i="7" s="1"/>
  <c r="D40" i="7"/>
  <c r="C40" i="7"/>
  <c r="B40" i="7"/>
  <c r="I39" i="7"/>
  <c r="H39" i="7"/>
  <c r="G39" i="7"/>
  <c r="F39" i="7"/>
  <c r="E39" i="7"/>
  <c r="D39" i="7"/>
  <c r="K39" i="7" s="1"/>
  <c r="C39" i="7"/>
  <c r="B39" i="7"/>
  <c r="H38" i="7"/>
  <c r="G38" i="7"/>
  <c r="I38" i="7" s="1"/>
  <c r="K38" i="7" s="1"/>
  <c r="E38" i="7"/>
  <c r="D38" i="7"/>
  <c r="F38" i="7" s="1"/>
  <c r="C38" i="7"/>
  <c r="B38" i="7"/>
  <c r="K37" i="7"/>
  <c r="I37" i="7"/>
  <c r="H37" i="7"/>
  <c r="G37" i="7"/>
  <c r="F37" i="7"/>
  <c r="E37" i="7"/>
  <c r="D37" i="7"/>
  <c r="C37" i="7"/>
  <c r="B37" i="7"/>
  <c r="I36" i="7"/>
  <c r="H36" i="7"/>
  <c r="G36" i="7"/>
  <c r="E36" i="7"/>
  <c r="D36" i="7"/>
  <c r="C36" i="7"/>
  <c r="B36" i="7"/>
  <c r="H35" i="7"/>
  <c r="G35" i="7"/>
  <c r="I35" i="7" s="1"/>
  <c r="E35" i="7"/>
  <c r="D35" i="7"/>
  <c r="F35" i="7" s="1"/>
  <c r="C35" i="7"/>
  <c r="B35" i="7"/>
  <c r="H34" i="7"/>
  <c r="I34" i="7" s="1"/>
  <c r="G34" i="7"/>
  <c r="F34" i="7"/>
  <c r="E34" i="7"/>
  <c r="D34" i="7"/>
  <c r="K34" i="7" s="1"/>
  <c r="C34" i="7"/>
  <c r="B34" i="7"/>
  <c r="H33" i="7"/>
  <c r="G33" i="7"/>
  <c r="I33" i="7" s="1"/>
  <c r="E33" i="7"/>
  <c r="D33" i="7"/>
  <c r="F33" i="7" s="1"/>
  <c r="C33" i="7"/>
  <c r="B33" i="7"/>
  <c r="H32" i="7"/>
  <c r="G32" i="7"/>
  <c r="I32" i="7" s="1"/>
  <c r="E32" i="7"/>
  <c r="F32" i="7" s="1"/>
  <c r="D32" i="7"/>
  <c r="C32" i="7"/>
  <c r="B32" i="7"/>
  <c r="I31" i="7"/>
  <c r="H31" i="7"/>
  <c r="G31" i="7"/>
  <c r="F31" i="7"/>
  <c r="E31" i="7"/>
  <c r="D31" i="7"/>
  <c r="K31" i="7" s="1"/>
  <c r="C31" i="7"/>
  <c r="B31" i="7"/>
  <c r="H30" i="7"/>
  <c r="G30" i="7"/>
  <c r="I30" i="7" s="1"/>
  <c r="E30" i="7"/>
  <c r="D30" i="7"/>
  <c r="F30" i="7" s="1"/>
  <c r="C30" i="7"/>
  <c r="B30" i="7"/>
  <c r="K29" i="7"/>
  <c r="H29" i="7"/>
  <c r="I29" i="7" s="1"/>
  <c r="G29" i="7"/>
  <c r="F29" i="7"/>
  <c r="E29" i="7"/>
  <c r="D29" i="7"/>
  <c r="C29" i="7"/>
  <c r="B29" i="7"/>
  <c r="I28" i="7"/>
  <c r="H28" i="7"/>
  <c r="G28" i="7"/>
  <c r="E28" i="7"/>
  <c r="D28" i="7"/>
  <c r="K28" i="7" s="1"/>
  <c r="C28" i="7"/>
  <c r="B28" i="7"/>
  <c r="H27" i="7"/>
  <c r="G27" i="7"/>
  <c r="I27" i="7" s="1"/>
  <c r="E27" i="7"/>
  <c r="K27" i="7" s="1"/>
  <c r="D27" i="7"/>
  <c r="F27" i="7" s="1"/>
  <c r="C27" i="7"/>
  <c r="B27" i="7"/>
  <c r="H26" i="7"/>
  <c r="I26" i="7" s="1"/>
  <c r="G26" i="7"/>
  <c r="F26" i="7"/>
  <c r="E26" i="7"/>
  <c r="D26" i="7"/>
  <c r="K26" i="7" s="1"/>
  <c r="C26" i="7"/>
  <c r="B26" i="7"/>
  <c r="H25" i="7"/>
  <c r="G25" i="7"/>
  <c r="I25" i="7" s="1"/>
  <c r="E25" i="7"/>
  <c r="D25" i="7"/>
  <c r="F25" i="7" s="1"/>
  <c r="C25" i="7"/>
  <c r="B25" i="7"/>
  <c r="H24" i="7"/>
  <c r="G24" i="7"/>
  <c r="I24" i="7" s="1"/>
  <c r="E24" i="7"/>
  <c r="F24" i="7" s="1"/>
  <c r="D24" i="7"/>
  <c r="C24" i="7"/>
  <c r="B24" i="7"/>
  <c r="I23" i="7"/>
  <c r="H23" i="7"/>
  <c r="G23" i="7"/>
  <c r="F23" i="7"/>
  <c r="E23" i="7"/>
  <c r="D23" i="7"/>
  <c r="K23" i="7" s="1"/>
  <c r="C23" i="7"/>
  <c r="B23" i="7"/>
  <c r="H22" i="7"/>
  <c r="G22" i="7"/>
  <c r="I22" i="7" s="1"/>
  <c r="E22" i="7"/>
  <c r="D22" i="7"/>
  <c r="F22" i="7" s="1"/>
  <c r="C22" i="7"/>
  <c r="B22" i="7"/>
  <c r="H21" i="7"/>
  <c r="G21" i="7"/>
  <c r="E21" i="7"/>
  <c r="F21" i="7" s="1"/>
  <c r="D21" i="7"/>
  <c r="C21" i="7"/>
  <c r="B21" i="7"/>
  <c r="I20" i="7"/>
  <c r="H20" i="7"/>
  <c r="G20" i="7"/>
  <c r="E20" i="7"/>
  <c r="D20" i="7"/>
  <c r="C20" i="7"/>
  <c r="B20" i="7"/>
  <c r="H19" i="7"/>
  <c r="G19" i="7"/>
  <c r="I19" i="7" s="1"/>
  <c r="E19" i="7"/>
  <c r="D19" i="7"/>
  <c r="F19" i="7" s="1"/>
  <c r="C19" i="7"/>
  <c r="B19" i="7"/>
  <c r="H18" i="7"/>
  <c r="I18" i="7" s="1"/>
  <c r="G18" i="7"/>
  <c r="F18" i="7"/>
  <c r="E18" i="7"/>
  <c r="D18" i="7"/>
  <c r="K18" i="7" s="1"/>
  <c r="C18" i="7"/>
  <c r="B18" i="7"/>
  <c r="H17" i="7"/>
  <c r="G17" i="7"/>
  <c r="I17" i="7" s="1"/>
  <c r="E17" i="7"/>
  <c r="D17" i="7"/>
  <c r="F17" i="7" s="1"/>
  <c r="C17" i="7"/>
  <c r="B17" i="7"/>
  <c r="H16" i="7"/>
  <c r="G16" i="7"/>
  <c r="I16" i="7" s="1"/>
  <c r="E16" i="7"/>
  <c r="F16" i="7" s="1"/>
  <c r="D16" i="7"/>
  <c r="C16" i="7"/>
  <c r="B16" i="7"/>
  <c r="I15" i="7"/>
  <c r="H15" i="7"/>
  <c r="G15" i="7"/>
  <c r="F15" i="7"/>
  <c r="E15" i="7"/>
  <c r="D15" i="7"/>
  <c r="K15" i="7" s="1"/>
  <c r="C15" i="7"/>
  <c r="B15" i="7"/>
  <c r="H14" i="7"/>
  <c r="G14" i="7"/>
  <c r="I14" i="7" s="1"/>
  <c r="K14" i="7" s="1"/>
  <c r="E14" i="7"/>
  <c r="D14" i="7"/>
  <c r="F14" i="7" s="1"/>
  <c r="C14" i="7"/>
  <c r="B14" i="7"/>
  <c r="H13" i="7"/>
  <c r="G13" i="7"/>
  <c r="E13" i="7"/>
  <c r="F13" i="7" s="1"/>
  <c r="D13" i="7"/>
  <c r="C13" i="7"/>
  <c r="B13" i="7"/>
  <c r="I12" i="7"/>
  <c r="H12" i="7"/>
  <c r="G12" i="7"/>
  <c r="E12" i="7"/>
  <c r="D12" i="7"/>
  <c r="C12" i="7"/>
  <c r="B12" i="7"/>
  <c r="H11" i="7"/>
  <c r="G11" i="7"/>
  <c r="I11" i="7" s="1"/>
  <c r="E11" i="7"/>
  <c r="D11" i="7"/>
  <c r="F11" i="7" s="1"/>
  <c r="C11" i="7"/>
  <c r="B11" i="7"/>
  <c r="H109" i="9"/>
  <c r="G109" i="9"/>
  <c r="E109" i="9"/>
  <c r="D109" i="9"/>
  <c r="F109" i="9" s="1"/>
  <c r="C109" i="9"/>
  <c r="B109" i="9"/>
  <c r="I108" i="9"/>
  <c r="H108" i="9"/>
  <c r="G108" i="9"/>
  <c r="E108" i="9"/>
  <c r="D108" i="9"/>
  <c r="K108" i="9" s="1"/>
  <c r="C108" i="9"/>
  <c r="B108" i="9"/>
  <c r="I107" i="9"/>
  <c r="H107" i="9"/>
  <c r="G107" i="9"/>
  <c r="E107" i="9"/>
  <c r="D107" i="9"/>
  <c r="C107" i="9"/>
  <c r="B107" i="9"/>
  <c r="H106" i="9"/>
  <c r="G106" i="9"/>
  <c r="I106" i="9" s="1"/>
  <c r="K106" i="9" s="1"/>
  <c r="F106" i="9"/>
  <c r="E106" i="9"/>
  <c r="D106" i="9"/>
  <c r="C106" i="9"/>
  <c r="B106" i="9"/>
  <c r="H105" i="9"/>
  <c r="G105" i="9"/>
  <c r="I105" i="9" s="1"/>
  <c r="F105" i="9"/>
  <c r="E105" i="9"/>
  <c r="D105" i="9"/>
  <c r="K105" i="9" s="1"/>
  <c r="C105" i="9"/>
  <c r="B105" i="9"/>
  <c r="H104" i="9"/>
  <c r="G104" i="9"/>
  <c r="I104" i="9" s="1"/>
  <c r="E104" i="9"/>
  <c r="D104" i="9"/>
  <c r="F104" i="9" s="1"/>
  <c r="C104" i="9"/>
  <c r="B104" i="9"/>
  <c r="I103" i="9"/>
  <c r="H103" i="9"/>
  <c r="G103" i="9"/>
  <c r="E103" i="9"/>
  <c r="F103" i="9" s="1"/>
  <c r="D103" i="9"/>
  <c r="K103" i="9" s="1"/>
  <c r="C103" i="9"/>
  <c r="B103" i="9"/>
  <c r="I102" i="9"/>
  <c r="H102" i="9"/>
  <c r="G102" i="9"/>
  <c r="F102" i="9"/>
  <c r="K102" i="9" s="1"/>
  <c r="E102" i="9"/>
  <c r="D102" i="9"/>
  <c r="C102" i="9"/>
  <c r="B102" i="9"/>
  <c r="H101" i="9"/>
  <c r="G101" i="9"/>
  <c r="F101" i="9"/>
  <c r="E101" i="9"/>
  <c r="D101" i="9"/>
  <c r="C101" i="9"/>
  <c r="B101" i="9"/>
  <c r="H100" i="9"/>
  <c r="I100" i="9" s="1"/>
  <c r="G100" i="9"/>
  <c r="E100" i="9"/>
  <c r="D100" i="9"/>
  <c r="C100" i="9"/>
  <c r="B100" i="9"/>
  <c r="I99" i="9"/>
  <c r="H99" i="9"/>
  <c r="G99" i="9"/>
  <c r="E99" i="9"/>
  <c r="D99" i="9"/>
  <c r="C99" i="9"/>
  <c r="B99" i="9"/>
  <c r="I98" i="9"/>
  <c r="H98" i="9"/>
  <c r="G98" i="9"/>
  <c r="F98" i="9"/>
  <c r="K98" i="9" s="1"/>
  <c r="E98" i="9"/>
  <c r="D98" i="9"/>
  <c r="C98" i="9"/>
  <c r="B98" i="9"/>
  <c r="H97" i="9"/>
  <c r="G97" i="9"/>
  <c r="I97" i="9" s="1"/>
  <c r="F97" i="9"/>
  <c r="E97" i="9"/>
  <c r="D97" i="9"/>
  <c r="K97" i="9" s="1"/>
  <c r="C97" i="9"/>
  <c r="B97" i="9"/>
  <c r="H96" i="9"/>
  <c r="G96" i="9"/>
  <c r="I96" i="9" s="1"/>
  <c r="E96" i="9"/>
  <c r="D96" i="9"/>
  <c r="F96" i="9" s="1"/>
  <c r="C96" i="9"/>
  <c r="B96" i="9"/>
  <c r="I95" i="9"/>
  <c r="H95" i="9"/>
  <c r="G95" i="9"/>
  <c r="E95" i="9"/>
  <c r="F95" i="9" s="1"/>
  <c r="D95" i="9"/>
  <c r="K95" i="9" s="1"/>
  <c r="C95" i="9"/>
  <c r="B95" i="9"/>
  <c r="K94" i="9"/>
  <c r="I94" i="9"/>
  <c r="H94" i="9"/>
  <c r="G94" i="9"/>
  <c r="F94" i="9"/>
  <c r="E94" i="9"/>
  <c r="D94" i="9"/>
  <c r="C94" i="9"/>
  <c r="B94" i="9"/>
  <c r="H93" i="9"/>
  <c r="G93" i="9"/>
  <c r="F93" i="9"/>
  <c r="E93" i="9"/>
  <c r="D93" i="9"/>
  <c r="C93" i="9"/>
  <c r="B93" i="9"/>
  <c r="H92" i="9"/>
  <c r="I92" i="9" s="1"/>
  <c r="G92" i="9"/>
  <c r="E92" i="9"/>
  <c r="D92" i="9"/>
  <c r="C92" i="9"/>
  <c r="B92" i="9"/>
  <c r="I91" i="9"/>
  <c r="H91" i="9"/>
  <c r="G91" i="9"/>
  <c r="E91" i="9"/>
  <c r="D91" i="9"/>
  <c r="C91" i="9"/>
  <c r="B91" i="9"/>
  <c r="I90" i="9"/>
  <c r="H90" i="9"/>
  <c r="G90" i="9"/>
  <c r="F90" i="9"/>
  <c r="K90" i="9" s="1"/>
  <c r="E90" i="9"/>
  <c r="D90" i="9"/>
  <c r="C90" i="9"/>
  <c r="B90" i="9"/>
  <c r="H89" i="9"/>
  <c r="G89" i="9"/>
  <c r="I89" i="9" s="1"/>
  <c r="F89" i="9"/>
  <c r="E89" i="9"/>
  <c r="D89" i="9"/>
  <c r="C89" i="9"/>
  <c r="B89" i="9"/>
  <c r="H88" i="9"/>
  <c r="G88" i="9"/>
  <c r="I88" i="9" s="1"/>
  <c r="E88" i="9"/>
  <c r="D88" i="9"/>
  <c r="F88" i="9" s="1"/>
  <c r="C88" i="9"/>
  <c r="B88" i="9"/>
  <c r="I87" i="9"/>
  <c r="H87" i="9"/>
  <c r="G87" i="9"/>
  <c r="F87" i="9"/>
  <c r="E87" i="9"/>
  <c r="D87" i="9"/>
  <c r="K87" i="9" s="1"/>
  <c r="C87" i="9"/>
  <c r="B87" i="9"/>
  <c r="K86" i="9"/>
  <c r="I86" i="9"/>
  <c r="H86" i="9"/>
  <c r="G86" i="9"/>
  <c r="F86" i="9"/>
  <c r="E86" i="9"/>
  <c r="D86" i="9"/>
  <c r="C86" i="9"/>
  <c r="B86" i="9"/>
  <c r="H85" i="9"/>
  <c r="G85" i="9"/>
  <c r="F85" i="9"/>
  <c r="E85" i="9"/>
  <c r="D85" i="9"/>
  <c r="C85" i="9"/>
  <c r="B85" i="9"/>
  <c r="H84" i="9"/>
  <c r="I84" i="9" s="1"/>
  <c r="G84" i="9"/>
  <c r="E84" i="9"/>
  <c r="D84" i="9"/>
  <c r="C84" i="9"/>
  <c r="B84" i="9"/>
  <c r="I83" i="9"/>
  <c r="H83" i="9"/>
  <c r="G83" i="9"/>
  <c r="E83" i="9"/>
  <c r="D83" i="9"/>
  <c r="K83" i="9" s="1"/>
  <c r="C83" i="9"/>
  <c r="B83" i="9"/>
  <c r="I82" i="9"/>
  <c r="H82" i="9"/>
  <c r="G82" i="9"/>
  <c r="F82" i="9"/>
  <c r="K82" i="9" s="1"/>
  <c r="E82" i="9"/>
  <c r="D82" i="9"/>
  <c r="C82" i="9"/>
  <c r="B82" i="9"/>
  <c r="H81" i="9"/>
  <c r="G81" i="9"/>
  <c r="I81" i="9" s="1"/>
  <c r="F81" i="9"/>
  <c r="E81" i="9"/>
  <c r="D81" i="9"/>
  <c r="C81" i="9"/>
  <c r="B81" i="9"/>
  <c r="H80" i="9"/>
  <c r="G80" i="9"/>
  <c r="I80" i="9" s="1"/>
  <c r="E80" i="9"/>
  <c r="D80" i="9"/>
  <c r="F80" i="9" s="1"/>
  <c r="C80" i="9"/>
  <c r="B80" i="9"/>
  <c r="I79" i="9"/>
  <c r="H79" i="9"/>
  <c r="G79" i="9"/>
  <c r="E79" i="9"/>
  <c r="F79" i="9" s="1"/>
  <c r="D79" i="9"/>
  <c r="K79" i="9" s="1"/>
  <c r="C79" i="9"/>
  <c r="B79" i="9"/>
  <c r="K78" i="9"/>
  <c r="I78" i="9"/>
  <c r="H78" i="9"/>
  <c r="G78" i="9"/>
  <c r="F78" i="9"/>
  <c r="E78" i="9"/>
  <c r="D78" i="9"/>
  <c r="C78" i="9"/>
  <c r="B78" i="9"/>
  <c r="H77" i="9"/>
  <c r="G77" i="9"/>
  <c r="F77" i="9"/>
  <c r="E77" i="9"/>
  <c r="D77" i="9"/>
  <c r="C77" i="9"/>
  <c r="B77" i="9"/>
  <c r="H76" i="9"/>
  <c r="I76" i="9" s="1"/>
  <c r="G76" i="9"/>
  <c r="E76" i="9"/>
  <c r="D76" i="9"/>
  <c r="C76" i="9"/>
  <c r="B76" i="9"/>
  <c r="I75" i="9"/>
  <c r="H75" i="9"/>
  <c r="G75" i="9"/>
  <c r="E75" i="9"/>
  <c r="D75" i="9"/>
  <c r="C75" i="9"/>
  <c r="B75" i="9"/>
  <c r="I74" i="9"/>
  <c r="H74" i="9"/>
  <c r="G74" i="9"/>
  <c r="F74" i="9"/>
  <c r="K74" i="9" s="1"/>
  <c r="E74" i="9"/>
  <c r="D74" i="9"/>
  <c r="C74" i="9"/>
  <c r="B74" i="9"/>
  <c r="H73" i="9"/>
  <c r="G73" i="9"/>
  <c r="I73" i="9" s="1"/>
  <c r="F73" i="9"/>
  <c r="E73" i="9"/>
  <c r="D73" i="9"/>
  <c r="C73" i="9"/>
  <c r="B73" i="9"/>
  <c r="H72" i="9"/>
  <c r="G72" i="9"/>
  <c r="I72" i="9" s="1"/>
  <c r="E72" i="9"/>
  <c r="D72" i="9"/>
  <c r="F72" i="9" s="1"/>
  <c r="C72" i="9"/>
  <c r="B72" i="9"/>
  <c r="I71" i="9"/>
  <c r="H71" i="9"/>
  <c r="G71" i="9"/>
  <c r="E71" i="9"/>
  <c r="F71" i="9" s="1"/>
  <c r="D71" i="9"/>
  <c r="C71" i="9"/>
  <c r="B71" i="9"/>
  <c r="K70" i="9"/>
  <c r="I70" i="9"/>
  <c r="H70" i="9"/>
  <c r="G70" i="9"/>
  <c r="F70" i="9"/>
  <c r="E70" i="9"/>
  <c r="D70" i="9"/>
  <c r="C70" i="9"/>
  <c r="B70" i="9"/>
  <c r="H69" i="9"/>
  <c r="G69" i="9"/>
  <c r="F69" i="9"/>
  <c r="E69" i="9"/>
  <c r="D69" i="9"/>
  <c r="C69" i="9"/>
  <c r="B69" i="9"/>
  <c r="H68" i="9"/>
  <c r="I68" i="9" s="1"/>
  <c r="G68" i="9"/>
  <c r="E68" i="9"/>
  <c r="D68" i="9"/>
  <c r="C68" i="9"/>
  <c r="B68" i="9"/>
  <c r="I67" i="9"/>
  <c r="H67" i="9"/>
  <c r="G67" i="9"/>
  <c r="E67" i="9"/>
  <c r="D67" i="9"/>
  <c r="C67" i="9"/>
  <c r="B67" i="9"/>
  <c r="I66" i="9"/>
  <c r="H66" i="9"/>
  <c r="G66" i="9"/>
  <c r="F66" i="9"/>
  <c r="K66" i="9" s="1"/>
  <c r="E66" i="9"/>
  <c r="D66" i="9"/>
  <c r="C66" i="9"/>
  <c r="B66" i="9"/>
  <c r="H65" i="9"/>
  <c r="G65" i="9"/>
  <c r="I65" i="9" s="1"/>
  <c r="F65" i="9"/>
  <c r="E65" i="9"/>
  <c r="D65" i="9"/>
  <c r="K65" i="9" s="1"/>
  <c r="C65" i="9"/>
  <c r="B65" i="9"/>
  <c r="H64" i="9"/>
  <c r="G64" i="9"/>
  <c r="I64" i="9" s="1"/>
  <c r="E64" i="9"/>
  <c r="D64" i="9"/>
  <c r="F64" i="9" s="1"/>
  <c r="C64" i="9"/>
  <c r="B64" i="9"/>
  <c r="I63" i="9"/>
  <c r="H63" i="9"/>
  <c r="G63" i="9"/>
  <c r="E63" i="9"/>
  <c r="F63" i="9" s="1"/>
  <c r="D63" i="9"/>
  <c r="C63" i="9"/>
  <c r="B63" i="9"/>
  <c r="K62" i="9"/>
  <c r="I62" i="9"/>
  <c r="H62" i="9"/>
  <c r="G62" i="9"/>
  <c r="F62" i="9"/>
  <c r="E62" i="9"/>
  <c r="D62" i="9"/>
  <c r="C62" i="9"/>
  <c r="B62" i="9"/>
  <c r="K61" i="9"/>
  <c r="H61" i="9"/>
  <c r="G61" i="9"/>
  <c r="I61" i="9" s="1"/>
  <c r="F61" i="9"/>
  <c r="E61" i="9"/>
  <c r="D61" i="9"/>
  <c r="C61" i="9"/>
  <c r="B61" i="9"/>
  <c r="H60" i="9"/>
  <c r="I60" i="9" s="1"/>
  <c r="G60" i="9"/>
  <c r="E60" i="9"/>
  <c r="D60" i="9"/>
  <c r="C60" i="9"/>
  <c r="B60" i="9"/>
  <c r="I59" i="9"/>
  <c r="H59" i="9"/>
  <c r="G59" i="9"/>
  <c r="E59" i="9"/>
  <c r="D59" i="9"/>
  <c r="C59" i="9"/>
  <c r="B59" i="9"/>
  <c r="I58" i="9"/>
  <c r="H58" i="9"/>
  <c r="G58" i="9"/>
  <c r="F58" i="9"/>
  <c r="K58" i="9" s="1"/>
  <c r="E58" i="9"/>
  <c r="D58" i="9"/>
  <c r="C58" i="9"/>
  <c r="B58" i="9"/>
  <c r="H57" i="9"/>
  <c r="G57" i="9"/>
  <c r="I57" i="9" s="1"/>
  <c r="F57" i="9"/>
  <c r="E57" i="9"/>
  <c r="D57" i="9"/>
  <c r="C57" i="9"/>
  <c r="B57" i="9"/>
  <c r="H56" i="9"/>
  <c r="G56" i="9"/>
  <c r="I56" i="9" s="1"/>
  <c r="E56" i="9"/>
  <c r="D56" i="9"/>
  <c r="F56" i="9" s="1"/>
  <c r="C56" i="9"/>
  <c r="B56" i="9"/>
  <c r="I55" i="9"/>
  <c r="H55" i="9"/>
  <c r="G55" i="9"/>
  <c r="E55" i="9"/>
  <c r="D55" i="9"/>
  <c r="F55" i="9" s="1"/>
  <c r="C55" i="9"/>
  <c r="B55" i="9"/>
  <c r="K54" i="9"/>
  <c r="I54" i="9"/>
  <c r="H54" i="9"/>
  <c r="G54" i="9"/>
  <c r="F54" i="9"/>
  <c r="E54" i="9"/>
  <c r="D54" i="9"/>
  <c r="C54" i="9"/>
  <c r="B54" i="9"/>
  <c r="H53" i="9"/>
  <c r="G53" i="9"/>
  <c r="F53" i="9"/>
  <c r="E53" i="9"/>
  <c r="D53" i="9"/>
  <c r="C53" i="9"/>
  <c r="B53" i="9"/>
  <c r="H52" i="9"/>
  <c r="G52" i="9"/>
  <c r="I52" i="9" s="1"/>
  <c r="E52" i="9"/>
  <c r="D52" i="9"/>
  <c r="K52" i="9" s="1"/>
  <c r="C52" i="9"/>
  <c r="B52" i="9"/>
  <c r="I51" i="9"/>
  <c r="H51" i="9"/>
  <c r="G51" i="9"/>
  <c r="E51" i="9"/>
  <c r="D51" i="9"/>
  <c r="C51" i="9"/>
  <c r="B51" i="9"/>
  <c r="I50" i="9"/>
  <c r="H50" i="9"/>
  <c r="G50" i="9"/>
  <c r="F50" i="9"/>
  <c r="K50" i="9" s="1"/>
  <c r="E50" i="9"/>
  <c r="D50" i="9"/>
  <c r="C50" i="9"/>
  <c r="B50" i="9"/>
  <c r="K49" i="9"/>
  <c r="H49" i="9"/>
  <c r="G49" i="9"/>
  <c r="I49" i="9" s="1"/>
  <c r="F49" i="9"/>
  <c r="E49" i="9"/>
  <c r="D49" i="9"/>
  <c r="C49" i="9"/>
  <c r="B49" i="9"/>
  <c r="H48" i="9"/>
  <c r="G48" i="9"/>
  <c r="I48" i="9" s="1"/>
  <c r="E48" i="9"/>
  <c r="D48" i="9"/>
  <c r="F48" i="9" s="1"/>
  <c r="C48" i="9"/>
  <c r="B48" i="9"/>
  <c r="I47" i="9"/>
  <c r="H47" i="9"/>
  <c r="G47" i="9"/>
  <c r="E47" i="9"/>
  <c r="D47" i="9"/>
  <c r="F47" i="9" s="1"/>
  <c r="C47" i="9"/>
  <c r="B47" i="9"/>
  <c r="K46" i="9"/>
  <c r="I46" i="9"/>
  <c r="H46" i="9"/>
  <c r="G46" i="9"/>
  <c r="F46" i="9"/>
  <c r="E46" i="9"/>
  <c r="D46" i="9"/>
  <c r="C46" i="9"/>
  <c r="B46" i="9"/>
  <c r="H45" i="9"/>
  <c r="G45" i="9"/>
  <c r="K45" i="9" s="1"/>
  <c r="F45" i="9"/>
  <c r="E45" i="9"/>
  <c r="D45" i="9"/>
  <c r="C45" i="9"/>
  <c r="B45" i="9"/>
  <c r="H44" i="9"/>
  <c r="G44" i="9"/>
  <c r="I44" i="9" s="1"/>
  <c r="E44" i="9"/>
  <c r="D44" i="9"/>
  <c r="K44" i="9" s="1"/>
  <c r="C44" i="9"/>
  <c r="B44" i="9"/>
  <c r="I43" i="9"/>
  <c r="H43" i="9"/>
  <c r="G43" i="9"/>
  <c r="E43" i="9"/>
  <c r="D43" i="9"/>
  <c r="C43" i="9"/>
  <c r="B43" i="9"/>
  <c r="I42" i="9"/>
  <c r="H42" i="9"/>
  <c r="G42" i="9"/>
  <c r="F42" i="9"/>
  <c r="K42" i="9" s="1"/>
  <c r="E42" i="9"/>
  <c r="D42" i="9"/>
  <c r="C42" i="9"/>
  <c r="B42" i="9"/>
  <c r="H41" i="9"/>
  <c r="G41" i="9"/>
  <c r="F41" i="9"/>
  <c r="E41" i="9"/>
  <c r="D41" i="9"/>
  <c r="C41" i="9"/>
  <c r="B41" i="9"/>
  <c r="H40" i="9"/>
  <c r="G40" i="9"/>
  <c r="I40" i="9" s="1"/>
  <c r="E40" i="9"/>
  <c r="D40" i="9"/>
  <c r="F40" i="9" s="1"/>
  <c r="C40" i="9"/>
  <c r="B40" i="9"/>
  <c r="I39" i="9"/>
  <c r="H39" i="9"/>
  <c r="G39" i="9"/>
  <c r="E39" i="9"/>
  <c r="D39" i="9"/>
  <c r="F39" i="9" s="1"/>
  <c r="C39" i="9"/>
  <c r="B39" i="9"/>
  <c r="K38" i="9"/>
  <c r="I38" i="9"/>
  <c r="H38" i="9"/>
  <c r="G38" i="9"/>
  <c r="F38" i="9"/>
  <c r="E38" i="9"/>
  <c r="D38" i="9"/>
  <c r="C38" i="9"/>
  <c r="B38" i="9"/>
  <c r="H37" i="9"/>
  <c r="G37" i="9"/>
  <c r="K37" i="9" s="1"/>
  <c r="F37" i="9"/>
  <c r="E37" i="9"/>
  <c r="D37" i="9"/>
  <c r="C37" i="9"/>
  <c r="B37" i="9"/>
  <c r="H36" i="9"/>
  <c r="G36" i="9"/>
  <c r="I36" i="9" s="1"/>
  <c r="E36" i="9"/>
  <c r="D36" i="9"/>
  <c r="C36" i="9"/>
  <c r="B36" i="9"/>
  <c r="I35" i="9"/>
  <c r="H35" i="9"/>
  <c r="G35" i="9"/>
  <c r="E35" i="9"/>
  <c r="D35" i="9"/>
  <c r="C35" i="9"/>
  <c r="B35" i="9"/>
  <c r="I34" i="9"/>
  <c r="H34" i="9"/>
  <c r="G34" i="9"/>
  <c r="F34" i="9"/>
  <c r="K34" i="9" s="1"/>
  <c r="E34" i="9"/>
  <c r="D34" i="9"/>
  <c r="C34" i="9"/>
  <c r="B34" i="9"/>
  <c r="H33" i="9"/>
  <c r="G33" i="9"/>
  <c r="F33" i="9"/>
  <c r="E33" i="9"/>
  <c r="D33" i="9"/>
  <c r="C33" i="9"/>
  <c r="B33" i="9"/>
  <c r="H32" i="9"/>
  <c r="G32" i="9"/>
  <c r="I32" i="9" s="1"/>
  <c r="E32" i="9"/>
  <c r="D32" i="9"/>
  <c r="F32" i="9" s="1"/>
  <c r="C32" i="9"/>
  <c r="B32" i="9"/>
  <c r="I31" i="9"/>
  <c r="H31" i="9"/>
  <c r="G31" i="9"/>
  <c r="E31" i="9"/>
  <c r="D31" i="9"/>
  <c r="F31" i="9" s="1"/>
  <c r="C31" i="9"/>
  <c r="B31" i="9"/>
  <c r="K30" i="9"/>
  <c r="I30" i="9"/>
  <c r="H30" i="9"/>
  <c r="G30" i="9"/>
  <c r="F30" i="9"/>
  <c r="E30" i="9"/>
  <c r="D30" i="9"/>
  <c r="C30" i="9"/>
  <c r="B30" i="9"/>
  <c r="K29" i="9"/>
  <c r="H29" i="9"/>
  <c r="G29" i="9"/>
  <c r="I29" i="9" s="1"/>
  <c r="F29" i="9"/>
  <c r="E29" i="9"/>
  <c r="D29" i="9"/>
  <c r="C29" i="9"/>
  <c r="B29" i="9"/>
  <c r="H28" i="9"/>
  <c r="G28" i="9"/>
  <c r="I28" i="9" s="1"/>
  <c r="E28" i="9"/>
  <c r="D28" i="9"/>
  <c r="C28" i="9"/>
  <c r="B28" i="9"/>
  <c r="I27" i="9"/>
  <c r="H27" i="9"/>
  <c r="G27" i="9"/>
  <c r="E27" i="9"/>
  <c r="D27" i="9"/>
  <c r="K27" i="9" s="1"/>
  <c r="C27" i="9"/>
  <c r="B27" i="9"/>
  <c r="K26" i="9"/>
  <c r="I26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I24" i="9" s="1"/>
  <c r="E24" i="9"/>
  <c r="D24" i="9"/>
  <c r="F24" i="9" s="1"/>
  <c r="C24" i="9"/>
  <c r="B24" i="9"/>
  <c r="I23" i="9"/>
  <c r="H23" i="9"/>
  <c r="G23" i="9"/>
  <c r="E23" i="9"/>
  <c r="D23" i="9"/>
  <c r="F23" i="9" s="1"/>
  <c r="C23" i="9"/>
  <c r="B23" i="9"/>
  <c r="K22" i="9"/>
  <c r="I22" i="9"/>
  <c r="H22" i="9"/>
  <c r="G22" i="9"/>
  <c r="F22" i="9"/>
  <c r="E22" i="9"/>
  <c r="D22" i="9"/>
  <c r="C22" i="9"/>
  <c r="B22" i="9"/>
  <c r="H21" i="9"/>
  <c r="G21" i="9"/>
  <c r="F21" i="9"/>
  <c r="E21" i="9"/>
  <c r="D21" i="9"/>
  <c r="C21" i="9"/>
  <c r="B21" i="9"/>
  <c r="H20" i="9"/>
  <c r="G20" i="9"/>
  <c r="I20" i="9" s="1"/>
  <c r="E20" i="9"/>
  <c r="D20" i="9"/>
  <c r="C20" i="9"/>
  <c r="B20" i="9"/>
  <c r="I19" i="9"/>
  <c r="H19" i="9"/>
  <c r="G19" i="9"/>
  <c r="E19" i="9"/>
  <c r="D19" i="9"/>
  <c r="C19" i="9"/>
  <c r="B19" i="9"/>
  <c r="I18" i="9"/>
  <c r="H18" i="9"/>
  <c r="G18" i="9"/>
  <c r="F18" i="9"/>
  <c r="K18" i="9" s="1"/>
  <c r="E18" i="9"/>
  <c r="D18" i="9"/>
  <c r="C18" i="9"/>
  <c r="B18" i="9"/>
  <c r="H17" i="9"/>
  <c r="G17" i="9"/>
  <c r="F17" i="9"/>
  <c r="E17" i="9"/>
  <c r="D17" i="9"/>
  <c r="C17" i="9"/>
  <c r="B17" i="9"/>
  <c r="H16" i="9"/>
  <c r="G16" i="9"/>
  <c r="I16" i="9" s="1"/>
  <c r="E16" i="9"/>
  <c r="D16" i="9"/>
  <c r="F16" i="9" s="1"/>
  <c r="C16" i="9"/>
  <c r="B16" i="9"/>
  <c r="I15" i="9"/>
  <c r="H15" i="9"/>
  <c r="G15" i="9"/>
  <c r="E15" i="9"/>
  <c r="D15" i="9"/>
  <c r="F15" i="9" s="1"/>
  <c r="C15" i="9"/>
  <c r="B15" i="9"/>
  <c r="K14" i="9"/>
  <c r="I14" i="9"/>
  <c r="H14" i="9"/>
  <c r="G14" i="9"/>
  <c r="F14" i="9"/>
  <c r="E14" i="9"/>
  <c r="D14" i="9"/>
  <c r="C14" i="9"/>
  <c r="B14" i="9"/>
  <c r="H13" i="9"/>
  <c r="G13" i="9"/>
  <c r="F13" i="9"/>
  <c r="E13" i="9"/>
  <c r="D13" i="9"/>
  <c r="C13" i="9"/>
  <c r="B13" i="9"/>
  <c r="H12" i="9"/>
  <c r="G12" i="9"/>
  <c r="I12" i="9" s="1"/>
  <c r="E12" i="9"/>
  <c r="D12" i="9"/>
  <c r="C12" i="9"/>
  <c r="B12" i="9"/>
  <c r="I11" i="9"/>
  <c r="H11" i="9"/>
  <c r="G11" i="9"/>
  <c r="E11" i="9"/>
  <c r="D11" i="9"/>
  <c r="C11" i="9"/>
  <c r="B11" i="9"/>
  <c r="K109" i="11"/>
  <c r="I109" i="11"/>
  <c r="H109" i="11"/>
  <c r="G109" i="11"/>
  <c r="E109" i="11"/>
  <c r="D109" i="11"/>
  <c r="F109" i="11" s="1"/>
  <c r="C109" i="11"/>
  <c r="B109" i="11"/>
  <c r="K108" i="11"/>
  <c r="I108" i="11"/>
  <c r="H108" i="11"/>
  <c r="G108" i="11"/>
  <c r="F108" i="11"/>
  <c r="E108" i="11"/>
  <c r="D108" i="11"/>
  <c r="C108" i="11"/>
  <c r="B108" i="11"/>
  <c r="H107" i="11"/>
  <c r="G107" i="11"/>
  <c r="E107" i="11"/>
  <c r="D107" i="11"/>
  <c r="F107" i="11" s="1"/>
  <c r="C107" i="11"/>
  <c r="B107" i="11"/>
  <c r="H106" i="11"/>
  <c r="G106" i="11"/>
  <c r="I106" i="11" s="1"/>
  <c r="E106" i="11"/>
  <c r="D106" i="11"/>
  <c r="K106" i="11" s="1"/>
  <c r="C106" i="11"/>
  <c r="B106" i="11"/>
  <c r="I105" i="11"/>
  <c r="H105" i="11"/>
  <c r="G105" i="11"/>
  <c r="E105" i="11"/>
  <c r="D105" i="11"/>
  <c r="F105" i="11" s="1"/>
  <c r="C105" i="11"/>
  <c r="B105" i="11"/>
  <c r="H104" i="11"/>
  <c r="G104" i="11"/>
  <c r="I104" i="11" s="1"/>
  <c r="K104" i="11" s="1"/>
  <c r="F104" i="11"/>
  <c r="E104" i="11"/>
  <c r="D104" i="11"/>
  <c r="C104" i="11"/>
  <c r="B104" i="11"/>
  <c r="H103" i="11"/>
  <c r="G103" i="11"/>
  <c r="I103" i="11" s="1"/>
  <c r="F103" i="11"/>
  <c r="E103" i="11"/>
  <c r="D103" i="11"/>
  <c r="K103" i="11" s="1"/>
  <c r="C103" i="11"/>
  <c r="B103" i="11"/>
  <c r="H102" i="11"/>
  <c r="G102" i="11"/>
  <c r="I102" i="11" s="1"/>
  <c r="E102" i="11"/>
  <c r="D102" i="11"/>
  <c r="F102" i="11" s="1"/>
  <c r="C102" i="11"/>
  <c r="B102" i="11"/>
  <c r="I101" i="11"/>
  <c r="H101" i="11"/>
  <c r="G101" i="11"/>
  <c r="E101" i="11"/>
  <c r="D101" i="11"/>
  <c r="C101" i="11"/>
  <c r="B101" i="11"/>
  <c r="I100" i="11"/>
  <c r="H100" i="11"/>
  <c r="G100" i="11"/>
  <c r="F100" i="11"/>
  <c r="K100" i="11" s="1"/>
  <c r="E100" i="11"/>
  <c r="D100" i="11"/>
  <c r="C100" i="11"/>
  <c r="B100" i="11"/>
  <c r="K99" i="11"/>
  <c r="H99" i="11"/>
  <c r="G99" i="11"/>
  <c r="I99" i="11" s="1"/>
  <c r="E99" i="11"/>
  <c r="D99" i="11"/>
  <c r="F99" i="11" s="1"/>
  <c r="C99" i="11"/>
  <c r="B99" i="11"/>
  <c r="I98" i="11"/>
  <c r="H98" i="11"/>
  <c r="G98" i="11"/>
  <c r="E98" i="11"/>
  <c r="D98" i="11"/>
  <c r="K98" i="11" s="1"/>
  <c r="C98" i="11"/>
  <c r="B98" i="11"/>
  <c r="I97" i="11"/>
  <c r="H97" i="11"/>
  <c r="G97" i="11"/>
  <c r="E97" i="11"/>
  <c r="D97" i="11"/>
  <c r="F97" i="11" s="1"/>
  <c r="C97" i="11"/>
  <c r="B97" i="11"/>
  <c r="K96" i="11"/>
  <c r="H96" i="11"/>
  <c r="G96" i="11"/>
  <c r="I96" i="11" s="1"/>
  <c r="F96" i="11"/>
  <c r="E96" i="11"/>
  <c r="D96" i="11"/>
  <c r="C96" i="11"/>
  <c r="B96" i="11"/>
  <c r="H95" i="11"/>
  <c r="G95" i="11"/>
  <c r="I95" i="11" s="1"/>
  <c r="F95" i="11"/>
  <c r="E95" i="11"/>
  <c r="D95" i="11"/>
  <c r="C95" i="11"/>
  <c r="B95" i="11"/>
  <c r="H94" i="11"/>
  <c r="G94" i="11"/>
  <c r="I94" i="11" s="1"/>
  <c r="E94" i="11"/>
  <c r="D94" i="11"/>
  <c r="F94" i="11" s="1"/>
  <c r="C94" i="11"/>
  <c r="B94" i="11"/>
  <c r="I93" i="11"/>
  <c r="H93" i="11"/>
  <c r="G93" i="11"/>
  <c r="E93" i="11"/>
  <c r="D93" i="11"/>
  <c r="C93" i="11"/>
  <c r="B93" i="11"/>
  <c r="I92" i="11"/>
  <c r="H92" i="11"/>
  <c r="G92" i="11"/>
  <c r="F92" i="11"/>
  <c r="K92" i="11" s="1"/>
  <c r="E92" i="11"/>
  <c r="D92" i="11"/>
  <c r="C92" i="11"/>
  <c r="B92" i="11"/>
  <c r="H91" i="11"/>
  <c r="G91" i="11"/>
  <c r="E91" i="11"/>
  <c r="D91" i="11"/>
  <c r="F91" i="11" s="1"/>
  <c r="C91" i="11"/>
  <c r="B91" i="11"/>
  <c r="H90" i="11"/>
  <c r="I90" i="11" s="1"/>
  <c r="G90" i="11"/>
  <c r="E90" i="11"/>
  <c r="D90" i="11"/>
  <c r="C90" i="11"/>
  <c r="B90" i="11"/>
  <c r="I89" i="11"/>
  <c r="H89" i="11"/>
  <c r="G89" i="11"/>
  <c r="E89" i="11"/>
  <c r="D89" i="11"/>
  <c r="F89" i="11" s="1"/>
  <c r="C89" i="11"/>
  <c r="B89" i="11"/>
  <c r="H88" i="11"/>
  <c r="G88" i="11"/>
  <c r="I88" i="11" s="1"/>
  <c r="K88" i="11" s="1"/>
  <c r="F88" i="11"/>
  <c r="E88" i="11"/>
  <c r="D88" i="11"/>
  <c r="C88" i="11"/>
  <c r="B88" i="11"/>
  <c r="H87" i="11"/>
  <c r="G87" i="11"/>
  <c r="I87" i="11" s="1"/>
  <c r="F87" i="11"/>
  <c r="E87" i="11"/>
  <c r="D87" i="11"/>
  <c r="C87" i="11"/>
  <c r="B87" i="11"/>
  <c r="H86" i="11"/>
  <c r="G86" i="11"/>
  <c r="I86" i="11" s="1"/>
  <c r="E86" i="11"/>
  <c r="D86" i="11"/>
  <c r="F86" i="11" s="1"/>
  <c r="C86" i="11"/>
  <c r="B86" i="11"/>
  <c r="I85" i="11"/>
  <c r="H85" i="11"/>
  <c r="G85" i="11"/>
  <c r="E85" i="11"/>
  <c r="D85" i="11"/>
  <c r="C85" i="11"/>
  <c r="B85" i="11"/>
  <c r="I84" i="11"/>
  <c r="H84" i="11"/>
  <c r="G84" i="11"/>
  <c r="F84" i="11"/>
  <c r="K84" i="11" s="1"/>
  <c r="E84" i="11"/>
  <c r="D84" i="11"/>
  <c r="C84" i="11"/>
  <c r="B84" i="11"/>
  <c r="H83" i="11"/>
  <c r="G83" i="11"/>
  <c r="K83" i="11" s="1"/>
  <c r="E83" i="11"/>
  <c r="D83" i="11"/>
  <c r="F83" i="11" s="1"/>
  <c r="C83" i="11"/>
  <c r="B83" i="11"/>
  <c r="H82" i="11"/>
  <c r="I82" i="11" s="1"/>
  <c r="G82" i="11"/>
  <c r="E82" i="11"/>
  <c r="D82" i="11"/>
  <c r="C82" i="11"/>
  <c r="B82" i="11"/>
  <c r="I81" i="11"/>
  <c r="H81" i="11"/>
  <c r="G81" i="11"/>
  <c r="E81" i="11"/>
  <c r="D81" i="11"/>
  <c r="F81" i="11" s="1"/>
  <c r="C81" i="11"/>
  <c r="B81" i="11"/>
  <c r="H80" i="11"/>
  <c r="G80" i="11"/>
  <c r="I80" i="11" s="1"/>
  <c r="K80" i="11" s="1"/>
  <c r="F80" i="11"/>
  <c r="E80" i="11"/>
  <c r="D80" i="11"/>
  <c r="C80" i="11"/>
  <c r="B80" i="11"/>
  <c r="H79" i="11"/>
  <c r="G79" i="11"/>
  <c r="I79" i="11" s="1"/>
  <c r="F79" i="11"/>
  <c r="E79" i="11"/>
  <c r="D79" i="11"/>
  <c r="K79" i="11" s="1"/>
  <c r="C79" i="11"/>
  <c r="B79" i="11"/>
  <c r="H78" i="11"/>
  <c r="G78" i="11"/>
  <c r="I78" i="11" s="1"/>
  <c r="E78" i="11"/>
  <c r="D78" i="11"/>
  <c r="F78" i="11" s="1"/>
  <c r="C78" i="11"/>
  <c r="B78" i="11"/>
  <c r="H77" i="11"/>
  <c r="I77" i="11" s="1"/>
  <c r="G77" i="11"/>
  <c r="E77" i="11"/>
  <c r="D77" i="11"/>
  <c r="C77" i="11"/>
  <c r="B77" i="11"/>
  <c r="I76" i="11"/>
  <c r="K76" i="11" s="1"/>
  <c r="H76" i="11"/>
  <c r="G76" i="11"/>
  <c r="F76" i="11"/>
  <c r="E76" i="11"/>
  <c r="D76" i="11"/>
  <c r="C76" i="11"/>
  <c r="B76" i="11"/>
  <c r="H75" i="11"/>
  <c r="G75" i="11"/>
  <c r="E75" i="11"/>
  <c r="D75" i="11"/>
  <c r="F75" i="11" s="1"/>
  <c r="C75" i="11"/>
  <c r="B75" i="11"/>
  <c r="H74" i="11"/>
  <c r="I74" i="11" s="1"/>
  <c r="G74" i="11"/>
  <c r="E74" i="11"/>
  <c r="D74" i="11"/>
  <c r="C74" i="11"/>
  <c r="B74" i="11"/>
  <c r="I73" i="11"/>
  <c r="H73" i="11"/>
  <c r="G73" i="11"/>
  <c r="E73" i="11"/>
  <c r="D73" i="11"/>
  <c r="F73" i="11" s="1"/>
  <c r="C73" i="11"/>
  <c r="B73" i="11"/>
  <c r="H72" i="11"/>
  <c r="G72" i="11"/>
  <c r="I72" i="11" s="1"/>
  <c r="E72" i="11"/>
  <c r="F72" i="11" s="1"/>
  <c r="D72" i="11"/>
  <c r="C72" i="11"/>
  <c r="B72" i="11"/>
  <c r="H71" i="11"/>
  <c r="G71" i="11"/>
  <c r="I71" i="11" s="1"/>
  <c r="F71" i="11"/>
  <c r="E71" i="11"/>
  <c r="D71" i="11"/>
  <c r="C71" i="11"/>
  <c r="B71" i="11"/>
  <c r="H70" i="11"/>
  <c r="G70" i="11"/>
  <c r="I70" i="11" s="1"/>
  <c r="E70" i="11"/>
  <c r="D70" i="11"/>
  <c r="F70" i="11" s="1"/>
  <c r="C70" i="11"/>
  <c r="B70" i="11"/>
  <c r="H69" i="11"/>
  <c r="I69" i="11" s="1"/>
  <c r="G69" i="11"/>
  <c r="E69" i="11"/>
  <c r="D69" i="11"/>
  <c r="C69" i="11"/>
  <c r="B69" i="11"/>
  <c r="I68" i="11"/>
  <c r="K68" i="11" s="1"/>
  <c r="H68" i="11"/>
  <c r="G68" i="11"/>
  <c r="F68" i="11"/>
  <c r="E68" i="11"/>
  <c r="D68" i="11"/>
  <c r="C68" i="11"/>
  <c r="B68" i="11"/>
  <c r="H67" i="11"/>
  <c r="G67" i="11"/>
  <c r="E67" i="11"/>
  <c r="D67" i="11"/>
  <c r="F67" i="11" s="1"/>
  <c r="C67" i="11"/>
  <c r="B67" i="11"/>
  <c r="H66" i="11"/>
  <c r="I66" i="11" s="1"/>
  <c r="G66" i="11"/>
  <c r="E66" i="11"/>
  <c r="D66" i="11"/>
  <c r="C66" i="11"/>
  <c r="B66" i="11"/>
  <c r="I65" i="11"/>
  <c r="H65" i="11"/>
  <c r="G65" i="11"/>
  <c r="E65" i="11"/>
  <c r="D65" i="11"/>
  <c r="F65" i="11" s="1"/>
  <c r="C65" i="11"/>
  <c r="B65" i="11"/>
  <c r="H64" i="11"/>
  <c r="G64" i="11"/>
  <c r="I64" i="11" s="1"/>
  <c r="K64" i="11" s="1"/>
  <c r="E64" i="11"/>
  <c r="F64" i="11" s="1"/>
  <c r="D64" i="11"/>
  <c r="C64" i="11"/>
  <c r="B64" i="11"/>
  <c r="H63" i="11"/>
  <c r="G63" i="11"/>
  <c r="I63" i="11" s="1"/>
  <c r="F63" i="11"/>
  <c r="E63" i="11"/>
  <c r="D63" i="11"/>
  <c r="K63" i="11" s="1"/>
  <c r="C63" i="11"/>
  <c r="B63" i="11"/>
  <c r="H62" i="11"/>
  <c r="G62" i="11"/>
  <c r="I62" i="11" s="1"/>
  <c r="E62" i="11"/>
  <c r="D62" i="11"/>
  <c r="F62" i="11" s="1"/>
  <c r="C62" i="11"/>
  <c r="B62" i="11"/>
  <c r="K61" i="11"/>
  <c r="H61" i="11"/>
  <c r="I61" i="11" s="1"/>
  <c r="G61" i="11"/>
  <c r="F61" i="11"/>
  <c r="E61" i="11"/>
  <c r="D61" i="11"/>
  <c r="C61" i="11"/>
  <c r="B61" i="11"/>
  <c r="I60" i="11"/>
  <c r="K60" i="11" s="1"/>
  <c r="H60" i="11"/>
  <c r="G60" i="11"/>
  <c r="F60" i="11"/>
  <c r="E60" i="11"/>
  <c r="D60" i="11"/>
  <c r="C60" i="11"/>
  <c r="B60" i="11"/>
  <c r="H59" i="11"/>
  <c r="G59" i="11"/>
  <c r="E59" i="11"/>
  <c r="D59" i="11"/>
  <c r="F59" i="11" s="1"/>
  <c r="C59" i="11"/>
  <c r="B59" i="11"/>
  <c r="H58" i="11"/>
  <c r="I58" i="11" s="1"/>
  <c r="G58" i="11"/>
  <c r="E58" i="11"/>
  <c r="D58" i="11"/>
  <c r="C58" i="11"/>
  <c r="B58" i="11"/>
  <c r="I57" i="11"/>
  <c r="H57" i="11"/>
  <c r="G57" i="11"/>
  <c r="E57" i="11"/>
  <c r="D57" i="11"/>
  <c r="F57" i="11" s="1"/>
  <c r="C57" i="11"/>
  <c r="B57" i="11"/>
  <c r="H56" i="11"/>
  <c r="G56" i="11"/>
  <c r="I56" i="11" s="1"/>
  <c r="E56" i="11"/>
  <c r="F56" i="11" s="1"/>
  <c r="D56" i="11"/>
  <c r="C56" i="11"/>
  <c r="B56" i="11"/>
  <c r="H55" i="11"/>
  <c r="G55" i="11"/>
  <c r="I55" i="11" s="1"/>
  <c r="F55" i="11"/>
  <c r="E55" i="11"/>
  <c r="D55" i="11"/>
  <c r="C55" i="11"/>
  <c r="B55" i="11"/>
  <c r="H54" i="11"/>
  <c r="G54" i="11"/>
  <c r="I54" i="11" s="1"/>
  <c r="E54" i="11"/>
  <c r="D54" i="11"/>
  <c r="F54" i="11" s="1"/>
  <c r="C54" i="11"/>
  <c r="B54" i="11"/>
  <c r="H53" i="11"/>
  <c r="I53" i="11" s="1"/>
  <c r="G53" i="11"/>
  <c r="E53" i="11"/>
  <c r="D53" i="11"/>
  <c r="C53" i="11"/>
  <c r="B53" i="11"/>
  <c r="K52" i="11"/>
  <c r="I52" i="11"/>
  <c r="H52" i="11"/>
  <c r="G52" i="11"/>
  <c r="F52" i="11"/>
  <c r="E52" i="11"/>
  <c r="D52" i="11"/>
  <c r="C52" i="11"/>
  <c r="B52" i="11"/>
  <c r="H51" i="11"/>
  <c r="G51" i="11"/>
  <c r="E51" i="11"/>
  <c r="D51" i="11"/>
  <c r="F51" i="11" s="1"/>
  <c r="C51" i="11"/>
  <c r="B51" i="11"/>
  <c r="H50" i="11"/>
  <c r="I50" i="11" s="1"/>
  <c r="G50" i="11"/>
  <c r="E50" i="11"/>
  <c r="D50" i="11"/>
  <c r="C50" i="11"/>
  <c r="B50" i="11"/>
  <c r="I49" i="11"/>
  <c r="H49" i="11"/>
  <c r="G49" i="11"/>
  <c r="E49" i="11"/>
  <c r="D49" i="11"/>
  <c r="F49" i="11" s="1"/>
  <c r="C49" i="11"/>
  <c r="B49" i="11"/>
  <c r="H48" i="11"/>
  <c r="G48" i="11"/>
  <c r="I48" i="11" s="1"/>
  <c r="E48" i="11"/>
  <c r="F48" i="11" s="1"/>
  <c r="D48" i="11"/>
  <c r="C48" i="11"/>
  <c r="B48" i="11"/>
  <c r="H47" i="11"/>
  <c r="G47" i="11"/>
  <c r="I47" i="11" s="1"/>
  <c r="F47" i="11"/>
  <c r="E47" i="11"/>
  <c r="D47" i="11"/>
  <c r="K47" i="11" s="1"/>
  <c r="C47" i="11"/>
  <c r="B47" i="11"/>
  <c r="H46" i="11"/>
  <c r="G46" i="11"/>
  <c r="I46" i="11" s="1"/>
  <c r="E46" i="11"/>
  <c r="D46" i="11"/>
  <c r="F46" i="11" s="1"/>
  <c r="C46" i="11"/>
  <c r="B46" i="11"/>
  <c r="I45" i="11"/>
  <c r="H45" i="11"/>
  <c r="G45" i="11"/>
  <c r="E45" i="11"/>
  <c r="K45" i="11" s="1"/>
  <c r="D45" i="11"/>
  <c r="C45" i="11"/>
  <c r="B45" i="11"/>
  <c r="K44" i="11"/>
  <c r="I44" i="11"/>
  <c r="H44" i="11"/>
  <c r="G44" i="11"/>
  <c r="F44" i="11"/>
  <c r="E44" i="11"/>
  <c r="D44" i="11"/>
  <c r="C44" i="11"/>
  <c r="B44" i="11"/>
  <c r="H43" i="11"/>
  <c r="G43" i="11"/>
  <c r="E43" i="11"/>
  <c r="D43" i="11"/>
  <c r="F43" i="11" s="1"/>
  <c r="C43" i="11"/>
  <c r="B43" i="11"/>
  <c r="H42" i="11"/>
  <c r="I42" i="11" s="1"/>
  <c r="G42" i="11"/>
  <c r="E42" i="11"/>
  <c r="D42" i="11"/>
  <c r="C42" i="11"/>
  <c r="B42" i="11"/>
  <c r="I41" i="11"/>
  <c r="H41" i="11"/>
  <c r="G41" i="11"/>
  <c r="E41" i="11"/>
  <c r="D41" i="11"/>
  <c r="F41" i="11" s="1"/>
  <c r="C41" i="11"/>
  <c r="B41" i="11"/>
  <c r="H40" i="11"/>
  <c r="G40" i="11"/>
  <c r="I40" i="11" s="1"/>
  <c r="E40" i="11"/>
  <c r="F40" i="11" s="1"/>
  <c r="D40" i="11"/>
  <c r="C40" i="11"/>
  <c r="B40" i="11"/>
  <c r="H39" i="11"/>
  <c r="G39" i="11"/>
  <c r="I39" i="11" s="1"/>
  <c r="F39" i="11"/>
  <c r="E39" i="11"/>
  <c r="D39" i="11"/>
  <c r="K39" i="11" s="1"/>
  <c r="C39" i="11"/>
  <c r="B39" i="11"/>
  <c r="H38" i="11"/>
  <c r="G38" i="11"/>
  <c r="I38" i="11" s="1"/>
  <c r="E38" i="11"/>
  <c r="D38" i="11"/>
  <c r="F38" i="11" s="1"/>
  <c r="C38" i="11"/>
  <c r="B38" i="11"/>
  <c r="H37" i="11"/>
  <c r="I37" i="11" s="1"/>
  <c r="G37" i="11"/>
  <c r="E37" i="11"/>
  <c r="D37" i="11"/>
  <c r="C37" i="11"/>
  <c r="B37" i="11"/>
  <c r="I36" i="11"/>
  <c r="K36" i="11" s="1"/>
  <c r="H36" i="11"/>
  <c r="G36" i="11"/>
  <c r="F36" i="11"/>
  <c r="E36" i="11"/>
  <c r="D36" i="11"/>
  <c r="C36" i="11"/>
  <c r="B36" i="11"/>
  <c r="H35" i="11"/>
  <c r="G35" i="11"/>
  <c r="E35" i="11"/>
  <c r="D35" i="11"/>
  <c r="F35" i="11" s="1"/>
  <c r="C35" i="11"/>
  <c r="B35" i="11"/>
  <c r="H34" i="11"/>
  <c r="I34" i="11" s="1"/>
  <c r="G34" i="11"/>
  <c r="E34" i="11"/>
  <c r="D34" i="11"/>
  <c r="C34" i="11"/>
  <c r="B34" i="11"/>
  <c r="I33" i="11"/>
  <c r="H33" i="11"/>
  <c r="G33" i="11"/>
  <c r="E33" i="11"/>
  <c r="D33" i="11"/>
  <c r="F33" i="11" s="1"/>
  <c r="C33" i="11"/>
  <c r="B33" i="11"/>
  <c r="H32" i="11"/>
  <c r="G32" i="11"/>
  <c r="I32" i="11" s="1"/>
  <c r="K32" i="11" s="1"/>
  <c r="E32" i="11"/>
  <c r="F32" i="11" s="1"/>
  <c r="D32" i="11"/>
  <c r="C32" i="11"/>
  <c r="B32" i="11"/>
  <c r="H31" i="11"/>
  <c r="G31" i="11"/>
  <c r="I31" i="11" s="1"/>
  <c r="F31" i="11"/>
  <c r="E31" i="11"/>
  <c r="D31" i="11"/>
  <c r="K31" i="11" s="1"/>
  <c r="C31" i="11"/>
  <c r="B31" i="11"/>
  <c r="H30" i="11"/>
  <c r="G30" i="11"/>
  <c r="I30" i="11" s="1"/>
  <c r="E30" i="11"/>
  <c r="D30" i="11"/>
  <c r="F30" i="11" s="1"/>
  <c r="C30" i="11"/>
  <c r="B30" i="11"/>
  <c r="K29" i="11"/>
  <c r="H29" i="11"/>
  <c r="I29" i="11" s="1"/>
  <c r="G29" i="11"/>
  <c r="F29" i="11"/>
  <c r="E29" i="11"/>
  <c r="D29" i="11"/>
  <c r="C29" i="11"/>
  <c r="B29" i="11"/>
  <c r="I28" i="11"/>
  <c r="K28" i="11" s="1"/>
  <c r="H28" i="11"/>
  <c r="G28" i="11"/>
  <c r="F28" i="11"/>
  <c r="E28" i="11"/>
  <c r="D28" i="11"/>
  <c r="C28" i="11"/>
  <c r="B28" i="11"/>
  <c r="H27" i="11"/>
  <c r="G27" i="11"/>
  <c r="K27" i="11" s="1"/>
  <c r="E27" i="11"/>
  <c r="D27" i="11"/>
  <c r="F27" i="11" s="1"/>
  <c r="C27" i="11"/>
  <c r="B27" i="11"/>
  <c r="H26" i="11"/>
  <c r="I26" i="11" s="1"/>
  <c r="G26" i="11"/>
  <c r="E26" i="11"/>
  <c r="D26" i="11"/>
  <c r="K26" i="11" s="1"/>
  <c r="C26" i="11"/>
  <c r="B26" i="11"/>
  <c r="I25" i="11"/>
  <c r="H25" i="11"/>
  <c r="G25" i="11"/>
  <c r="E25" i="11"/>
  <c r="D25" i="11"/>
  <c r="F25" i="11" s="1"/>
  <c r="C25" i="11"/>
  <c r="B25" i="11"/>
  <c r="H24" i="11"/>
  <c r="G24" i="11"/>
  <c r="I24" i="11" s="1"/>
  <c r="E24" i="11"/>
  <c r="F24" i="11" s="1"/>
  <c r="D24" i="11"/>
  <c r="C24" i="11"/>
  <c r="B24" i="11"/>
  <c r="H23" i="11"/>
  <c r="G23" i="11"/>
  <c r="I23" i="11" s="1"/>
  <c r="F23" i="11"/>
  <c r="E23" i="11"/>
  <c r="D23" i="11"/>
  <c r="K23" i="11" s="1"/>
  <c r="C23" i="11"/>
  <c r="B23" i="11"/>
  <c r="H22" i="11"/>
  <c r="G22" i="11"/>
  <c r="I22" i="11" s="1"/>
  <c r="E22" i="11"/>
  <c r="D22" i="11"/>
  <c r="F22" i="11" s="1"/>
  <c r="C22" i="11"/>
  <c r="B22" i="11"/>
  <c r="H21" i="11"/>
  <c r="I21" i="11" s="1"/>
  <c r="G21" i="11"/>
  <c r="E21" i="11"/>
  <c r="D21" i="11"/>
  <c r="C21" i="11"/>
  <c r="B21" i="11"/>
  <c r="I20" i="11"/>
  <c r="K20" i="11" s="1"/>
  <c r="H20" i="11"/>
  <c r="G20" i="11"/>
  <c r="F20" i="11"/>
  <c r="E20" i="11"/>
  <c r="D20" i="11"/>
  <c r="C20" i="11"/>
  <c r="B20" i="11"/>
  <c r="H19" i="11"/>
  <c r="G19" i="11"/>
  <c r="E19" i="11"/>
  <c r="D19" i="11"/>
  <c r="F19" i="11" s="1"/>
  <c r="C19" i="11"/>
  <c r="B19" i="11"/>
  <c r="H18" i="11"/>
  <c r="I18" i="11" s="1"/>
  <c r="G18" i="11"/>
  <c r="E18" i="11"/>
  <c r="D18" i="11"/>
  <c r="C18" i="11"/>
  <c r="B18" i="11"/>
  <c r="I17" i="11"/>
  <c r="H17" i="11"/>
  <c r="G17" i="11"/>
  <c r="E17" i="11"/>
  <c r="D17" i="11"/>
  <c r="F17" i="11" s="1"/>
  <c r="C17" i="11"/>
  <c r="B17" i="11"/>
  <c r="H16" i="11"/>
  <c r="G16" i="11"/>
  <c r="I16" i="11" s="1"/>
  <c r="E16" i="11"/>
  <c r="F16" i="11" s="1"/>
  <c r="D16" i="11"/>
  <c r="C16" i="11"/>
  <c r="B16" i="11"/>
  <c r="H15" i="11"/>
  <c r="G15" i="11"/>
  <c r="I15" i="11" s="1"/>
  <c r="F15" i="11"/>
  <c r="E15" i="11"/>
  <c r="D15" i="11"/>
  <c r="K15" i="11" s="1"/>
  <c r="C15" i="11"/>
  <c r="B15" i="11"/>
  <c r="H14" i="11"/>
  <c r="G14" i="11"/>
  <c r="I14" i="11" s="1"/>
  <c r="E14" i="11"/>
  <c r="D14" i="11"/>
  <c r="F14" i="11" s="1"/>
  <c r="C14" i="11"/>
  <c r="B14" i="11"/>
  <c r="H13" i="11"/>
  <c r="I13" i="11" s="1"/>
  <c r="G13" i="11"/>
  <c r="E13" i="11"/>
  <c r="D13" i="11"/>
  <c r="C13" i="11"/>
  <c r="B13" i="11"/>
  <c r="I12" i="11"/>
  <c r="K12" i="11" s="1"/>
  <c r="H12" i="11"/>
  <c r="G12" i="11"/>
  <c r="F12" i="11"/>
  <c r="E12" i="11"/>
  <c r="D12" i="11"/>
  <c r="C12" i="11"/>
  <c r="B12" i="11"/>
  <c r="H11" i="11"/>
  <c r="G11" i="11"/>
  <c r="E11" i="11"/>
  <c r="D11" i="11"/>
  <c r="F11" i="11" s="1"/>
  <c r="C11" i="11"/>
  <c r="B11" i="11"/>
  <c r="H109" i="13"/>
  <c r="G109" i="13"/>
  <c r="F109" i="13"/>
  <c r="E109" i="13"/>
  <c r="D109" i="13"/>
  <c r="C109" i="13"/>
  <c r="B109" i="13"/>
  <c r="I108" i="13"/>
  <c r="H108" i="13"/>
  <c r="G108" i="13"/>
  <c r="E108" i="13"/>
  <c r="D108" i="13"/>
  <c r="K108" i="13" s="1"/>
  <c r="C108" i="13"/>
  <c r="B108" i="13"/>
  <c r="H107" i="13"/>
  <c r="G107" i="13"/>
  <c r="I107" i="13" s="1"/>
  <c r="E107" i="13"/>
  <c r="D107" i="13"/>
  <c r="F107" i="13" s="1"/>
  <c r="C107" i="13"/>
  <c r="B107" i="13"/>
  <c r="I106" i="13"/>
  <c r="H106" i="13"/>
  <c r="G106" i="13"/>
  <c r="F106" i="13"/>
  <c r="E106" i="13"/>
  <c r="D106" i="13"/>
  <c r="K106" i="13" s="1"/>
  <c r="C106" i="13"/>
  <c r="B106" i="13"/>
  <c r="H105" i="13"/>
  <c r="G105" i="13"/>
  <c r="I105" i="13" s="1"/>
  <c r="E105" i="13"/>
  <c r="D105" i="13"/>
  <c r="F105" i="13" s="1"/>
  <c r="C105" i="13"/>
  <c r="B105" i="13"/>
  <c r="H104" i="13"/>
  <c r="G104" i="13"/>
  <c r="I104" i="13" s="1"/>
  <c r="E104" i="13"/>
  <c r="F104" i="13" s="1"/>
  <c r="D104" i="13"/>
  <c r="C104" i="13"/>
  <c r="B104" i="13"/>
  <c r="I103" i="13"/>
  <c r="H103" i="13"/>
  <c r="G103" i="13"/>
  <c r="F103" i="13"/>
  <c r="E103" i="13"/>
  <c r="D103" i="13"/>
  <c r="K103" i="13" s="1"/>
  <c r="C103" i="13"/>
  <c r="B103" i="13"/>
  <c r="H102" i="13"/>
  <c r="G102" i="13"/>
  <c r="I102" i="13" s="1"/>
  <c r="K102" i="13" s="1"/>
  <c r="E102" i="13"/>
  <c r="D102" i="13"/>
  <c r="F102" i="13" s="1"/>
  <c r="C102" i="13"/>
  <c r="B102" i="13"/>
  <c r="H101" i="13"/>
  <c r="G101" i="13"/>
  <c r="F101" i="13"/>
  <c r="E101" i="13"/>
  <c r="D101" i="13"/>
  <c r="C101" i="13"/>
  <c r="B101" i="13"/>
  <c r="I100" i="13"/>
  <c r="H100" i="13"/>
  <c r="G100" i="13"/>
  <c r="E100" i="13"/>
  <c r="D100" i="13"/>
  <c r="C100" i="13"/>
  <c r="B100" i="13"/>
  <c r="H99" i="13"/>
  <c r="G99" i="13"/>
  <c r="I99" i="13" s="1"/>
  <c r="E99" i="13"/>
  <c r="D99" i="13"/>
  <c r="F99" i="13" s="1"/>
  <c r="C99" i="13"/>
  <c r="B99" i="13"/>
  <c r="I98" i="13"/>
  <c r="H98" i="13"/>
  <c r="G98" i="13"/>
  <c r="F98" i="13"/>
  <c r="E98" i="13"/>
  <c r="D98" i="13"/>
  <c r="K98" i="13" s="1"/>
  <c r="C98" i="13"/>
  <c r="B98" i="13"/>
  <c r="H97" i="13"/>
  <c r="G97" i="13"/>
  <c r="I97" i="13" s="1"/>
  <c r="E97" i="13"/>
  <c r="D97" i="13"/>
  <c r="F97" i="13" s="1"/>
  <c r="C97" i="13"/>
  <c r="B97" i="13"/>
  <c r="H96" i="13"/>
  <c r="G96" i="13"/>
  <c r="I96" i="13" s="1"/>
  <c r="E96" i="13"/>
  <c r="F96" i="13" s="1"/>
  <c r="D96" i="13"/>
  <c r="C96" i="13"/>
  <c r="B96" i="13"/>
  <c r="I95" i="13"/>
  <c r="H95" i="13"/>
  <c r="G95" i="13"/>
  <c r="F95" i="13"/>
  <c r="E95" i="13"/>
  <c r="D95" i="13"/>
  <c r="K95" i="13" s="1"/>
  <c r="C95" i="13"/>
  <c r="B95" i="13"/>
  <c r="H94" i="13"/>
  <c r="G94" i="13"/>
  <c r="I94" i="13" s="1"/>
  <c r="K94" i="13" s="1"/>
  <c r="E94" i="13"/>
  <c r="D94" i="13"/>
  <c r="F94" i="13" s="1"/>
  <c r="C94" i="13"/>
  <c r="B94" i="13"/>
  <c r="H93" i="13"/>
  <c r="G93" i="13"/>
  <c r="F93" i="13"/>
  <c r="E93" i="13"/>
  <c r="D93" i="13"/>
  <c r="C93" i="13"/>
  <c r="B93" i="13"/>
  <c r="I92" i="13"/>
  <c r="H92" i="13"/>
  <c r="G92" i="13"/>
  <c r="E92" i="13"/>
  <c r="D92" i="13"/>
  <c r="C92" i="13"/>
  <c r="B92" i="13"/>
  <c r="H91" i="13"/>
  <c r="G91" i="13"/>
  <c r="I91" i="13" s="1"/>
  <c r="E91" i="13"/>
  <c r="D91" i="13"/>
  <c r="F91" i="13" s="1"/>
  <c r="C91" i="13"/>
  <c r="B91" i="13"/>
  <c r="I90" i="13"/>
  <c r="H90" i="13"/>
  <c r="G90" i="13"/>
  <c r="F90" i="13"/>
  <c r="E90" i="13"/>
  <c r="D90" i="13"/>
  <c r="K90" i="13" s="1"/>
  <c r="C90" i="13"/>
  <c r="B90" i="13"/>
  <c r="H89" i="13"/>
  <c r="G89" i="13"/>
  <c r="I89" i="13" s="1"/>
  <c r="E89" i="13"/>
  <c r="D89" i="13"/>
  <c r="F89" i="13" s="1"/>
  <c r="C89" i="13"/>
  <c r="B89" i="13"/>
  <c r="H88" i="13"/>
  <c r="G88" i="13"/>
  <c r="I88" i="13" s="1"/>
  <c r="E88" i="13"/>
  <c r="F88" i="13" s="1"/>
  <c r="D88" i="13"/>
  <c r="C88" i="13"/>
  <c r="B88" i="13"/>
  <c r="I87" i="13"/>
  <c r="H87" i="13"/>
  <c r="G87" i="13"/>
  <c r="F87" i="13"/>
  <c r="E87" i="13"/>
  <c r="D87" i="13"/>
  <c r="K87" i="13" s="1"/>
  <c r="C87" i="13"/>
  <c r="B87" i="13"/>
  <c r="H86" i="13"/>
  <c r="G86" i="13"/>
  <c r="I86" i="13" s="1"/>
  <c r="E86" i="13"/>
  <c r="D86" i="13"/>
  <c r="F86" i="13" s="1"/>
  <c r="C86" i="13"/>
  <c r="B86" i="13"/>
  <c r="H85" i="13"/>
  <c r="G85" i="13"/>
  <c r="F85" i="13"/>
  <c r="E85" i="13"/>
  <c r="D85" i="13"/>
  <c r="C85" i="13"/>
  <c r="B85" i="13"/>
  <c r="I84" i="13"/>
  <c r="H84" i="13"/>
  <c r="G84" i="13"/>
  <c r="E84" i="13"/>
  <c r="D84" i="13"/>
  <c r="C84" i="13"/>
  <c r="B84" i="13"/>
  <c r="H83" i="13"/>
  <c r="G83" i="13"/>
  <c r="I83" i="13" s="1"/>
  <c r="E83" i="13"/>
  <c r="D83" i="13"/>
  <c r="F83" i="13" s="1"/>
  <c r="C83" i="13"/>
  <c r="B83" i="13"/>
  <c r="I82" i="13"/>
  <c r="H82" i="13"/>
  <c r="G82" i="13"/>
  <c r="F82" i="13"/>
  <c r="E82" i="13"/>
  <c r="D82" i="13"/>
  <c r="K82" i="13" s="1"/>
  <c r="C82" i="13"/>
  <c r="B82" i="13"/>
  <c r="H81" i="13"/>
  <c r="G81" i="13"/>
  <c r="I81" i="13" s="1"/>
  <c r="E81" i="13"/>
  <c r="D81" i="13"/>
  <c r="F81" i="13" s="1"/>
  <c r="C81" i="13"/>
  <c r="B81" i="13"/>
  <c r="H80" i="13"/>
  <c r="G80" i="13"/>
  <c r="I80" i="13" s="1"/>
  <c r="E80" i="13"/>
  <c r="F80" i="13" s="1"/>
  <c r="D80" i="13"/>
  <c r="K80" i="13" s="1"/>
  <c r="C80" i="13"/>
  <c r="B80" i="13"/>
  <c r="I79" i="13"/>
  <c r="H79" i="13"/>
  <c r="G79" i="13"/>
  <c r="F79" i="13"/>
  <c r="E79" i="13"/>
  <c r="D79" i="13"/>
  <c r="K79" i="13" s="1"/>
  <c r="C79" i="13"/>
  <c r="B79" i="13"/>
  <c r="K78" i="13"/>
  <c r="H78" i="13"/>
  <c r="G78" i="13"/>
  <c r="I78" i="13" s="1"/>
  <c r="E78" i="13"/>
  <c r="D78" i="13"/>
  <c r="F78" i="13" s="1"/>
  <c r="C78" i="13"/>
  <c r="B78" i="13"/>
  <c r="H77" i="13"/>
  <c r="G77" i="13"/>
  <c r="F77" i="13"/>
  <c r="E77" i="13"/>
  <c r="D77" i="13"/>
  <c r="C77" i="13"/>
  <c r="B77" i="13"/>
  <c r="I76" i="13"/>
  <c r="H76" i="13"/>
  <c r="G76" i="13"/>
  <c r="E76" i="13"/>
  <c r="D76" i="13"/>
  <c r="C76" i="13"/>
  <c r="B76" i="13"/>
  <c r="H75" i="13"/>
  <c r="G75" i="13"/>
  <c r="I75" i="13" s="1"/>
  <c r="E75" i="13"/>
  <c r="K75" i="13" s="1"/>
  <c r="D75" i="13"/>
  <c r="F75" i="13" s="1"/>
  <c r="C75" i="13"/>
  <c r="B75" i="13"/>
  <c r="I74" i="13"/>
  <c r="H74" i="13"/>
  <c r="G74" i="13"/>
  <c r="F74" i="13"/>
  <c r="E74" i="13"/>
  <c r="D74" i="13"/>
  <c r="K74" i="13" s="1"/>
  <c r="C74" i="13"/>
  <c r="B74" i="13"/>
  <c r="H73" i="13"/>
  <c r="G73" i="13"/>
  <c r="I73" i="13" s="1"/>
  <c r="E73" i="13"/>
  <c r="D73" i="13"/>
  <c r="F73" i="13" s="1"/>
  <c r="C73" i="13"/>
  <c r="B73" i="13"/>
  <c r="H72" i="13"/>
  <c r="G72" i="13"/>
  <c r="I72" i="13" s="1"/>
  <c r="E72" i="13"/>
  <c r="F72" i="13" s="1"/>
  <c r="D72" i="13"/>
  <c r="C72" i="13"/>
  <c r="B72" i="13"/>
  <c r="I71" i="13"/>
  <c r="H71" i="13"/>
  <c r="G71" i="13"/>
  <c r="F71" i="13"/>
  <c r="E71" i="13"/>
  <c r="D71" i="13"/>
  <c r="K71" i="13" s="1"/>
  <c r="C71" i="13"/>
  <c r="B71" i="13"/>
  <c r="H70" i="13"/>
  <c r="G70" i="13"/>
  <c r="I70" i="13" s="1"/>
  <c r="K70" i="13" s="1"/>
  <c r="E70" i="13"/>
  <c r="D70" i="13"/>
  <c r="F70" i="13" s="1"/>
  <c r="C70" i="13"/>
  <c r="B70" i="13"/>
  <c r="H69" i="13"/>
  <c r="G69" i="13"/>
  <c r="F69" i="13"/>
  <c r="E69" i="13"/>
  <c r="D69" i="13"/>
  <c r="C69" i="13"/>
  <c r="B69" i="13"/>
  <c r="I68" i="13"/>
  <c r="H68" i="13"/>
  <c r="G68" i="13"/>
  <c r="E68" i="13"/>
  <c r="D68" i="13"/>
  <c r="C68" i="13"/>
  <c r="B68" i="13"/>
  <c r="H67" i="13"/>
  <c r="G67" i="13"/>
  <c r="I67" i="13" s="1"/>
  <c r="E67" i="13"/>
  <c r="K67" i="13" s="1"/>
  <c r="D67" i="13"/>
  <c r="F67" i="13" s="1"/>
  <c r="C67" i="13"/>
  <c r="B67" i="13"/>
  <c r="I66" i="13"/>
  <c r="H66" i="13"/>
  <c r="G66" i="13"/>
  <c r="F66" i="13"/>
  <c r="E66" i="13"/>
  <c r="D66" i="13"/>
  <c r="K66" i="13" s="1"/>
  <c r="C66" i="13"/>
  <c r="B66" i="13"/>
  <c r="H65" i="13"/>
  <c r="G65" i="13"/>
  <c r="I65" i="13" s="1"/>
  <c r="E65" i="13"/>
  <c r="D65" i="13"/>
  <c r="F65" i="13" s="1"/>
  <c r="C65" i="13"/>
  <c r="B65" i="13"/>
  <c r="H64" i="13"/>
  <c r="G64" i="13"/>
  <c r="I64" i="13" s="1"/>
  <c r="E64" i="13"/>
  <c r="F64" i="13" s="1"/>
  <c r="D64" i="13"/>
  <c r="C64" i="13"/>
  <c r="B64" i="13"/>
  <c r="I63" i="13"/>
  <c r="H63" i="13"/>
  <c r="G63" i="13"/>
  <c r="F63" i="13"/>
  <c r="E63" i="13"/>
  <c r="D63" i="13"/>
  <c r="K63" i="13" s="1"/>
  <c r="C63" i="13"/>
  <c r="B63" i="13"/>
  <c r="H62" i="13"/>
  <c r="G62" i="13"/>
  <c r="I62" i="13" s="1"/>
  <c r="E62" i="13"/>
  <c r="D62" i="13"/>
  <c r="F62" i="13" s="1"/>
  <c r="C62" i="13"/>
  <c r="B62" i="13"/>
  <c r="K61" i="13"/>
  <c r="H61" i="13"/>
  <c r="I61" i="13" s="1"/>
  <c r="G61" i="13"/>
  <c r="F61" i="13"/>
  <c r="E61" i="13"/>
  <c r="D61" i="13"/>
  <c r="C61" i="13"/>
  <c r="B61" i="13"/>
  <c r="I60" i="13"/>
  <c r="H60" i="13"/>
  <c r="G60" i="13"/>
  <c r="E60" i="13"/>
  <c r="D60" i="13"/>
  <c r="C60" i="13"/>
  <c r="B60" i="13"/>
  <c r="H59" i="13"/>
  <c r="G59" i="13"/>
  <c r="I59" i="13" s="1"/>
  <c r="E59" i="13"/>
  <c r="D59" i="13"/>
  <c r="F59" i="13" s="1"/>
  <c r="C59" i="13"/>
  <c r="B59" i="13"/>
  <c r="I58" i="13"/>
  <c r="H58" i="13"/>
  <c r="G58" i="13"/>
  <c r="F58" i="13"/>
  <c r="E58" i="13"/>
  <c r="D58" i="13"/>
  <c r="K58" i="13" s="1"/>
  <c r="C58" i="13"/>
  <c r="B58" i="13"/>
  <c r="H57" i="13"/>
  <c r="G57" i="13"/>
  <c r="I57" i="13" s="1"/>
  <c r="E57" i="13"/>
  <c r="D57" i="13"/>
  <c r="F57" i="13" s="1"/>
  <c r="C57" i="13"/>
  <c r="B57" i="13"/>
  <c r="H56" i="13"/>
  <c r="G56" i="13"/>
  <c r="I56" i="13" s="1"/>
  <c r="E56" i="13"/>
  <c r="F56" i="13" s="1"/>
  <c r="D56" i="13"/>
  <c r="C56" i="13"/>
  <c r="B56" i="13"/>
  <c r="I55" i="13"/>
  <c r="H55" i="13"/>
  <c r="G55" i="13"/>
  <c r="F55" i="13"/>
  <c r="E55" i="13"/>
  <c r="D55" i="13"/>
  <c r="K55" i="13" s="1"/>
  <c r="C55" i="13"/>
  <c r="B55" i="13"/>
  <c r="H54" i="13"/>
  <c r="G54" i="13"/>
  <c r="I54" i="13" s="1"/>
  <c r="K54" i="13" s="1"/>
  <c r="E54" i="13"/>
  <c r="D54" i="13"/>
  <c r="F54" i="13" s="1"/>
  <c r="C54" i="13"/>
  <c r="B54" i="13"/>
  <c r="H53" i="13"/>
  <c r="G53" i="13"/>
  <c r="F53" i="13"/>
  <c r="E53" i="13"/>
  <c r="D53" i="13"/>
  <c r="C53" i="13"/>
  <c r="B53" i="13"/>
  <c r="I52" i="13"/>
  <c r="H52" i="13"/>
  <c r="G52" i="13"/>
  <c r="E52" i="13"/>
  <c r="D52" i="13"/>
  <c r="K52" i="13" s="1"/>
  <c r="C52" i="13"/>
  <c r="B52" i="13"/>
  <c r="H51" i="13"/>
  <c r="G51" i="13"/>
  <c r="I51" i="13" s="1"/>
  <c r="E51" i="13"/>
  <c r="D51" i="13"/>
  <c r="F51" i="13" s="1"/>
  <c r="C51" i="13"/>
  <c r="B51" i="13"/>
  <c r="I50" i="13"/>
  <c r="H50" i="13"/>
  <c r="G50" i="13"/>
  <c r="F50" i="13"/>
  <c r="E50" i="13"/>
  <c r="D50" i="13"/>
  <c r="K50" i="13" s="1"/>
  <c r="C50" i="13"/>
  <c r="B50" i="13"/>
  <c r="H49" i="13"/>
  <c r="G49" i="13"/>
  <c r="I49" i="13" s="1"/>
  <c r="E49" i="13"/>
  <c r="D49" i="13"/>
  <c r="F49" i="13" s="1"/>
  <c r="C49" i="13"/>
  <c r="B49" i="13"/>
  <c r="K48" i="13"/>
  <c r="H48" i="13"/>
  <c r="G48" i="13"/>
  <c r="I48" i="13" s="1"/>
  <c r="F48" i="13"/>
  <c r="E48" i="13"/>
  <c r="D48" i="13"/>
  <c r="C48" i="13"/>
  <c r="B48" i="13"/>
  <c r="I47" i="13"/>
  <c r="H47" i="13"/>
  <c r="G47" i="13"/>
  <c r="F47" i="13"/>
  <c r="E47" i="13"/>
  <c r="D47" i="13"/>
  <c r="K47" i="13" s="1"/>
  <c r="C47" i="13"/>
  <c r="B47" i="13"/>
  <c r="H46" i="13"/>
  <c r="G46" i="13"/>
  <c r="I46" i="13" s="1"/>
  <c r="K46" i="13" s="1"/>
  <c r="E46" i="13"/>
  <c r="D46" i="13"/>
  <c r="F46" i="13" s="1"/>
  <c r="C46" i="13"/>
  <c r="B46" i="13"/>
  <c r="K45" i="13"/>
  <c r="I45" i="13"/>
  <c r="H45" i="13"/>
  <c r="G45" i="13"/>
  <c r="F45" i="13"/>
  <c r="E45" i="13"/>
  <c r="D45" i="13"/>
  <c r="C45" i="13"/>
  <c r="B45" i="13"/>
  <c r="I44" i="13"/>
  <c r="H44" i="13"/>
  <c r="G44" i="13"/>
  <c r="E44" i="13"/>
  <c r="D44" i="13"/>
  <c r="K44" i="13" s="1"/>
  <c r="C44" i="13"/>
  <c r="B44" i="13"/>
  <c r="H43" i="13"/>
  <c r="G43" i="13"/>
  <c r="I43" i="13" s="1"/>
  <c r="E43" i="13"/>
  <c r="D43" i="13"/>
  <c r="F43" i="13" s="1"/>
  <c r="C43" i="13"/>
  <c r="B43" i="13"/>
  <c r="I42" i="13"/>
  <c r="H42" i="13"/>
  <c r="G42" i="13"/>
  <c r="F42" i="13"/>
  <c r="E42" i="13"/>
  <c r="D42" i="13"/>
  <c r="K42" i="13" s="1"/>
  <c r="C42" i="13"/>
  <c r="B42" i="13"/>
  <c r="H41" i="13"/>
  <c r="G41" i="13"/>
  <c r="I41" i="13" s="1"/>
  <c r="E41" i="13"/>
  <c r="D41" i="13"/>
  <c r="F41" i="13" s="1"/>
  <c r="C41" i="13"/>
  <c r="B41" i="13"/>
  <c r="H40" i="13"/>
  <c r="G40" i="13"/>
  <c r="I40" i="13" s="1"/>
  <c r="E40" i="13"/>
  <c r="F40" i="13" s="1"/>
  <c r="D40" i="13"/>
  <c r="C40" i="13"/>
  <c r="B40" i="13"/>
  <c r="I39" i="13"/>
  <c r="H39" i="13"/>
  <c r="G39" i="13"/>
  <c r="F39" i="13"/>
  <c r="E39" i="13"/>
  <c r="D39" i="13"/>
  <c r="K39" i="13" s="1"/>
  <c r="C39" i="13"/>
  <c r="B39" i="13"/>
  <c r="H38" i="13"/>
  <c r="G38" i="13"/>
  <c r="I38" i="13" s="1"/>
  <c r="K38" i="13" s="1"/>
  <c r="E38" i="13"/>
  <c r="D38" i="13"/>
  <c r="F38" i="13" s="1"/>
  <c r="C38" i="13"/>
  <c r="B38" i="13"/>
  <c r="H37" i="13"/>
  <c r="G37" i="13"/>
  <c r="F37" i="13"/>
  <c r="E37" i="13"/>
  <c r="D37" i="13"/>
  <c r="C37" i="13"/>
  <c r="B37" i="13"/>
  <c r="I36" i="13"/>
  <c r="H36" i="13"/>
  <c r="G36" i="13"/>
  <c r="E36" i="13"/>
  <c r="D36" i="13"/>
  <c r="C36" i="13"/>
  <c r="B36" i="13"/>
  <c r="H35" i="13"/>
  <c r="G35" i="13"/>
  <c r="I35" i="13" s="1"/>
  <c r="E35" i="13"/>
  <c r="D35" i="13"/>
  <c r="F35" i="13" s="1"/>
  <c r="C35" i="13"/>
  <c r="B35" i="13"/>
  <c r="I34" i="13"/>
  <c r="H34" i="13"/>
  <c r="G34" i="13"/>
  <c r="F34" i="13"/>
  <c r="E34" i="13"/>
  <c r="D34" i="13"/>
  <c r="K34" i="13" s="1"/>
  <c r="C34" i="13"/>
  <c r="B34" i="13"/>
  <c r="H33" i="13"/>
  <c r="G33" i="13"/>
  <c r="I33" i="13" s="1"/>
  <c r="E33" i="13"/>
  <c r="D33" i="13"/>
  <c r="F33" i="13" s="1"/>
  <c r="C33" i="13"/>
  <c r="B33" i="13"/>
  <c r="H32" i="13"/>
  <c r="G32" i="13"/>
  <c r="I32" i="13" s="1"/>
  <c r="E32" i="13"/>
  <c r="F32" i="13" s="1"/>
  <c r="D32" i="13"/>
  <c r="C32" i="13"/>
  <c r="B32" i="13"/>
  <c r="I31" i="13"/>
  <c r="H31" i="13"/>
  <c r="G31" i="13"/>
  <c r="F31" i="13"/>
  <c r="E31" i="13"/>
  <c r="D31" i="13"/>
  <c r="K31" i="13" s="1"/>
  <c r="C31" i="13"/>
  <c r="B31" i="13"/>
  <c r="H30" i="13"/>
  <c r="G30" i="13"/>
  <c r="I30" i="13" s="1"/>
  <c r="E30" i="13"/>
  <c r="D30" i="13"/>
  <c r="F30" i="13" s="1"/>
  <c r="C30" i="13"/>
  <c r="B30" i="13"/>
  <c r="K29" i="13"/>
  <c r="H29" i="13"/>
  <c r="I29" i="13" s="1"/>
  <c r="G29" i="13"/>
  <c r="F29" i="13"/>
  <c r="E29" i="13"/>
  <c r="D29" i="13"/>
  <c r="C29" i="13"/>
  <c r="B29" i="13"/>
  <c r="I28" i="13"/>
  <c r="H28" i="13"/>
  <c r="G28" i="13"/>
  <c r="E28" i="13"/>
  <c r="D28" i="13"/>
  <c r="C28" i="13"/>
  <c r="B28" i="13"/>
  <c r="H27" i="13"/>
  <c r="G27" i="13"/>
  <c r="I27" i="13" s="1"/>
  <c r="E27" i="13"/>
  <c r="K27" i="13" s="1"/>
  <c r="D27" i="13"/>
  <c r="F27" i="13" s="1"/>
  <c r="C27" i="13"/>
  <c r="B27" i="13"/>
  <c r="I26" i="13"/>
  <c r="H26" i="13"/>
  <c r="G26" i="13"/>
  <c r="F26" i="13"/>
  <c r="E26" i="13"/>
  <c r="D26" i="13"/>
  <c r="K26" i="13" s="1"/>
  <c r="C26" i="13"/>
  <c r="B26" i="13"/>
  <c r="H25" i="13"/>
  <c r="G25" i="13"/>
  <c r="I25" i="13" s="1"/>
  <c r="E25" i="13"/>
  <c r="D25" i="13"/>
  <c r="F25" i="13" s="1"/>
  <c r="C25" i="13"/>
  <c r="B25" i="13"/>
  <c r="H24" i="13"/>
  <c r="G24" i="13"/>
  <c r="I24" i="13" s="1"/>
  <c r="E24" i="13"/>
  <c r="F24" i="13" s="1"/>
  <c r="D24" i="13"/>
  <c r="C24" i="13"/>
  <c r="B24" i="13"/>
  <c r="I23" i="13"/>
  <c r="H23" i="13"/>
  <c r="G23" i="13"/>
  <c r="F23" i="13"/>
  <c r="E23" i="13"/>
  <c r="D23" i="13"/>
  <c r="K23" i="13" s="1"/>
  <c r="C23" i="13"/>
  <c r="B23" i="13"/>
  <c r="H22" i="13"/>
  <c r="G22" i="13"/>
  <c r="I22" i="13" s="1"/>
  <c r="K22" i="13" s="1"/>
  <c r="E22" i="13"/>
  <c r="D22" i="13"/>
  <c r="F22" i="13" s="1"/>
  <c r="C22" i="13"/>
  <c r="B22" i="13"/>
  <c r="H21" i="13"/>
  <c r="G21" i="13"/>
  <c r="F21" i="13"/>
  <c r="E21" i="13"/>
  <c r="D21" i="13"/>
  <c r="C21" i="13"/>
  <c r="B21" i="13"/>
  <c r="I20" i="13"/>
  <c r="H20" i="13"/>
  <c r="G20" i="13"/>
  <c r="E20" i="13"/>
  <c r="D20" i="13"/>
  <c r="C20" i="13"/>
  <c r="B20" i="13"/>
  <c r="H19" i="13"/>
  <c r="G19" i="13"/>
  <c r="I19" i="13" s="1"/>
  <c r="E19" i="13"/>
  <c r="K19" i="13" s="1"/>
  <c r="D19" i="13"/>
  <c r="F19" i="13" s="1"/>
  <c r="C19" i="13"/>
  <c r="B19" i="13"/>
  <c r="I18" i="13"/>
  <c r="H18" i="13"/>
  <c r="G18" i="13"/>
  <c r="F18" i="13"/>
  <c r="E18" i="13"/>
  <c r="D18" i="13"/>
  <c r="K18" i="13" s="1"/>
  <c r="C18" i="13"/>
  <c r="B18" i="13"/>
  <c r="H17" i="13"/>
  <c r="G17" i="13"/>
  <c r="I17" i="13" s="1"/>
  <c r="E17" i="13"/>
  <c r="D17" i="13"/>
  <c r="F17" i="13" s="1"/>
  <c r="C17" i="13"/>
  <c r="B17" i="13"/>
  <c r="H16" i="13"/>
  <c r="G16" i="13"/>
  <c r="I16" i="13" s="1"/>
  <c r="E16" i="13"/>
  <c r="F16" i="13" s="1"/>
  <c r="D16" i="13"/>
  <c r="C16" i="13"/>
  <c r="B16" i="13"/>
  <c r="I15" i="13"/>
  <c r="H15" i="13"/>
  <c r="G15" i="13"/>
  <c r="F15" i="13"/>
  <c r="E15" i="13"/>
  <c r="D15" i="13"/>
  <c r="K15" i="13" s="1"/>
  <c r="C15" i="13"/>
  <c r="B15" i="13"/>
  <c r="H14" i="13"/>
  <c r="G14" i="13"/>
  <c r="I14" i="13" s="1"/>
  <c r="K14" i="13" s="1"/>
  <c r="E14" i="13"/>
  <c r="D14" i="13"/>
  <c r="F14" i="13" s="1"/>
  <c r="C14" i="13"/>
  <c r="B14" i="13"/>
  <c r="H13" i="13"/>
  <c r="G13" i="13"/>
  <c r="F13" i="13"/>
  <c r="E13" i="13"/>
  <c r="D13" i="13"/>
  <c r="C13" i="13"/>
  <c r="B13" i="13"/>
  <c r="I12" i="13"/>
  <c r="H12" i="13"/>
  <c r="G12" i="13"/>
  <c r="E12" i="13"/>
  <c r="D12" i="13"/>
  <c r="C12" i="13"/>
  <c r="B12" i="13"/>
  <c r="H11" i="13"/>
  <c r="G11" i="13"/>
  <c r="I11" i="13" s="1"/>
  <c r="E11" i="13"/>
  <c r="K11" i="13" s="1"/>
  <c r="D11" i="13"/>
  <c r="F11" i="13" s="1"/>
  <c r="C11" i="13"/>
  <c r="B11" i="13"/>
  <c r="H109" i="15"/>
  <c r="G109" i="15"/>
  <c r="I109" i="15" s="1"/>
  <c r="E109" i="15"/>
  <c r="D109" i="15"/>
  <c r="F109" i="15" s="1"/>
  <c r="C109" i="15"/>
  <c r="B109" i="15"/>
  <c r="I108" i="15"/>
  <c r="H108" i="15"/>
  <c r="G108" i="15"/>
  <c r="E108" i="15"/>
  <c r="D108" i="15"/>
  <c r="K108" i="15" s="1"/>
  <c r="C108" i="15"/>
  <c r="B108" i="15"/>
  <c r="I107" i="15"/>
  <c r="H107" i="15"/>
  <c r="G107" i="15"/>
  <c r="E107" i="15"/>
  <c r="D107" i="15"/>
  <c r="C107" i="15"/>
  <c r="B107" i="15"/>
  <c r="H106" i="15"/>
  <c r="G106" i="15"/>
  <c r="I106" i="15" s="1"/>
  <c r="F106" i="15"/>
  <c r="E106" i="15"/>
  <c r="D106" i="15"/>
  <c r="K106" i="15" s="1"/>
  <c r="C106" i="15"/>
  <c r="B106" i="15"/>
  <c r="H105" i="15"/>
  <c r="G105" i="15"/>
  <c r="I105" i="15" s="1"/>
  <c r="E105" i="15"/>
  <c r="D105" i="15"/>
  <c r="F105" i="15" s="1"/>
  <c r="C105" i="15"/>
  <c r="B105" i="15"/>
  <c r="H104" i="15"/>
  <c r="G104" i="15"/>
  <c r="I104" i="15" s="1"/>
  <c r="E104" i="15"/>
  <c r="D104" i="15"/>
  <c r="F104" i="15" s="1"/>
  <c r="C104" i="15"/>
  <c r="B104" i="15"/>
  <c r="I103" i="15"/>
  <c r="H103" i="15"/>
  <c r="G103" i="15"/>
  <c r="F103" i="15"/>
  <c r="E103" i="15"/>
  <c r="D103" i="15"/>
  <c r="K103" i="15" s="1"/>
  <c r="C103" i="15"/>
  <c r="B103" i="15"/>
  <c r="H102" i="15"/>
  <c r="G102" i="15"/>
  <c r="I102" i="15" s="1"/>
  <c r="K102" i="15" s="1"/>
  <c r="F102" i="15"/>
  <c r="E102" i="15"/>
  <c r="D102" i="15"/>
  <c r="C102" i="15"/>
  <c r="B102" i="15"/>
  <c r="H101" i="15"/>
  <c r="G101" i="15"/>
  <c r="I101" i="15" s="1"/>
  <c r="E101" i="15"/>
  <c r="D101" i="15"/>
  <c r="F101" i="15" s="1"/>
  <c r="C101" i="15"/>
  <c r="B101" i="15"/>
  <c r="I100" i="15"/>
  <c r="H100" i="15"/>
  <c r="G100" i="15"/>
  <c r="E100" i="15"/>
  <c r="D100" i="15"/>
  <c r="C100" i="15"/>
  <c r="B100" i="15"/>
  <c r="I99" i="15"/>
  <c r="H99" i="15"/>
  <c r="G99" i="15"/>
  <c r="E99" i="15"/>
  <c r="D99" i="15"/>
  <c r="F99" i="15" s="1"/>
  <c r="C99" i="15"/>
  <c r="B99" i="15"/>
  <c r="H98" i="15"/>
  <c r="G98" i="15"/>
  <c r="I98" i="15" s="1"/>
  <c r="F98" i="15"/>
  <c r="E98" i="15"/>
  <c r="D98" i="15"/>
  <c r="C98" i="15"/>
  <c r="B98" i="15"/>
  <c r="H97" i="15"/>
  <c r="G97" i="15"/>
  <c r="I97" i="15" s="1"/>
  <c r="E97" i="15"/>
  <c r="D97" i="15"/>
  <c r="F97" i="15" s="1"/>
  <c r="C97" i="15"/>
  <c r="B97" i="15"/>
  <c r="H96" i="15"/>
  <c r="G96" i="15"/>
  <c r="I96" i="15" s="1"/>
  <c r="E96" i="15"/>
  <c r="D96" i="15"/>
  <c r="F96" i="15" s="1"/>
  <c r="C96" i="15"/>
  <c r="B96" i="15"/>
  <c r="I95" i="15"/>
  <c r="H95" i="15"/>
  <c r="G95" i="15"/>
  <c r="F95" i="15"/>
  <c r="E95" i="15"/>
  <c r="D95" i="15"/>
  <c r="K95" i="15" s="1"/>
  <c r="C95" i="15"/>
  <c r="B95" i="15"/>
  <c r="H94" i="15"/>
  <c r="G94" i="15"/>
  <c r="I94" i="15" s="1"/>
  <c r="K94" i="15" s="1"/>
  <c r="F94" i="15"/>
  <c r="E94" i="15"/>
  <c r="D94" i="15"/>
  <c r="C94" i="15"/>
  <c r="B94" i="15"/>
  <c r="H93" i="15"/>
  <c r="G93" i="15"/>
  <c r="I93" i="15" s="1"/>
  <c r="E93" i="15"/>
  <c r="D93" i="15"/>
  <c r="F93" i="15" s="1"/>
  <c r="C93" i="15"/>
  <c r="B93" i="15"/>
  <c r="I92" i="15"/>
  <c r="H92" i="15"/>
  <c r="G92" i="15"/>
  <c r="E92" i="15"/>
  <c r="D92" i="15"/>
  <c r="C92" i="15"/>
  <c r="B92" i="15"/>
  <c r="I91" i="15"/>
  <c r="H91" i="15"/>
  <c r="G91" i="15"/>
  <c r="E91" i="15"/>
  <c r="K91" i="15" s="1"/>
  <c r="D91" i="15"/>
  <c r="F91" i="15" s="1"/>
  <c r="C91" i="15"/>
  <c r="B91" i="15"/>
  <c r="H90" i="15"/>
  <c r="G90" i="15"/>
  <c r="I90" i="15" s="1"/>
  <c r="F90" i="15"/>
  <c r="E90" i="15"/>
  <c r="K90" i="15" s="1"/>
  <c r="D90" i="15"/>
  <c r="C90" i="15"/>
  <c r="B90" i="15"/>
  <c r="H89" i="15"/>
  <c r="G89" i="15"/>
  <c r="I89" i="15" s="1"/>
  <c r="E89" i="15"/>
  <c r="D89" i="15"/>
  <c r="F89" i="15" s="1"/>
  <c r="C89" i="15"/>
  <c r="B89" i="15"/>
  <c r="H88" i="15"/>
  <c r="G88" i="15"/>
  <c r="I88" i="15" s="1"/>
  <c r="E88" i="15"/>
  <c r="D88" i="15"/>
  <c r="F88" i="15" s="1"/>
  <c r="C88" i="15"/>
  <c r="B88" i="15"/>
  <c r="I87" i="15"/>
  <c r="H87" i="15"/>
  <c r="G87" i="15"/>
  <c r="F87" i="15"/>
  <c r="E87" i="15"/>
  <c r="D87" i="15"/>
  <c r="K87" i="15" s="1"/>
  <c r="C87" i="15"/>
  <c r="B87" i="15"/>
  <c r="H86" i="15"/>
  <c r="G86" i="15"/>
  <c r="I86" i="15" s="1"/>
  <c r="K86" i="15" s="1"/>
  <c r="F86" i="15"/>
  <c r="E86" i="15"/>
  <c r="D86" i="15"/>
  <c r="C86" i="15"/>
  <c r="B86" i="15"/>
  <c r="H85" i="15"/>
  <c r="G85" i="15"/>
  <c r="I85" i="15" s="1"/>
  <c r="E85" i="15"/>
  <c r="D85" i="15"/>
  <c r="F85" i="15" s="1"/>
  <c r="C85" i="15"/>
  <c r="B85" i="15"/>
  <c r="I84" i="15"/>
  <c r="H84" i="15"/>
  <c r="G84" i="15"/>
  <c r="E84" i="15"/>
  <c r="D84" i="15"/>
  <c r="C84" i="15"/>
  <c r="B84" i="15"/>
  <c r="K83" i="15"/>
  <c r="I83" i="15"/>
  <c r="H83" i="15"/>
  <c r="G83" i="15"/>
  <c r="E83" i="15"/>
  <c r="D83" i="15"/>
  <c r="F83" i="15" s="1"/>
  <c r="C83" i="15"/>
  <c r="B83" i="15"/>
  <c r="H82" i="15"/>
  <c r="G82" i="15"/>
  <c r="I82" i="15" s="1"/>
  <c r="F82" i="15"/>
  <c r="E82" i="15"/>
  <c r="D82" i="15"/>
  <c r="C82" i="15"/>
  <c r="B82" i="15"/>
  <c r="H81" i="15"/>
  <c r="G81" i="15"/>
  <c r="I81" i="15" s="1"/>
  <c r="E81" i="15"/>
  <c r="D81" i="15"/>
  <c r="F81" i="15" s="1"/>
  <c r="C81" i="15"/>
  <c r="B81" i="15"/>
  <c r="H80" i="15"/>
  <c r="G80" i="15"/>
  <c r="I80" i="15" s="1"/>
  <c r="E80" i="15"/>
  <c r="D80" i="15"/>
  <c r="F80" i="15" s="1"/>
  <c r="C80" i="15"/>
  <c r="B80" i="15"/>
  <c r="I79" i="15"/>
  <c r="H79" i="15"/>
  <c r="G79" i="15"/>
  <c r="F79" i="15"/>
  <c r="E79" i="15"/>
  <c r="D79" i="15"/>
  <c r="K79" i="15" s="1"/>
  <c r="C79" i="15"/>
  <c r="B79" i="15"/>
  <c r="K78" i="15"/>
  <c r="H78" i="15"/>
  <c r="G78" i="15"/>
  <c r="I78" i="15" s="1"/>
  <c r="F78" i="15"/>
  <c r="E78" i="15"/>
  <c r="D78" i="15"/>
  <c r="C78" i="15"/>
  <c r="B78" i="15"/>
  <c r="H77" i="15"/>
  <c r="G77" i="15"/>
  <c r="I77" i="15" s="1"/>
  <c r="E77" i="15"/>
  <c r="D77" i="15"/>
  <c r="F77" i="15" s="1"/>
  <c r="C77" i="15"/>
  <c r="B77" i="15"/>
  <c r="I76" i="15"/>
  <c r="H76" i="15"/>
  <c r="G76" i="15"/>
  <c r="E76" i="15"/>
  <c r="D76" i="15"/>
  <c r="C76" i="15"/>
  <c r="B76" i="15"/>
  <c r="I75" i="15"/>
  <c r="H75" i="15"/>
  <c r="G75" i="15"/>
  <c r="E75" i="15"/>
  <c r="D75" i="15"/>
  <c r="F75" i="15" s="1"/>
  <c r="C75" i="15"/>
  <c r="B75" i="15"/>
  <c r="H74" i="15"/>
  <c r="G74" i="15"/>
  <c r="I74" i="15" s="1"/>
  <c r="F74" i="15"/>
  <c r="E74" i="15"/>
  <c r="D74" i="15"/>
  <c r="C74" i="15"/>
  <c r="B74" i="15"/>
  <c r="H73" i="15"/>
  <c r="G73" i="15"/>
  <c r="I73" i="15" s="1"/>
  <c r="E73" i="15"/>
  <c r="D73" i="15"/>
  <c r="F73" i="15" s="1"/>
  <c r="C73" i="15"/>
  <c r="B73" i="15"/>
  <c r="H72" i="15"/>
  <c r="G72" i="15"/>
  <c r="I72" i="15" s="1"/>
  <c r="E72" i="15"/>
  <c r="D72" i="15"/>
  <c r="F72" i="15" s="1"/>
  <c r="C72" i="15"/>
  <c r="B72" i="15"/>
  <c r="I71" i="15"/>
  <c r="H71" i="15"/>
  <c r="G71" i="15"/>
  <c r="F71" i="15"/>
  <c r="E71" i="15"/>
  <c r="D71" i="15"/>
  <c r="K71" i="15" s="1"/>
  <c r="C71" i="15"/>
  <c r="B71" i="15"/>
  <c r="H70" i="15"/>
  <c r="G70" i="15"/>
  <c r="I70" i="15" s="1"/>
  <c r="K70" i="15" s="1"/>
  <c r="F70" i="15"/>
  <c r="E70" i="15"/>
  <c r="D70" i="15"/>
  <c r="C70" i="15"/>
  <c r="B70" i="15"/>
  <c r="H69" i="15"/>
  <c r="K69" i="15" s="1"/>
  <c r="G69" i="15"/>
  <c r="I69" i="15" s="1"/>
  <c r="E69" i="15"/>
  <c r="D69" i="15"/>
  <c r="F69" i="15" s="1"/>
  <c r="C69" i="15"/>
  <c r="B69" i="15"/>
  <c r="I68" i="15"/>
  <c r="H68" i="15"/>
  <c r="G68" i="15"/>
  <c r="E68" i="15"/>
  <c r="D68" i="15"/>
  <c r="C68" i="15"/>
  <c r="B68" i="15"/>
  <c r="I67" i="15"/>
  <c r="H67" i="15"/>
  <c r="G67" i="15"/>
  <c r="E67" i="15"/>
  <c r="K67" i="15" s="1"/>
  <c r="D67" i="15"/>
  <c r="F67" i="15" s="1"/>
  <c r="C67" i="15"/>
  <c r="B67" i="15"/>
  <c r="H66" i="15"/>
  <c r="G66" i="15"/>
  <c r="I66" i="15" s="1"/>
  <c r="F66" i="15"/>
  <c r="E66" i="15"/>
  <c r="K66" i="15" s="1"/>
  <c r="D66" i="15"/>
  <c r="C66" i="15"/>
  <c r="B66" i="15"/>
  <c r="H65" i="15"/>
  <c r="G65" i="15"/>
  <c r="I65" i="15" s="1"/>
  <c r="E65" i="15"/>
  <c r="D65" i="15"/>
  <c r="F65" i="15" s="1"/>
  <c r="C65" i="15"/>
  <c r="B65" i="15"/>
  <c r="H64" i="15"/>
  <c r="G64" i="15"/>
  <c r="I64" i="15" s="1"/>
  <c r="E64" i="15"/>
  <c r="D64" i="15"/>
  <c r="F64" i="15" s="1"/>
  <c r="C64" i="15"/>
  <c r="B64" i="15"/>
  <c r="I63" i="15"/>
  <c r="H63" i="15"/>
  <c r="G63" i="15"/>
  <c r="F63" i="15"/>
  <c r="E63" i="15"/>
  <c r="D63" i="15"/>
  <c r="K63" i="15" s="1"/>
  <c r="C63" i="15"/>
  <c r="B63" i="15"/>
  <c r="H62" i="15"/>
  <c r="G62" i="15"/>
  <c r="I62" i="15" s="1"/>
  <c r="K62" i="15" s="1"/>
  <c r="F62" i="15"/>
  <c r="E62" i="15"/>
  <c r="D62" i="15"/>
  <c r="C62" i="15"/>
  <c r="B62" i="15"/>
  <c r="K61" i="15"/>
  <c r="H61" i="15"/>
  <c r="G61" i="15"/>
  <c r="I61" i="15" s="1"/>
  <c r="E61" i="15"/>
  <c r="D61" i="15"/>
  <c r="F61" i="15" s="1"/>
  <c r="C61" i="15"/>
  <c r="B61" i="15"/>
  <c r="I60" i="15"/>
  <c r="H60" i="15"/>
  <c r="G60" i="15"/>
  <c r="E60" i="15"/>
  <c r="D60" i="15"/>
  <c r="C60" i="15"/>
  <c r="B60" i="15"/>
  <c r="I59" i="15"/>
  <c r="H59" i="15"/>
  <c r="G59" i="15"/>
  <c r="E59" i="15"/>
  <c r="K59" i="15" s="1"/>
  <c r="D59" i="15"/>
  <c r="F59" i="15" s="1"/>
  <c r="C59" i="15"/>
  <c r="B59" i="15"/>
  <c r="H58" i="15"/>
  <c r="G58" i="15"/>
  <c r="I58" i="15" s="1"/>
  <c r="F58" i="15"/>
  <c r="E58" i="15"/>
  <c r="D58" i="15"/>
  <c r="C58" i="15"/>
  <c r="B58" i="15"/>
  <c r="H57" i="15"/>
  <c r="G57" i="15"/>
  <c r="I57" i="15" s="1"/>
  <c r="E57" i="15"/>
  <c r="D57" i="15"/>
  <c r="F57" i="15" s="1"/>
  <c r="C57" i="15"/>
  <c r="B57" i="15"/>
  <c r="H56" i="15"/>
  <c r="G56" i="15"/>
  <c r="I56" i="15" s="1"/>
  <c r="E56" i="15"/>
  <c r="D56" i="15"/>
  <c r="F56" i="15" s="1"/>
  <c r="C56" i="15"/>
  <c r="B56" i="15"/>
  <c r="I55" i="15"/>
  <c r="H55" i="15"/>
  <c r="G55" i="15"/>
  <c r="F55" i="15"/>
  <c r="E55" i="15"/>
  <c r="D55" i="15"/>
  <c r="K55" i="15" s="1"/>
  <c r="C55" i="15"/>
  <c r="B55" i="15"/>
  <c r="H54" i="15"/>
  <c r="G54" i="15"/>
  <c r="I54" i="15" s="1"/>
  <c r="K54" i="15" s="1"/>
  <c r="F54" i="15"/>
  <c r="E54" i="15"/>
  <c r="D54" i="15"/>
  <c r="C54" i="15"/>
  <c r="B54" i="15"/>
  <c r="H53" i="15"/>
  <c r="G53" i="15"/>
  <c r="I53" i="15" s="1"/>
  <c r="E53" i="15"/>
  <c r="D53" i="15"/>
  <c r="F53" i="15" s="1"/>
  <c r="C53" i="15"/>
  <c r="B53" i="15"/>
  <c r="I52" i="15"/>
  <c r="H52" i="15"/>
  <c r="G52" i="15"/>
  <c r="E52" i="15"/>
  <c r="D52" i="15"/>
  <c r="K52" i="15" s="1"/>
  <c r="C52" i="15"/>
  <c r="B52" i="15"/>
  <c r="I51" i="15"/>
  <c r="H51" i="15"/>
  <c r="G51" i="15"/>
  <c r="E51" i="15"/>
  <c r="D51" i="15"/>
  <c r="F51" i="15" s="1"/>
  <c r="C51" i="15"/>
  <c r="B51" i="15"/>
  <c r="H50" i="15"/>
  <c r="G50" i="15"/>
  <c r="I50" i="15" s="1"/>
  <c r="F50" i="15"/>
  <c r="E50" i="15"/>
  <c r="K50" i="15" s="1"/>
  <c r="D50" i="15"/>
  <c r="C50" i="15"/>
  <c r="B50" i="15"/>
  <c r="H49" i="15"/>
  <c r="G49" i="15"/>
  <c r="I49" i="15" s="1"/>
  <c r="E49" i="15"/>
  <c r="D49" i="15"/>
  <c r="F49" i="15" s="1"/>
  <c r="C49" i="15"/>
  <c r="B49" i="15"/>
  <c r="H48" i="15"/>
  <c r="G48" i="15"/>
  <c r="I48" i="15" s="1"/>
  <c r="E48" i="15"/>
  <c r="D48" i="15"/>
  <c r="F48" i="15" s="1"/>
  <c r="C48" i="15"/>
  <c r="B48" i="15"/>
  <c r="I47" i="15"/>
  <c r="H47" i="15"/>
  <c r="G47" i="15"/>
  <c r="F47" i="15"/>
  <c r="E47" i="15"/>
  <c r="K47" i="15" s="1"/>
  <c r="D47" i="15"/>
  <c r="C47" i="15"/>
  <c r="B47" i="15"/>
  <c r="H46" i="15"/>
  <c r="G46" i="15"/>
  <c r="I46" i="15" s="1"/>
  <c r="K46" i="15" s="1"/>
  <c r="F46" i="15"/>
  <c r="E46" i="15"/>
  <c r="D46" i="15"/>
  <c r="C46" i="15"/>
  <c r="B46" i="15"/>
  <c r="K45" i="15"/>
  <c r="H45" i="15"/>
  <c r="G45" i="15"/>
  <c r="I45" i="15" s="1"/>
  <c r="E45" i="15"/>
  <c r="D45" i="15"/>
  <c r="F45" i="15" s="1"/>
  <c r="C45" i="15"/>
  <c r="B45" i="15"/>
  <c r="I44" i="15"/>
  <c r="H44" i="15"/>
  <c r="G44" i="15"/>
  <c r="E44" i="15"/>
  <c r="D44" i="15"/>
  <c r="K44" i="15" s="1"/>
  <c r="C44" i="15"/>
  <c r="B44" i="15"/>
  <c r="I43" i="15"/>
  <c r="H43" i="15"/>
  <c r="G43" i="15"/>
  <c r="E43" i="15"/>
  <c r="K43" i="15" s="1"/>
  <c r="D43" i="15"/>
  <c r="F43" i="15" s="1"/>
  <c r="C43" i="15"/>
  <c r="B43" i="15"/>
  <c r="H42" i="15"/>
  <c r="G42" i="15"/>
  <c r="I42" i="15" s="1"/>
  <c r="F42" i="15"/>
  <c r="E42" i="15"/>
  <c r="K42" i="15" s="1"/>
  <c r="D42" i="15"/>
  <c r="C42" i="15"/>
  <c r="B42" i="15"/>
  <c r="H41" i="15"/>
  <c r="G41" i="15"/>
  <c r="I41" i="15" s="1"/>
  <c r="E41" i="15"/>
  <c r="D41" i="15"/>
  <c r="F41" i="15" s="1"/>
  <c r="C41" i="15"/>
  <c r="B41" i="15"/>
  <c r="H40" i="15"/>
  <c r="G40" i="15"/>
  <c r="I40" i="15" s="1"/>
  <c r="E40" i="15"/>
  <c r="D40" i="15"/>
  <c r="F40" i="15" s="1"/>
  <c r="C40" i="15"/>
  <c r="B40" i="15"/>
  <c r="I39" i="15"/>
  <c r="H39" i="15"/>
  <c r="G39" i="15"/>
  <c r="F39" i="15"/>
  <c r="E39" i="15"/>
  <c r="D39" i="15"/>
  <c r="K39" i="15" s="1"/>
  <c r="C39" i="15"/>
  <c r="B39" i="15"/>
  <c r="H38" i="15"/>
  <c r="G38" i="15"/>
  <c r="I38" i="15" s="1"/>
  <c r="K38" i="15" s="1"/>
  <c r="F38" i="15"/>
  <c r="E38" i="15"/>
  <c r="D38" i="15"/>
  <c r="C38" i="15"/>
  <c r="B38" i="15"/>
  <c r="H37" i="15"/>
  <c r="G37" i="15"/>
  <c r="I37" i="15" s="1"/>
  <c r="E37" i="15"/>
  <c r="D37" i="15"/>
  <c r="F37" i="15" s="1"/>
  <c r="C37" i="15"/>
  <c r="B37" i="15"/>
  <c r="I36" i="15"/>
  <c r="H36" i="15"/>
  <c r="G36" i="15"/>
  <c r="E36" i="15"/>
  <c r="D36" i="15"/>
  <c r="C36" i="15"/>
  <c r="B36" i="15"/>
  <c r="I35" i="15"/>
  <c r="H35" i="15"/>
  <c r="G35" i="15"/>
  <c r="E35" i="15"/>
  <c r="D35" i="15"/>
  <c r="F35" i="15" s="1"/>
  <c r="C35" i="15"/>
  <c r="B35" i="15"/>
  <c r="H34" i="15"/>
  <c r="G34" i="15"/>
  <c r="I34" i="15" s="1"/>
  <c r="F34" i="15"/>
  <c r="E34" i="15"/>
  <c r="D34" i="15"/>
  <c r="C34" i="15"/>
  <c r="B34" i="15"/>
  <c r="H33" i="15"/>
  <c r="G33" i="15"/>
  <c r="I33" i="15" s="1"/>
  <c r="E33" i="15"/>
  <c r="D33" i="15"/>
  <c r="F33" i="15" s="1"/>
  <c r="C33" i="15"/>
  <c r="B33" i="15"/>
  <c r="H32" i="15"/>
  <c r="G32" i="15"/>
  <c r="I32" i="15" s="1"/>
  <c r="E32" i="15"/>
  <c r="D32" i="15"/>
  <c r="F32" i="15" s="1"/>
  <c r="C32" i="15"/>
  <c r="B32" i="15"/>
  <c r="I31" i="15"/>
  <c r="H31" i="15"/>
  <c r="G31" i="15"/>
  <c r="F31" i="15"/>
  <c r="E31" i="15"/>
  <c r="K31" i="15" s="1"/>
  <c r="D31" i="15"/>
  <c r="C31" i="15"/>
  <c r="B31" i="15"/>
  <c r="H30" i="15"/>
  <c r="G30" i="15"/>
  <c r="I30" i="15" s="1"/>
  <c r="K30" i="15" s="1"/>
  <c r="F30" i="15"/>
  <c r="E30" i="15"/>
  <c r="D30" i="15"/>
  <c r="C30" i="15"/>
  <c r="B30" i="15"/>
  <c r="K29" i="15"/>
  <c r="H29" i="15"/>
  <c r="G29" i="15"/>
  <c r="I29" i="15" s="1"/>
  <c r="E29" i="15"/>
  <c r="D29" i="15"/>
  <c r="F29" i="15" s="1"/>
  <c r="C29" i="15"/>
  <c r="B29" i="15"/>
  <c r="I28" i="15"/>
  <c r="H28" i="15"/>
  <c r="G28" i="15"/>
  <c r="E28" i="15"/>
  <c r="D28" i="15"/>
  <c r="C28" i="15"/>
  <c r="B28" i="15"/>
  <c r="I27" i="15"/>
  <c r="H27" i="15"/>
  <c r="G27" i="15"/>
  <c r="E27" i="15"/>
  <c r="K27" i="15" s="1"/>
  <c r="D27" i="15"/>
  <c r="F27" i="15" s="1"/>
  <c r="C27" i="15"/>
  <c r="B27" i="15"/>
  <c r="K26" i="15"/>
  <c r="H26" i="15"/>
  <c r="G26" i="15"/>
  <c r="I26" i="15" s="1"/>
  <c r="F26" i="15"/>
  <c r="E26" i="15"/>
  <c r="D26" i="15"/>
  <c r="C26" i="15"/>
  <c r="B26" i="15"/>
  <c r="H25" i="15"/>
  <c r="G25" i="15"/>
  <c r="I25" i="15" s="1"/>
  <c r="E25" i="15"/>
  <c r="D25" i="15"/>
  <c r="F25" i="15" s="1"/>
  <c r="C25" i="15"/>
  <c r="B25" i="15"/>
  <c r="H24" i="15"/>
  <c r="G24" i="15"/>
  <c r="I24" i="15" s="1"/>
  <c r="E24" i="15"/>
  <c r="D24" i="15"/>
  <c r="F24" i="15" s="1"/>
  <c r="C24" i="15"/>
  <c r="B24" i="15"/>
  <c r="I23" i="15"/>
  <c r="H23" i="15"/>
  <c r="G23" i="15"/>
  <c r="F23" i="15"/>
  <c r="E23" i="15"/>
  <c r="K23" i="15" s="1"/>
  <c r="D23" i="15"/>
  <c r="C23" i="15"/>
  <c r="B23" i="15"/>
  <c r="H22" i="15"/>
  <c r="G22" i="15"/>
  <c r="I22" i="15" s="1"/>
  <c r="K22" i="15" s="1"/>
  <c r="F22" i="15"/>
  <c r="E22" i="15"/>
  <c r="D22" i="15"/>
  <c r="C22" i="15"/>
  <c r="B22" i="15"/>
  <c r="H21" i="15"/>
  <c r="K21" i="15" s="1"/>
  <c r="G21" i="15"/>
  <c r="I21" i="15" s="1"/>
  <c r="E21" i="15"/>
  <c r="D21" i="15"/>
  <c r="F21" i="15" s="1"/>
  <c r="C21" i="15"/>
  <c r="B21" i="15"/>
  <c r="I20" i="15"/>
  <c r="H20" i="15"/>
  <c r="G20" i="15"/>
  <c r="E20" i="15"/>
  <c r="D20" i="15"/>
  <c r="C20" i="15"/>
  <c r="B20" i="15"/>
  <c r="I19" i="15"/>
  <c r="H19" i="15"/>
  <c r="G19" i="15"/>
  <c r="E19" i="15"/>
  <c r="K19" i="15" s="1"/>
  <c r="D19" i="15"/>
  <c r="F19" i="15" s="1"/>
  <c r="C19" i="15"/>
  <c r="B19" i="15"/>
  <c r="H18" i="15"/>
  <c r="G18" i="15"/>
  <c r="I18" i="15" s="1"/>
  <c r="F18" i="15"/>
  <c r="E18" i="15"/>
  <c r="K18" i="15" s="1"/>
  <c r="D18" i="15"/>
  <c r="C18" i="15"/>
  <c r="B18" i="15"/>
  <c r="H17" i="15"/>
  <c r="G17" i="15"/>
  <c r="I17" i="15" s="1"/>
  <c r="E17" i="15"/>
  <c r="D17" i="15"/>
  <c r="F17" i="15" s="1"/>
  <c r="C17" i="15"/>
  <c r="B17" i="15"/>
  <c r="H16" i="15"/>
  <c r="G16" i="15"/>
  <c r="I16" i="15" s="1"/>
  <c r="E16" i="15"/>
  <c r="D16" i="15"/>
  <c r="F16" i="15" s="1"/>
  <c r="C16" i="15"/>
  <c r="B16" i="15"/>
  <c r="K15" i="15"/>
  <c r="I15" i="15"/>
  <c r="H15" i="15"/>
  <c r="G15" i="15"/>
  <c r="F15" i="15"/>
  <c r="E15" i="15"/>
  <c r="D15" i="15"/>
  <c r="C15" i="15"/>
  <c r="B15" i="15"/>
  <c r="H14" i="15"/>
  <c r="G14" i="15"/>
  <c r="I14" i="15" s="1"/>
  <c r="K14" i="15" s="1"/>
  <c r="F14" i="15"/>
  <c r="E14" i="15"/>
  <c r="D14" i="15"/>
  <c r="C14" i="15"/>
  <c r="B14" i="15"/>
  <c r="H13" i="15"/>
  <c r="K13" i="15" s="1"/>
  <c r="G13" i="15"/>
  <c r="I13" i="15" s="1"/>
  <c r="E13" i="15"/>
  <c r="D13" i="15"/>
  <c r="F13" i="15" s="1"/>
  <c r="C13" i="15"/>
  <c r="B13" i="15"/>
  <c r="I12" i="15"/>
  <c r="H12" i="15"/>
  <c r="G12" i="15"/>
  <c r="E12" i="15"/>
  <c r="D12" i="15"/>
  <c r="C12" i="15"/>
  <c r="B12" i="15"/>
  <c r="I11" i="15"/>
  <c r="H11" i="15"/>
  <c r="G11" i="15"/>
  <c r="E11" i="15"/>
  <c r="K11" i="15" s="1"/>
  <c r="D11" i="15"/>
  <c r="F11" i="15" s="1"/>
  <c r="C11" i="15"/>
  <c r="B11" i="15"/>
  <c r="K109" i="17"/>
  <c r="H109" i="17"/>
  <c r="G109" i="17"/>
  <c r="I109" i="17" s="1"/>
  <c r="F109" i="17"/>
  <c r="E109" i="17"/>
  <c r="D109" i="17"/>
  <c r="C109" i="17"/>
  <c r="B109" i="17"/>
  <c r="H108" i="17"/>
  <c r="G108" i="17"/>
  <c r="I108" i="17" s="1"/>
  <c r="E108" i="17"/>
  <c r="D108" i="17"/>
  <c r="K108" i="17" s="1"/>
  <c r="C108" i="17"/>
  <c r="B108" i="17"/>
  <c r="I107" i="17"/>
  <c r="H107" i="17"/>
  <c r="G107" i="17"/>
  <c r="E107" i="17"/>
  <c r="D107" i="17"/>
  <c r="C107" i="17"/>
  <c r="B107" i="17"/>
  <c r="I106" i="17"/>
  <c r="H106" i="17"/>
  <c r="G106" i="17"/>
  <c r="F106" i="17"/>
  <c r="E106" i="17"/>
  <c r="D106" i="17"/>
  <c r="K106" i="17" s="1"/>
  <c r="C106" i="17"/>
  <c r="B106" i="17"/>
  <c r="K105" i="17"/>
  <c r="H105" i="17"/>
  <c r="G105" i="17"/>
  <c r="I105" i="17" s="1"/>
  <c r="F105" i="17"/>
  <c r="E105" i="17"/>
  <c r="D105" i="17"/>
  <c r="C105" i="17"/>
  <c r="B105" i="17"/>
  <c r="H104" i="17"/>
  <c r="G104" i="17"/>
  <c r="I104" i="17" s="1"/>
  <c r="E104" i="17"/>
  <c r="D104" i="17"/>
  <c r="F104" i="17" s="1"/>
  <c r="C104" i="17"/>
  <c r="B104" i="17"/>
  <c r="I103" i="17"/>
  <c r="H103" i="17"/>
  <c r="G103" i="17"/>
  <c r="E103" i="17"/>
  <c r="D103" i="17"/>
  <c r="F103" i="17" s="1"/>
  <c r="C103" i="17"/>
  <c r="B103" i="17"/>
  <c r="K102" i="17"/>
  <c r="I102" i="17"/>
  <c r="H102" i="17"/>
  <c r="G102" i="17"/>
  <c r="F102" i="17"/>
  <c r="E102" i="17"/>
  <c r="D102" i="17"/>
  <c r="C102" i="17"/>
  <c r="B102" i="17"/>
  <c r="K101" i="17"/>
  <c r="H101" i="17"/>
  <c r="G101" i="17"/>
  <c r="I101" i="17" s="1"/>
  <c r="F101" i="17"/>
  <c r="E101" i="17"/>
  <c r="D101" i="17"/>
  <c r="C101" i="17"/>
  <c r="B101" i="17"/>
  <c r="H100" i="17"/>
  <c r="G100" i="17"/>
  <c r="I100" i="17" s="1"/>
  <c r="E100" i="17"/>
  <c r="D100" i="17"/>
  <c r="C100" i="17"/>
  <c r="B100" i="17"/>
  <c r="I99" i="17"/>
  <c r="H99" i="17"/>
  <c r="G99" i="17"/>
  <c r="E99" i="17"/>
  <c r="D99" i="17"/>
  <c r="K99" i="17" s="1"/>
  <c r="C99" i="17"/>
  <c r="B99" i="17"/>
  <c r="K98" i="17"/>
  <c r="I98" i="17"/>
  <c r="H98" i="17"/>
  <c r="G98" i="17"/>
  <c r="F98" i="17"/>
  <c r="E98" i="17"/>
  <c r="D98" i="17"/>
  <c r="C98" i="17"/>
  <c r="B98" i="17"/>
  <c r="H97" i="17"/>
  <c r="G97" i="17"/>
  <c r="I97" i="17" s="1"/>
  <c r="E97" i="17"/>
  <c r="F97" i="17" s="1"/>
  <c r="D97" i="17"/>
  <c r="C97" i="17"/>
  <c r="B97" i="17"/>
  <c r="H96" i="17"/>
  <c r="G96" i="17"/>
  <c r="I96" i="17" s="1"/>
  <c r="E96" i="17"/>
  <c r="D96" i="17"/>
  <c r="F96" i="17" s="1"/>
  <c r="C96" i="17"/>
  <c r="B96" i="17"/>
  <c r="I95" i="17"/>
  <c r="H95" i="17"/>
  <c r="G95" i="17"/>
  <c r="E95" i="17"/>
  <c r="D95" i="17"/>
  <c r="F95" i="17" s="1"/>
  <c r="C95" i="17"/>
  <c r="B95" i="17"/>
  <c r="K94" i="17"/>
  <c r="I94" i="17"/>
  <c r="H94" i="17"/>
  <c r="G94" i="17"/>
  <c r="F94" i="17"/>
  <c r="E94" i="17"/>
  <c r="D94" i="17"/>
  <c r="C94" i="17"/>
  <c r="B94" i="17"/>
  <c r="K93" i="17"/>
  <c r="H93" i="17"/>
  <c r="G93" i="17"/>
  <c r="I93" i="17" s="1"/>
  <c r="F93" i="17"/>
  <c r="E93" i="17"/>
  <c r="D93" i="17"/>
  <c r="C93" i="17"/>
  <c r="B93" i="17"/>
  <c r="H92" i="17"/>
  <c r="G92" i="17"/>
  <c r="I92" i="17" s="1"/>
  <c r="E92" i="17"/>
  <c r="D92" i="17"/>
  <c r="K92" i="17" s="1"/>
  <c r="C92" i="17"/>
  <c r="B92" i="17"/>
  <c r="I91" i="17"/>
  <c r="H91" i="17"/>
  <c r="G91" i="17"/>
  <c r="E91" i="17"/>
  <c r="D91" i="17"/>
  <c r="K91" i="17" s="1"/>
  <c r="C91" i="17"/>
  <c r="B91" i="17"/>
  <c r="K90" i="17"/>
  <c r="I90" i="17"/>
  <c r="H90" i="17"/>
  <c r="G90" i="17"/>
  <c r="F90" i="17"/>
  <c r="E90" i="17"/>
  <c r="D90" i="17"/>
  <c r="C90" i="17"/>
  <c r="B90" i="17"/>
  <c r="H89" i="17"/>
  <c r="G89" i="17"/>
  <c r="I89" i="17" s="1"/>
  <c r="E89" i="17"/>
  <c r="F89" i="17" s="1"/>
  <c r="D89" i="17"/>
  <c r="C89" i="17"/>
  <c r="B89" i="17"/>
  <c r="H88" i="17"/>
  <c r="G88" i="17"/>
  <c r="I88" i="17" s="1"/>
  <c r="E88" i="17"/>
  <c r="D88" i="17"/>
  <c r="F88" i="17" s="1"/>
  <c r="C88" i="17"/>
  <c r="B88" i="17"/>
  <c r="I87" i="17"/>
  <c r="H87" i="17"/>
  <c r="G87" i="17"/>
  <c r="E87" i="17"/>
  <c r="D87" i="17"/>
  <c r="F87" i="17" s="1"/>
  <c r="C87" i="17"/>
  <c r="B87" i="17"/>
  <c r="K86" i="17"/>
  <c r="I86" i="17"/>
  <c r="H86" i="17"/>
  <c r="G86" i="17"/>
  <c r="F86" i="17"/>
  <c r="E86" i="17"/>
  <c r="D86" i="17"/>
  <c r="C86" i="17"/>
  <c r="B86" i="17"/>
  <c r="K85" i="17"/>
  <c r="H85" i="17"/>
  <c r="G85" i="17"/>
  <c r="I85" i="17" s="1"/>
  <c r="F85" i="17"/>
  <c r="E85" i="17"/>
  <c r="D85" i="17"/>
  <c r="C85" i="17"/>
  <c r="B85" i="17"/>
  <c r="H84" i="17"/>
  <c r="G84" i="17"/>
  <c r="I84" i="17" s="1"/>
  <c r="E84" i="17"/>
  <c r="D84" i="17"/>
  <c r="K84" i="17" s="1"/>
  <c r="C84" i="17"/>
  <c r="B84" i="17"/>
  <c r="I83" i="17"/>
  <c r="H83" i="17"/>
  <c r="G83" i="17"/>
  <c r="E83" i="17"/>
  <c r="D83" i="17"/>
  <c r="K83" i="17" s="1"/>
  <c r="C83" i="17"/>
  <c r="B83" i="17"/>
  <c r="K82" i="17"/>
  <c r="I82" i="17"/>
  <c r="H82" i="17"/>
  <c r="G82" i="17"/>
  <c r="F82" i="17"/>
  <c r="E82" i="17"/>
  <c r="D82" i="17"/>
  <c r="C82" i="17"/>
  <c r="B82" i="17"/>
  <c r="H81" i="17"/>
  <c r="G81" i="17"/>
  <c r="I81" i="17" s="1"/>
  <c r="E81" i="17"/>
  <c r="F81" i="17" s="1"/>
  <c r="D81" i="17"/>
  <c r="C81" i="17"/>
  <c r="B81" i="17"/>
  <c r="H80" i="17"/>
  <c r="G80" i="17"/>
  <c r="I80" i="17" s="1"/>
  <c r="E80" i="17"/>
  <c r="D80" i="17"/>
  <c r="F80" i="17" s="1"/>
  <c r="C80" i="17"/>
  <c r="B80" i="17"/>
  <c r="I79" i="17"/>
  <c r="H79" i="17"/>
  <c r="G79" i="17"/>
  <c r="E79" i="17"/>
  <c r="D79" i="17"/>
  <c r="F79" i="17" s="1"/>
  <c r="C79" i="17"/>
  <c r="B79" i="17"/>
  <c r="K78" i="17"/>
  <c r="I78" i="17"/>
  <c r="H78" i="17"/>
  <c r="G78" i="17"/>
  <c r="F78" i="17"/>
  <c r="E78" i="17"/>
  <c r="D78" i="17"/>
  <c r="C78" i="17"/>
  <c r="B78" i="17"/>
  <c r="K77" i="17"/>
  <c r="H77" i="17"/>
  <c r="G77" i="17"/>
  <c r="I77" i="17" s="1"/>
  <c r="F77" i="17"/>
  <c r="E77" i="17"/>
  <c r="D77" i="17"/>
  <c r="C77" i="17"/>
  <c r="B77" i="17"/>
  <c r="H76" i="17"/>
  <c r="G76" i="17"/>
  <c r="I76" i="17" s="1"/>
  <c r="E76" i="17"/>
  <c r="D76" i="17"/>
  <c r="C76" i="17"/>
  <c r="B76" i="17"/>
  <c r="I75" i="17"/>
  <c r="H75" i="17"/>
  <c r="G75" i="17"/>
  <c r="E75" i="17"/>
  <c r="D75" i="17"/>
  <c r="C75" i="17"/>
  <c r="B75" i="17"/>
  <c r="K74" i="17"/>
  <c r="I74" i="17"/>
  <c r="H74" i="17"/>
  <c r="G74" i="17"/>
  <c r="F74" i="17"/>
  <c r="E74" i="17"/>
  <c r="D74" i="17"/>
  <c r="C74" i="17"/>
  <c r="B74" i="17"/>
  <c r="H73" i="17"/>
  <c r="G73" i="17"/>
  <c r="I73" i="17" s="1"/>
  <c r="E73" i="17"/>
  <c r="F73" i="17" s="1"/>
  <c r="D73" i="17"/>
  <c r="C73" i="17"/>
  <c r="B73" i="17"/>
  <c r="H72" i="17"/>
  <c r="G72" i="17"/>
  <c r="I72" i="17" s="1"/>
  <c r="E72" i="17"/>
  <c r="D72" i="17"/>
  <c r="F72" i="17" s="1"/>
  <c r="C72" i="17"/>
  <c r="B72" i="17"/>
  <c r="I71" i="17"/>
  <c r="H71" i="17"/>
  <c r="G71" i="17"/>
  <c r="E71" i="17"/>
  <c r="D71" i="17"/>
  <c r="F71" i="17" s="1"/>
  <c r="C71" i="17"/>
  <c r="B71" i="17"/>
  <c r="H70" i="17"/>
  <c r="I70" i="17" s="1"/>
  <c r="K70" i="17" s="1"/>
  <c r="G70" i="17"/>
  <c r="F70" i="17"/>
  <c r="E70" i="17"/>
  <c r="D70" i="17"/>
  <c r="C70" i="17"/>
  <c r="B70" i="17"/>
  <c r="H69" i="17"/>
  <c r="G69" i="17"/>
  <c r="F69" i="17"/>
  <c r="E69" i="17"/>
  <c r="D69" i="17"/>
  <c r="C69" i="17"/>
  <c r="B69" i="17"/>
  <c r="H68" i="17"/>
  <c r="G68" i="17"/>
  <c r="I68" i="17" s="1"/>
  <c r="E68" i="17"/>
  <c r="D68" i="17"/>
  <c r="K68" i="17" s="1"/>
  <c r="C68" i="17"/>
  <c r="B68" i="17"/>
  <c r="I67" i="17"/>
  <c r="H67" i="17"/>
  <c r="G67" i="17"/>
  <c r="E67" i="17"/>
  <c r="D67" i="17"/>
  <c r="K67" i="17" s="1"/>
  <c r="C67" i="17"/>
  <c r="B67" i="17"/>
  <c r="I66" i="17"/>
  <c r="H66" i="17"/>
  <c r="G66" i="17"/>
  <c r="F66" i="17"/>
  <c r="K66" i="17" s="1"/>
  <c r="E66" i="17"/>
  <c r="D66" i="17"/>
  <c r="C66" i="17"/>
  <c r="B66" i="17"/>
  <c r="H65" i="17"/>
  <c r="G65" i="17"/>
  <c r="I65" i="17" s="1"/>
  <c r="E65" i="17"/>
  <c r="F65" i="17" s="1"/>
  <c r="D65" i="17"/>
  <c r="C65" i="17"/>
  <c r="B65" i="17"/>
  <c r="H64" i="17"/>
  <c r="G64" i="17"/>
  <c r="I64" i="17" s="1"/>
  <c r="E64" i="17"/>
  <c r="D64" i="17"/>
  <c r="F64" i="17" s="1"/>
  <c r="C64" i="17"/>
  <c r="B64" i="17"/>
  <c r="I63" i="17"/>
  <c r="H63" i="17"/>
  <c r="G63" i="17"/>
  <c r="E63" i="17"/>
  <c r="D63" i="17"/>
  <c r="F63" i="17" s="1"/>
  <c r="C63" i="17"/>
  <c r="B63" i="17"/>
  <c r="K62" i="17"/>
  <c r="I62" i="17"/>
  <c r="H62" i="17"/>
  <c r="G62" i="17"/>
  <c r="F62" i="17"/>
  <c r="E62" i="17"/>
  <c r="D62" i="17"/>
  <c r="C62" i="17"/>
  <c r="B62" i="17"/>
  <c r="K61" i="17"/>
  <c r="H61" i="17"/>
  <c r="G61" i="17"/>
  <c r="I61" i="17" s="1"/>
  <c r="F61" i="17"/>
  <c r="E61" i="17"/>
  <c r="D61" i="17"/>
  <c r="C61" i="17"/>
  <c r="B61" i="17"/>
  <c r="H60" i="17"/>
  <c r="G60" i="17"/>
  <c r="I60" i="17" s="1"/>
  <c r="E60" i="17"/>
  <c r="D60" i="17"/>
  <c r="K60" i="17" s="1"/>
  <c r="C60" i="17"/>
  <c r="B60" i="17"/>
  <c r="I59" i="17"/>
  <c r="H59" i="17"/>
  <c r="G59" i="17"/>
  <c r="E59" i="17"/>
  <c r="D59" i="17"/>
  <c r="C59" i="17"/>
  <c r="B59" i="17"/>
  <c r="I58" i="17"/>
  <c r="H58" i="17"/>
  <c r="G58" i="17"/>
  <c r="F58" i="17"/>
  <c r="K58" i="17" s="1"/>
  <c r="E58" i="17"/>
  <c r="D58" i="17"/>
  <c r="C58" i="17"/>
  <c r="B58" i="17"/>
  <c r="H57" i="17"/>
  <c r="G57" i="17"/>
  <c r="I57" i="17" s="1"/>
  <c r="E57" i="17"/>
  <c r="F57" i="17" s="1"/>
  <c r="D57" i="17"/>
  <c r="C57" i="17"/>
  <c r="B57" i="17"/>
  <c r="H56" i="17"/>
  <c r="G56" i="17"/>
  <c r="I56" i="17" s="1"/>
  <c r="E56" i="17"/>
  <c r="D56" i="17"/>
  <c r="F56" i="17" s="1"/>
  <c r="C56" i="17"/>
  <c r="B56" i="17"/>
  <c r="I55" i="17"/>
  <c r="H55" i="17"/>
  <c r="G55" i="17"/>
  <c r="E55" i="17"/>
  <c r="D55" i="17"/>
  <c r="F55" i="17" s="1"/>
  <c r="C55" i="17"/>
  <c r="B55" i="17"/>
  <c r="K54" i="17"/>
  <c r="I54" i="17"/>
  <c r="H54" i="17"/>
  <c r="G54" i="17"/>
  <c r="F54" i="17"/>
  <c r="E54" i="17"/>
  <c r="D54" i="17"/>
  <c r="C54" i="17"/>
  <c r="B54" i="17"/>
  <c r="K53" i="17"/>
  <c r="H53" i="17"/>
  <c r="G53" i="17"/>
  <c r="I53" i="17" s="1"/>
  <c r="F53" i="17"/>
  <c r="E53" i="17"/>
  <c r="D53" i="17"/>
  <c r="C53" i="17"/>
  <c r="B53" i="17"/>
  <c r="H52" i="17"/>
  <c r="G52" i="17"/>
  <c r="I52" i="17" s="1"/>
  <c r="E52" i="17"/>
  <c r="D52" i="17"/>
  <c r="K52" i="17" s="1"/>
  <c r="C52" i="17"/>
  <c r="B52" i="17"/>
  <c r="I51" i="17"/>
  <c r="H51" i="17"/>
  <c r="G51" i="17"/>
  <c r="E51" i="17"/>
  <c r="D51" i="17"/>
  <c r="K51" i="17" s="1"/>
  <c r="C51" i="17"/>
  <c r="B51" i="17"/>
  <c r="K50" i="17"/>
  <c r="I50" i="17"/>
  <c r="H50" i="17"/>
  <c r="G50" i="17"/>
  <c r="F50" i="17"/>
  <c r="E50" i="17"/>
  <c r="D50" i="17"/>
  <c r="C50" i="17"/>
  <c r="B50" i="17"/>
  <c r="K49" i="17"/>
  <c r="H49" i="17"/>
  <c r="G49" i="17"/>
  <c r="I49" i="17" s="1"/>
  <c r="F49" i="17"/>
  <c r="E49" i="17"/>
  <c r="D49" i="17"/>
  <c r="C49" i="17"/>
  <c r="B49" i="17"/>
  <c r="H48" i="17"/>
  <c r="G48" i="17"/>
  <c r="I48" i="17" s="1"/>
  <c r="E48" i="17"/>
  <c r="D48" i="17"/>
  <c r="F48" i="17" s="1"/>
  <c r="C48" i="17"/>
  <c r="B48" i="17"/>
  <c r="I47" i="17"/>
  <c r="H47" i="17"/>
  <c r="G47" i="17"/>
  <c r="E47" i="17"/>
  <c r="D47" i="17"/>
  <c r="F47" i="17" s="1"/>
  <c r="C47" i="17"/>
  <c r="B47" i="17"/>
  <c r="K46" i="17"/>
  <c r="I46" i="17"/>
  <c r="H46" i="17"/>
  <c r="G46" i="17"/>
  <c r="F46" i="17"/>
  <c r="E46" i="17"/>
  <c r="D46" i="17"/>
  <c r="C46" i="17"/>
  <c r="B46" i="17"/>
  <c r="K45" i="17"/>
  <c r="H45" i="17"/>
  <c r="G45" i="17"/>
  <c r="I45" i="17" s="1"/>
  <c r="F45" i="17"/>
  <c r="E45" i="17"/>
  <c r="D45" i="17"/>
  <c r="C45" i="17"/>
  <c r="B45" i="17"/>
  <c r="H44" i="17"/>
  <c r="G44" i="17"/>
  <c r="I44" i="17" s="1"/>
  <c r="E44" i="17"/>
  <c r="D44" i="17"/>
  <c r="K44" i="17" s="1"/>
  <c r="C44" i="17"/>
  <c r="B44" i="17"/>
  <c r="I43" i="17"/>
  <c r="H43" i="17"/>
  <c r="G43" i="17"/>
  <c r="E43" i="17"/>
  <c r="D43" i="17"/>
  <c r="K43" i="17" s="1"/>
  <c r="C43" i="17"/>
  <c r="B43" i="17"/>
  <c r="K42" i="17"/>
  <c r="I42" i="17"/>
  <c r="H42" i="17"/>
  <c r="G42" i="17"/>
  <c r="F42" i="17"/>
  <c r="E42" i="17"/>
  <c r="D42" i="17"/>
  <c r="C42" i="17"/>
  <c r="B42" i="17"/>
  <c r="H41" i="17"/>
  <c r="G41" i="17"/>
  <c r="I41" i="17" s="1"/>
  <c r="E41" i="17"/>
  <c r="F41" i="17" s="1"/>
  <c r="D41" i="17"/>
  <c r="C41" i="17"/>
  <c r="B41" i="17"/>
  <c r="H40" i="17"/>
  <c r="G40" i="17"/>
  <c r="I40" i="17" s="1"/>
  <c r="E40" i="17"/>
  <c r="D40" i="17"/>
  <c r="F40" i="17" s="1"/>
  <c r="C40" i="17"/>
  <c r="B40" i="17"/>
  <c r="I39" i="17"/>
  <c r="H39" i="17"/>
  <c r="G39" i="17"/>
  <c r="E39" i="17"/>
  <c r="D39" i="17"/>
  <c r="F39" i="17" s="1"/>
  <c r="C39" i="17"/>
  <c r="B39" i="17"/>
  <c r="K38" i="17"/>
  <c r="I38" i="17"/>
  <c r="H38" i="17"/>
  <c r="G38" i="17"/>
  <c r="F38" i="17"/>
  <c r="E38" i="17"/>
  <c r="D38" i="17"/>
  <c r="C38" i="17"/>
  <c r="B38" i="17"/>
  <c r="H37" i="17"/>
  <c r="G37" i="17"/>
  <c r="F37" i="17"/>
  <c r="E37" i="17"/>
  <c r="D37" i="17"/>
  <c r="C37" i="17"/>
  <c r="B37" i="17"/>
  <c r="H36" i="17"/>
  <c r="G36" i="17"/>
  <c r="I36" i="17" s="1"/>
  <c r="E36" i="17"/>
  <c r="D36" i="17"/>
  <c r="K36" i="17" s="1"/>
  <c r="C36" i="17"/>
  <c r="B36" i="17"/>
  <c r="I35" i="17"/>
  <c r="H35" i="17"/>
  <c r="G35" i="17"/>
  <c r="E35" i="17"/>
  <c r="D35" i="17"/>
  <c r="K35" i="17" s="1"/>
  <c r="C35" i="17"/>
  <c r="B35" i="17"/>
  <c r="K34" i="17"/>
  <c r="I34" i="17"/>
  <c r="H34" i="17"/>
  <c r="G34" i="17"/>
  <c r="F34" i="17"/>
  <c r="E34" i="17"/>
  <c r="D34" i="17"/>
  <c r="C34" i="17"/>
  <c r="B34" i="17"/>
  <c r="K33" i="17"/>
  <c r="H33" i="17"/>
  <c r="G33" i="17"/>
  <c r="I33" i="17" s="1"/>
  <c r="F33" i="17"/>
  <c r="E33" i="17"/>
  <c r="D33" i="17"/>
  <c r="C33" i="17"/>
  <c r="B33" i="17"/>
  <c r="H32" i="17"/>
  <c r="G32" i="17"/>
  <c r="I32" i="17" s="1"/>
  <c r="E32" i="17"/>
  <c r="D32" i="17"/>
  <c r="F32" i="17" s="1"/>
  <c r="C32" i="17"/>
  <c r="B32" i="17"/>
  <c r="I31" i="17"/>
  <c r="H31" i="17"/>
  <c r="G31" i="17"/>
  <c r="E31" i="17"/>
  <c r="D31" i="17"/>
  <c r="F31" i="17" s="1"/>
  <c r="C31" i="17"/>
  <c r="B31" i="17"/>
  <c r="K30" i="17"/>
  <c r="I30" i="17"/>
  <c r="H30" i="17"/>
  <c r="G30" i="17"/>
  <c r="F30" i="17"/>
  <c r="E30" i="17"/>
  <c r="D30" i="17"/>
  <c r="C30" i="17"/>
  <c r="B30" i="17"/>
  <c r="K29" i="17"/>
  <c r="H29" i="17"/>
  <c r="G29" i="17"/>
  <c r="I29" i="17" s="1"/>
  <c r="F29" i="17"/>
  <c r="E29" i="17"/>
  <c r="D29" i="17"/>
  <c r="C29" i="17"/>
  <c r="B29" i="17"/>
  <c r="H28" i="17"/>
  <c r="G28" i="17"/>
  <c r="I28" i="17" s="1"/>
  <c r="E28" i="17"/>
  <c r="D28" i="17"/>
  <c r="C28" i="17"/>
  <c r="B28" i="17"/>
  <c r="I27" i="17"/>
  <c r="H27" i="17"/>
  <c r="G27" i="17"/>
  <c r="E27" i="17"/>
  <c r="D27" i="17"/>
  <c r="K27" i="17" s="1"/>
  <c r="C27" i="17"/>
  <c r="B27" i="17"/>
  <c r="K26" i="17"/>
  <c r="I26" i="17"/>
  <c r="H26" i="17"/>
  <c r="G26" i="17"/>
  <c r="F26" i="17"/>
  <c r="E26" i="17"/>
  <c r="D26" i="17"/>
  <c r="C26" i="17"/>
  <c r="B26" i="17"/>
  <c r="K25" i="17"/>
  <c r="H25" i="17"/>
  <c r="G25" i="17"/>
  <c r="I25" i="17" s="1"/>
  <c r="F25" i="17"/>
  <c r="E25" i="17"/>
  <c r="D25" i="17"/>
  <c r="C25" i="17"/>
  <c r="B25" i="17"/>
  <c r="H24" i="17"/>
  <c r="G24" i="17"/>
  <c r="I24" i="17" s="1"/>
  <c r="E24" i="17"/>
  <c r="D24" i="17"/>
  <c r="F24" i="17" s="1"/>
  <c r="C24" i="17"/>
  <c r="B24" i="17"/>
  <c r="I23" i="17"/>
  <c r="H23" i="17"/>
  <c r="G23" i="17"/>
  <c r="E23" i="17"/>
  <c r="D23" i="17"/>
  <c r="F23" i="17" s="1"/>
  <c r="C23" i="17"/>
  <c r="B23" i="17"/>
  <c r="K22" i="17"/>
  <c r="I22" i="17"/>
  <c r="H22" i="17"/>
  <c r="G22" i="17"/>
  <c r="F22" i="17"/>
  <c r="E22" i="17"/>
  <c r="D22" i="17"/>
  <c r="C22" i="17"/>
  <c r="B22" i="17"/>
  <c r="H21" i="17"/>
  <c r="G21" i="17"/>
  <c r="F21" i="17"/>
  <c r="E21" i="17"/>
  <c r="D21" i="17"/>
  <c r="C21" i="17"/>
  <c r="B21" i="17"/>
  <c r="H20" i="17"/>
  <c r="G20" i="17"/>
  <c r="I20" i="17" s="1"/>
  <c r="E20" i="17"/>
  <c r="D20" i="17"/>
  <c r="K20" i="17" s="1"/>
  <c r="C20" i="17"/>
  <c r="B20" i="17"/>
  <c r="I19" i="17"/>
  <c r="H19" i="17"/>
  <c r="G19" i="17"/>
  <c r="E19" i="17"/>
  <c r="D19" i="17"/>
  <c r="K19" i="17" s="1"/>
  <c r="C19" i="17"/>
  <c r="B19" i="17"/>
  <c r="K18" i="17"/>
  <c r="I18" i="17"/>
  <c r="H18" i="17"/>
  <c r="G18" i="17"/>
  <c r="F18" i="17"/>
  <c r="E18" i="17"/>
  <c r="D18" i="17"/>
  <c r="C18" i="17"/>
  <c r="B18" i="17"/>
  <c r="H17" i="17"/>
  <c r="G17" i="17"/>
  <c r="E17" i="17"/>
  <c r="F17" i="17" s="1"/>
  <c r="D17" i="17"/>
  <c r="C17" i="17"/>
  <c r="B17" i="17"/>
  <c r="H16" i="17"/>
  <c r="G16" i="17"/>
  <c r="I16" i="17" s="1"/>
  <c r="E16" i="17"/>
  <c r="D16" i="17"/>
  <c r="F16" i="17" s="1"/>
  <c r="C16" i="17"/>
  <c r="B16" i="17"/>
  <c r="I15" i="17"/>
  <c r="H15" i="17"/>
  <c r="G15" i="17"/>
  <c r="E15" i="17"/>
  <c r="D15" i="17"/>
  <c r="F15" i="17" s="1"/>
  <c r="C15" i="17"/>
  <c r="B15" i="17"/>
  <c r="K14" i="17"/>
  <c r="I14" i="17"/>
  <c r="H14" i="17"/>
  <c r="G14" i="17"/>
  <c r="F14" i="17"/>
  <c r="E14" i="17"/>
  <c r="D14" i="17"/>
  <c r="C14" i="17"/>
  <c r="B14" i="17"/>
  <c r="H13" i="17"/>
  <c r="G13" i="17"/>
  <c r="F13" i="17"/>
  <c r="E13" i="17"/>
  <c r="D13" i="17"/>
  <c r="C13" i="17"/>
  <c r="B13" i="17"/>
  <c r="H12" i="17"/>
  <c r="G12" i="17"/>
  <c r="I12" i="17" s="1"/>
  <c r="E12" i="17"/>
  <c r="D12" i="17"/>
  <c r="K12" i="17" s="1"/>
  <c r="C12" i="17"/>
  <c r="B12" i="17"/>
  <c r="I11" i="17"/>
  <c r="H11" i="17"/>
  <c r="G11" i="17"/>
  <c r="E11" i="17"/>
  <c r="D11" i="17"/>
  <c r="C11" i="17"/>
  <c r="B11" i="17"/>
  <c r="H109" i="19"/>
  <c r="G109" i="19"/>
  <c r="I109" i="19" s="1"/>
  <c r="E109" i="19"/>
  <c r="D109" i="19"/>
  <c r="C109" i="19"/>
  <c r="B109" i="19"/>
  <c r="I108" i="19"/>
  <c r="H108" i="19"/>
  <c r="G108" i="19"/>
  <c r="E108" i="19"/>
  <c r="D108" i="19"/>
  <c r="K108" i="19" s="1"/>
  <c r="C108" i="19"/>
  <c r="B108" i="19"/>
  <c r="I107" i="19"/>
  <c r="H107" i="19"/>
  <c r="G107" i="19"/>
  <c r="E107" i="19"/>
  <c r="F107" i="19" s="1"/>
  <c r="D107" i="19"/>
  <c r="C107" i="19"/>
  <c r="B107" i="19"/>
  <c r="H106" i="19"/>
  <c r="G106" i="19"/>
  <c r="I106" i="19" s="1"/>
  <c r="F106" i="19"/>
  <c r="E106" i="19"/>
  <c r="D106" i="19"/>
  <c r="K106" i="19" s="1"/>
  <c r="C106" i="19"/>
  <c r="B106" i="19"/>
  <c r="H105" i="19"/>
  <c r="G105" i="19"/>
  <c r="I105" i="19" s="1"/>
  <c r="E105" i="19"/>
  <c r="D105" i="19"/>
  <c r="F105" i="19" s="1"/>
  <c r="C105" i="19"/>
  <c r="B105" i="19"/>
  <c r="H104" i="19"/>
  <c r="I104" i="19" s="1"/>
  <c r="G104" i="19"/>
  <c r="E104" i="19"/>
  <c r="D104" i="19"/>
  <c r="F104" i="19" s="1"/>
  <c r="C104" i="19"/>
  <c r="B104" i="19"/>
  <c r="I103" i="19"/>
  <c r="K103" i="19" s="1"/>
  <c r="H103" i="19"/>
  <c r="G103" i="19"/>
  <c r="E103" i="19"/>
  <c r="F103" i="19" s="1"/>
  <c r="D103" i="19"/>
  <c r="C103" i="19"/>
  <c r="B103" i="19"/>
  <c r="H102" i="19"/>
  <c r="G102" i="19"/>
  <c r="I102" i="19" s="1"/>
  <c r="K102" i="19" s="1"/>
  <c r="F102" i="19"/>
  <c r="E102" i="19"/>
  <c r="D102" i="19"/>
  <c r="C102" i="19"/>
  <c r="B102" i="19"/>
  <c r="H101" i="19"/>
  <c r="G101" i="19"/>
  <c r="I101" i="19" s="1"/>
  <c r="E101" i="19"/>
  <c r="D101" i="19"/>
  <c r="C101" i="19"/>
  <c r="B101" i="19"/>
  <c r="H100" i="19"/>
  <c r="I100" i="19" s="1"/>
  <c r="G100" i="19"/>
  <c r="E100" i="19"/>
  <c r="D100" i="19"/>
  <c r="C100" i="19"/>
  <c r="B100" i="19"/>
  <c r="I99" i="19"/>
  <c r="H99" i="19"/>
  <c r="G99" i="19"/>
  <c r="E99" i="19"/>
  <c r="D99" i="19"/>
  <c r="C99" i="19"/>
  <c r="B99" i="19"/>
  <c r="H98" i="19"/>
  <c r="G98" i="19"/>
  <c r="F98" i="19"/>
  <c r="E98" i="19"/>
  <c r="D98" i="19"/>
  <c r="C98" i="19"/>
  <c r="B98" i="19"/>
  <c r="H97" i="19"/>
  <c r="G97" i="19"/>
  <c r="I97" i="19" s="1"/>
  <c r="E97" i="19"/>
  <c r="D97" i="19"/>
  <c r="F97" i="19" s="1"/>
  <c r="C97" i="19"/>
  <c r="B97" i="19"/>
  <c r="I96" i="19"/>
  <c r="H96" i="19"/>
  <c r="G96" i="19"/>
  <c r="E96" i="19"/>
  <c r="D96" i="19"/>
  <c r="F96" i="19" s="1"/>
  <c r="C96" i="19"/>
  <c r="B96" i="19"/>
  <c r="I95" i="19"/>
  <c r="H95" i="19"/>
  <c r="G95" i="19"/>
  <c r="E95" i="19"/>
  <c r="F95" i="19" s="1"/>
  <c r="D95" i="19"/>
  <c r="C95" i="19"/>
  <c r="B95" i="19"/>
  <c r="H94" i="19"/>
  <c r="G94" i="19"/>
  <c r="I94" i="19" s="1"/>
  <c r="K94" i="19" s="1"/>
  <c r="F94" i="19"/>
  <c r="E94" i="19"/>
  <c r="D94" i="19"/>
  <c r="C94" i="19"/>
  <c r="B94" i="19"/>
  <c r="H93" i="19"/>
  <c r="G93" i="19"/>
  <c r="I93" i="19" s="1"/>
  <c r="E93" i="19"/>
  <c r="D93" i="19"/>
  <c r="C93" i="19"/>
  <c r="B93" i="19"/>
  <c r="H92" i="19"/>
  <c r="I92" i="19" s="1"/>
  <c r="G92" i="19"/>
  <c r="E92" i="19"/>
  <c r="D92" i="19"/>
  <c r="C92" i="19"/>
  <c r="B92" i="19"/>
  <c r="I91" i="19"/>
  <c r="H91" i="19"/>
  <c r="G91" i="19"/>
  <c r="E91" i="19"/>
  <c r="D91" i="19"/>
  <c r="C91" i="19"/>
  <c r="B91" i="19"/>
  <c r="H90" i="19"/>
  <c r="G90" i="19"/>
  <c r="F90" i="19"/>
  <c r="E90" i="19"/>
  <c r="D90" i="19"/>
  <c r="C90" i="19"/>
  <c r="B90" i="19"/>
  <c r="H89" i="19"/>
  <c r="G89" i="19"/>
  <c r="I89" i="19" s="1"/>
  <c r="E89" i="19"/>
  <c r="D89" i="19"/>
  <c r="F89" i="19" s="1"/>
  <c r="C89" i="19"/>
  <c r="B89" i="19"/>
  <c r="H88" i="19"/>
  <c r="I88" i="19" s="1"/>
  <c r="G88" i="19"/>
  <c r="E88" i="19"/>
  <c r="D88" i="19"/>
  <c r="F88" i="19" s="1"/>
  <c r="C88" i="19"/>
  <c r="B88" i="19"/>
  <c r="I87" i="19"/>
  <c r="K87" i="19" s="1"/>
  <c r="H87" i="19"/>
  <c r="G87" i="19"/>
  <c r="E87" i="19"/>
  <c r="F87" i="19" s="1"/>
  <c r="D87" i="19"/>
  <c r="C87" i="19"/>
  <c r="B87" i="19"/>
  <c r="H86" i="19"/>
  <c r="G86" i="19"/>
  <c r="I86" i="19" s="1"/>
  <c r="K86" i="19" s="1"/>
  <c r="F86" i="19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I84" i="19" s="1"/>
  <c r="G84" i="19"/>
  <c r="E84" i="19"/>
  <c r="D84" i="19"/>
  <c r="C84" i="19"/>
  <c r="B84" i="19"/>
  <c r="I83" i="19"/>
  <c r="H83" i="19"/>
  <c r="G83" i="19"/>
  <c r="E83" i="19"/>
  <c r="K83" i="19" s="1"/>
  <c r="D83" i="19"/>
  <c r="C83" i="19"/>
  <c r="B83" i="19"/>
  <c r="H82" i="19"/>
  <c r="G82" i="19"/>
  <c r="F82" i="19"/>
  <c r="E82" i="19"/>
  <c r="D82" i="19"/>
  <c r="C82" i="19"/>
  <c r="B82" i="19"/>
  <c r="H81" i="19"/>
  <c r="G81" i="19"/>
  <c r="I81" i="19" s="1"/>
  <c r="E81" i="19"/>
  <c r="D81" i="19"/>
  <c r="F81" i="19" s="1"/>
  <c r="C81" i="19"/>
  <c r="B81" i="19"/>
  <c r="H80" i="19"/>
  <c r="I80" i="19" s="1"/>
  <c r="G80" i="19"/>
  <c r="E80" i="19"/>
  <c r="D80" i="19"/>
  <c r="F80" i="19" s="1"/>
  <c r="C80" i="19"/>
  <c r="B80" i="19"/>
  <c r="I79" i="19"/>
  <c r="H79" i="19"/>
  <c r="G79" i="19"/>
  <c r="E79" i="19"/>
  <c r="F79" i="19" s="1"/>
  <c r="D79" i="19"/>
  <c r="C79" i="19"/>
  <c r="B79" i="19"/>
  <c r="K78" i="19"/>
  <c r="H78" i="19"/>
  <c r="G78" i="19"/>
  <c r="I78" i="19" s="1"/>
  <c r="F78" i="19"/>
  <c r="E78" i="19"/>
  <c r="D78" i="19"/>
  <c r="C78" i="19"/>
  <c r="B78" i="19"/>
  <c r="H77" i="19"/>
  <c r="G77" i="19"/>
  <c r="I77" i="19" s="1"/>
  <c r="E77" i="19"/>
  <c r="D77" i="19"/>
  <c r="C77" i="19"/>
  <c r="B77" i="19"/>
  <c r="H76" i="19"/>
  <c r="I76" i="19" s="1"/>
  <c r="G76" i="19"/>
  <c r="E76" i="19"/>
  <c r="D76" i="19"/>
  <c r="C76" i="19"/>
  <c r="B76" i="19"/>
  <c r="I75" i="19"/>
  <c r="H75" i="19"/>
  <c r="G75" i="19"/>
  <c r="E75" i="19"/>
  <c r="D75" i="19"/>
  <c r="C75" i="19"/>
  <c r="B75" i="19"/>
  <c r="H74" i="19"/>
  <c r="G74" i="19"/>
  <c r="F74" i="19"/>
  <c r="E74" i="19"/>
  <c r="D74" i="19"/>
  <c r="C74" i="19"/>
  <c r="B74" i="19"/>
  <c r="H73" i="19"/>
  <c r="G73" i="19"/>
  <c r="I73" i="19" s="1"/>
  <c r="E73" i="19"/>
  <c r="D73" i="19"/>
  <c r="F73" i="19" s="1"/>
  <c r="C73" i="19"/>
  <c r="B73" i="19"/>
  <c r="H72" i="19"/>
  <c r="I72" i="19" s="1"/>
  <c r="G72" i="19"/>
  <c r="E72" i="19"/>
  <c r="D72" i="19"/>
  <c r="F72" i="19" s="1"/>
  <c r="C72" i="19"/>
  <c r="B72" i="19"/>
  <c r="I71" i="19"/>
  <c r="H71" i="19"/>
  <c r="G71" i="19"/>
  <c r="E71" i="19"/>
  <c r="F71" i="19" s="1"/>
  <c r="D71" i="19"/>
  <c r="C71" i="19"/>
  <c r="B71" i="19"/>
  <c r="H70" i="19"/>
  <c r="G70" i="19"/>
  <c r="I70" i="19" s="1"/>
  <c r="K70" i="19" s="1"/>
  <c r="F70" i="19"/>
  <c r="E70" i="19"/>
  <c r="D70" i="19"/>
  <c r="C70" i="19"/>
  <c r="B70" i="19"/>
  <c r="H69" i="19"/>
  <c r="G69" i="19"/>
  <c r="I69" i="19" s="1"/>
  <c r="E69" i="19"/>
  <c r="D69" i="19"/>
  <c r="C69" i="19"/>
  <c r="B69" i="19"/>
  <c r="H68" i="19"/>
  <c r="I68" i="19" s="1"/>
  <c r="G68" i="19"/>
  <c r="E68" i="19"/>
  <c r="D68" i="19"/>
  <c r="C68" i="19"/>
  <c r="B68" i="19"/>
  <c r="I67" i="19"/>
  <c r="H67" i="19"/>
  <c r="G67" i="19"/>
  <c r="E67" i="19"/>
  <c r="D67" i="19"/>
  <c r="C67" i="19"/>
  <c r="B67" i="19"/>
  <c r="H66" i="19"/>
  <c r="G66" i="19"/>
  <c r="F66" i="19"/>
  <c r="E66" i="19"/>
  <c r="D66" i="19"/>
  <c r="C66" i="19"/>
  <c r="B66" i="19"/>
  <c r="H65" i="19"/>
  <c r="G65" i="19"/>
  <c r="I65" i="19" s="1"/>
  <c r="E65" i="19"/>
  <c r="D65" i="19"/>
  <c r="F65" i="19" s="1"/>
  <c r="C65" i="19"/>
  <c r="B65" i="19"/>
  <c r="H64" i="19"/>
  <c r="I64" i="19" s="1"/>
  <c r="G64" i="19"/>
  <c r="E64" i="19"/>
  <c r="D64" i="19"/>
  <c r="F64" i="19" s="1"/>
  <c r="C64" i="19"/>
  <c r="B64" i="19"/>
  <c r="I63" i="19"/>
  <c r="H63" i="19"/>
  <c r="G63" i="19"/>
  <c r="E63" i="19"/>
  <c r="F63" i="19" s="1"/>
  <c r="D63" i="19"/>
  <c r="C63" i="19"/>
  <c r="B63" i="19"/>
  <c r="H62" i="19"/>
  <c r="G62" i="19"/>
  <c r="I62" i="19" s="1"/>
  <c r="K62" i="19" s="1"/>
  <c r="F62" i="19"/>
  <c r="E62" i="19"/>
  <c r="D62" i="19"/>
  <c r="C62" i="19"/>
  <c r="B62" i="19"/>
  <c r="H61" i="19"/>
  <c r="G61" i="19"/>
  <c r="I61" i="19" s="1"/>
  <c r="E61" i="19"/>
  <c r="D61" i="19"/>
  <c r="K61" i="19" s="1"/>
  <c r="C61" i="19"/>
  <c r="B61" i="19"/>
  <c r="H60" i="19"/>
  <c r="I60" i="19" s="1"/>
  <c r="G60" i="19"/>
  <c r="E60" i="19"/>
  <c r="D60" i="19"/>
  <c r="C60" i="19"/>
  <c r="B60" i="19"/>
  <c r="I59" i="19"/>
  <c r="H59" i="19"/>
  <c r="G59" i="19"/>
  <c r="E59" i="19"/>
  <c r="D59" i="19"/>
  <c r="C59" i="19"/>
  <c r="B59" i="19"/>
  <c r="H58" i="19"/>
  <c r="G58" i="19"/>
  <c r="F58" i="19"/>
  <c r="E58" i="19"/>
  <c r="D58" i="19"/>
  <c r="C58" i="19"/>
  <c r="B58" i="19"/>
  <c r="H57" i="19"/>
  <c r="G57" i="19"/>
  <c r="I57" i="19" s="1"/>
  <c r="E57" i="19"/>
  <c r="D57" i="19"/>
  <c r="F57" i="19" s="1"/>
  <c r="C57" i="19"/>
  <c r="B57" i="19"/>
  <c r="H56" i="19"/>
  <c r="I56" i="19" s="1"/>
  <c r="G56" i="19"/>
  <c r="E56" i="19"/>
  <c r="D56" i="19"/>
  <c r="F56" i="19" s="1"/>
  <c r="C56" i="19"/>
  <c r="B56" i="19"/>
  <c r="I55" i="19"/>
  <c r="H55" i="19"/>
  <c r="G55" i="19"/>
  <c r="E55" i="19"/>
  <c r="F55" i="19" s="1"/>
  <c r="D55" i="19"/>
  <c r="C55" i="19"/>
  <c r="B55" i="19"/>
  <c r="H54" i="19"/>
  <c r="G54" i="19"/>
  <c r="I54" i="19" s="1"/>
  <c r="K54" i="19" s="1"/>
  <c r="F54" i="19"/>
  <c r="E54" i="19"/>
  <c r="D54" i="19"/>
  <c r="C54" i="19"/>
  <c r="B54" i="19"/>
  <c r="H53" i="19"/>
  <c r="G53" i="19"/>
  <c r="I53" i="19" s="1"/>
  <c r="E53" i="19"/>
  <c r="D53" i="19"/>
  <c r="C53" i="19"/>
  <c r="B53" i="19"/>
  <c r="I52" i="19"/>
  <c r="H52" i="19"/>
  <c r="G52" i="19"/>
  <c r="E52" i="19"/>
  <c r="D52" i="19"/>
  <c r="K52" i="19" s="1"/>
  <c r="C52" i="19"/>
  <c r="B52" i="19"/>
  <c r="I51" i="19"/>
  <c r="H51" i="19"/>
  <c r="G51" i="19"/>
  <c r="E51" i="19"/>
  <c r="D51" i="19"/>
  <c r="C51" i="19"/>
  <c r="B51" i="19"/>
  <c r="H50" i="19"/>
  <c r="G50" i="19"/>
  <c r="F50" i="19"/>
  <c r="E50" i="19"/>
  <c r="D50" i="19"/>
  <c r="C50" i="19"/>
  <c r="B50" i="19"/>
  <c r="H49" i="19"/>
  <c r="G49" i="19"/>
  <c r="I49" i="19" s="1"/>
  <c r="E49" i="19"/>
  <c r="D49" i="19"/>
  <c r="F49" i="19" s="1"/>
  <c r="C49" i="19"/>
  <c r="B49" i="19"/>
  <c r="I48" i="19"/>
  <c r="H48" i="19"/>
  <c r="G48" i="19"/>
  <c r="E48" i="19"/>
  <c r="D48" i="19"/>
  <c r="F48" i="19" s="1"/>
  <c r="C48" i="19"/>
  <c r="B48" i="19"/>
  <c r="I47" i="19"/>
  <c r="K47" i="19" s="1"/>
  <c r="H47" i="19"/>
  <c r="G47" i="19"/>
  <c r="E47" i="19"/>
  <c r="F47" i="19" s="1"/>
  <c r="D47" i="19"/>
  <c r="C47" i="19"/>
  <c r="B47" i="19"/>
  <c r="H46" i="19"/>
  <c r="G46" i="19"/>
  <c r="I46" i="19" s="1"/>
  <c r="K46" i="19" s="1"/>
  <c r="F46" i="19"/>
  <c r="E46" i="19"/>
  <c r="D46" i="19"/>
  <c r="C46" i="19"/>
  <c r="B46" i="19"/>
  <c r="H45" i="19"/>
  <c r="G45" i="19"/>
  <c r="I45" i="19" s="1"/>
  <c r="E45" i="19"/>
  <c r="D45" i="19"/>
  <c r="K45" i="19" s="1"/>
  <c r="C45" i="19"/>
  <c r="B45" i="19"/>
  <c r="I44" i="19"/>
  <c r="H44" i="19"/>
  <c r="G44" i="19"/>
  <c r="E44" i="19"/>
  <c r="D44" i="19"/>
  <c r="K44" i="19" s="1"/>
  <c r="C44" i="19"/>
  <c r="B44" i="19"/>
  <c r="I43" i="19"/>
  <c r="H43" i="19"/>
  <c r="G43" i="19"/>
  <c r="E43" i="19"/>
  <c r="D43" i="19"/>
  <c r="C43" i="19"/>
  <c r="B43" i="19"/>
  <c r="H42" i="19"/>
  <c r="G42" i="19"/>
  <c r="F42" i="19"/>
  <c r="E42" i="19"/>
  <c r="D42" i="19"/>
  <c r="C42" i="19"/>
  <c r="B42" i="19"/>
  <c r="H41" i="19"/>
  <c r="G41" i="19"/>
  <c r="I41" i="19" s="1"/>
  <c r="E41" i="19"/>
  <c r="D41" i="19"/>
  <c r="F41" i="19" s="1"/>
  <c r="C41" i="19"/>
  <c r="B41" i="19"/>
  <c r="H40" i="19"/>
  <c r="I40" i="19" s="1"/>
  <c r="G40" i="19"/>
  <c r="E40" i="19"/>
  <c r="D40" i="19"/>
  <c r="F40" i="19" s="1"/>
  <c r="C40" i="19"/>
  <c r="B40" i="19"/>
  <c r="K39" i="19"/>
  <c r="I39" i="19"/>
  <c r="H39" i="19"/>
  <c r="G39" i="19"/>
  <c r="F39" i="19"/>
  <c r="E39" i="19"/>
  <c r="D39" i="19"/>
  <c r="C39" i="19"/>
  <c r="B39" i="19"/>
  <c r="H38" i="19"/>
  <c r="G38" i="19"/>
  <c r="I38" i="19" s="1"/>
  <c r="K38" i="19" s="1"/>
  <c r="F38" i="19"/>
  <c r="E38" i="19"/>
  <c r="D38" i="19"/>
  <c r="C38" i="19"/>
  <c r="B38" i="19"/>
  <c r="H37" i="19"/>
  <c r="G37" i="19"/>
  <c r="I37" i="19" s="1"/>
  <c r="E37" i="19"/>
  <c r="D37" i="19"/>
  <c r="K37" i="19" s="1"/>
  <c r="C37" i="19"/>
  <c r="B37" i="19"/>
  <c r="H36" i="19"/>
  <c r="I36" i="19" s="1"/>
  <c r="G36" i="19"/>
  <c r="E36" i="19"/>
  <c r="D36" i="19"/>
  <c r="C36" i="19"/>
  <c r="B36" i="19"/>
  <c r="I35" i="19"/>
  <c r="H35" i="19"/>
  <c r="G35" i="19"/>
  <c r="E35" i="19"/>
  <c r="F35" i="19" s="1"/>
  <c r="D35" i="19"/>
  <c r="C35" i="19"/>
  <c r="B35" i="19"/>
  <c r="H34" i="19"/>
  <c r="G34" i="19"/>
  <c r="F34" i="19"/>
  <c r="E34" i="19"/>
  <c r="D34" i="19"/>
  <c r="C34" i="19"/>
  <c r="B34" i="19"/>
  <c r="H33" i="19"/>
  <c r="G33" i="19"/>
  <c r="I33" i="19" s="1"/>
  <c r="E33" i="19"/>
  <c r="D33" i="19"/>
  <c r="F33" i="19" s="1"/>
  <c r="C33" i="19"/>
  <c r="B33" i="19"/>
  <c r="H32" i="19"/>
  <c r="I32" i="19" s="1"/>
  <c r="G32" i="19"/>
  <c r="E32" i="19"/>
  <c r="D32" i="19"/>
  <c r="F32" i="19" s="1"/>
  <c r="C32" i="19"/>
  <c r="B32" i="19"/>
  <c r="I31" i="19"/>
  <c r="H31" i="19"/>
  <c r="G31" i="19"/>
  <c r="E31" i="19"/>
  <c r="F31" i="19" s="1"/>
  <c r="D31" i="19"/>
  <c r="C31" i="19"/>
  <c r="B31" i="19"/>
  <c r="H30" i="19"/>
  <c r="G30" i="19"/>
  <c r="I30" i="19" s="1"/>
  <c r="K30" i="19" s="1"/>
  <c r="F30" i="19"/>
  <c r="E30" i="19"/>
  <c r="D30" i="19"/>
  <c r="C30" i="19"/>
  <c r="B30" i="19"/>
  <c r="H29" i="19"/>
  <c r="G29" i="19"/>
  <c r="I29" i="19" s="1"/>
  <c r="E29" i="19"/>
  <c r="D29" i="19"/>
  <c r="K29" i="19" s="1"/>
  <c r="C29" i="19"/>
  <c r="B29" i="19"/>
  <c r="I28" i="19"/>
  <c r="H28" i="19"/>
  <c r="G28" i="19"/>
  <c r="E28" i="19"/>
  <c r="D28" i="19"/>
  <c r="K28" i="19" s="1"/>
  <c r="C28" i="19"/>
  <c r="B28" i="19"/>
  <c r="I27" i="19"/>
  <c r="H27" i="19"/>
  <c r="G27" i="19"/>
  <c r="E27" i="19"/>
  <c r="F27" i="19" s="1"/>
  <c r="D27" i="19"/>
  <c r="C27" i="19"/>
  <c r="B27" i="19"/>
  <c r="K26" i="19"/>
  <c r="H26" i="19"/>
  <c r="G26" i="19"/>
  <c r="I26" i="19" s="1"/>
  <c r="F26" i="19"/>
  <c r="E26" i="19"/>
  <c r="D26" i="19"/>
  <c r="C26" i="19"/>
  <c r="B26" i="19"/>
  <c r="H25" i="19"/>
  <c r="G25" i="19"/>
  <c r="I25" i="19" s="1"/>
  <c r="E25" i="19"/>
  <c r="D25" i="19"/>
  <c r="F25" i="19" s="1"/>
  <c r="C25" i="19"/>
  <c r="B25" i="19"/>
  <c r="H24" i="19"/>
  <c r="I24" i="19" s="1"/>
  <c r="G24" i="19"/>
  <c r="E24" i="19"/>
  <c r="D24" i="19"/>
  <c r="F24" i="19" s="1"/>
  <c r="C24" i="19"/>
  <c r="B24" i="19"/>
  <c r="I23" i="19"/>
  <c r="K23" i="19" s="1"/>
  <c r="H23" i="19"/>
  <c r="G23" i="19"/>
  <c r="E23" i="19"/>
  <c r="F23" i="19" s="1"/>
  <c r="D23" i="19"/>
  <c r="C23" i="19"/>
  <c r="B23" i="19"/>
  <c r="H22" i="19"/>
  <c r="G22" i="19"/>
  <c r="I22" i="19" s="1"/>
  <c r="K22" i="19" s="1"/>
  <c r="F22" i="19"/>
  <c r="E22" i="19"/>
  <c r="D22" i="19"/>
  <c r="C22" i="19"/>
  <c r="B22" i="19"/>
  <c r="H21" i="19"/>
  <c r="G21" i="19"/>
  <c r="I21" i="19" s="1"/>
  <c r="E21" i="19"/>
  <c r="D21" i="19"/>
  <c r="C21" i="19"/>
  <c r="B21" i="19"/>
  <c r="H20" i="19"/>
  <c r="I20" i="19" s="1"/>
  <c r="G20" i="19"/>
  <c r="E20" i="19"/>
  <c r="D20" i="19"/>
  <c r="C20" i="19"/>
  <c r="B20" i="19"/>
  <c r="I19" i="19"/>
  <c r="H19" i="19"/>
  <c r="G19" i="19"/>
  <c r="E19" i="19"/>
  <c r="D19" i="19"/>
  <c r="C19" i="19"/>
  <c r="B19" i="19"/>
  <c r="H18" i="19"/>
  <c r="G18" i="19"/>
  <c r="F18" i="19"/>
  <c r="E18" i="19"/>
  <c r="D18" i="19"/>
  <c r="C18" i="19"/>
  <c r="B18" i="19"/>
  <c r="H17" i="19"/>
  <c r="G17" i="19"/>
  <c r="I17" i="19" s="1"/>
  <c r="E17" i="19"/>
  <c r="D17" i="19"/>
  <c r="F17" i="19" s="1"/>
  <c r="C17" i="19"/>
  <c r="B17" i="19"/>
  <c r="H16" i="19"/>
  <c r="I16" i="19" s="1"/>
  <c r="G16" i="19"/>
  <c r="E16" i="19"/>
  <c r="D16" i="19"/>
  <c r="F16" i="19" s="1"/>
  <c r="C16" i="19"/>
  <c r="B16" i="19"/>
  <c r="K15" i="19"/>
  <c r="I15" i="19"/>
  <c r="H15" i="19"/>
  <c r="G15" i="19"/>
  <c r="F15" i="19"/>
  <c r="E15" i="19"/>
  <c r="D15" i="19"/>
  <c r="C15" i="19"/>
  <c r="B15" i="19"/>
  <c r="H14" i="19"/>
  <c r="G14" i="19"/>
  <c r="I14" i="19" s="1"/>
  <c r="K14" i="19" s="1"/>
  <c r="F14" i="19"/>
  <c r="E14" i="19"/>
  <c r="D14" i="19"/>
  <c r="C14" i="19"/>
  <c r="B14" i="19"/>
  <c r="H13" i="19"/>
  <c r="G13" i="19"/>
  <c r="I13" i="19" s="1"/>
  <c r="E13" i="19"/>
  <c r="D13" i="19"/>
  <c r="C13" i="19"/>
  <c r="B13" i="19"/>
  <c r="H12" i="19"/>
  <c r="I12" i="19" s="1"/>
  <c r="G12" i="19"/>
  <c r="E12" i="19"/>
  <c r="D12" i="19"/>
  <c r="C12" i="19"/>
  <c r="B12" i="19"/>
  <c r="I11" i="19"/>
  <c r="H11" i="19"/>
  <c r="G11" i="19"/>
  <c r="E11" i="19"/>
  <c r="D11" i="19"/>
  <c r="C11" i="19"/>
  <c r="B11" i="19"/>
  <c r="H109" i="21"/>
  <c r="G109" i="21"/>
  <c r="F109" i="21"/>
  <c r="E109" i="21"/>
  <c r="D109" i="21"/>
  <c r="C109" i="21"/>
  <c r="B109" i="21"/>
  <c r="I108" i="21"/>
  <c r="H108" i="21"/>
  <c r="G108" i="21"/>
  <c r="E108" i="21"/>
  <c r="D108" i="21"/>
  <c r="K108" i="21" s="1"/>
  <c r="C108" i="21"/>
  <c r="B108" i="21"/>
  <c r="H107" i="21"/>
  <c r="G107" i="21"/>
  <c r="I107" i="21" s="1"/>
  <c r="E107" i="21"/>
  <c r="D107" i="21"/>
  <c r="F107" i="21" s="1"/>
  <c r="C107" i="21"/>
  <c r="B107" i="21"/>
  <c r="I106" i="21"/>
  <c r="H106" i="21"/>
  <c r="G106" i="21"/>
  <c r="F106" i="21"/>
  <c r="E106" i="21"/>
  <c r="D106" i="21"/>
  <c r="K106" i="21" s="1"/>
  <c r="C106" i="21"/>
  <c r="B106" i="21"/>
  <c r="H105" i="21"/>
  <c r="G105" i="21"/>
  <c r="I105" i="21" s="1"/>
  <c r="E105" i="21"/>
  <c r="D105" i="21"/>
  <c r="F105" i="21" s="1"/>
  <c r="C105" i="21"/>
  <c r="B105" i="21"/>
  <c r="H104" i="21"/>
  <c r="G104" i="21"/>
  <c r="I104" i="21" s="1"/>
  <c r="E104" i="21"/>
  <c r="F104" i="21" s="1"/>
  <c r="D104" i="21"/>
  <c r="C104" i="21"/>
  <c r="B104" i="21"/>
  <c r="I103" i="21"/>
  <c r="H103" i="21"/>
  <c r="G103" i="21"/>
  <c r="F103" i="21"/>
  <c r="E103" i="21"/>
  <c r="D103" i="21"/>
  <c r="K103" i="21" s="1"/>
  <c r="C103" i="21"/>
  <c r="B103" i="21"/>
  <c r="H102" i="21"/>
  <c r="G102" i="21"/>
  <c r="I102" i="21" s="1"/>
  <c r="K102" i="21" s="1"/>
  <c r="E102" i="21"/>
  <c r="D102" i="21"/>
  <c r="F102" i="21" s="1"/>
  <c r="C102" i="21"/>
  <c r="B102" i="21"/>
  <c r="H101" i="21"/>
  <c r="G101" i="21"/>
  <c r="F101" i="21"/>
  <c r="E101" i="21"/>
  <c r="D101" i="21"/>
  <c r="C101" i="21"/>
  <c r="B101" i="21"/>
  <c r="I100" i="21"/>
  <c r="H100" i="21"/>
  <c r="G100" i="21"/>
  <c r="E100" i="21"/>
  <c r="D100" i="21"/>
  <c r="C100" i="21"/>
  <c r="B100" i="21"/>
  <c r="H99" i="21"/>
  <c r="G99" i="21"/>
  <c r="I99" i="21" s="1"/>
  <c r="E99" i="21"/>
  <c r="D99" i="21"/>
  <c r="F99" i="21" s="1"/>
  <c r="C99" i="21"/>
  <c r="B99" i="21"/>
  <c r="I98" i="21"/>
  <c r="H98" i="21"/>
  <c r="G98" i="21"/>
  <c r="F98" i="21"/>
  <c r="E98" i="21"/>
  <c r="D98" i="21"/>
  <c r="K98" i="21" s="1"/>
  <c r="C98" i="21"/>
  <c r="B98" i="21"/>
  <c r="H97" i="21"/>
  <c r="G97" i="21"/>
  <c r="I97" i="21" s="1"/>
  <c r="E97" i="21"/>
  <c r="D97" i="21"/>
  <c r="F97" i="21" s="1"/>
  <c r="C97" i="21"/>
  <c r="B97" i="21"/>
  <c r="H96" i="21"/>
  <c r="G96" i="21"/>
  <c r="I96" i="21" s="1"/>
  <c r="F96" i="21"/>
  <c r="E96" i="21"/>
  <c r="D96" i="21"/>
  <c r="K96" i="21" s="1"/>
  <c r="C96" i="21"/>
  <c r="B96" i="21"/>
  <c r="I95" i="21"/>
  <c r="H95" i="21"/>
  <c r="G95" i="21"/>
  <c r="F95" i="21"/>
  <c r="E95" i="21"/>
  <c r="D95" i="21"/>
  <c r="K95" i="21" s="1"/>
  <c r="C95" i="21"/>
  <c r="B95" i="21"/>
  <c r="H94" i="21"/>
  <c r="G94" i="21"/>
  <c r="I94" i="21" s="1"/>
  <c r="K94" i="21" s="1"/>
  <c r="E94" i="21"/>
  <c r="D94" i="21"/>
  <c r="F94" i="21" s="1"/>
  <c r="C94" i="21"/>
  <c r="B94" i="21"/>
  <c r="H93" i="21"/>
  <c r="G93" i="21"/>
  <c r="F93" i="21"/>
  <c r="E93" i="21"/>
  <c r="D93" i="21"/>
  <c r="C93" i="21"/>
  <c r="B93" i="21"/>
  <c r="I92" i="21"/>
  <c r="H92" i="21"/>
  <c r="G92" i="21"/>
  <c r="E92" i="21"/>
  <c r="D92" i="21"/>
  <c r="C92" i="21"/>
  <c r="B92" i="21"/>
  <c r="H91" i="21"/>
  <c r="G91" i="21"/>
  <c r="I91" i="21" s="1"/>
  <c r="E91" i="21"/>
  <c r="K91" i="21" s="1"/>
  <c r="D91" i="21"/>
  <c r="F91" i="21" s="1"/>
  <c r="C91" i="21"/>
  <c r="B91" i="21"/>
  <c r="I90" i="21"/>
  <c r="H90" i="21"/>
  <c r="G90" i="21"/>
  <c r="F90" i="21"/>
  <c r="E90" i="21"/>
  <c r="D90" i="21"/>
  <c r="K90" i="21" s="1"/>
  <c r="C90" i="21"/>
  <c r="B90" i="21"/>
  <c r="H89" i="21"/>
  <c r="G89" i="21"/>
  <c r="I89" i="21" s="1"/>
  <c r="E89" i="21"/>
  <c r="D89" i="21"/>
  <c r="F89" i="21" s="1"/>
  <c r="C89" i="21"/>
  <c r="B89" i="21"/>
  <c r="H88" i="21"/>
  <c r="G88" i="21"/>
  <c r="I88" i="21" s="1"/>
  <c r="E88" i="21"/>
  <c r="F88" i="21" s="1"/>
  <c r="D88" i="21"/>
  <c r="C88" i="21"/>
  <c r="B88" i="21"/>
  <c r="I87" i="21"/>
  <c r="H87" i="21"/>
  <c r="G87" i="21"/>
  <c r="F87" i="21"/>
  <c r="E87" i="21"/>
  <c r="D87" i="21"/>
  <c r="K87" i="21" s="1"/>
  <c r="C87" i="21"/>
  <c r="B87" i="21"/>
  <c r="H86" i="21"/>
  <c r="G86" i="21"/>
  <c r="I86" i="21" s="1"/>
  <c r="E86" i="21"/>
  <c r="D86" i="21"/>
  <c r="F86" i="21" s="1"/>
  <c r="C86" i="21"/>
  <c r="B86" i="21"/>
  <c r="H85" i="21"/>
  <c r="G85" i="21"/>
  <c r="F85" i="21"/>
  <c r="E85" i="21"/>
  <c r="D85" i="21"/>
  <c r="C85" i="21"/>
  <c r="B85" i="21"/>
  <c r="I84" i="21"/>
  <c r="H84" i="21"/>
  <c r="G84" i="21"/>
  <c r="E84" i="21"/>
  <c r="D84" i="21"/>
  <c r="C84" i="21"/>
  <c r="B84" i="21"/>
  <c r="H83" i="21"/>
  <c r="G83" i="21"/>
  <c r="I83" i="21" s="1"/>
  <c r="E83" i="21"/>
  <c r="K83" i="21" s="1"/>
  <c r="D83" i="21"/>
  <c r="F83" i="21" s="1"/>
  <c r="C83" i="21"/>
  <c r="B83" i="21"/>
  <c r="I82" i="21"/>
  <c r="H82" i="21"/>
  <c r="G82" i="21"/>
  <c r="F82" i="21"/>
  <c r="E82" i="21"/>
  <c r="D82" i="21"/>
  <c r="K82" i="21" s="1"/>
  <c r="C82" i="21"/>
  <c r="B82" i="21"/>
  <c r="H81" i="21"/>
  <c r="G81" i="21"/>
  <c r="I81" i="21" s="1"/>
  <c r="E81" i="21"/>
  <c r="D81" i="21"/>
  <c r="F81" i="21" s="1"/>
  <c r="C81" i="21"/>
  <c r="B81" i="21"/>
  <c r="H80" i="21"/>
  <c r="G80" i="21"/>
  <c r="I80" i="21" s="1"/>
  <c r="E80" i="21"/>
  <c r="F80" i="21" s="1"/>
  <c r="D80" i="21"/>
  <c r="C80" i="21"/>
  <c r="B80" i="21"/>
  <c r="I79" i="21"/>
  <c r="H79" i="21"/>
  <c r="G79" i="21"/>
  <c r="F79" i="21"/>
  <c r="E79" i="21"/>
  <c r="D79" i="21"/>
  <c r="K79" i="21" s="1"/>
  <c r="C79" i="21"/>
  <c r="B79" i="21"/>
  <c r="K78" i="21"/>
  <c r="H78" i="21"/>
  <c r="G78" i="21"/>
  <c r="I78" i="21" s="1"/>
  <c r="E78" i="21"/>
  <c r="D78" i="21"/>
  <c r="F78" i="21" s="1"/>
  <c r="C78" i="21"/>
  <c r="B78" i="21"/>
  <c r="H77" i="21"/>
  <c r="G77" i="21"/>
  <c r="F77" i="21"/>
  <c r="E77" i="21"/>
  <c r="D77" i="21"/>
  <c r="C77" i="21"/>
  <c r="B77" i="21"/>
  <c r="I76" i="21"/>
  <c r="H76" i="21"/>
  <c r="G76" i="21"/>
  <c r="E76" i="21"/>
  <c r="D76" i="21"/>
  <c r="C76" i="21"/>
  <c r="B76" i="21"/>
  <c r="H75" i="21"/>
  <c r="G75" i="21"/>
  <c r="I75" i="21" s="1"/>
  <c r="E75" i="21"/>
  <c r="D75" i="21"/>
  <c r="F75" i="21" s="1"/>
  <c r="C75" i="21"/>
  <c r="B75" i="21"/>
  <c r="I74" i="21"/>
  <c r="H74" i="21"/>
  <c r="G74" i="21"/>
  <c r="F74" i="21"/>
  <c r="E74" i="21"/>
  <c r="D74" i="21"/>
  <c r="K74" i="21" s="1"/>
  <c r="C74" i="21"/>
  <c r="B74" i="21"/>
  <c r="H73" i="21"/>
  <c r="G73" i="21"/>
  <c r="I73" i="21" s="1"/>
  <c r="E73" i="21"/>
  <c r="D73" i="21"/>
  <c r="F73" i="21" s="1"/>
  <c r="C73" i="21"/>
  <c r="B73" i="21"/>
  <c r="H72" i="21"/>
  <c r="G72" i="21"/>
  <c r="I72" i="21" s="1"/>
  <c r="E72" i="21"/>
  <c r="F72" i="21" s="1"/>
  <c r="D72" i="21"/>
  <c r="K72" i="21" s="1"/>
  <c r="C72" i="21"/>
  <c r="B72" i="21"/>
  <c r="I71" i="21"/>
  <c r="H71" i="21"/>
  <c r="G71" i="21"/>
  <c r="F71" i="21"/>
  <c r="E71" i="21"/>
  <c r="D71" i="21"/>
  <c r="K71" i="21" s="1"/>
  <c r="C71" i="21"/>
  <c r="B71" i="21"/>
  <c r="H70" i="21"/>
  <c r="G70" i="21"/>
  <c r="I70" i="21" s="1"/>
  <c r="K70" i="21" s="1"/>
  <c r="E70" i="21"/>
  <c r="D70" i="21"/>
  <c r="F70" i="21" s="1"/>
  <c r="C70" i="21"/>
  <c r="B70" i="21"/>
  <c r="H69" i="21"/>
  <c r="G69" i="21"/>
  <c r="F69" i="21"/>
  <c r="E69" i="21"/>
  <c r="D69" i="21"/>
  <c r="C69" i="21"/>
  <c r="B69" i="21"/>
  <c r="I68" i="21"/>
  <c r="H68" i="21"/>
  <c r="G68" i="21"/>
  <c r="E68" i="21"/>
  <c r="D68" i="21"/>
  <c r="C68" i="21"/>
  <c r="B68" i="21"/>
  <c r="H67" i="21"/>
  <c r="G67" i="21"/>
  <c r="I67" i="21" s="1"/>
  <c r="E67" i="21"/>
  <c r="D67" i="21"/>
  <c r="F67" i="21" s="1"/>
  <c r="C67" i="21"/>
  <c r="B67" i="21"/>
  <c r="I66" i="21"/>
  <c r="H66" i="21"/>
  <c r="G66" i="21"/>
  <c r="F66" i="21"/>
  <c r="E66" i="21"/>
  <c r="D66" i="21"/>
  <c r="K66" i="21" s="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I64" i="21" s="1"/>
  <c r="E64" i="21"/>
  <c r="F64" i="21" s="1"/>
  <c r="D64" i="21"/>
  <c r="C64" i="21"/>
  <c r="B64" i="21"/>
  <c r="I63" i="21"/>
  <c r="H63" i="21"/>
  <c r="G63" i="21"/>
  <c r="F63" i="21"/>
  <c r="E63" i="21"/>
  <c r="D63" i="21"/>
  <c r="K63" i="21" s="1"/>
  <c r="C63" i="21"/>
  <c r="B63" i="21"/>
  <c r="H62" i="21"/>
  <c r="G62" i="21"/>
  <c r="I62" i="21" s="1"/>
  <c r="K62" i="21" s="1"/>
  <c r="E62" i="21"/>
  <c r="D62" i="21"/>
  <c r="F62" i="21" s="1"/>
  <c r="C62" i="21"/>
  <c r="B62" i="21"/>
  <c r="K61" i="21"/>
  <c r="H61" i="21"/>
  <c r="I61" i="21" s="1"/>
  <c r="G61" i="21"/>
  <c r="F61" i="21"/>
  <c r="E61" i="21"/>
  <c r="D61" i="21"/>
  <c r="C61" i="21"/>
  <c r="B61" i="21"/>
  <c r="I60" i="21"/>
  <c r="H60" i="21"/>
  <c r="G60" i="21"/>
  <c r="E60" i="21"/>
  <c r="D60" i="21"/>
  <c r="C60" i="21"/>
  <c r="B60" i="21"/>
  <c r="H59" i="21"/>
  <c r="G59" i="21"/>
  <c r="I59" i="21" s="1"/>
  <c r="E59" i="21"/>
  <c r="K59" i="21" s="1"/>
  <c r="D59" i="21"/>
  <c r="F59" i="21" s="1"/>
  <c r="C59" i="21"/>
  <c r="B59" i="21"/>
  <c r="I58" i="21"/>
  <c r="H58" i="21"/>
  <c r="G58" i="21"/>
  <c r="F58" i="21"/>
  <c r="E58" i="21"/>
  <c r="D58" i="21"/>
  <c r="K58" i="21" s="1"/>
  <c r="C58" i="21"/>
  <c r="B58" i="21"/>
  <c r="H57" i="21"/>
  <c r="G57" i="21"/>
  <c r="I57" i="21" s="1"/>
  <c r="E57" i="21"/>
  <c r="D57" i="21"/>
  <c r="F57" i="21" s="1"/>
  <c r="C57" i="21"/>
  <c r="B57" i="21"/>
  <c r="H56" i="21"/>
  <c r="G56" i="21"/>
  <c r="I56" i="21" s="1"/>
  <c r="E56" i="21"/>
  <c r="F56" i="21" s="1"/>
  <c r="D56" i="21"/>
  <c r="C56" i="21"/>
  <c r="B56" i="21"/>
  <c r="I55" i="21"/>
  <c r="H55" i="21"/>
  <c r="G55" i="21"/>
  <c r="F55" i="21"/>
  <c r="E55" i="21"/>
  <c r="D55" i="21"/>
  <c r="K55" i="21" s="1"/>
  <c r="C55" i="21"/>
  <c r="B55" i="21"/>
  <c r="H54" i="21"/>
  <c r="G54" i="21"/>
  <c r="I54" i="21" s="1"/>
  <c r="K54" i="21" s="1"/>
  <c r="E54" i="21"/>
  <c r="D54" i="21"/>
  <c r="F54" i="21" s="1"/>
  <c r="C54" i="21"/>
  <c r="B54" i="21"/>
  <c r="H53" i="21"/>
  <c r="G53" i="21"/>
  <c r="F53" i="21"/>
  <c r="E53" i="21"/>
  <c r="D53" i="21"/>
  <c r="C53" i="21"/>
  <c r="B53" i="21"/>
  <c r="I52" i="21"/>
  <c r="H52" i="21"/>
  <c r="G52" i="21"/>
  <c r="E52" i="21"/>
  <c r="D52" i="21"/>
  <c r="K52" i="21" s="1"/>
  <c r="C52" i="21"/>
  <c r="B52" i="21"/>
  <c r="H51" i="21"/>
  <c r="G51" i="21"/>
  <c r="I51" i="21" s="1"/>
  <c r="E51" i="21"/>
  <c r="K51" i="21" s="1"/>
  <c r="D51" i="21"/>
  <c r="F51" i="21" s="1"/>
  <c r="C51" i="21"/>
  <c r="B51" i="21"/>
  <c r="I50" i="21"/>
  <c r="H50" i="21"/>
  <c r="G50" i="21"/>
  <c r="F50" i="21"/>
  <c r="E50" i="21"/>
  <c r="D50" i="21"/>
  <c r="K50" i="21" s="1"/>
  <c r="C50" i="21"/>
  <c r="B50" i="21"/>
  <c r="H49" i="21"/>
  <c r="G49" i="21"/>
  <c r="I49" i="21" s="1"/>
  <c r="E49" i="21"/>
  <c r="D49" i="21"/>
  <c r="F49" i="21" s="1"/>
  <c r="C49" i="21"/>
  <c r="B49" i="21"/>
  <c r="K48" i="21"/>
  <c r="H48" i="21"/>
  <c r="G48" i="21"/>
  <c r="I48" i="21" s="1"/>
  <c r="F48" i="21"/>
  <c r="E48" i="21"/>
  <c r="D48" i="21"/>
  <c r="C48" i="21"/>
  <c r="B48" i="21"/>
  <c r="I47" i="21"/>
  <c r="H47" i="21"/>
  <c r="G47" i="21"/>
  <c r="F47" i="21"/>
  <c r="E47" i="21"/>
  <c r="D47" i="21"/>
  <c r="K47" i="21" s="1"/>
  <c r="C47" i="21"/>
  <c r="B47" i="21"/>
  <c r="H46" i="21"/>
  <c r="G46" i="21"/>
  <c r="I46" i="21" s="1"/>
  <c r="K46" i="21" s="1"/>
  <c r="E46" i="21"/>
  <c r="D46" i="21"/>
  <c r="F46" i="21" s="1"/>
  <c r="C46" i="21"/>
  <c r="B46" i="21"/>
  <c r="K45" i="21"/>
  <c r="I45" i="21"/>
  <c r="H45" i="21"/>
  <c r="G45" i="21"/>
  <c r="F45" i="21"/>
  <c r="E45" i="21"/>
  <c r="D45" i="21"/>
  <c r="C45" i="21"/>
  <c r="B45" i="21"/>
  <c r="I44" i="21"/>
  <c r="H44" i="21"/>
  <c r="G44" i="21"/>
  <c r="E44" i="21"/>
  <c r="D44" i="21"/>
  <c r="K44" i="21" s="1"/>
  <c r="C44" i="21"/>
  <c r="B44" i="21"/>
  <c r="H43" i="21"/>
  <c r="G43" i="21"/>
  <c r="I43" i="21" s="1"/>
  <c r="E43" i="21"/>
  <c r="K43" i="21" s="1"/>
  <c r="D43" i="21"/>
  <c r="F43" i="21" s="1"/>
  <c r="C43" i="21"/>
  <c r="B43" i="21"/>
  <c r="I42" i="21"/>
  <c r="H42" i="21"/>
  <c r="G42" i="21"/>
  <c r="F42" i="21"/>
  <c r="E42" i="21"/>
  <c r="D42" i="21"/>
  <c r="K42" i="21" s="1"/>
  <c r="C42" i="21"/>
  <c r="B42" i="21"/>
  <c r="H41" i="21"/>
  <c r="G41" i="21"/>
  <c r="I41" i="21" s="1"/>
  <c r="E41" i="21"/>
  <c r="D41" i="21"/>
  <c r="F41" i="21" s="1"/>
  <c r="C41" i="21"/>
  <c r="B41" i="21"/>
  <c r="H40" i="21"/>
  <c r="G40" i="21"/>
  <c r="I40" i="21" s="1"/>
  <c r="E40" i="21"/>
  <c r="F40" i="21" s="1"/>
  <c r="D40" i="21"/>
  <c r="C40" i="21"/>
  <c r="B40" i="21"/>
  <c r="I39" i="21"/>
  <c r="H39" i="21"/>
  <c r="G39" i="21"/>
  <c r="F39" i="21"/>
  <c r="E39" i="21"/>
  <c r="D39" i="21"/>
  <c r="K39" i="21" s="1"/>
  <c r="C39" i="21"/>
  <c r="B39" i="21"/>
  <c r="H38" i="21"/>
  <c r="G38" i="21"/>
  <c r="I38" i="21" s="1"/>
  <c r="K38" i="21" s="1"/>
  <c r="E38" i="21"/>
  <c r="D38" i="21"/>
  <c r="F38" i="21" s="1"/>
  <c r="C38" i="21"/>
  <c r="B38" i="21"/>
  <c r="K37" i="21"/>
  <c r="I37" i="21"/>
  <c r="H37" i="21"/>
  <c r="G37" i="21"/>
  <c r="F37" i="21"/>
  <c r="E37" i="21"/>
  <c r="D37" i="21"/>
  <c r="C37" i="21"/>
  <c r="B37" i="21"/>
  <c r="I36" i="21"/>
  <c r="H36" i="21"/>
  <c r="G36" i="21"/>
  <c r="E36" i="21"/>
  <c r="D36" i="21"/>
  <c r="C36" i="21"/>
  <c r="B36" i="21"/>
  <c r="H35" i="21"/>
  <c r="G35" i="21"/>
  <c r="I35" i="21" s="1"/>
  <c r="E35" i="21"/>
  <c r="K35" i="21" s="1"/>
  <c r="D35" i="21"/>
  <c r="F35" i="21" s="1"/>
  <c r="C35" i="21"/>
  <c r="B35" i="21"/>
  <c r="I34" i="21"/>
  <c r="H34" i="21"/>
  <c r="G34" i="21"/>
  <c r="F34" i="21"/>
  <c r="E34" i="21"/>
  <c r="D34" i="21"/>
  <c r="K34" i="21" s="1"/>
  <c r="C34" i="21"/>
  <c r="B34" i="21"/>
  <c r="H33" i="21"/>
  <c r="G33" i="21"/>
  <c r="I33" i="21" s="1"/>
  <c r="E33" i="21"/>
  <c r="D33" i="21"/>
  <c r="F33" i="21" s="1"/>
  <c r="C33" i="21"/>
  <c r="B33" i="21"/>
  <c r="H32" i="21"/>
  <c r="G32" i="21"/>
  <c r="I32" i="21" s="1"/>
  <c r="E32" i="21"/>
  <c r="F32" i="21" s="1"/>
  <c r="D32" i="21"/>
  <c r="C32" i="21"/>
  <c r="B32" i="21"/>
  <c r="I31" i="21"/>
  <c r="H31" i="21"/>
  <c r="G31" i="21"/>
  <c r="F31" i="21"/>
  <c r="E31" i="21"/>
  <c r="D31" i="21"/>
  <c r="K31" i="21" s="1"/>
  <c r="C31" i="21"/>
  <c r="B31" i="21"/>
  <c r="H30" i="21"/>
  <c r="G30" i="21"/>
  <c r="I30" i="21" s="1"/>
  <c r="K30" i="21" s="1"/>
  <c r="E30" i="21"/>
  <c r="D30" i="21"/>
  <c r="F30" i="21" s="1"/>
  <c r="C30" i="21"/>
  <c r="B30" i="21"/>
  <c r="K29" i="21"/>
  <c r="H29" i="21"/>
  <c r="I29" i="21" s="1"/>
  <c r="G29" i="21"/>
  <c r="F29" i="21"/>
  <c r="E29" i="21"/>
  <c r="D29" i="21"/>
  <c r="C29" i="21"/>
  <c r="B29" i="21"/>
  <c r="I28" i="21"/>
  <c r="H28" i="21"/>
  <c r="G28" i="21"/>
  <c r="E28" i="21"/>
  <c r="D28" i="21"/>
  <c r="K28" i="21" s="1"/>
  <c r="C28" i="21"/>
  <c r="B28" i="21"/>
  <c r="H27" i="21"/>
  <c r="G27" i="21"/>
  <c r="I27" i="21" s="1"/>
  <c r="E27" i="21"/>
  <c r="K27" i="21" s="1"/>
  <c r="D27" i="21"/>
  <c r="F27" i="21" s="1"/>
  <c r="C27" i="21"/>
  <c r="B27" i="21"/>
  <c r="I26" i="21"/>
  <c r="H26" i="21"/>
  <c r="G26" i="21"/>
  <c r="F26" i="21"/>
  <c r="E26" i="21"/>
  <c r="D26" i="21"/>
  <c r="K26" i="21" s="1"/>
  <c r="C26" i="21"/>
  <c r="B26" i="21"/>
  <c r="H25" i="21"/>
  <c r="G25" i="21"/>
  <c r="I25" i="21" s="1"/>
  <c r="E25" i="21"/>
  <c r="D25" i="21"/>
  <c r="F25" i="21" s="1"/>
  <c r="C25" i="21"/>
  <c r="B25" i="21"/>
  <c r="H24" i="21"/>
  <c r="G24" i="21"/>
  <c r="I24" i="21" s="1"/>
  <c r="E24" i="21"/>
  <c r="F24" i="21" s="1"/>
  <c r="D24" i="21"/>
  <c r="C24" i="21"/>
  <c r="B24" i="21"/>
  <c r="I23" i="21"/>
  <c r="H23" i="21"/>
  <c r="G23" i="21"/>
  <c r="F23" i="21"/>
  <c r="E23" i="21"/>
  <c r="D23" i="21"/>
  <c r="K23" i="21" s="1"/>
  <c r="C23" i="21"/>
  <c r="B23" i="21"/>
  <c r="H22" i="21"/>
  <c r="G22" i="21"/>
  <c r="I22" i="21" s="1"/>
  <c r="E22" i="21"/>
  <c r="D22" i="21"/>
  <c r="F22" i="21" s="1"/>
  <c r="C22" i="21"/>
  <c r="B22" i="21"/>
  <c r="H21" i="21"/>
  <c r="G21" i="21"/>
  <c r="F21" i="21"/>
  <c r="E21" i="21"/>
  <c r="D21" i="21"/>
  <c r="C21" i="21"/>
  <c r="B21" i="21"/>
  <c r="I20" i="21"/>
  <c r="H20" i="21"/>
  <c r="G20" i="21"/>
  <c r="E20" i="21"/>
  <c r="D20" i="21"/>
  <c r="C20" i="21"/>
  <c r="B20" i="21"/>
  <c r="H19" i="21"/>
  <c r="G19" i="21"/>
  <c r="I19" i="21" s="1"/>
  <c r="E19" i="21"/>
  <c r="D19" i="21"/>
  <c r="F19" i="21" s="1"/>
  <c r="C19" i="21"/>
  <c r="B19" i="21"/>
  <c r="I18" i="21"/>
  <c r="H18" i="21"/>
  <c r="G18" i="21"/>
  <c r="F18" i="21"/>
  <c r="E18" i="21"/>
  <c r="D18" i="21"/>
  <c r="K18" i="21" s="1"/>
  <c r="C18" i="21"/>
  <c r="B18" i="21"/>
  <c r="H17" i="21"/>
  <c r="G17" i="21"/>
  <c r="I17" i="21" s="1"/>
  <c r="E17" i="21"/>
  <c r="D17" i="21"/>
  <c r="F17" i="21" s="1"/>
  <c r="C17" i="21"/>
  <c r="B17" i="21"/>
  <c r="H16" i="21"/>
  <c r="G16" i="21"/>
  <c r="I16" i="21" s="1"/>
  <c r="E16" i="21"/>
  <c r="F16" i="21" s="1"/>
  <c r="D16" i="21"/>
  <c r="C16" i="21"/>
  <c r="B16" i="21"/>
  <c r="I15" i="21"/>
  <c r="H15" i="21"/>
  <c r="G15" i="21"/>
  <c r="F15" i="21"/>
  <c r="E15" i="21"/>
  <c r="D15" i="21"/>
  <c r="K15" i="21" s="1"/>
  <c r="C15" i="21"/>
  <c r="B15" i="21"/>
  <c r="H14" i="21"/>
  <c r="G14" i="21"/>
  <c r="I14" i="21" s="1"/>
  <c r="E14" i="21"/>
  <c r="D14" i="21"/>
  <c r="F14" i="21" s="1"/>
  <c r="C14" i="21"/>
  <c r="B14" i="21"/>
  <c r="H13" i="21"/>
  <c r="G13" i="21"/>
  <c r="F13" i="21"/>
  <c r="E13" i="21"/>
  <c r="D13" i="21"/>
  <c r="C13" i="21"/>
  <c r="B13" i="21"/>
  <c r="I12" i="21"/>
  <c r="H12" i="21"/>
  <c r="G12" i="21"/>
  <c r="E12" i="21"/>
  <c r="D12" i="21"/>
  <c r="C12" i="21"/>
  <c r="B12" i="21"/>
  <c r="H11" i="21"/>
  <c r="G11" i="21"/>
  <c r="I11" i="21" s="1"/>
  <c r="E11" i="21"/>
  <c r="D11" i="21"/>
  <c r="F11" i="21" s="1"/>
  <c r="C11" i="21"/>
  <c r="B11" i="21"/>
  <c r="H109" i="23"/>
  <c r="G109" i="23"/>
  <c r="F109" i="23"/>
  <c r="E109" i="23"/>
  <c r="D109" i="23"/>
  <c r="C109" i="23"/>
  <c r="B109" i="23"/>
  <c r="I108" i="23"/>
  <c r="H108" i="23"/>
  <c r="G108" i="23"/>
  <c r="E108" i="23"/>
  <c r="D108" i="23"/>
  <c r="K108" i="23" s="1"/>
  <c r="C108" i="23"/>
  <c r="B108" i="23"/>
  <c r="H107" i="23"/>
  <c r="G107" i="23"/>
  <c r="I107" i="23" s="1"/>
  <c r="E107" i="23"/>
  <c r="D107" i="23"/>
  <c r="F107" i="23" s="1"/>
  <c r="C107" i="23"/>
  <c r="B107" i="23"/>
  <c r="I106" i="23"/>
  <c r="H106" i="23"/>
  <c r="G106" i="23"/>
  <c r="F106" i="23"/>
  <c r="E106" i="23"/>
  <c r="D106" i="23"/>
  <c r="K106" i="23" s="1"/>
  <c r="C106" i="23"/>
  <c r="B106" i="23"/>
  <c r="H105" i="23"/>
  <c r="G105" i="23"/>
  <c r="I105" i="23" s="1"/>
  <c r="E105" i="23"/>
  <c r="D105" i="23"/>
  <c r="F105" i="23" s="1"/>
  <c r="C105" i="23"/>
  <c r="B105" i="23"/>
  <c r="H104" i="23"/>
  <c r="G104" i="23"/>
  <c r="I104" i="23" s="1"/>
  <c r="E104" i="23"/>
  <c r="F104" i="23" s="1"/>
  <c r="D104" i="23"/>
  <c r="K104" i="23" s="1"/>
  <c r="C104" i="23"/>
  <c r="B104" i="23"/>
  <c r="I103" i="23"/>
  <c r="H103" i="23"/>
  <c r="G103" i="23"/>
  <c r="F103" i="23"/>
  <c r="E103" i="23"/>
  <c r="D103" i="23"/>
  <c r="K103" i="23" s="1"/>
  <c r="C103" i="23"/>
  <c r="B103" i="23"/>
  <c r="H102" i="23"/>
  <c r="G102" i="23"/>
  <c r="I102" i="23" s="1"/>
  <c r="K102" i="23" s="1"/>
  <c r="E102" i="23"/>
  <c r="F102" i="23" s="1"/>
  <c r="D102" i="23"/>
  <c r="C102" i="23"/>
  <c r="B102" i="23"/>
  <c r="H101" i="23"/>
  <c r="G101" i="23"/>
  <c r="F101" i="23"/>
  <c r="E101" i="23"/>
  <c r="D101" i="23"/>
  <c r="C101" i="23"/>
  <c r="B101" i="23"/>
  <c r="I100" i="23"/>
  <c r="H100" i="23"/>
  <c r="G100" i="23"/>
  <c r="E100" i="23"/>
  <c r="D100" i="23"/>
  <c r="C100" i="23"/>
  <c r="B100" i="23"/>
  <c r="H99" i="23"/>
  <c r="I99" i="23" s="1"/>
  <c r="G99" i="23"/>
  <c r="E99" i="23"/>
  <c r="D99" i="23"/>
  <c r="F99" i="23" s="1"/>
  <c r="C99" i="23"/>
  <c r="B99" i="23"/>
  <c r="I98" i="23"/>
  <c r="H98" i="23"/>
  <c r="G98" i="23"/>
  <c r="F98" i="23"/>
  <c r="E98" i="23"/>
  <c r="D98" i="23"/>
  <c r="K98" i="23" s="1"/>
  <c r="C98" i="23"/>
  <c r="B98" i="23"/>
  <c r="H97" i="23"/>
  <c r="G97" i="23"/>
  <c r="I97" i="23" s="1"/>
  <c r="E97" i="23"/>
  <c r="D97" i="23"/>
  <c r="F97" i="23" s="1"/>
  <c r="C97" i="23"/>
  <c r="B97" i="23"/>
  <c r="H96" i="23"/>
  <c r="G96" i="23"/>
  <c r="I96" i="23" s="1"/>
  <c r="E96" i="23"/>
  <c r="F96" i="23" s="1"/>
  <c r="D96" i="23"/>
  <c r="C96" i="23"/>
  <c r="B96" i="23"/>
  <c r="I95" i="23"/>
  <c r="H95" i="23"/>
  <c r="G95" i="23"/>
  <c r="F95" i="23"/>
  <c r="E95" i="23"/>
  <c r="D95" i="23"/>
  <c r="K95" i="23" s="1"/>
  <c r="C95" i="23"/>
  <c r="B95" i="23"/>
  <c r="H94" i="23"/>
  <c r="G94" i="23"/>
  <c r="I94" i="23" s="1"/>
  <c r="K94" i="23" s="1"/>
  <c r="E94" i="23"/>
  <c r="F94" i="23" s="1"/>
  <c r="D94" i="23"/>
  <c r="C94" i="23"/>
  <c r="B94" i="23"/>
  <c r="H93" i="23"/>
  <c r="G93" i="23"/>
  <c r="F93" i="23"/>
  <c r="E93" i="23"/>
  <c r="D93" i="23"/>
  <c r="C93" i="23"/>
  <c r="B93" i="23"/>
  <c r="I92" i="23"/>
  <c r="H92" i="23"/>
  <c r="G92" i="23"/>
  <c r="E92" i="23"/>
  <c r="D92" i="23"/>
  <c r="C92" i="23"/>
  <c r="B92" i="23"/>
  <c r="H91" i="23"/>
  <c r="I91" i="23" s="1"/>
  <c r="G91" i="23"/>
  <c r="E91" i="23"/>
  <c r="D91" i="23"/>
  <c r="F91" i="23" s="1"/>
  <c r="C91" i="23"/>
  <c r="B91" i="23"/>
  <c r="I90" i="23"/>
  <c r="H90" i="23"/>
  <c r="G90" i="23"/>
  <c r="F90" i="23"/>
  <c r="E90" i="23"/>
  <c r="D90" i="23"/>
  <c r="K90" i="23" s="1"/>
  <c r="C90" i="23"/>
  <c r="B90" i="23"/>
  <c r="H89" i="23"/>
  <c r="G89" i="23"/>
  <c r="I89" i="23" s="1"/>
  <c r="E89" i="23"/>
  <c r="D89" i="23"/>
  <c r="F89" i="23" s="1"/>
  <c r="C89" i="23"/>
  <c r="B89" i="23"/>
  <c r="H88" i="23"/>
  <c r="G88" i="23"/>
  <c r="I88" i="23" s="1"/>
  <c r="E88" i="23"/>
  <c r="F88" i="23" s="1"/>
  <c r="D88" i="23"/>
  <c r="C88" i="23"/>
  <c r="B88" i="23"/>
  <c r="I87" i="23"/>
  <c r="H87" i="23"/>
  <c r="G87" i="23"/>
  <c r="F87" i="23"/>
  <c r="E87" i="23"/>
  <c r="D87" i="23"/>
  <c r="K87" i="23" s="1"/>
  <c r="C87" i="23"/>
  <c r="B87" i="23"/>
  <c r="H86" i="23"/>
  <c r="G86" i="23"/>
  <c r="I86" i="23" s="1"/>
  <c r="K86" i="23" s="1"/>
  <c r="E86" i="23"/>
  <c r="F86" i="23" s="1"/>
  <c r="D86" i="23"/>
  <c r="C86" i="23"/>
  <c r="B86" i="23"/>
  <c r="H85" i="23"/>
  <c r="G85" i="23"/>
  <c r="F85" i="23"/>
  <c r="E85" i="23"/>
  <c r="D85" i="23"/>
  <c r="C85" i="23"/>
  <c r="B85" i="23"/>
  <c r="I84" i="23"/>
  <c r="H84" i="23"/>
  <c r="G84" i="23"/>
  <c r="E84" i="23"/>
  <c r="D84" i="23"/>
  <c r="C84" i="23"/>
  <c r="B84" i="23"/>
  <c r="H83" i="23"/>
  <c r="I83" i="23" s="1"/>
  <c r="G83" i="23"/>
  <c r="E83" i="23"/>
  <c r="K83" i="23" s="1"/>
  <c r="D83" i="23"/>
  <c r="F83" i="23" s="1"/>
  <c r="C83" i="23"/>
  <c r="B83" i="23"/>
  <c r="I82" i="23"/>
  <c r="H82" i="23"/>
  <c r="G82" i="23"/>
  <c r="F82" i="23"/>
  <c r="E82" i="23"/>
  <c r="D82" i="23"/>
  <c r="K82" i="23" s="1"/>
  <c r="C82" i="23"/>
  <c r="B82" i="23"/>
  <c r="H81" i="23"/>
  <c r="G81" i="23"/>
  <c r="I81" i="23" s="1"/>
  <c r="E81" i="23"/>
  <c r="D81" i="23"/>
  <c r="F81" i="23" s="1"/>
  <c r="C81" i="23"/>
  <c r="B81" i="23"/>
  <c r="H80" i="23"/>
  <c r="G80" i="23"/>
  <c r="I80" i="23" s="1"/>
  <c r="E80" i="23"/>
  <c r="F80" i="23" s="1"/>
  <c r="D80" i="23"/>
  <c r="K80" i="23" s="1"/>
  <c r="C80" i="23"/>
  <c r="B80" i="23"/>
  <c r="I79" i="23"/>
  <c r="H79" i="23"/>
  <c r="G79" i="23"/>
  <c r="F79" i="23"/>
  <c r="E79" i="23"/>
  <c r="D79" i="23"/>
  <c r="K79" i="23" s="1"/>
  <c r="C79" i="23"/>
  <c r="B79" i="23"/>
  <c r="K78" i="23"/>
  <c r="H78" i="23"/>
  <c r="G78" i="23"/>
  <c r="I78" i="23" s="1"/>
  <c r="F78" i="23"/>
  <c r="E78" i="23"/>
  <c r="D78" i="23"/>
  <c r="C78" i="23"/>
  <c r="B78" i="23"/>
  <c r="H77" i="23"/>
  <c r="G77" i="23"/>
  <c r="F77" i="23"/>
  <c r="E77" i="23"/>
  <c r="D77" i="23"/>
  <c r="C77" i="23"/>
  <c r="B77" i="23"/>
  <c r="I76" i="23"/>
  <c r="H76" i="23"/>
  <c r="G76" i="23"/>
  <c r="E76" i="23"/>
  <c r="D76" i="23"/>
  <c r="C76" i="23"/>
  <c r="B76" i="23"/>
  <c r="H75" i="23"/>
  <c r="I75" i="23" s="1"/>
  <c r="G75" i="23"/>
  <c r="E75" i="23"/>
  <c r="K75" i="23" s="1"/>
  <c r="D75" i="23"/>
  <c r="F75" i="23" s="1"/>
  <c r="C75" i="23"/>
  <c r="B75" i="23"/>
  <c r="I74" i="23"/>
  <c r="H74" i="23"/>
  <c r="G74" i="23"/>
  <c r="F74" i="23"/>
  <c r="E74" i="23"/>
  <c r="D74" i="23"/>
  <c r="K74" i="23" s="1"/>
  <c r="C74" i="23"/>
  <c r="B74" i="23"/>
  <c r="H73" i="23"/>
  <c r="G73" i="23"/>
  <c r="I73" i="23" s="1"/>
  <c r="E73" i="23"/>
  <c r="D73" i="23"/>
  <c r="F73" i="23" s="1"/>
  <c r="C73" i="23"/>
  <c r="B73" i="23"/>
  <c r="H72" i="23"/>
  <c r="G72" i="23"/>
  <c r="I72" i="23" s="1"/>
  <c r="E72" i="23"/>
  <c r="F72" i="23" s="1"/>
  <c r="D72" i="23"/>
  <c r="K72" i="23" s="1"/>
  <c r="C72" i="23"/>
  <c r="B72" i="23"/>
  <c r="I71" i="23"/>
  <c r="H71" i="23"/>
  <c r="G71" i="23"/>
  <c r="F71" i="23"/>
  <c r="E71" i="23"/>
  <c r="D71" i="23"/>
  <c r="K71" i="23" s="1"/>
  <c r="C71" i="23"/>
  <c r="B71" i="23"/>
  <c r="H70" i="23"/>
  <c r="G70" i="23"/>
  <c r="I70" i="23" s="1"/>
  <c r="K70" i="23" s="1"/>
  <c r="E70" i="23"/>
  <c r="F70" i="23" s="1"/>
  <c r="D70" i="23"/>
  <c r="C70" i="23"/>
  <c r="B70" i="23"/>
  <c r="H69" i="23"/>
  <c r="G69" i="23"/>
  <c r="F69" i="23"/>
  <c r="E69" i="23"/>
  <c r="D69" i="23"/>
  <c r="C69" i="23"/>
  <c r="B69" i="23"/>
  <c r="I68" i="23"/>
  <c r="H68" i="23"/>
  <c r="G68" i="23"/>
  <c r="E68" i="23"/>
  <c r="D68" i="23"/>
  <c r="C68" i="23"/>
  <c r="B68" i="23"/>
  <c r="H67" i="23"/>
  <c r="I67" i="23" s="1"/>
  <c r="G67" i="23"/>
  <c r="E67" i="23"/>
  <c r="D67" i="23"/>
  <c r="F67" i="23" s="1"/>
  <c r="C67" i="23"/>
  <c r="B67" i="23"/>
  <c r="I66" i="23"/>
  <c r="H66" i="23"/>
  <c r="G66" i="23"/>
  <c r="F66" i="23"/>
  <c r="E66" i="23"/>
  <c r="D66" i="23"/>
  <c r="K66" i="23" s="1"/>
  <c r="C66" i="23"/>
  <c r="B66" i="23"/>
  <c r="H65" i="23"/>
  <c r="G65" i="23"/>
  <c r="I65" i="23" s="1"/>
  <c r="E65" i="23"/>
  <c r="D65" i="23"/>
  <c r="F65" i="23" s="1"/>
  <c r="C65" i="23"/>
  <c r="B65" i="23"/>
  <c r="H64" i="23"/>
  <c r="G64" i="23"/>
  <c r="I64" i="23" s="1"/>
  <c r="E64" i="23"/>
  <c r="F64" i="23" s="1"/>
  <c r="D64" i="23"/>
  <c r="K64" i="23" s="1"/>
  <c r="C64" i="23"/>
  <c r="B64" i="23"/>
  <c r="I63" i="23"/>
  <c r="H63" i="23"/>
  <c r="G63" i="23"/>
  <c r="F63" i="23"/>
  <c r="E63" i="23"/>
  <c r="D63" i="23"/>
  <c r="K63" i="23" s="1"/>
  <c r="C63" i="23"/>
  <c r="B63" i="23"/>
  <c r="H62" i="23"/>
  <c r="G62" i="23"/>
  <c r="I62" i="23" s="1"/>
  <c r="K62" i="23" s="1"/>
  <c r="E62" i="23"/>
  <c r="F62" i="23" s="1"/>
  <c r="D62" i="23"/>
  <c r="C62" i="23"/>
  <c r="B62" i="23"/>
  <c r="K61" i="23"/>
  <c r="H61" i="23"/>
  <c r="I61" i="23" s="1"/>
  <c r="G61" i="23"/>
  <c r="F61" i="23"/>
  <c r="E61" i="23"/>
  <c r="D61" i="23"/>
  <c r="C61" i="23"/>
  <c r="B61" i="23"/>
  <c r="I60" i="23"/>
  <c r="H60" i="23"/>
  <c r="G60" i="23"/>
  <c r="E60" i="23"/>
  <c r="D60" i="23"/>
  <c r="C60" i="23"/>
  <c r="B60" i="23"/>
  <c r="H59" i="23"/>
  <c r="I59" i="23" s="1"/>
  <c r="G59" i="23"/>
  <c r="E59" i="23"/>
  <c r="K59" i="23" s="1"/>
  <c r="D59" i="23"/>
  <c r="F59" i="23" s="1"/>
  <c r="C59" i="23"/>
  <c r="B59" i="23"/>
  <c r="I58" i="23"/>
  <c r="H58" i="23"/>
  <c r="G58" i="23"/>
  <c r="F58" i="23"/>
  <c r="E58" i="23"/>
  <c r="D58" i="23"/>
  <c r="K58" i="23" s="1"/>
  <c r="C58" i="23"/>
  <c r="B58" i="23"/>
  <c r="H57" i="23"/>
  <c r="G57" i="23"/>
  <c r="I57" i="23" s="1"/>
  <c r="E57" i="23"/>
  <c r="D57" i="23"/>
  <c r="F57" i="23" s="1"/>
  <c r="C57" i="23"/>
  <c r="B57" i="23"/>
  <c r="H56" i="23"/>
  <c r="G56" i="23"/>
  <c r="I56" i="23" s="1"/>
  <c r="E56" i="23"/>
  <c r="F56" i="23" s="1"/>
  <c r="D56" i="23"/>
  <c r="C56" i="23"/>
  <c r="B56" i="23"/>
  <c r="I55" i="23"/>
  <c r="H55" i="23"/>
  <c r="G55" i="23"/>
  <c r="F55" i="23"/>
  <c r="E55" i="23"/>
  <c r="D55" i="23"/>
  <c r="K55" i="23" s="1"/>
  <c r="C55" i="23"/>
  <c r="B55" i="23"/>
  <c r="H54" i="23"/>
  <c r="G54" i="23"/>
  <c r="I54" i="23" s="1"/>
  <c r="E54" i="23"/>
  <c r="F54" i="23" s="1"/>
  <c r="D54" i="23"/>
  <c r="C54" i="23"/>
  <c r="B54" i="23"/>
  <c r="H53" i="23"/>
  <c r="G53" i="23"/>
  <c r="F53" i="23"/>
  <c r="E53" i="23"/>
  <c r="D53" i="23"/>
  <c r="C53" i="23"/>
  <c r="B53" i="23"/>
  <c r="I52" i="23"/>
  <c r="H52" i="23"/>
  <c r="G52" i="23"/>
  <c r="E52" i="23"/>
  <c r="D52" i="23"/>
  <c r="K52" i="23" s="1"/>
  <c r="C52" i="23"/>
  <c r="B52" i="23"/>
  <c r="H51" i="23"/>
  <c r="I51" i="23" s="1"/>
  <c r="G51" i="23"/>
  <c r="E51" i="23"/>
  <c r="K51" i="23" s="1"/>
  <c r="D51" i="23"/>
  <c r="F51" i="23" s="1"/>
  <c r="C51" i="23"/>
  <c r="B51" i="23"/>
  <c r="I50" i="23"/>
  <c r="H50" i="23"/>
  <c r="G50" i="23"/>
  <c r="F50" i="23"/>
  <c r="E50" i="23"/>
  <c r="D50" i="23"/>
  <c r="K50" i="23" s="1"/>
  <c r="C50" i="23"/>
  <c r="B50" i="23"/>
  <c r="H49" i="23"/>
  <c r="G49" i="23"/>
  <c r="I49" i="23" s="1"/>
  <c r="E49" i="23"/>
  <c r="D49" i="23"/>
  <c r="F49" i="23" s="1"/>
  <c r="C49" i="23"/>
  <c r="B49" i="23"/>
  <c r="H48" i="23"/>
  <c r="G48" i="23"/>
  <c r="I48" i="23" s="1"/>
  <c r="E48" i="23"/>
  <c r="F48" i="23" s="1"/>
  <c r="D48" i="23"/>
  <c r="C48" i="23"/>
  <c r="B48" i="23"/>
  <c r="I47" i="23"/>
  <c r="H47" i="23"/>
  <c r="G47" i="23"/>
  <c r="F47" i="23"/>
  <c r="E47" i="23"/>
  <c r="D47" i="23"/>
  <c r="K47" i="23" s="1"/>
  <c r="C47" i="23"/>
  <c r="B47" i="23"/>
  <c r="H46" i="23"/>
  <c r="G46" i="23"/>
  <c r="I46" i="23" s="1"/>
  <c r="E46" i="23"/>
  <c r="F46" i="23" s="1"/>
  <c r="D46" i="23"/>
  <c r="C46" i="23"/>
  <c r="B46" i="23"/>
  <c r="K45" i="23"/>
  <c r="I45" i="23"/>
  <c r="H45" i="23"/>
  <c r="G45" i="23"/>
  <c r="F45" i="23"/>
  <c r="E45" i="23"/>
  <c r="D45" i="23"/>
  <c r="C45" i="23"/>
  <c r="B45" i="23"/>
  <c r="I44" i="23"/>
  <c r="H44" i="23"/>
  <c r="G44" i="23"/>
  <c r="E44" i="23"/>
  <c r="D44" i="23"/>
  <c r="K44" i="23" s="1"/>
  <c r="C44" i="23"/>
  <c r="B44" i="23"/>
  <c r="H43" i="23"/>
  <c r="I43" i="23" s="1"/>
  <c r="G43" i="23"/>
  <c r="E43" i="23"/>
  <c r="K43" i="23" s="1"/>
  <c r="D43" i="23"/>
  <c r="F43" i="23" s="1"/>
  <c r="C43" i="23"/>
  <c r="B43" i="23"/>
  <c r="I42" i="23"/>
  <c r="H42" i="23"/>
  <c r="G42" i="23"/>
  <c r="F42" i="23"/>
  <c r="E42" i="23"/>
  <c r="D42" i="23"/>
  <c r="K42" i="23" s="1"/>
  <c r="C42" i="23"/>
  <c r="B42" i="23"/>
  <c r="H41" i="23"/>
  <c r="G41" i="23"/>
  <c r="I41" i="23" s="1"/>
  <c r="E41" i="23"/>
  <c r="D41" i="23"/>
  <c r="F41" i="23" s="1"/>
  <c r="C41" i="23"/>
  <c r="B41" i="23"/>
  <c r="H40" i="23"/>
  <c r="G40" i="23"/>
  <c r="I40" i="23" s="1"/>
  <c r="E40" i="23"/>
  <c r="F40" i="23" s="1"/>
  <c r="D40" i="23"/>
  <c r="C40" i="23"/>
  <c r="B40" i="23"/>
  <c r="I39" i="23"/>
  <c r="H39" i="23"/>
  <c r="G39" i="23"/>
  <c r="F39" i="23"/>
  <c r="E39" i="23"/>
  <c r="D39" i="23"/>
  <c r="K39" i="23" s="1"/>
  <c r="C39" i="23"/>
  <c r="B39" i="23"/>
  <c r="H38" i="23"/>
  <c r="G38" i="23"/>
  <c r="I38" i="23" s="1"/>
  <c r="E38" i="23"/>
  <c r="F38" i="23" s="1"/>
  <c r="D38" i="23"/>
  <c r="C38" i="23"/>
  <c r="B38" i="23"/>
  <c r="H37" i="23"/>
  <c r="G37" i="23"/>
  <c r="F37" i="23"/>
  <c r="E37" i="23"/>
  <c r="D37" i="23"/>
  <c r="C37" i="23"/>
  <c r="B37" i="23"/>
  <c r="I36" i="23"/>
  <c r="H36" i="23"/>
  <c r="G36" i="23"/>
  <c r="E36" i="23"/>
  <c r="D36" i="23"/>
  <c r="C36" i="23"/>
  <c r="B36" i="23"/>
  <c r="H35" i="23"/>
  <c r="I35" i="23" s="1"/>
  <c r="G35" i="23"/>
  <c r="E35" i="23"/>
  <c r="D35" i="23"/>
  <c r="F35" i="23" s="1"/>
  <c r="C35" i="23"/>
  <c r="B35" i="23"/>
  <c r="I34" i="23"/>
  <c r="H34" i="23"/>
  <c r="G34" i="23"/>
  <c r="F34" i="23"/>
  <c r="E34" i="23"/>
  <c r="D34" i="23"/>
  <c r="K34" i="23" s="1"/>
  <c r="C34" i="23"/>
  <c r="B34" i="23"/>
  <c r="H33" i="23"/>
  <c r="G33" i="23"/>
  <c r="I33" i="23" s="1"/>
  <c r="E33" i="23"/>
  <c r="D33" i="23"/>
  <c r="F33" i="23" s="1"/>
  <c r="C33" i="23"/>
  <c r="B33" i="23"/>
  <c r="H32" i="23"/>
  <c r="G32" i="23"/>
  <c r="I32" i="23" s="1"/>
  <c r="E32" i="23"/>
  <c r="F32" i="23" s="1"/>
  <c r="D32" i="23"/>
  <c r="C32" i="23"/>
  <c r="B32" i="23"/>
  <c r="I31" i="23"/>
  <c r="H31" i="23"/>
  <c r="G31" i="23"/>
  <c r="F31" i="23"/>
  <c r="E31" i="23"/>
  <c r="D31" i="23"/>
  <c r="K31" i="23" s="1"/>
  <c r="C31" i="23"/>
  <c r="B31" i="23"/>
  <c r="H30" i="23"/>
  <c r="G30" i="23"/>
  <c r="I30" i="23" s="1"/>
  <c r="E30" i="23"/>
  <c r="F30" i="23" s="1"/>
  <c r="D30" i="23"/>
  <c r="C30" i="23"/>
  <c r="B30" i="23"/>
  <c r="K29" i="23"/>
  <c r="H29" i="23"/>
  <c r="I29" i="23" s="1"/>
  <c r="G29" i="23"/>
  <c r="F29" i="23"/>
  <c r="E29" i="23"/>
  <c r="D29" i="23"/>
  <c r="C29" i="23"/>
  <c r="B29" i="23"/>
  <c r="I28" i="23"/>
  <c r="H28" i="23"/>
  <c r="G28" i="23"/>
  <c r="E28" i="23"/>
  <c r="D28" i="23"/>
  <c r="C28" i="23"/>
  <c r="B28" i="23"/>
  <c r="I27" i="23"/>
  <c r="H27" i="23"/>
  <c r="G27" i="23"/>
  <c r="E27" i="23"/>
  <c r="K27" i="23" s="1"/>
  <c r="D27" i="23"/>
  <c r="F27" i="23" s="1"/>
  <c r="C27" i="23"/>
  <c r="B27" i="23"/>
  <c r="I26" i="23"/>
  <c r="H26" i="23"/>
  <c r="G26" i="23"/>
  <c r="F26" i="23"/>
  <c r="E26" i="23"/>
  <c r="D26" i="23"/>
  <c r="K26" i="23" s="1"/>
  <c r="C26" i="23"/>
  <c r="B26" i="23"/>
  <c r="H25" i="23"/>
  <c r="G25" i="23"/>
  <c r="I25" i="23" s="1"/>
  <c r="E25" i="23"/>
  <c r="D25" i="23"/>
  <c r="F25" i="23" s="1"/>
  <c r="C25" i="23"/>
  <c r="B25" i="23"/>
  <c r="H24" i="23"/>
  <c r="G24" i="23"/>
  <c r="I24" i="23" s="1"/>
  <c r="E24" i="23"/>
  <c r="F24" i="23" s="1"/>
  <c r="D24" i="23"/>
  <c r="C24" i="23"/>
  <c r="B24" i="23"/>
  <c r="I23" i="23"/>
  <c r="H23" i="23"/>
  <c r="G23" i="23"/>
  <c r="F23" i="23"/>
  <c r="E23" i="23"/>
  <c r="D23" i="23"/>
  <c r="K23" i="23" s="1"/>
  <c r="C23" i="23"/>
  <c r="B23" i="23"/>
  <c r="H22" i="23"/>
  <c r="G22" i="23"/>
  <c r="I22" i="23" s="1"/>
  <c r="E22" i="23"/>
  <c r="F22" i="23" s="1"/>
  <c r="D22" i="23"/>
  <c r="C22" i="23"/>
  <c r="B22" i="23"/>
  <c r="H21" i="23"/>
  <c r="G21" i="23"/>
  <c r="F21" i="23"/>
  <c r="E21" i="23"/>
  <c r="D21" i="23"/>
  <c r="C21" i="23"/>
  <c r="B21" i="23"/>
  <c r="I20" i="23"/>
  <c r="H20" i="23"/>
  <c r="G20" i="23"/>
  <c r="E20" i="23"/>
  <c r="D20" i="23"/>
  <c r="C20" i="23"/>
  <c r="B20" i="23"/>
  <c r="H19" i="23"/>
  <c r="I19" i="23" s="1"/>
  <c r="G19" i="23"/>
  <c r="E19" i="23"/>
  <c r="D19" i="23"/>
  <c r="F19" i="23" s="1"/>
  <c r="C19" i="23"/>
  <c r="B19" i="23"/>
  <c r="I18" i="23"/>
  <c r="H18" i="23"/>
  <c r="G18" i="23"/>
  <c r="F18" i="23"/>
  <c r="E18" i="23"/>
  <c r="D18" i="23"/>
  <c r="K18" i="23" s="1"/>
  <c r="C18" i="23"/>
  <c r="B18" i="23"/>
  <c r="H17" i="23"/>
  <c r="G17" i="23"/>
  <c r="I17" i="23" s="1"/>
  <c r="E17" i="23"/>
  <c r="D17" i="23"/>
  <c r="F17" i="23" s="1"/>
  <c r="C17" i="23"/>
  <c r="B17" i="23"/>
  <c r="H16" i="23"/>
  <c r="G16" i="23"/>
  <c r="I16" i="23" s="1"/>
  <c r="E16" i="23"/>
  <c r="F16" i="23" s="1"/>
  <c r="D16" i="23"/>
  <c r="C16" i="23"/>
  <c r="B16" i="23"/>
  <c r="I15" i="23"/>
  <c r="H15" i="23"/>
  <c r="G15" i="23"/>
  <c r="F15" i="23"/>
  <c r="E15" i="23"/>
  <c r="D15" i="23"/>
  <c r="K15" i="23" s="1"/>
  <c r="C15" i="23"/>
  <c r="B15" i="23"/>
  <c r="H14" i="23"/>
  <c r="G14" i="23"/>
  <c r="I14" i="23" s="1"/>
  <c r="K14" i="23" s="1"/>
  <c r="E14" i="23"/>
  <c r="F14" i="23" s="1"/>
  <c r="D14" i="23"/>
  <c r="C14" i="23"/>
  <c r="B14" i="23"/>
  <c r="H13" i="23"/>
  <c r="G13" i="23"/>
  <c r="F13" i="23"/>
  <c r="E13" i="23"/>
  <c r="D13" i="23"/>
  <c r="C13" i="23"/>
  <c r="B13" i="23"/>
  <c r="I12" i="23"/>
  <c r="H12" i="23"/>
  <c r="G12" i="23"/>
  <c r="E12" i="23"/>
  <c r="D12" i="23"/>
  <c r="C12" i="23"/>
  <c r="B12" i="23"/>
  <c r="H11" i="23"/>
  <c r="I11" i="23" s="1"/>
  <c r="G11" i="23"/>
  <c r="E11" i="23"/>
  <c r="K11" i="23" s="1"/>
  <c r="D11" i="23"/>
  <c r="F11" i="23" s="1"/>
  <c r="C11" i="23"/>
  <c r="B11" i="23"/>
  <c r="H109" i="25"/>
  <c r="G109" i="25"/>
  <c r="I109" i="25" s="1"/>
  <c r="E109" i="25"/>
  <c r="D109" i="25"/>
  <c r="F109" i="25" s="1"/>
  <c r="C109" i="25"/>
  <c r="B109" i="25"/>
  <c r="H108" i="25"/>
  <c r="G108" i="25"/>
  <c r="I108" i="25" s="1"/>
  <c r="F108" i="25"/>
  <c r="E108" i="25"/>
  <c r="D108" i="25"/>
  <c r="K108" i="25" s="1"/>
  <c r="C108" i="25"/>
  <c r="B108" i="25"/>
  <c r="K107" i="25"/>
  <c r="H107" i="25"/>
  <c r="G107" i="25"/>
  <c r="I107" i="25" s="1"/>
  <c r="F107" i="25"/>
  <c r="E107" i="25"/>
  <c r="D107" i="25"/>
  <c r="C107" i="25"/>
  <c r="B107" i="25"/>
  <c r="H106" i="25"/>
  <c r="G106" i="25"/>
  <c r="E106" i="25"/>
  <c r="D106" i="25"/>
  <c r="C106" i="25"/>
  <c r="B106" i="25"/>
  <c r="H105" i="25"/>
  <c r="G105" i="25"/>
  <c r="I105" i="25" s="1"/>
  <c r="E105" i="25"/>
  <c r="D105" i="25"/>
  <c r="F105" i="25" s="1"/>
  <c r="C105" i="25"/>
  <c r="B105" i="25"/>
  <c r="H104" i="25"/>
  <c r="G104" i="25"/>
  <c r="I104" i="25" s="1"/>
  <c r="E104" i="25"/>
  <c r="D104" i="25"/>
  <c r="C104" i="25"/>
  <c r="B104" i="25"/>
  <c r="H103" i="25"/>
  <c r="G103" i="25"/>
  <c r="I103" i="25" s="1"/>
  <c r="E103" i="25"/>
  <c r="D103" i="25"/>
  <c r="F103" i="25" s="1"/>
  <c r="C103" i="25"/>
  <c r="B103" i="25"/>
  <c r="H102" i="25"/>
  <c r="G102" i="25"/>
  <c r="I102" i="25" s="1"/>
  <c r="E102" i="25"/>
  <c r="D102" i="25"/>
  <c r="C102" i="25"/>
  <c r="B102" i="25"/>
  <c r="H101" i="25"/>
  <c r="G101" i="25"/>
  <c r="E101" i="25"/>
  <c r="D101" i="25"/>
  <c r="C101" i="25"/>
  <c r="B101" i="25"/>
  <c r="H100" i="25"/>
  <c r="G100" i="25"/>
  <c r="I100" i="25" s="1"/>
  <c r="E100" i="25"/>
  <c r="D100" i="25"/>
  <c r="C100" i="25"/>
  <c r="B100" i="25"/>
  <c r="H99" i="25"/>
  <c r="G99" i="25"/>
  <c r="E99" i="25"/>
  <c r="D99" i="25"/>
  <c r="F99" i="25" s="1"/>
  <c r="C99" i="25"/>
  <c r="B99" i="25"/>
  <c r="H98" i="25"/>
  <c r="G98" i="25"/>
  <c r="E98" i="25"/>
  <c r="D98" i="25"/>
  <c r="C98" i="25"/>
  <c r="B98" i="25"/>
  <c r="H97" i="25"/>
  <c r="G97" i="25"/>
  <c r="E97" i="25"/>
  <c r="D97" i="25"/>
  <c r="C97" i="25"/>
  <c r="B97" i="25"/>
  <c r="H96" i="25"/>
  <c r="G96" i="25"/>
  <c r="I96" i="25" s="1"/>
  <c r="E96" i="25"/>
  <c r="F96" i="25" s="1"/>
  <c r="D96" i="25"/>
  <c r="C96" i="25"/>
  <c r="B96" i="25"/>
  <c r="H95" i="25"/>
  <c r="G95" i="25"/>
  <c r="I95" i="25" s="1"/>
  <c r="E95" i="25"/>
  <c r="D95" i="25"/>
  <c r="F95" i="25" s="1"/>
  <c r="C95" i="25"/>
  <c r="B95" i="25"/>
  <c r="H94" i="25"/>
  <c r="G94" i="25"/>
  <c r="E94" i="25"/>
  <c r="D94" i="25"/>
  <c r="C94" i="25"/>
  <c r="B94" i="25"/>
  <c r="H93" i="25"/>
  <c r="I93" i="25" s="1"/>
  <c r="G93" i="25"/>
  <c r="E93" i="25"/>
  <c r="D93" i="25"/>
  <c r="C93" i="25"/>
  <c r="B93" i="25"/>
  <c r="H92" i="25"/>
  <c r="G92" i="25"/>
  <c r="I92" i="25" s="1"/>
  <c r="E92" i="25"/>
  <c r="D92" i="25"/>
  <c r="C92" i="25"/>
  <c r="B92" i="25"/>
  <c r="H91" i="25"/>
  <c r="G91" i="25"/>
  <c r="E91" i="25"/>
  <c r="D91" i="25"/>
  <c r="F91" i="25" s="1"/>
  <c r="C91" i="25"/>
  <c r="B91" i="25"/>
  <c r="H90" i="25"/>
  <c r="G90" i="25"/>
  <c r="I90" i="25" s="1"/>
  <c r="E90" i="25"/>
  <c r="D90" i="25"/>
  <c r="C90" i="25"/>
  <c r="B90" i="25"/>
  <c r="H89" i="25"/>
  <c r="G89" i="25"/>
  <c r="E89" i="25"/>
  <c r="D89" i="25"/>
  <c r="F89" i="25" s="1"/>
  <c r="C89" i="25"/>
  <c r="B89" i="25"/>
  <c r="I88" i="25"/>
  <c r="K88" i="25" s="1"/>
  <c r="H88" i="25"/>
  <c r="G88" i="25"/>
  <c r="E88" i="25"/>
  <c r="F88" i="25" s="1"/>
  <c r="D88" i="25"/>
  <c r="C88" i="25"/>
  <c r="B88" i="25"/>
  <c r="H87" i="25"/>
  <c r="G87" i="25"/>
  <c r="I87" i="25" s="1"/>
  <c r="E87" i="25"/>
  <c r="D87" i="25"/>
  <c r="C87" i="25"/>
  <c r="B87" i="25"/>
  <c r="H86" i="25"/>
  <c r="G86" i="25"/>
  <c r="I86" i="25" s="1"/>
  <c r="E86" i="25"/>
  <c r="D86" i="25"/>
  <c r="C86" i="25"/>
  <c r="B86" i="25"/>
  <c r="H85" i="25"/>
  <c r="I85" i="25" s="1"/>
  <c r="G85" i="25"/>
  <c r="E85" i="25"/>
  <c r="D85" i="25"/>
  <c r="C85" i="25"/>
  <c r="B85" i="25"/>
  <c r="H84" i="25"/>
  <c r="G84" i="25"/>
  <c r="E84" i="25"/>
  <c r="D84" i="25"/>
  <c r="C84" i="25"/>
  <c r="B84" i="25"/>
  <c r="H83" i="25"/>
  <c r="G83" i="25"/>
  <c r="F83" i="25"/>
  <c r="E83" i="25"/>
  <c r="D83" i="25"/>
  <c r="C83" i="25"/>
  <c r="B83" i="25"/>
  <c r="H82" i="25"/>
  <c r="G82" i="25"/>
  <c r="E82" i="25"/>
  <c r="D82" i="25"/>
  <c r="C82" i="25"/>
  <c r="B82" i="25"/>
  <c r="H81" i="25"/>
  <c r="G81" i="25"/>
  <c r="E81" i="25"/>
  <c r="D81" i="25"/>
  <c r="C81" i="25"/>
  <c r="B81" i="25"/>
  <c r="I80" i="25"/>
  <c r="H80" i="25"/>
  <c r="G80" i="25"/>
  <c r="E80" i="25"/>
  <c r="D80" i="25"/>
  <c r="C80" i="25"/>
  <c r="B80" i="25"/>
  <c r="H79" i="25"/>
  <c r="G79" i="25"/>
  <c r="I79" i="25" s="1"/>
  <c r="E79" i="25"/>
  <c r="D79" i="25"/>
  <c r="C79" i="25"/>
  <c r="B79" i="25"/>
  <c r="H78" i="25"/>
  <c r="G78" i="25"/>
  <c r="I78" i="25" s="1"/>
  <c r="E78" i="25"/>
  <c r="D78" i="25"/>
  <c r="K78" i="25" s="1"/>
  <c r="C78" i="25"/>
  <c r="B78" i="25"/>
  <c r="H77" i="25"/>
  <c r="G77" i="25"/>
  <c r="E77" i="25"/>
  <c r="D77" i="25"/>
  <c r="C77" i="25"/>
  <c r="B77" i="25"/>
  <c r="H76" i="25"/>
  <c r="G76" i="25"/>
  <c r="E76" i="25"/>
  <c r="D76" i="25"/>
  <c r="C76" i="25"/>
  <c r="B76" i="25"/>
  <c r="H75" i="25"/>
  <c r="G75" i="25"/>
  <c r="E75" i="25"/>
  <c r="D75" i="25"/>
  <c r="F75" i="25" s="1"/>
  <c r="C75" i="25"/>
  <c r="B75" i="25"/>
  <c r="H74" i="25"/>
  <c r="G74" i="25"/>
  <c r="E74" i="25"/>
  <c r="D74" i="25"/>
  <c r="C74" i="25"/>
  <c r="B74" i="25"/>
  <c r="H73" i="25"/>
  <c r="G73" i="25"/>
  <c r="E73" i="25"/>
  <c r="D73" i="25"/>
  <c r="C73" i="25"/>
  <c r="B73" i="25"/>
  <c r="H72" i="25"/>
  <c r="G72" i="25"/>
  <c r="I72" i="25" s="1"/>
  <c r="E72" i="25"/>
  <c r="D72" i="25"/>
  <c r="C72" i="25"/>
  <c r="B72" i="25"/>
  <c r="H71" i="25"/>
  <c r="G71" i="25"/>
  <c r="E71" i="25"/>
  <c r="D71" i="25"/>
  <c r="F71" i="25" s="1"/>
  <c r="C71" i="25"/>
  <c r="B71" i="25"/>
  <c r="H70" i="25"/>
  <c r="G70" i="25"/>
  <c r="I70" i="25" s="1"/>
  <c r="E70" i="25"/>
  <c r="D70" i="25"/>
  <c r="C70" i="25"/>
  <c r="B70" i="25"/>
  <c r="H69" i="25"/>
  <c r="G69" i="25"/>
  <c r="E69" i="25"/>
  <c r="D69" i="25"/>
  <c r="F69" i="25" s="1"/>
  <c r="C69" i="25"/>
  <c r="B69" i="25"/>
  <c r="H68" i="25"/>
  <c r="G68" i="25"/>
  <c r="I68" i="25" s="1"/>
  <c r="E68" i="25"/>
  <c r="D68" i="25"/>
  <c r="C68" i="25"/>
  <c r="B68" i="25"/>
  <c r="H67" i="25"/>
  <c r="G67" i="25"/>
  <c r="E67" i="25"/>
  <c r="F67" i="25" s="1"/>
  <c r="D67" i="25"/>
  <c r="C67" i="25"/>
  <c r="B67" i="25"/>
  <c r="H66" i="25"/>
  <c r="G66" i="25"/>
  <c r="E66" i="25"/>
  <c r="D66" i="25"/>
  <c r="F66" i="25" s="1"/>
  <c r="C66" i="25"/>
  <c r="B66" i="25"/>
  <c r="H65" i="25"/>
  <c r="G65" i="25"/>
  <c r="E65" i="25"/>
  <c r="D65" i="25"/>
  <c r="C65" i="25"/>
  <c r="B65" i="25"/>
  <c r="H64" i="25"/>
  <c r="G64" i="25"/>
  <c r="I64" i="25" s="1"/>
  <c r="E64" i="25"/>
  <c r="D64" i="25"/>
  <c r="C64" i="25"/>
  <c r="B64" i="25"/>
  <c r="H63" i="25"/>
  <c r="G63" i="25"/>
  <c r="I63" i="25" s="1"/>
  <c r="E63" i="25"/>
  <c r="D63" i="25"/>
  <c r="F63" i="25" s="1"/>
  <c r="C63" i="25"/>
  <c r="B63" i="25"/>
  <c r="H62" i="25"/>
  <c r="G62" i="25"/>
  <c r="E62" i="25"/>
  <c r="D62" i="25"/>
  <c r="C62" i="25"/>
  <c r="B62" i="25"/>
  <c r="H61" i="25"/>
  <c r="G61" i="25"/>
  <c r="E61" i="25"/>
  <c r="D61" i="25"/>
  <c r="K61" i="25" s="1"/>
  <c r="C61" i="25"/>
  <c r="B61" i="25"/>
  <c r="H60" i="25"/>
  <c r="G60" i="25"/>
  <c r="I60" i="25" s="1"/>
  <c r="E60" i="25"/>
  <c r="D60" i="25"/>
  <c r="C60" i="25"/>
  <c r="B60" i="25"/>
  <c r="H59" i="25"/>
  <c r="G59" i="25"/>
  <c r="E59" i="25"/>
  <c r="D59" i="25"/>
  <c r="F59" i="25" s="1"/>
  <c r="C59" i="25"/>
  <c r="B59" i="25"/>
  <c r="H58" i="25"/>
  <c r="G58" i="25"/>
  <c r="I58" i="25" s="1"/>
  <c r="E58" i="25"/>
  <c r="D58" i="25"/>
  <c r="C58" i="25"/>
  <c r="B58" i="25"/>
  <c r="H57" i="25"/>
  <c r="G57" i="25"/>
  <c r="E57" i="25"/>
  <c r="D57" i="25"/>
  <c r="F57" i="25" s="1"/>
  <c r="C57" i="25"/>
  <c r="B57" i="25"/>
  <c r="I56" i="25"/>
  <c r="H56" i="25"/>
  <c r="G56" i="25"/>
  <c r="E56" i="25"/>
  <c r="D56" i="25"/>
  <c r="C56" i="25"/>
  <c r="B56" i="25"/>
  <c r="H55" i="25"/>
  <c r="G55" i="25"/>
  <c r="I55" i="25" s="1"/>
  <c r="E55" i="25"/>
  <c r="D55" i="25"/>
  <c r="F55" i="25" s="1"/>
  <c r="C55" i="25"/>
  <c r="B55" i="25"/>
  <c r="H54" i="25"/>
  <c r="G54" i="25"/>
  <c r="I54" i="25" s="1"/>
  <c r="E54" i="25"/>
  <c r="D54" i="25"/>
  <c r="C54" i="25"/>
  <c r="B54" i="25"/>
  <c r="H53" i="25"/>
  <c r="I53" i="25" s="1"/>
  <c r="G53" i="25"/>
  <c r="E53" i="25"/>
  <c r="D53" i="25"/>
  <c r="F53" i="25" s="1"/>
  <c r="C53" i="25"/>
  <c r="B53" i="25"/>
  <c r="H52" i="25"/>
  <c r="G52" i="25"/>
  <c r="E52" i="25"/>
  <c r="D52" i="25"/>
  <c r="K52" i="25" s="1"/>
  <c r="C52" i="25"/>
  <c r="B52" i="25"/>
  <c r="H51" i="25"/>
  <c r="G51" i="25"/>
  <c r="E51" i="25"/>
  <c r="D51" i="25"/>
  <c r="F51" i="25" s="1"/>
  <c r="C51" i="25"/>
  <c r="B51" i="25"/>
  <c r="H50" i="25"/>
  <c r="G50" i="25"/>
  <c r="E50" i="25"/>
  <c r="D50" i="25"/>
  <c r="C50" i="25"/>
  <c r="B50" i="25"/>
  <c r="K49" i="25"/>
  <c r="H49" i="25"/>
  <c r="G49" i="25"/>
  <c r="I49" i="25" s="1"/>
  <c r="E49" i="25"/>
  <c r="D49" i="25"/>
  <c r="F49" i="25" s="1"/>
  <c r="C49" i="25"/>
  <c r="B49" i="25"/>
  <c r="H48" i="25"/>
  <c r="G48" i="25"/>
  <c r="I48" i="25" s="1"/>
  <c r="E48" i="25"/>
  <c r="D48" i="25"/>
  <c r="C48" i="25"/>
  <c r="B48" i="25"/>
  <c r="H47" i="25"/>
  <c r="G47" i="25"/>
  <c r="I47" i="25" s="1"/>
  <c r="E47" i="25"/>
  <c r="D47" i="25"/>
  <c r="F47" i="25" s="1"/>
  <c r="C47" i="25"/>
  <c r="B47" i="25"/>
  <c r="H46" i="25"/>
  <c r="G46" i="25"/>
  <c r="E46" i="25"/>
  <c r="D46" i="25"/>
  <c r="C46" i="25"/>
  <c r="B46" i="25"/>
  <c r="I45" i="25"/>
  <c r="H45" i="25"/>
  <c r="G45" i="25"/>
  <c r="E45" i="25"/>
  <c r="D45" i="25"/>
  <c r="K45" i="25" s="1"/>
  <c r="C45" i="25"/>
  <c r="B45" i="25"/>
  <c r="K44" i="25"/>
  <c r="H44" i="25"/>
  <c r="G44" i="25"/>
  <c r="I44" i="25" s="1"/>
  <c r="E44" i="25"/>
  <c r="D44" i="25"/>
  <c r="F44" i="25" s="1"/>
  <c r="C44" i="25"/>
  <c r="B44" i="25"/>
  <c r="H43" i="25"/>
  <c r="G43" i="25"/>
  <c r="F43" i="25"/>
  <c r="E43" i="25"/>
  <c r="D43" i="25"/>
  <c r="C43" i="25"/>
  <c r="B43" i="25"/>
  <c r="H42" i="25"/>
  <c r="G42" i="25"/>
  <c r="I42" i="25" s="1"/>
  <c r="E42" i="25"/>
  <c r="D42" i="25"/>
  <c r="F42" i="25" s="1"/>
  <c r="C42" i="25"/>
  <c r="B42" i="25"/>
  <c r="H41" i="25"/>
  <c r="G41" i="25"/>
  <c r="E41" i="25"/>
  <c r="D41" i="25"/>
  <c r="F41" i="25" s="1"/>
  <c r="C41" i="25"/>
  <c r="B41" i="25"/>
  <c r="H40" i="25"/>
  <c r="G40" i="25"/>
  <c r="I40" i="25" s="1"/>
  <c r="E40" i="25"/>
  <c r="F40" i="25" s="1"/>
  <c r="D40" i="25"/>
  <c r="C40" i="25"/>
  <c r="B40" i="25"/>
  <c r="H39" i="25"/>
  <c r="G39" i="25"/>
  <c r="I39" i="25" s="1"/>
  <c r="E39" i="25"/>
  <c r="D39" i="25"/>
  <c r="F39" i="25" s="1"/>
  <c r="C39" i="25"/>
  <c r="B39" i="25"/>
  <c r="H38" i="25"/>
  <c r="G38" i="25"/>
  <c r="I38" i="25" s="1"/>
  <c r="E38" i="25"/>
  <c r="D38" i="25"/>
  <c r="C38" i="25"/>
  <c r="B38" i="25"/>
  <c r="H37" i="25"/>
  <c r="G37" i="25"/>
  <c r="E37" i="25"/>
  <c r="D37" i="25"/>
  <c r="C37" i="25"/>
  <c r="B37" i="25"/>
  <c r="H36" i="25"/>
  <c r="G36" i="25"/>
  <c r="I36" i="25" s="1"/>
  <c r="E36" i="25"/>
  <c r="D36" i="25"/>
  <c r="C36" i="25"/>
  <c r="B36" i="25"/>
  <c r="H35" i="25"/>
  <c r="G35" i="25"/>
  <c r="E35" i="25"/>
  <c r="F35" i="25" s="1"/>
  <c r="D35" i="25"/>
  <c r="C35" i="25"/>
  <c r="B35" i="25"/>
  <c r="H34" i="25"/>
  <c r="G34" i="25"/>
  <c r="E34" i="25"/>
  <c r="D34" i="25"/>
  <c r="F34" i="25" s="1"/>
  <c r="C34" i="25"/>
  <c r="B34" i="25"/>
  <c r="H33" i="25"/>
  <c r="G33" i="25"/>
  <c r="E33" i="25"/>
  <c r="D33" i="25"/>
  <c r="C33" i="25"/>
  <c r="B33" i="25"/>
  <c r="H32" i="25"/>
  <c r="G32" i="25"/>
  <c r="I32" i="25" s="1"/>
  <c r="E32" i="25"/>
  <c r="F32" i="25" s="1"/>
  <c r="D32" i="25"/>
  <c r="C32" i="25"/>
  <c r="B32" i="25"/>
  <c r="H31" i="25"/>
  <c r="G31" i="25"/>
  <c r="I31" i="25" s="1"/>
  <c r="E31" i="25"/>
  <c r="D31" i="25"/>
  <c r="F31" i="25" s="1"/>
  <c r="C31" i="25"/>
  <c r="B31" i="25"/>
  <c r="H30" i="25"/>
  <c r="G30" i="25"/>
  <c r="E30" i="25"/>
  <c r="D30" i="25"/>
  <c r="C30" i="25"/>
  <c r="B30" i="25"/>
  <c r="H29" i="25"/>
  <c r="I29" i="25" s="1"/>
  <c r="G29" i="25"/>
  <c r="E29" i="25"/>
  <c r="D29" i="25"/>
  <c r="K29" i="25" s="1"/>
  <c r="C29" i="25"/>
  <c r="B29" i="25"/>
  <c r="H28" i="25"/>
  <c r="G28" i="25"/>
  <c r="I28" i="25" s="1"/>
  <c r="E28" i="25"/>
  <c r="F28" i="25" s="1"/>
  <c r="D28" i="25"/>
  <c r="C28" i="25"/>
  <c r="B28" i="25"/>
  <c r="H27" i="25"/>
  <c r="G27" i="25"/>
  <c r="E27" i="25"/>
  <c r="D27" i="25"/>
  <c r="F27" i="25" s="1"/>
  <c r="C27" i="25"/>
  <c r="B27" i="25"/>
  <c r="H26" i="25"/>
  <c r="G26" i="25"/>
  <c r="I26" i="25" s="1"/>
  <c r="E26" i="25"/>
  <c r="D26" i="25"/>
  <c r="F26" i="25" s="1"/>
  <c r="C26" i="25"/>
  <c r="B26" i="25"/>
  <c r="H25" i="25"/>
  <c r="G25" i="25"/>
  <c r="E25" i="25"/>
  <c r="D25" i="25"/>
  <c r="F25" i="25" s="1"/>
  <c r="C25" i="25"/>
  <c r="B25" i="25"/>
  <c r="I24" i="25"/>
  <c r="K24" i="25" s="1"/>
  <c r="H24" i="25"/>
  <c r="G24" i="25"/>
  <c r="E24" i="25"/>
  <c r="F24" i="25" s="1"/>
  <c r="D24" i="25"/>
  <c r="C24" i="25"/>
  <c r="B24" i="25"/>
  <c r="H23" i="25"/>
  <c r="G23" i="25"/>
  <c r="I23" i="25" s="1"/>
  <c r="E23" i="25"/>
  <c r="D23" i="25"/>
  <c r="C23" i="25"/>
  <c r="B23" i="25"/>
  <c r="H22" i="25"/>
  <c r="G22" i="25"/>
  <c r="I22" i="25" s="1"/>
  <c r="E22" i="25"/>
  <c r="D22" i="25"/>
  <c r="C22" i="25"/>
  <c r="B22" i="25"/>
  <c r="H21" i="25"/>
  <c r="I21" i="25" s="1"/>
  <c r="G21" i="25"/>
  <c r="E21" i="25"/>
  <c r="D21" i="25"/>
  <c r="F21" i="25" s="1"/>
  <c r="C21" i="25"/>
  <c r="B21" i="25"/>
  <c r="H20" i="25"/>
  <c r="G20" i="25"/>
  <c r="E20" i="25"/>
  <c r="D20" i="25"/>
  <c r="C20" i="25"/>
  <c r="B20" i="25"/>
  <c r="H19" i="25"/>
  <c r="G19" i="25"/>
  <c r="F19" i="25"/>
  <c r="E19" i="25"/>
  <c r="D19" i="25"/>
  <c r="C19" i="25"/>
  <c r="B19" i="25"/>
  <c r="H18" i="25"/>
  <c r="G18" i="25"/>
  <c r="E18" i="25"/>
  <c r="D18" i="25"/>
  <c r="C18" i="25"/>
  <c r="B18" i="25"/>
  <c r="H17" i="25"/>
  <c r="G17" i="25"/>
  <c r="E17" i="25"/>
  <c r="D17" i="25"/>
  <c r="C17" i="25"/>
  <c r="B17" i="25"/>
  <c r="I16" i="25"/>
  <c r="H16" i="25"/>
  <c r="G16" i="25"/>
  <c r="E16" i="25"/>
  <c r="D16" i="25"/>
  <c r="C16" i="25"/>
  <c r="B16" i="25"/>
  <c r="K15" i="25"/>
  <c r="H15" i="25"/>
  <c r="G15" i="25"/>
  <c r="I15" i="25" s="1"/>
  <c r="E15" i="25"/>
  <c r="D15" i="25"/>
  <c r="F15" i="25" s="1"/>
  <c r="C15" i="25"/>
  <c r="B15" i="25"/>
  <c r="H14" i="25"/>
  <c r="G14" i="25"/>
  <c r="E14" i="25"/>
  <c r="D14" i="25"/>
  <c r="C14" i="25"/>
  <c r="B14" i="25"/>
  <c r="H13" i="25"/>
  <c r="I13" i="25" s="1"/>
  <c r="G13" i="25"/>
  <c r="E13" i="25"/>
  <c r="D13" i="25"/>
  <c r="C13" i="25"/>
  <c r="B13" i="25"/>
  <c r="H12" i="25"/>
  <c r="G12" i="25"/>
  <c r="I12" i="25" s="1"/>
  <c r="E12" i="25"/>
  <c r="D12" i="25"/>
  <c r="C12" i="25"/>
  <c r="B12" i="25"/>
  <c r="H11" i="25"/>
  <c r="G11" i="25"/>
  <c r="E11" i="25"/>
  <c r="D11" i="25"/>
  <c r="F11" i="25" s="1"/>
  <c r="C11" i="25"/>
  <c r="B11" i="25"/>
  <c r="B10" i="25"/>
  <c r="K92" i="3" l="1"/>
  <c r="K19" i="3"/>
  <c r="K94" i="3"/>
  <c r="K99" i="3"/>
  <c r="K80" i="3"/>
  <c r="K91" i="3"/>
  <c r="K60" i="3"/>
  <c r="K86" i="3"/>
  <c r="K32" i="3"/>
  <c r="K24" i="3"/>
  <c r="K46" i="3"/>
  <c r="K62" i="3"/>
  <c r="K70" i="3"/>
  <c r="K104" i="3"/>
  <c r="F11" i="3"/>
  <c r="K11" i="3" s="1"/>
  <c r="K15" i="3"/>
  <c r="I16" i="3"/>
  <c r="K16" i="3" s="1"/>
  <c r="F19" i="3"/>
  <c r="K23" i="3"/>
  <c r="I24" i="3"/>
  <c r="F27" i="3"/>
  <c r="K31" i="3"/>
  <c r="I32" i="3"/>
  <c r="F35" i="3"/>
  <c r="K35" i="3" s="1"/>
  <c r="K39" i="3"/>
  <c r="I40" i="3"/>
  <c r="K40" i="3" s="1"/>
  <c r="F43" i="3"/>
  <c r="K43" i="3" s="1"/>
  <c r="K47" i="3"/>
  <c r="F51" i="3"/>
  <c r="K51" i="3" s="1"/>
  <c r="K55" i="3"/>
  <c r="I56" i="3"/>
  <c r="K56" i="3" s="1"/>
  <c r="F59" i="3"/>
  <c r="K59" i="3" s="1"/>
  <c r="K63" i="3"/>
  <c r="I64" i="3"/>
  <c r="K64" i="3" s="1"/>
  <c r="F67" i="3"/>
  <c r="K67" i="3" s="1"/>
  <c r="K71" i="3"/>
  <c r="I72" i="3"/>
  <c r="K72" i="3" s="1"/>
  <c r="F75" i="3"/>
  <c r="K75" i="3" s="1"/>
  <c r="K79" i="3"/>
  <c r="I80" i="3"/>
  <c r="F83" i="3"/>
  <c r="K83" i="3" s="1"/>
  <c r="K87" i="3"/>
  <c r="I88" i="3"/>
  <c r="K88" i="3" s="1"/>
  <c r="F91" i="3"/>
  <c r="K95" i="3"/>
  <c r="F99" i="3"/>
  <c r="K103" i="3"/>
  <c r="I104" i="3"/>
  <c r="F107" i="3"/>
  <c r="K107" i="3" s="1"/>
  <c r="F12" i="3"/>
  <c r="K12" i="3" s="1"/>
  <c r="F20" i="3"/>
  <c r="K20" i="3" s="1"/>
  <c r="F28" i="3"/>
  <c r="F36" i="3"/>
  <c r="K36" i="3" s="1"/>
  <c r="F44" i="3"/>
  <c r="F52" i="3"/>
  <c r="F60" i="3"/>
  <c r="F68" i="3"/>
  <c r="K68" i="3" s="1"/>
  <c r="F76" i="3"/>
  <c r="K76" i="3" s="1"/>
  <c r="F84" i="3"/>
  <c r="K84" i="3" s="1"/>
  <c r="F92" i="3"/>
  <c r="F100" i="3"/>
  <c r="K100" i="3" s="1"/>
  <c r="F108" i="3"/>
  <c r="K17" i="3"/>
  <c r="K25" i="3"/>
  <c r="K33" i="3"/>
  <c r="K41" i="3"/>
  <c r="K57" i="3"/>
  <c r="K73" i="3"/>
  <c r="K81" i="3"/>
  <c r="K89" i="3"/>
  <c r="K97" i="3"/>
  <c r="K105" i="3"/>
  <c r="F109" i="3"/>
  <c r="K109" i="3" s="1"/>
  <c r="K76" i="5"/>
  <c r="K20" i="5"/>
  <c r="K11" i="5"/>
  <c r="K25" i="5"/>
  <c r="K75" i="5"/>
  <c r="K17" i="5"/>
  <c r="K59" i="5"/>
  <c r="K100" i="5"/>
  <c r="F11" i="5"/>
  <c r="K15" i="5"/>
  <c r="F19" i="5"/>
  <c r="K19" i="5" s="1"/>
  <c r="K23" i="5"/>
  <c r="F27" i="5"/>
  <c r="K31" i="5"/>
  <c r="F35" i="5"/>
  <c r="K35" i="5" s="1"/>
  <c r="K39" i="5"/>
  <c r="F43" i="5"/>
  <c r="K43" i="5" s="1"/>
  <c r="K47" i="5"/>
  <c r="F51" i="5"/>
  <c r="K51" i="5" s="1"/>
  <c r="K55" i="5"/>
  <c r="F59" i="5"/>
  <c r="K63" i="5"/>
  <c r="F67" i="5"/>
  <c r="K67" i="5" s="1"/>
  <c r="K71" i="5"/>
  <c r="F75" i="5"/>
  <c r="K79" i="5"/>
  <c r="F83" i="5"/>
  <c r="K87" i="5"/>
  <c r="F91" i="5"/>
  <c r="K91" i="5" s="1"/>
  <c r="K95" i="5"/>
  <c r="F99" i="5"/>
  <c r="K99" i="5" s="1"/>
  <c r="K103" i="5"/>
  <c r="F107" i="5"/>
  <c r="K107" i="5" s="1"/>
  <c r="F12" i="5"/>
  <c r="K12" i="5" s="1"/>
  <c r="K16" i="5"/>
  <c r="I17" i="5"/>
  <c r="F20" i="5"/>
  <c r="K24" i="5"/>
  <c r="I25" i="5"/>
  <c r="F28" i="5"/>
  <c r="K32" i="5"/>
  <c r="I33" i="5"/>
  <c r="K33" i="5" s="1"/>
  <c r="F36" i="5"/>
  <c r="K36" i="5" s="1"/>
  <c r="K40" i="5"/>
  <c r="I41" i="5"/>
  <c r="K41" i="5" s="1"/>
  <c r="F44" i="5"/>
  <c r="K48" i="5"/>
  <c r="F52" i="5"/>
  <c r="K56" i="5"/>
  <c r="I57" i="5"/>
  <c r="K57" i="5" s="1"/>
  <c r="F60" i="5"/>
  <c r="K60" i="5" s="1"/>
  <c r="K64" i="5"/>
  <c r="F68" i="5"/>
  <c r="K68" i="5" s="1"/>
  <c r="K72" i="5"/>
  <c r="I73" i="5"/>
  <c r="K73" i="5" s="1"/>
  <c r="F76" i="5"/>
  <c r="K80" i="5"/>
  <c r="I81" i="5"/>
  <c r="K81" i="5" s="1"/>
  <c r="F84" i="5"/>
  <c r="K84" i="5" s="1"/>
  <c r="K88" i="5"/>
  <c r="I89" i="5"/>
  <c r="K89" i="5" s="1"/>
  <c r="F92" i="5"/>
  <c r="K92" i="5" s="1"/>
  <c r="K96" i="5"/>
  <c r="I97" i="5"/>
  <c r="K97" i="5" s="1"/>
  <c r="F100" i="5"/>
  <c r="K104" i="5"/>
  <c r="I105" i="5"/>
  <c r="K105" i="5" s="1"/>
  <c r="F108" i="5"/>
  <c r="K11" i="7"/>
  <c r="K22" i="7"/>
  <c r="K76" i="7"/>
  <c r="K82" i="7"/>
  <c r="K94" i="7"/>
  <c r="K85" i="7"/>
  <c r="K54" i="7"/>
  <c r="K58" i="7"/>
  <c r="K59" i="7"/>
  <c r="K13" i="7"/>
  <c r="K99" i="7"/>
  <c r="K74" i="7"/>
  <c r="K19" i="7"/>
  <c r="K91" i="7"/>
  <c r="K109" i="7"/>
  <c r="K30" i="7"/>
  <c r="K35" i="7"/>
  <c r="K60" i="7"/>
  <c r="F12" i="7"/>
  <c r="K12" i="7" s="1"/>
  <c r="K16" i="7"/>
  <c r="F20" i="7"/>
  <c r="K20" i="7" s="1"/>
  <c r="K24" i="7"/>
  <c r="F28" i="7"/>
  <c r="K32" i="7"/>
  <c r="F36" i="7"/>
  <c r="K36" i="7" s="1"/>
  <c r="K40" i="7"/>
  <c r="F44" i="7"/>
  <c r="F52" i="7"/>
  <c r="K56" i="7"/>
  <c r="F60" i="7"/>
  <c r="K64" i="7"/>
  <c r="F68" i="7"/>
  <c r="K68" i="7" s="1"/>
  <c r="K72" i="7"/>
  <c r="F76" i="7"/>
  <c r="K80" i="7"/>
  <c r="F84" i="7"/>
  <c r="K84" i="7" s="1"/>
  <c r="K88" i="7"/>
  <c r="F92" i="7"/>
  <c r="K92" i="7" s="1"/>
  <c r="F100" i="7"/>
  <c r="K100" i="7" s="1"/>
  <c r="K104" i="7"/>
  <c r="F108" i="7"/>
  <c r="K17" i="7"/>
  <c r="K25" i="7"/>
  <c r="K33" i="7"/>
  <c r="K41" i="7"/>
  <c r="K49" i="7"/>
  <c r="K57" i="7"/>
  <c r="K65" i="7"/>
  <c r="K73" i="7"/>
  <c r="K81" i="7"/>
  <c r="K89" i="7"/>
  <c r="F93" i="7"/>
  <c r="K93" i="7" s="1"/>
  <c r="K97" i="7"/>
  <c r="K105" i="7"/>
  <c r="I13" i="7"/>
  <c r="I21" i="7"/>
  <c r="K21" i="7" s="1"/>
  <c r="I53" i="7"/>
  <c r="K53" i="7" s="1"/>
  <c r="I69" i="7"/>
  <c r="K69" i="7" s="1"/>
  <c r="I77" i="7"/>
  <c r="K77" i="7" s="1"/>
  <c r="I85" i="7"/>
  <c r="I101" i="7"/>
  <c r="K101" i="7" s="1"/>
  <c r="K19" i="9"/>
  <c r="K59" i="9"/>
  <c r="K57" i="9"/>
  <c r="K68" i="9"/>
  <c r="K67" i="9"/>
  <c r="K75" i="9"/>
  <c r="K17" i="9"/>
  <c r="K35" i="9"/>
  <c r="K73" i="9"/>
  <c r="K25" i="9"/>
  <c r="K81" i="9"/>
  <c r="K12" i="9"/>
  <c r="K63" i="9"/>
  <c r="K100" i="9"/>
  <c r="K13" i="9"/>
  <c r="K20" i="9"/>
  <c r="K71" i="9"/>
  <c r="K89" i="9"/>
  <c r="K101" i="9"/>
  <c r="F11" i="9"/>
  <c r="K11" i="9" s="1"/>
  <c r="K15" i="9"/>
  <c r="F19" i="9"/>
  <c r="K23" i="9"/>
  <c r="F27" i="9"/>
  <c r="K31" i="9"/>
  <c r="F35" i="9"/>
  <c r="K39" i="9"/>
  <c r="F43" i="9"/>
  <c r="K43" i="9" s="1"/>
  <c r="K47" i="9"/>
  <c r="F51" i="9"/>
  <c r="K51" i="9" s="1"/>
  <c r="K55" i="9"/>
  <c r="F59" i="9"/>
  <c r="F67" i="9"/>
  <c r="F75" i="9"/>
  <c r="F83" i="9"/>
  <c r="F91" i="9"/>
  <c r="K91" i="9" s="1"/>
  <c r="F99" i="9"/>
  <c r="K99" i="9" s="1"/>
  <c r="F107" i="9"/>
  <c r="K107" i="9" s="1"/>
  <c r="F12" i="9"/>
  <c r="K16" i="9"/>
  <c r="I17" i="9"/>
  <c r="F20" i="9"/>
  <c r="K24" i="9"/>
  <c r="I25" i="9"/>
  <c r="F28" i="9"/>
  <c r="K28" i="9" s="1"/>
  <c r="K32" i="9"/>
  <c r="I33" i="9"/>
  <c r="K33" i="9" s="1"/>
  <c r="F36" i="9"/>
  <c r="K36" i="9" s="1"/>
  <c r="K40" i="9"/>
  <c r="I41" i="9"/>
  <c r="K41" i="9" s="1"/>
  <c r="F44" i="9"/>
  <c r="K48" i="9"/>
  <c r="F52" i="9"/>
  <c r="K56" i="9"/>
  <c r="F60" i="9"/>
  <c r="K60" i="9" s="1"/>
  <c r="K64" i="9"/>
  <c r="F68" i="9"/>
  <c r="K72" i="9"/>
  <c r="F76" i="9"/>
  <c r="K76" i="9" s="1"/>
  <c r="K80" i="9"/>
  <c r="F84" i="9"/>
  <c r="K84" i="9" s="1"/>
  <c r="K88" i="9"/>
  <c r="F92" i="9"/>
  <c r="K92" i="9" s="1"/>
  <c r="K96" i="9"/>
  <c r="F100" i="9"/>
  <c r="K104" i="9"/>
  <c r="F108" i="9"/>
  <c r="I13" i="9"/>
  <c r="I21" i="9"/>
  <c r="K21" i="9" s="1"/>
  <c r="I37" i="9"/>
  <c r="I45" i="9"/>
  <c r="I53" i="9"/>
  <c r="K53" i="9" s="1"/>
  <c r="I69" i="9"/>
  <c r="K69" i="9" s="1"/>
  <c r="I77" i="9"/>
  <c r="K77" i="9" s="1"/>
  <c r="I85" i="9"/>
  <c r="K85" i="9" s="1"/>
  <c r="I93" i="9"/>
  <c r="K93" i="9" s="1"/>
  <c r="I101" i="9"/>
  <c r="I109" i="9"/>
  <c r="K109" i="9" s="1"/>
  <c r="K18" i="11"/>
  <c r="K72" i="11"/>
  <c r="K82" i="11"/>
  <c r="K13" i="11"/>
  <c r="K24" i="11"/>
  <c r="K48" i="11"/>
  <c r="K58" i="11"/>
  <c r="K87" i="11"/>
  <c r="K35" i="11"/>
  <c r="K53" i="11"/>
  <c r="K40" i="11"/>
  <c r="K51" i="11"/>
  <c r="K69" i="11"/>
  <c r="K16" i="11"/>
  <c r="K55" i="11"/>
  <c r="K43" i="11"/>
  <c r="K56" i="11"/>
  <c r="K90" i="11"/>
  <c r="K91" i="11"/>
  <c r="K71" i="11"/>
  <c r="K95" i="11"/>
  <c r="K14" i="11"/>
  <c r="F18" i="11"/>
  <c r="K22" i="11"/>
  <c r="F26" i="11"/>
  <c r="K30" i="11"/>
  <c r="F34" i="11"/>
  <c r="K34" i="11" s="1"/>
  <c r="K38" i="11"/>
  <c r="F42" i="11"/>
  <c r="K42" i="11" s="1"/>
  <c r="K46" i="11"/>
  <c r="F50" i="11"/>
  <c r="K50" i="11" s="1"/>
  <c r="K54" i="11"/>
  <c r="F58" i="11"/>
  <c r="K62" i="11"/>
  <c r="F66" i="11"/>
  <c r="K66" i="11" s="1"/>
  <c r="K70" i="11"/>
  <c r="F74" i="11"/>
  <c r="K74" i="11" s="1"/>
  <c r="K78" i="11"/>
  <c r="F82" i="11"/>
  <c r="K86" i="11"/>
  <c r="F90" i="11"/>
  <c r="K94" i="11"/>
  <c r="F98" i="11"/>
  <c r="K102" i="11"/>
  <c r="F106" i="11"/>
  <c r="F13" i="11"/>
  <c r="K17" i="11"/>
  <c r="F21" i="11"/>
  <c r="K21" i="11" s="1"/>
  <c r="K25" i="11"/>
  <c r="K33" i="11"/>
  <c r="F37" i="11"/>
  <c r="K37" i="11" s="1"/>
  <c r="K41" i="11"/>
  <c r="F45" i="11"/>
  <c r="K49" i="11"/>
  <c r="F53" i="11"/>
  <c r="K57" i="11"/>
  <c r="K65" i="11"/>
  <c r="F69" i="11"/>
  <c r="K73" i="11"/>
  <c r="F77" i="11"/>
  <c r="K77" i="11" s="1"/>
  <c r="K81" i="11"/>
  <c r="F85" i="11"/>
  <c r="K85" i="11" s="1"/>
  <c r="K89" i="11"/>
  <c r="F93" i="11"/>
  <c r="K93" i="11" s="1"/>
  <c r="K97" i="11"/>
  <c r="F101" i="11"/>
  <c r="K101" i="11" s="1"/>
  <c r="K105" i="11"/>
  <c r="I11" i="11"/>
  <c r="K11" i="11" s="1"/>
  <c r="I19" i="11"/>
  <c r="K19" i="11" s="1"/>
  <c r="I27" i="11"/>
  <c r="I35" i="11"/>
  <c r="I43" i="11"/>
  <c r="I51" i="11"/>
  <c r="I59" i="11"/>
  <c r="K59" i="11" s="1"/>
  <c r="I67" i="11"/>
  <c r="K67" i="11" s="1"/>
  <c r="I75" i="11"/>
  <c r="K75" i="11" s="1"/>
  <c r="I83" i="11"/>
  <c r="I91" i="11"/>
  <c r="I107" i="11"/>
  <c r="K107" i="11" s="1"/>
  <c r="K69" i="13"/>
  <c r="K92" i="13"/>
  <c r="K43" i="13"/>
  <c r="K59" i="13"/>
  <c r="K72" i="13"/>
  <c r="K99" i="13"/>
  <c r="K101" i="13"/>
  <c r="K30" i="13"/>
  <c r="K86" i="13"/>
  <c r="K104" i="13"/>
  <c r="K35" i="13"/>
  <c r="K51" i="13"/>
  <c r="K53" i="13"/>
  <c r="K91" i="13"/>
  <c r="K96" i="13"/>
  <c r="K12" i="13"/>
  <c r="K83" i="13"/>
  <c r="K85" i="13"/>
  <c r="K60" i="13"/>
  <c r="K88" i="13"/>
  <c r="K100" i="13"/>
  <c r="K62" i="13"/>
  <c r="K107" i="13"/>
  <c r="K109" i="13"/>
  <c r="F12" i="13"/>
  <c r="K16" i="13"/>
  <c r="F20" i="13"/>
  <c r="K20" i="13" s="1"/>
  <c r="K24" i="13"/>
  <c r="F28" i="13"/>
  <c r="K28" i="13" s="1"/>
  <c r="K32" i="13"/>
  <c r="F36" i="13"/>
  <c r="K36" i="13" s="1"/>
  <c r="K40" i="13"/>
  <c r="F44" i="13"/>
  <c r="F52" i="13"/>
  <c r="K56" i="13"/>
  <c r="F60" i="13"/>
  <c r="K64" i="13"/>
  <c r="F68" i="13"/>
  <c r="K68" i="13" s="1"/>
  <c r="F76" i="13"/>
  <c r="K76" i="13" s="1"/>
  <c r="F84" i="13"/>
  <c r="K84" i="13" s="1"/>
  <c r="F92" i="13"/>
  <c r="F100" i="13"/>
  <c r="F108" i="13"/>
  <c r="K17" i="13"/>
  <c r="K25" i="13"/>
  <c r="K33" i="13"/>
  <c r="K41" i="13"/>
  <c r="K49" i="13"/>
  <c r="K57" i="13"/>
  <c r="K65" i="13"/>
  <c r="K73" i="13"/>
  <c r="K81" i="13"/>
  <c r="K89" i="13"/>
  <c r="K97" i="13"/>
  <c r="K105" i="13"/>
  <c r="I13" i="13"/>
  <c r="K13" i="13" s="1"/>
  <c r="I21" i="13"/>
  <c r="K21" i="13" s="1"/>
  <c r="I37" i="13"/>
  <c r="K37" i="13" s="1"/>
  <c r="I53" i="13"/>
  <c r="I69" i="13"/>
  <c r="I77" i="13"/>
  <c r="K77" i="13" s="1"/>
  <c r="I85" i="13"/>
  <c r="I93" i="13"/>
  <c r="K93" i="13" s="1"/>
  <c r="I101" i="13"/>
  <c r="I109" i="13"/>
  <c r="K58" i="15"/>
  <c r="K99" i="15"/>
  <c r="K101" i="15"/>
  <c r="K51" i="15"/>
  <c r="K53" i="15"/>
  <c r="K98" i="15"/>
  <c r="K36" i="15"/>
  <c r="K76" i="15"/>
  <c r="K93" i="15"/>
  <c r="K35" i="15"/>
  <c r="K37" i="15"/>
  <c r="K68" i="15"/>
  <c r="K75" i="15"/>
  <c r="K77" i="15"/>
  <c r="K82" i="15"/>
  <c r="K85" i="15"/>
  <c r="K34" i="15"/>
  <c r="K74" i="15"/>
  <c r="K107" i="15"/>
  <c r="K109" i="15"/>
  <c r="F107" i="15"/>
  <c r="F12" i="15"/>
  <c r="K12" i="15" s="1"/>
  <c r="K16" i="15"/>
  <c r="F20" i="15"/>
  <c r="K20" i="15" s="1"/>
  <c r="K24" i="15"/>
  <c r="F28" i="15"/>
  <c r="K28" i="15" s="1"/>
  <c r="K32" i="15"/>
  <c r="F36" i="15"/>
  <c r="K40" i="15"/>
  <c r="F44" i="15"/>
  <c r="K48" i="15"/>
  <c r="F52" i="15"/>
  <c r="K56" i="15"/>
  <c r="F60" i="15"/>
  <c r="K60" i="15" s="1"/>
  <c r="K64" i="15"/>
  <c r="F68" i="15"/>
  <c r="K72" i="15"/>
  <c r="F76" i="15"/>
  <c r="K80" i="15"/>
  <c r="F84" i="15"/>
  <c r="K84" i="15" s="1"/>
  <c r="K88" i="15"/>
  <c r="F92" i="15"/>
  <c r="K92" i="15" s="1"/>
  <c r="K96" i="15"/>
  <c r="F100" i="15"/>
  <c r="K100" i="15" s="1"/>
  <c r="K104" i="15"/>
  <c r="F108" i="15"/>
  <c r="K17" i="15"/>
  <c r="K25" i="15"/>
  <c r="K33" i="15"/>
  <c r="K41" i="15"/>
  <c r="K49" i="15"/>
  <c r="K57" i="15"/>
  <c r="K65" i="15"/>
  <c r="K73" i="15"/>
  <c r="K81" i="15"/>
  <c r="K89" i="15"/>
  <c r="K97" i="15"/>
  <c r="K105" i="15"/>
  <c r="K100" i="17"/>
  <c r="K76" i="17"/>
  <c r="K107" i="17"/>
  <c r="K11" i="17"/>
  <c r="K13" i="17"/>
  <c r="F11" i="17"/>
  <c r="K15" i="17"/>
  <c r="F19" i="17"/>
  <c r="K23" i="17"/>
  <c r="F27" i="17"/>
  <c r="K31" i="17"/>
  <c r="F35" i="17"/>
  <c r="K39" i="17"/>
  <c r="F43" i="17"/>
  <c r="K47" i="17"/>
  <c r="F51" i="17"/>
  <c r="K55" i="17"/>
  <c r="F59" i="17"/>
  <c r="K59" i="17" s="1"/>
  <c r="K63" i="17"/>
  <c r="F67" i="17"/>
  <c r="K71" i="17"/>
  <c r="F75" i="17"/>
  <c r="K75" i="17" s="1"/>
  <c r="K79" i="17"/>
  <c r="F83" i="17"/>
  <c r="K87" i="17"/>
  <c r="F91" i="17"/>
  <c r="K95" i="17"/>
  <c r="F99" i="17"/>
  <c r="K103" i="17"/>
  <c r="F107" i="17"/>
  <c r="F12" i="17"/>
  <c r="K16" i="17"/>
  <c r="I17" i="17"/>
  <c r="K17" i="17" s="1"/>
  <c r="F20" i="17"/>
  <c r="K24" i="17"/>
  <c r="F28" i="17"/>
  <c r="K28" i="17" s="1"/>
  <c r="K32" i="17"/>
  <c r="F36" i="17"/>
  <c r="K40" i="17"/>
  <c r="F44" i="17"/>
  <c r="K48" i="17"/>
  <c r="F52" i="17"/>
  <c r="K56" i="17"/>
  <c r="F60" i="17"/>
  <c r="K64" i="17"/>
  <c r="F68" i="17"/>
  <c r="K72" i="17"/>
  <c r="F76" i="17"/>
  <c r="K80" i="17"/>
  <c r="F84" i="17"/>
  <c r="K88" i="17"/>
  <c r="F92" i="17"/>
  <c r="K96" i="17"/>
  <c r="F100" i="17"/>
  <c r="K104" i="17"/>
  <c r="F108" i="17"/>
  <c r="K41" i="17"/>
  <c r="K57" i="17"/>
  <c r="K65" i="17"/>
  <c r="K73" i="17"/>
  <c r="K81" i="17"/>
  <c r="K89" i="17"/>
  <c r="K97" i="17"/>
  <c r="I13" i="17"/>
  <c r="I21" i="17"/>
  <c r="K21" i="17" s="1"/>
  <c r="I37" i="17"/>
  <c r="K37" i="17" s="1"/>
  <c r="I69" i="17"/>
  <c r="K69" i="17" s="1"/>
  <c r="K67" i="19"/>
  <c r="K90" i="19"/>
  <c r="K19" i="19"/>
  <c r="K43" i="19"/>
  <c r="K63" i="19"/>
  <c r="K84" i="19"/>
  <c r="K79" i="19"/>
  <c r="K95" i="19"/>
  <c r="K66" i="19"/>
  <c r="K92" i="19"/>
  <c r="K31" i="19"/>
  <c r="K69" i="19"/>
  <c r="K55" i="19"/>
  <c r="K71" i="19"/>
  <c r="K98" i="19"/>
  <c r="K107" i="19"/>
  <c r="K68" i="19"/>
  <c r="F19" i="19"/>
  <c r="F51" i="19"/>
  <c r="K51" i="19" s="1"/>
  <c r="F83" i="19"/>
  <c r="F12" i="19"/>
  <c r="K12" i="19" s="1"/>
  <c r="K16" i="19"/>
  <c r="F20" i="19"/>
  <c r="K20" i="19" s="1"/>
  <c r="K24" i="19"/>
  <c r="F28" i="19"/>
  <c r="K32" i="19"/>
  <c r="F36" i="19"/>
  <c r="K36" i="19" s="1"/>
  <c r="K40" i="19"/>
  <c r="F44" i="19"/>
  <c r="K48" i="19"/>
  <c r="F52" i="19"/>
  <c r="K56" i="19"/>
  <c r="F60" i="19"/>
  <c r="K60" i="19" s="1"/>
  <c r="K64" i="19"/>
  <c r="F68" i="19"/>
  <c r="K72" i="19"/>
  <c r="F76" i="19"/>
  <c r="K76" i="19" s="1"/>
  <c r="K80" i="19"/>
  <c r="F84" i="19"/>
  <c r="K88" i="19"/>
  <c r="F92" i="19"/>
  <c r="K96" i="19"/>
  <c r="F100" i="19"/>
  <c r="K100" i="19" s="1"/>
  <c r="K104" i="19"/>
  <c r="F108" i="19"/>
  <c r="F59" i="19"/>
  <c r="K59" i="19" s="1"/>
  <c r="F67" i="19"/>
  <c r="F75" i="19"/>
  <c r="K75" i="19" s="1"/>
  <c r="F91" i="19"/>
  <c r="K91" i="19" s="1"/>
  <c r="F99" i="19"/>
  <c r="K99" i="19" s="1"/>
  <c r="F13" i="19"/>
  <c r="K13" i="19" s="1"/>
  <c r="K17" i="19"/>
  <c r="I18" i="19"/>
  <c r="K18" i="19" s="1"/>
  <c r="F21" i="19"/>
  <c r="K21" i="19" s="1"/>
  <c r="K25" i="19"/>
  <c r="F29" i="19"/>
  <c r="K33" i="19"/>
  <c r="I34" i="19"/>
  <c r="K34" i="19" s="1"/>
  <c r="F37" i="19"/>
  <c r="K41" i="19"/>
  <c r="I42" i="19"/>
  <c r="K42" i="19" s="1"/>
  <c r="F45" i="19"/>
  <c r="K49" i="19"/>
  <c r="I50" i="19"/>
  <c r="K50" i="19" s="1"/>
  <c r="F53" i="19"/>
  <c r="K53" i="19" s="1"/>
  <c r="K57" i="19"/>
  <c r="I58" i="19"/>
  <c r="K58" i="19" s="1"/>
  <c r="F61" i="19"/>
  <c r="K65" i="19"/>
  <c r="I66" i="19"/>
  <c r="F69" i="19"/>
  <c r="K73" i="19"/>
  <c r="I74" i="19"/>
  <c r="K74" i="19" s="1"/>
  <c r="F77" i="19"/>
  <c r="K77" i="19" s="1"/>
  <c r="K81" i="19"/>
  <c r="I82" i="19"/>
  <c r="K82" i="19" s="1"/>
  <c r="F85" i="19"/>
  <c r="K85" i="19" s="1"/>
  <c r="K89" i="19"/>
  <c r="I90" i="19"/>
  <c r="F93" i="19"/>
  <c r="K93" i="19" s="1"/>
  <c r="K97" i="19"/>
  <c r="I98" i="19"/>
  <c r="F101" i="19"/>
  <c r="K101" i="19" s="1"/>
  <c r="K105" i="19"/>
  <c r="F109" i="19"/>
  <c r="K109" i="19" s="1"/>
  <c r="F11" i="19"/>
  <c r="K11" i="19" s="1"/>
  <c r="F43" i="19"/>
  <c r="K27" i="19"/>
  <c r="K35" i="19"/>
  <c r="K22" i="21"/>
  <c r="K84" i="21"/>
  <c r="K86" i="21"/>
  <c r="K99" i="21"/>
  <c r="K14" i="21"/>
  <c r="K64" i="21"/>
  <c r="K76" i="21"/>
  <c r="K104" i="21"/>
  <c r="K19" i="21"/>
  <c r="K68" i="21"/>
  <c r="K11" i="21"/>
  <c r="K13" i="21"/>
  <c r="K75" i="21"/>
  <c r="K88" i="21"/>
  <c r="K67" i="21"/>
  <c r="K69" i="21"/>
  <c r="K80" i="21"/>
  <c r="K92" i="21"/>
  <c r="K107" i="21"/>
  <c r="F12" i="21"/>
  <c r="K12" i="21" s="1"/>
  <c r="K16" i="21"/>
  <c r="F20" i="21"/>
  <c r="K20" i="21" s="1"/>
  <c r="K24" i="21"/>
  <c r="F28" i="21"/>
  <c r="K32" i="21"/>
  <c r="F36" i="21"/>
  <c r="K36" i="21" s="1"/>
  <c r="K40" i="21"/>
  <c r="F44" i="21"/>
  <c r="F52" i="21"/>
  <c r="K56" i="21"/>
  <c r="F60" i="21"/>
  <c r="K60" i="21" s="1"/>
  <c r="F68" i="21"/>
  <c r="F76" i="21"/>
  <c r="F84" i="21"/>
  <c r="F92" i="21"/>
  <c r="F100" i="21"/>
  <c r="K100" i="21" s="1"/>
  <c r="F108" i="21"/>
  <c r="K17" i="21"/>
  <c r="K25" i="21"/>
  <c r="K33" i="21"/>
  <c r="K41" i="21"/>
  <c r="K49" i="21"/>
  <c r="K57" i="21"/>
  <c r="K65" i="21"/>
  <c r="K73" i="21"/>
  <c r="K81" i="21"/>
  <c r="K89" i="21"/>
  <c r="K97" i="21"/>
  <c r="K105" i="21"/>
  <c r="I13" i="21"/>
  <c r="I21" i="21"/>
  <c r="K21" i="21" s="1"/>
  <c r="I53" i="21"/>
  <c r="K53" i="21" s="1"/>
  <c r="I69" i="21"/>
  <c r="I77" i="21"/>
  <c r="K77" i="21" s="1"/>
  <c r="I85" i="21"/>
  <c r="K85" i="21" s="1"/>
  <c r="I93" i="21"/>
  <c r="K93" i="21" s="1"/>
  <c r="I101" i="21"/>
  <c r="K101" i="21" s="1"/>
  <c r="I109" i="21"/>
  <c r="K109" i="21" s="1"/>
  <c r="K16" i="23"/>
  <c r="K38" i="23"/>
  <c r="K46" i="23"/>
  <c r="K99" i="23"/>
  <c r="K101" i="23"/>
  <c r="K53" i="23"/>
  <c r="K22" i="23"/>
  <c r="K30" i="23"/>
  <c r="K56" i="23"/>
  <c r="K91" i="23"/>
  <c r="K35" i="23"/>
  <c r="K68" i="23"/>
  <c r="K96" i="23"/>
  <c r="K40" i="23"/>
  <c r="K48" i="23"/>
  <c r="K60" i="23"/>
  <c r="K77" i="23"/>
  <c r="K19" i="23"/>
  <c r="K88" i="23"/>
  <c r="K100" i="23"/>
  <c r="K24" i="23"/>
  <c r="K32" i="23"/>
  <c r="K54" i="23"/>
  <c r="K67" i="23"/>
  <c r="K107" i="23"/>
  <c r="F12" i="23"/>
  <c r="K12" i="23" s="1"/>
  <c r="F20" i="23"/>
  <c r="K20" i="23" s="1"/>
  <c r="F28" i="23"/>
  <c r="K28" i="23" s="1"/>
  <c r="F36" i="23"/>
  <c r="K36" i="23" s="1"/>
  <c r="F44" i="23"/>
  <c r="F52" i="23"/>
  <c r="F60" i="23"/>
  <c r="F68" i="23"/>
  <c r="F76" i="23"/>
  <c r="K76" i="23" s="1"/>
  <c r="F84" i="23"/>
  <c r="K84" i="23" s="1"/>
  <c r="F92" i="23"/>
  <c r="K92" i="23" s="1"/>
  <c r="F100" i="23"/>
  <c r="F108" i="23"/>
  <c r="K17" i="23"/>
  <c r="K25" i="23"/>
  <c r="K33" i="23"/>
  <c r="K41" i="23"/>
  <c r="K49" i="23"/>
  <c r="K57" i="23"/>
  <c r="K65" i="23"/>
  <c r="K73" i="23"/>
  <c r="K81" i="23"/>
  <c r="K89" i="23"/>
  <c r="K97" i="23"/>
  <c r="K105" i="23"/>
  <c r="I13" i="23"/>
  <c r="K13" i="23" s="1"/>
  <c r="I21" i="23"/>
  <c r="K21" i="23" s="1"/>
  <c r="I37" i="23"/>
  <c r="K37" i="23" s="1"/>
  <c r="I53" i="23"/>
  <c r="I69" i="23"/>
  <c r="K69" i="23" s="1"/>
  <c r="I77" i="23"/>
  <c r="I85" i="23"/>
  <c r="K85" i="23" s="1"/>
  <c r="I93" i="23"/>
  <c r="K93" i="23" s="1"/>
  <c r="I101" i="23"/>
  <c r="I109" i="23"/>
  <c r="K109" i="23" s="1"/>
  <c r="F17" i="25"/>
  <c r="I18" i="25"/>
  <c r="I37" i="25"/>
  <c r="F58" i="25"/>
  <c r="I69" i="25"/>
  <c r="F72" i="25"/>
  <c r="K72" i="25" s="1"/>
  <c r="F81" i="25"/>
  <c r="I82" i="25"/>
  <c r="F90" i="25"/>
  <c r="I101" i="25"/>
  <c r="K101" i="25" s="1"/>
  <c r="F104" i="25"/>
  <c r="I106" i="25"/>
  <c r="F16" i="25"/>
  <c r="I77" i="25"/>
  <c r="F80" i="25"/>
  <c r="F98" i="25"/>
  <c r="K56" i="25"/>
  <c r="I30" i="25"/>
  <c r="I46" i="25"/>
  <c r="F52" i="25"/>
  <c r="I62" i="25"/>
  <c r="I71" i="25"/>
  <c r="K71" i="25" s="1"/>
  <c r="I76" i="25"/>
  <c r="F79" i="25"/>
  <c r="I94" i="25"/>
  <c r="K105" i="25"/>
  <c r="F33" i="25"/>
  <c r="I34" i="25"/>
  <c r="F50" i="25"/>
  <c r="I52" i="25"/>
  <c r="F56" i="25"/>
  <c r="F65" i="25"/>
  <c r="I66" i="25"/>
  <c r="K66" i="25" s="1"/>
  <c r="F74" i="25"/>
  <c r="F97" i="25"/>
  <c r="I98" i="25"/>
  <c r="K16" i="25"/>
  <c r="I20" i="25"/>
  <c r="F23" i="25"/>
  <c r="K39" i="25"/>
  <c r="K79" i="25"/>
  <c r="K80" i="25"/>
  <c r="I84" i="25"/>
  <c r="F87" i="25"/>
  <c r="K27" i="25"/>
  <c r="I14" i="25"/>
  <c r="F18" i="25"/>
  <c r="F48" i="25"/>
  <c r="K48" i="25" s="1"/>
  <c r="I50" i="25"/>
  <c r="I61" i="25"/>
  <c r="F64" i="25"/>
  <c r="F73" i="25"/>
  <c r="I74" i="25"/>
  <c r="F82" i="25"/>
  <c r="K82" i="25" s="1"/>
  <c r="F106" i="25"/>
  <c r="K87" i="25"/>
  <c r="K60" i="25"/>
  <c r="K63" i="25"/>
  <c r="K64" i="25"/>
  <c r="K95" i="25"/>
  <c r="K96" i="25"/>
  <c r="K32" i="25"/>
  <c r="K47" i="25"/>
  <c r="K17" i="25"/>
  <c r="K103" i="25"/>
  <c r="K104" i="25"/>
  <c r="K22" i="25"/>
  <c r="K55" i="25"/>
  <c r="K31" i="25"/>
  <c r="K40" i="25"/>
  <c r="I17" i="25"/>
  <c r="I25" i="25"/>
  <c r="K25" i="25" s="1"/>
  <c r="F36" i="25"/>
  <c r="K36" i="25" s="1"/>
  <c r="I41" i="25"/>
  <c r="K41" i="25" s="1"/>
  <c r="I57" i="25"/>
  <c r="K57" i="25" s="1"/>
  <c r="F60" i="25"/>
  <c r="I65" i="25"/>
  <c r="K65" i="25" s="1"/>
  <c r="F68" i="25"/>
  <c r="K68" i="25" s="1"/>
  <c r="I73" i="25"/>
  <c r="K73" i="25" s="1"/>
  <c r="F76" i="25"/>
  <c r="K76" i="25" s="1"/>
  <c r="I81" i="25"/>
  <c r="K81" i="25" s="1"/>
  <c r="F84" i="25"/>
  <c r="K84" i="25" s="1"/>
  <c r="I89" i="25"/>
  <c r="K89" i="25" s="1"/>
  <c r="F92" i="25"/>
  <c r="K92" i="25" s="1"/>
  <c r="I97" i="25"/>
  <c r="K97" i="25" s="1"/>
  <c r="F100" i="25"/>
  <c r="K100" i="25" s="1"/>
  <c r="K23" i="25"/>
  <c r="F12" i="25"/>
  <c r="K12" i="25" s="1"/>
  <c r="I33" i="25"/>
  <c r="K33" i="25" s="1"/>
  <c r="F37" i="25"/>
  <c r="K37" i="25" s="1"/>
  <c r="I11" i="25"/>
  <c r="K11" i="25" s="1"/>
  <c r="F14" i="25"/>
  <c r="K18" i="25"/>
  <c r="I19" i="25"/>
  <c r="K19" i="25" s="1"/>
  <c r="F22" i="25"/>
  <c r="K26" i="25"/>
  <c r="I27" i="25"/>
  <c r="F30" i="25"/>
  <c r="K30" i="25" s="1"/>
  <c r="K34" i="25"/>
  <c r="I35" i="25"/>
  <c r="K35" i="25" s="1"/>
  <c r="F38" i="25"/>
  <c r="K38" i="25" s="1"/>
  <c r="K42" i="25"/>
  <c r="I43" i="25"/>
  <c r="K43" i="25" s="1"/>
  <c r="F46" i="25"/>
  <c r="K46" i="25" s="1"/>
  <c r="K50" i="25"/>
  <c r="I51" i="25"/>
  <c r="K51" i="25" s="1"/>
  <c r="F54" i="25"/>
  <c r="K54" i="25" s="1"/>
  <c r="K58" i="25"/>
  <c r="I59" i="25"/>
  <c r="K59" i="25" s="1"/>
  <c r="F62" i="25"/>
  <c r="K62" i="25" s="1"/>
  <c r="I67" i="25"/>
  <c r="K67" i="25" s="1"/>
  <c r="F70" i="25"/>
  <c r="K70" i="25" s="1"/>
  <c r="K74" i="25"/>
  <c r="I75" i="25"/>
  <c r="K75" i="25" s="1"/>
  <c r="F78" i="25"/>
  <c r="I83" i="25"/>
  <c r="K83" i="25" s="1"/>
  <c r="F86" i="25"/>
  <c r="K86" i="25" s="1"/>
  <c r="K90" i="25"/>
  <c r="I91" i="25"/>
  <c r="K91" i="25" s="1"/>
  <c r="F94" i="25"/>
  <c r="K94" i="25" s="1"/>
  <c r="K98" i="25"/>
  <c r="I99" i="25"/>
  <c r="K99" i="25" s="1"/>
  <c r="F102" i="25"/>
  <c r="K102" i="25" s="1"/>
  <c r="K106" i="25"/>
  <c r="F29" i="25"/>
  <c r="F77" i="25"/>
  <c r="F85" i="25"/>
  <c r="K85" i="25" s="1"/>
  <c r="F93" i="25"/>
  <c r="K93" i="25" s="1"/>
  <c r="K28" i="25"/>
  <c r="F20" i="25"/>
  <c r="F13" i="25"/>
  <c r="K13" i="25" s="1"/>
  <c r="F45" i="25"/>
  <c r="F61" i="25"/>
  <c r="F101" i="25"/>
  <c r="K21" i="25"/>
  <c r="K53" i="25"/>
  <c r="K69" i="25"/>
  <c r="K109" i="25"/>
  <c r="K20" i="25" l="1"/>
  <c r="K14" i="25"/>
  <c r="K77" i="25"/>
  <c r="B10" i="1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E7" i="17"/>
  <c r="F7" i="17" s="1"/>
  <c r="H7" i="17" s="1"/>
  <c r="I7" i="17" s="1"/>
  <c r="E7" i="19"/>
  <c r="E7" i="21"/>
  <c r="F7" i="21" s="1"/>
  <c r="H7" i="21" s="1"/>
  <c r="I7" i="21" s="1"/>
  <c r="E7" i="23"/>
  <c r="F7" i="23" s="1"/>
  <c r="H7" i="23" s="1"/>
  <c r="I7" i="23" s="1"/>
  <c r="E7" i="25"/>
  <c r="F7" i="25" s="1"/>
  <c r="H7" i="25" s="1"/>
  <c r="I7" i="25" s="1"/>
  <c r="H10" i="25"/>
  <c r="G10" i="25"/>
  <c r="E10" i="25"/>
  <c r="D10" i="25"/>
  <c r="C10" i="25"/>
  <c r="H10" i="23"/>
  <c r="G10" i="23"/>
  <c r="E10" i="23"/>
  <c r="D10" i="23"/>
  <c r="C10" i="23"/>
  <c r="B10" i="23"/>
  <c r="H10" i="21"/>
  <c r="G10" i="21"/>
  <c r="I10" i="21" s="1"/>
  <c r="E10" i="21"/>
  <c r="D10" i="21"/>
  <c r="C10" i="21"/>
  <c r="B10" i="21"/>
  <c r="H10" i="19"/>
  <c r="I10" i="19" s="1"/>
  <c r="G10" i="19"/>
  <c r="E10" i="19"/>
  <c r="F10" i="19"/>
  <c r="D10" i="19"/>
  <c r="C10" i="19"/>
  <c r="B10" i="19"/>
  <c r="F7" i="19"/>
  <c r="H7" i="19" s="1"/>
  <c r="I7" i="19" s="1"/>
  <c r="H10" i="17"/>
  <c r="I10" i="17" s="1"/>
  <c r="G10" i="17"/>
  <c r="E10" i="17"/>
  <c r="D10" i="17"/>
  <c r="F10" i="17" s="1"/>
  <c r="C10" i="17"/>
  <c r="B10" i="17"/>
  <c r="H10" i="15"/>
  <c r="G10" i="15"/>
  <c r="E10" i="15"/>
  <c r="D10" i="15"/>
  <c r="C10" i="15"/>
  <c r="B10" i="15"/>
  <c r="H10" i="13"/>
  <c r="G10" i="13"/>
  <c r="I10" i="13" s="1"/>
  <c r="E10" i="13"/>
  <c r="D10" i="13"/>
  <c r="C10" i="13"/>
  <c r="B10" i="13"/>
  <c r="H10" i="11"/>
  <c r="G10" i="11"/>
  <c r="E10" i="11"/>
  <c r="D10" i="11"/>
  <c r="F10" i="11" s="1"/>
  <c r="C10" i="11"/>
  <c r="H10" i="9"/>
  <c r="G10" i="9"/>
  <c r="E10" i="9"/>
  <c r="D10" i="9"/>
  <c r="F10" i="9" s="1"/>
  <c r="C10" i="9"/>
  <c r="B10" i="9"/>
  <c r="H10" i="7"/>
  <c r="G10" i="7"/>
  <c r="I10" i="7" s="1"/>
  <c r="E10" i="7"/>
  <c r="D10" i="7"/>
  <c r="C10" i="7"/>
  <c r="B10" i="7"/>
  <c r="H10" i="5"/>
  <c r="G10" i="5"/>
  <c r="E10" i="5"/>
  <c r="D10" i="5"/>
  <c r="C10" i="5"/>
  <c r="B10" i="5"/>
  <c r="H10" i="3"/>
  <c r="G10" i="3"/>
  <c r="E10" i="3"/>
  <c r="F10" i="3" s="1"/>
  <c r="D10" i="3"/>
  <c r="C10" i="3"/>
  <c r="B10" i="3"/>
  <c r="F10" i="23" l="1"/>
  <c r="I10" i="25"/>
  <c r="I10" i="9"/>
  <c r="K10" i="9" s="1"/>
  <c r="I10" i="23"/>
  <c r="K10" i="23" s="1"/>
  <c r="I10" i="15"/>
  <c r="I10" i="5"/>
  <c r="K10" i="5" s="1"/>
  <c r="F10" i="21"/>
  <c r="K10" i="21" s="1"/>
  <c r="F10" i="15"/>
  <c r="K10" i="19"/>
  <c r="F10" i="5"/>
  <c r="F10" i="13"/>
  <c r="K10" i="13" s="1"/>
  <c r="K10" i="17"/>
  <c r="I10" i="11"/>
  <c r="K10" i="11" s="1"/>
  <c r="F10" i="7"/>
  <c r="K10" i="7" s="1"/>
  <c r="F10" i="25"/>
  <c r="I10" i="3"/>
  <c r="K10" i="3" s="1"/>
  <c r="K10" i="15" l="1"/>
  <c r="K10" i="25"/>
</calcChain>
</file>

<file path=xl/sharedStrings.xml><?xml version="1.0" encoding="utf-8"?>
<sst xmlns="http://schemas.openxmlformats.org/spreadsheetml/2006/main" count="457" uniqueCount="185">
  <si>
    <t>BK3.145</t>
  </si>
  <si>
    <t>GROSS</t>
  </si>
  <si>
    <t>PER</t>
  </si>
  <si>
    <t>REVENUE</t>
  </si>
  <si>
    <t>U O M</t>
  </si>
  <si>
    <t>BK3.147</t>
  </si>
  <si>
    <t>OPERATING</t>
  </si>
  <si>
    <t>EXPENSE</t>
  </si>
  <si>
    <t>BK3.149</t>
  </si>
  <si>
    <t>SALARIES AND WAGES / ADJUSTED CASE MIX VALUE UNITS</t>
  </si>
  <si>
    <t>SALARIES</t>
  </si>
  <si>
    <t>BK3.151</t>
  </si>
  <si>
    <t>EMPLOYEE BENEFITS / ADJUSTED CASE MIX VALUE UNITS</t>
  </si>
  <si>
    <t>EMPLOYEE</t>
  </si>
  <si>
    <t>BENEFITS</t>
  </si>
  <si>
    <t>BK3.153</t>
  </si>
  <si>
    <t>PROFESSIONAL FEES / ADJUSTED CASE MIX VALUE UNITS</t>
  </si>
  <si>
    <t>PRO</t>
  </si>
  <si>
    <t>FEES</t>
  </si>
  <si>
    <t>BK3.155</t>
  </si>
  <si>
    <t>SUPPLIES EXPENSE / ADJUSTED CASE MIX VALUE UNITS</t>
  </si>
  <si>
    <t>SUPPLIES</t>
  </si>
  <si>
    <t>BK3.157</t>
  </si>
  <si>
    <t>PURCHASED SERVICES / ADJUSTED CASE MIX VALUE UNITS</t>
  </si>
  <si>
    <t>PURCHASED</t>
  </si>
  <si>
    <t>SERVICES</t>
  </si>
  <si>
    <t>BK3.159</t>
  </si>
  <si>
    <t>DEPRECIATION/RENTAL/LEASE / ADJUSTED CASE MIX VALUE UNITS</t>
  </si>
  <si>
    <t>DEPRE/RENT</t>
  </si>
  <si>
    <t>LEASE</t>
  </si>
  <si>
    <t>BK3.161</t>
  </si>
  <si>
    <t>OTHER DIRECT EXPENSES / ADJUSTED CASE MIX VALUE UNITS</t>
  </si>
  <si>
    <t>OTHER DIR.</t>
  </si>
  <si>
    <t>BK3.163</t>
  </si>
  <si>
    <t>F T E's</t>
  </si>
  <si>
    <t>F T E</t>
  </si>
  <si>
    <t>BK3.165</t>
  </si>
  <si>
    <t>BK3.167</t>
  </si>
  <si>
    <t>PAID</t>
  </si>
  <si>
    <t>HOURS</t>
  </si>
  <si>
    <t>LICNO</t>
  </si>
  <si>
    <t>HOSPITAL</t>
  </si>
  <si>
    <t>Page</t>
  </si>
  <si>
    <t>PHARMACY (ACCOUNT 7170)</t>
  </si>
  <si>
    <t>TOTAL REVENUE / ADJUSTED CASE MIX VALUE UNITS</t>
  </si>
  <si>
    <t>TOTAL OPERATING EXP / ADJUSTED CASE MIX VALUE UNITS</t>
  </si>
  <si>
    <t>SALARIES &amp; WAGES / FTE</t>
  </si>
  <si>
    <t>EMPLOYEE BENEFITS / FTE</t>
  </si>
  <si>
    <t>PAID HOURS / ADJUSTED CASE MIX VALUE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</si>
  <si>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</si>
  <si>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</si>
  <si>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</si>
  <si>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</si>
  <si>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</si>
  <si>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</si>
  <si>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</si>
  <si>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</si>
  <si>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</si>
  <si>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</si>
  <si>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</si>
  <si>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</si>
  <si>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</si>
  <si>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</si>
  <si>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</si>
  <si>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</si>
  <si>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</si>
  <si>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</si>
  <si>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</si>
  <si>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</si>
  <si>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</si>
  <si>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</si>
  <si>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</si>
  <si>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</si>
  <si>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</si>
  <si>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</si>
  <si>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</si>
  <si>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</si>
  <si>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</si>
  <si>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</si>
  <si>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</si>
  <si>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</si>
  <si>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</si>
  <si>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</si>
  <si>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</si>
  <si>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</si>
  <si>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</si>
  <si>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</si>
  <si>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</si>
  <si>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</si>
  <si>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</si>
  <si>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</si>
  <si>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</si>
  <si>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</si>
  <si>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</si>
  <si>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</si>
  <si>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</si>
  <si>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</si>
  <si>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</si>
  <si>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</si>
  <si>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</si>
  <si>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</si>
  <si>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</si>
  <si>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</si>
  <si>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</si>
  <si>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</si>
  <si>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</si>
  <si>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</si>
  <si>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</si>
  <si>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</si>
  <si>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</si>
  <si>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</si>
  <si>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OLYMPIC MEDICAL CENTER</t>
  </si>
  <si>
    <t>HIGHLINE MEDICAL CENTER</t>
  </si>
  <si>
    <t>UNIVERSITY OF WASHINGTON MEDICAL CENTER</t>
  </si>
  <si>
    <t>HARRISON MEDICAL CENTER</t>
  </si>
  <si>
    <t>MID VALLEY HOSPITAL</t>
  </si>
  <si>
    <t>PULLMAN REGIONAL HOSPITAL</t>
  </si>
  <si>
    <t>SEATTLE CANCER CARE ALLIANCE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</si>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</sst>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39" fontId="2" fillId="0" borderId="0" xfId="0" applyNumberFormat="1" applyFont="1"/>
    <xf numFmtId="37" fontId="4" fillId="0" borderId="0" xfId="0" applyNumberFormat="1" applyFont="1" applyProtection="1"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0" fontId="1" fillId="0" borderId="0" xfId="2" applyFon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2" fillId="0" borderId="0" xfId="3" applyNumberFormat="1" applyFon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" fontId="2" fillId="0" borderId="0" xfId="0" applyNumberFormat="1" applyFont="1"/>
    <xf numFmtId="165" fontId="4" fillId="0" borderId="0" xfId="0" applyNumberFormat="1" applyFont="1" applyProtection="1">
      <protection locked="0"/>
    </xf>
    <xf numFmtId="166" fontId="0" fillId="0" borderId="0" xfId="0" applyNumberFormat="1" applyAlignment="1" applyProtection="1">
      <alignment horizontal="left"/>
    </xf>
    <xf numFmtId="166" fontId="4" fillId="0" borderId="0" xfId="0" applyNumberFormat="1" applyFont="1" applyProtection="1">
      <protection locked="0"/>
    </xf>
    <xf numFmtId="166" fontId="0" fillId="0" borderId="0" xfId="0" quotePrefix="1" applyNumberFormat="1" applyAlignment="1" applyProtection="1">
      <alignment horizontal="left"/>
    </xf>
    <xf numFmtId="166" fontId="0" fillId="0" borderId="0" xfId="0" applyNumberFormat="1" applyProtection="1"/>
    <xf numFmtId="37" fontId="0" fillId="0" borderId="0" xfId="0" applyNumberFormat="1" applyProtection="1"/>
    <xf numFmtId="0" fontId="1" fillId="0" borderId="0" xfId="1"/>
    <xf numFmtId="0" fontId="1" fillId="0" borderId="0" xfId="0" applyFont="1"/>
    <xf numFmtId="37" fontId="1" fillId="0" borderId="0" xfId="2" applyNumberFormat="1" applyFill="1"/>
  </cellXfs>
  <cellStyles count="4">
    <cellStyle name="Normal" xfId="0" builtinId="0"/>
    <cellStyle name="Normal_Book1" xfId="1"/>
    <cellStyle name="Normal_DEP" xfId="2"/>
    <cellStyle name="Normal_HO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B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ROUND(+Pharmacy!S5,0)</f>
        <v>719754698</v>
      </c>
      <c r="E10" s="6">
        <f>ROUND(+Pharmacy!V5,0)</f>
        <v>54386</v>
      </c>
      <c r="F10" s="7">
        <f>IF(D10=0,"",IF(E10=0,"",ROUND(D10/E10,2)))</f>
        <v>13234.19</v>
      </c>
      <c r="G10" s="6">
        <f>ROUND(+Pharmacy!S108,0)</f>
        <v>796590792</v>
      </c>
      <c r="H10" s="6">
        <f>ROUND(+Pharmacy!V108,0)</f>
        <v>67394</v>
      </c>
      <c r="I10" s="7">
        <f>IF(G10=0,"",IF(H10=0,"",ROUND(G10/H10,2)))</f>
        <v>11819.91</v>
      </c>
      <c r="J10" s="7"/>
      <c r="K10" s="8">
        <f>IF(D10=0,"",IF(E10=0,"",IF(G10=0,"",IF(H10=0,"",ROUND(I10/F10-1,4)))))</f>
        <v>-0.1069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ROUND(+Pharmacy!S6,0)</f>
        <v>104843743</v>
      </c>
      <c r="E11" s="6">
        <f>ROUND(+Pharmacy!V6,0)</f>
        <v>28590</v>
      </c>
      <c r="F11" s="7">
        <f t="shared" ref="F11:F74" si="0">IF(D11=0,"",IF(E11=0,"",ROUND(D11/E11,2)))</f>
        <v>3667.15</v>
      </c>
      <c r="G11" s="6">
        <f>ROUND(+Pharmacy!S109,0)</f>
        <v>127339317</v>
      </c>
      <c r="H11" s="6">
        <f>ROUND(+Pharmacy!V109,0)</f>
        <v>28638</v>
      </c>
      <c r="I11" s="7">
        <f t="shared" ref="I11:I74" si="1">IF(G11=0,"",IF(H11=0,"",ROUND(G11/H11,2)))</f>
        <v>4446.5200000000004</v>
      </c>
      <c r="J11" s="7"/>
      <c r="K11" s="8">
        <f t="shared" ref="K11:K74" si="2">IF(D11=0,"",IF(E11=0,"",IF(G11=0,"",IF(H11=0,"",ROUND(I11/F11-1,4)))))</f>
        <v>0.21249999999999999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ROUND(+Pharmacy!S7,0)</f>
        <v>1685811</v>
      </c>
      <c r="E12" s="6">
        <f>ROUND(+Pharmacy!V7,0)</f>
        <v>1141</v>
      </c>
      <c r="F12" s="7">
        <f t="shared" si="0"/>
        <v>1477.49</v>
      </c>
      <c r="G12" s="6">
        <f>ROUND(+Pharmacy!S110,0)</f>
        <v>1601576</v>
      </c>
      <c r="H12" s="6">
        <f>ROUND(+Pharmacy!V110,0)</f>
        <v>1089</v>
      </c>
      <c r="I12" s="7">
        <f t="shared" si="1"/>
        <v>1470.69</v>
      </c>
      <c r="J12" s="7"/>
      <c r="K12" s="8">
        <f t="shared" si="2"/>
        <v>-4.5999999999999999E-3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ROUND(+Pharmacy!S8,0)</f>
        <v>41380662</v>
      </c>
      <c r="E13" s="6">
        <f>ROUND(+Pharmacy!V8,0)</f>
        <v>36445</v>
      </c>
      <c r="F13" s="7">
        <f t="shared" si="0"/>
        <v>1135.43</v>
      </c>
      <c r="G13" s="6">
        <f>ROUND(+Pharmacy!S111,0)</f>
        <v>42102521</v>
      </c>
      <c r="H13" s="6">
        <f>ROUND(+Pharmacy!V111,0)</f>
        <v>67662</v>
      </c>
      <c r="I13" s="7">
        <f t="shared" si="1"/>
        <v>622.25</v>
      </c>
      <c r="J13" s="7"/>
      <c r="K13" s="8">
        <f t="shared" si="2"/>
        <v>-0.45200000000000001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ROUND(+Pharmacy!S9,0)</f>
        <v>268117461</v>
      </c>
      <c r="E14" s="6">
        <f>ROUND(+Pharmacy!V9,0)</f>
        <v>31607</v>
      </c>
      <c r="F14" s="7">
        <f t="shared" si="0"/>
        <v>8482.85</v>
      </c>
      <c r="G14" s="6">
        <f>ROUND(+Pharmacy!S112,0)</f>
        <v>312984916</v>
      </c>
      <c r="H14" s="6">
        <f>ROUND(+Pharmacy!V112,0)</f>
        <v>33789</v>
      </c>
      <c r="I14" s="7">
        <f t="shared" si="1"/>
        <v>9262.92</v>
      </c>
      <c r="J14" s="7"/>
      <c r="K14" s="8">
        <f t="shared" si="2"/>
        <v>9.1999999999999998E-2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ROUND(+Pharmacy!S10,0)</f>
        <v>0</v>
      </c>
      <c r="E15" s="6">
        <f>ROUND(+Pharmacy!V10,0)</f>
        <v>980</v>
      </c>
      <c r="F15" s="7" t="str">
        <f t="shared" si="0"/>
        <v/>
      </c>
      <c r="G15" s="6">
        <f>ROUND(+Pharmacy!S113,0)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ROUND(+Pharmacy!S11,0)</f>
        <v>2207371</v>
      </c>
      <c r="E16" s="6">
        <f>ROUND(+Pharmacy!V11,0)</f>
        <v>1785</v>
      </c>
      <c r="F16" s="7">
        <f t="shared" si="0"/>
        <v>1236.6199999999999</v>
      </c>
      <c r="G16" s="6">
        <f>ROUND(+Pharmacy!S114,0)</f>
        <v>2613629</v>
      </c>
      <c r="H16" s="6">
        <f>ROUND(+Pharmacy!V114,0)</f>
        <v>2056</v>
      </c>
      <c r="I16" s="7">
        <f t="shared" si="1"/>
        <v>1271.22</v>
      </c>
      <c r="J16" s="7"/>
      <c r="K16" s="8">
        <f t="shared" si="2"/>
        <v>2.8000000000000001E-2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ROUND(+Pharmacy!S12,0)</f>
        <v>10081554</v>
      </c>
      <c r="E17" s="6">
        <f>ROUND(+Pharmacy!V12,0)</f>
        <v>5451</v>
      </c>
      <c r="F17" s="7">
        <f t="shared" si="0"/>
        <v>1849.49</v>
      </c>
      <c r="G17" s="6">
        <f>ROUND(+Pharmacy!S115,0)</f>
        <v>13181283</v>
      </c>
      <c r="H17" s="6">
        <f>ROUND(+Pharmacy!V115,0)</f>
        <v>5984</v>
      </c>
      <c r="I17" s="7">
        <f t="shared" si="1"/>
        <v>2202.75</v>
      </c>
      <c r="J17" s="7"/>
      <c r="K17" s="8">
        <f t="shared" si="2"/>
        <v>0.191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ROUND(+Pharmacy!S13,0)</f>
        <v>748961</v>
      </c>
      <c r="E18" s="6">
        <f>ROUND(+Pharmacy!V13,0)</f>
        <v>954</v>
      </c>
      <c r="F18" s="7">
        <f t="shared" si="0"/>
        <v>785.07</v>
      </c>
      <c r="G18" s="6">
        <f>ROUND(+Pharmacy!S116,0)</f>
        <v>888654</v>
      </c>
      <c r="H18" s="6">
        <f>ROUND(+Pharmacy!V116,0)</f>
        <v>991</v>
      </c>
      <c r="I18" s="7">
        <f t="shared" si="1"/>
        <v>896.72</v>
      </c>
      <c r="J18" s="7"/>
      <c r="K18" s="8">
        <f t="shared" si="2"/>
        <v>0.14219999999999999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ROUND(+Pharmacy!S14,0)</f>
        <v>53292689</v>
      </c>
      <c r="E19" s="6">
        <f>ROUND(+Pharmacy!V14,0)</f>
        <v>20321</v>
      </c>
      <c r="F19" s="7">
        <f t="shared" si="0"/>
        <v>2622.54</v>
      </c>
      <c r="G19" s="6">
        <f>ROUND(+Pharmacy!S117,0)</f>
        <v>63427149</v>
      </c>
      <c r="H19" s="6">
        <f>ROUND(+Pharmacy!V117,0)</f>
        <v>20706</v>
      </c>
      <c r="I19" s="7">
        <f t="shared" si="1"/>
        <v>3063.23</v>
      </c>
      <c r="J19" s="7"/>
      <c r="K19" s="8">
        <f t="shared" si="2"/>
        <v>0.16800000000000001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ROUND(+Pharmacy!S15,0)</f>
        <v>238748511</v>
      </c>
      <c r="E20" s="6">
        <f>ROUND(+Pharmacy!V15,0)</f>
        <v>43257</v>
      </c>
      <c r="F20" s="7">
        <f t="shared" si="0"/>
        <v>5519.3</v>
      </c>
      <c r="G20" s="6">
        <f>ROUND(+Pharmacy!S118,0)</f>
        <v>284228641</v>
      </c>
      <c r="H20" s="6">
        <f>ROUND(+Pharmacy!V118,0)</f>
        <v>44458</v>
      </c>
      <c r="I20" s="7">
        <f t="shared" si="1"/>
        <v>6393.19</v>
      </c>
      <c r="J20" s="7"/>
      <c r="K20" s="8">
        <f t="shared" si="2"/>
        <v>0.1583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ROUND(+Pharmacy!S16,0)</f>
        <v>286604352</v>
      </c>
      <c r="E21" s="6">
        <f>ROUND(+Pharmacy!V16,0)</f>
        <v>44012</v>
      </c>
      <c r="F21" s="7">
        <f t="shared" si="0"/>
        <v>6511.96</v>
      </c>
      <c r="G21" s="6">
        <f>ROUND(+Pharmacy!S119,0)</f>
        <v>337210696</v>
      </c>
      <c r="H21" s="6">
        <f>ROUND(+Pharmacy!V119,0)</f>
        <v>45185</v>
      </c>
      <c r="I21" s="7">
        <f t="shared" si="1"/>
        <v>7462.89</v>
      </c>
      <c r="J21" s="7"/>
      <c r="K21" s="8">
        <f t="shared" si="2"/>
        <v>0.14599999999999999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ROUND(+Pharmacy!S17,0)</f>
        <v>12447650</v>
      </c>
      <c r="E22" s="6">
        <f>ROUND(+Pharmacy!V17,0)</f>
        <v>3194</v>
      </c>
      <c r="F22" s="7">
        <f t="shared" si="0"/>
        <v>3897.2</v>
      </c>
      <c r="G22" s="6">
        <f>ROUND(+Pharmacy!S120,0)</f>
        <v>20444384</v>
      </c>
      <c r="H22" s="6">
        <f>ROUND(+Pharmacy!V120,0)</f>
        <v>3748</v>
      </c>
      <c r="I22" s="7">
        <f t="shared" si="1"/>
        <v>5454.74</v>
      </c>
      <c r="J22" s="7"/>
      <c r="K22" s="8">
        <f t="shared" si="2"/>
        <v>0.3997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ROUND(+Pharmacy!S18,0)</f>
        <v>107870283</v>
      </c>
      <c r="E23" s="6">
        <f>ROUND(+Pharmacy!V18,0)</f>
        <v>24757</v>
      </c>
      <c r="F23" s="7">
        <f t="shared" si="0"/>
        <v>4357.16</v>
      </c>
      <c r="G23" s="6">
        <f>ROUND(+Pharmacy!S121,0)</f>
        <v>128475961</v>
      </c>
      <c r="H23" s="6">
        <f>ROUND(+Pharmacy!V121,0)</f>
        <v>24271</v>
      </c>
      <c r="I23" s="7">
        <f t="shared" si="1"/>
        <v>5293.39</v>
      </c>
      <c r="J23" s="7"/>
      <c r="K23" s="8">
        <f t="shared" si="2"/>
        <v>0.21490000000000001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ROUND(+Pharmacy!S19,0)</f>
        <v>31562507</v>
      </c>
      <c r="E24" s="6">
        <f>ROUND(+Pharmacy!V19,0)</f>
        <v>15106</v>
      </c>
      <c r="F24" s="7">
        <f t="shared" si="0"/>
        <v>2089.4</v>
      </c>
      <c r="G24" s="6">
        <f>ROUND(+Pharmacy!S122,0)</f>
        <v>38277429</v>
      </c>
      <c r="H24" s="6">
        <f>ROUND(+Pharmacy!V122,0)</f>
        <v>14864</v>
      </c>
      <c r="I24" s="7">
        <f t="shared" si="1"/>
        <v>2575.1799999999998</v>
      </c>
      <c r="J24" s="7"/>
      <c r="K24" s="8">
        <f t="shared" si="2"/>
        <v>0.23250000000000001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ROUND(+Pharmacy!S20,0)</f>
        <v>34323165</v>
      </c>
      <c r="E25" s="6">
        <f>ROUND(+Pharmacy!V20,0)</f>
        <v>14697</v>
      </c>
      <c r="F25" s="7">
        <f t="shared" si="0"/>
        <v>2335.39</v>
      </c>
      <c r="G25" s="6">
        <f>ROUND(+Pharmacy!S123,0)</f>
        <v>36113539</v>
      </c>
      <c r="H25" s="6">
        <f>ROUND(+Pharmacy!V123,0)</f>
        <v>15632</v>
      </c>
      <c r="I25" s="7">
        <f t="shared" si="1"/>
        <v>2310.23</v>
      </c>
      <c r="J25" s="7"/>
      <c r="K25" s="8">
        <f t="shared" si="2"/>
        <v>-1.0800000000000001E-2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ROUND(+Pharmacy!S21,0)</f>
        <v>0</v>
      </c>
      <c r="E26" s="6">
        <f>ROUND(+Pharmacy!V21,0)</f>
        <v>0</v>
      </c>
      <c r="F26" s="7" t="str">
        <f t="shared" si="0"/>
        <v/>
      </c>
      <c r="G26" s="6">
        <f>ROUND(+Pharmacy!S124,0)</f>
        <v>0</v>
      </c>
      <c r="H26" s="6">
        <f>ROUND(+Pharmacy!V124,0)</f>
        <v>1048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ROUND(+Pharmacy!S22,0)</f>
        <v>9438024</v>
      </c>
      <c r="E27" s="6">
        <f>ROUND(+Pharmacy!V22,0)</f>
        <v>4733</v>
      </c>
      <c r="F27" s="7">
        <f t="shared" si="0"/>
        <v>1994.09</v>
      </c>
      <c r="G27" s="6">
        <f>ROUND(+Pharmacy!S125,0)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ROUND(+Pharmacy!S23,0)</f>
        <v>726204</v>
      </c>
      <c r="E28" s="6">
        <f>ROUND(+Pharmacy!V23,0)</f>
        <v>1095</v>
      </c>
      <c r="F28" s="7">
        <f t="shared" si="0"/>
        <v>663.2</v>
      </c>
      <c r="G28" s="6">
        <f>ROUND(+Pharmacy!S126,0)</f>
        <v>718337</v>
      </c>
      <c r="H28" s="6">
        <f>ROUND(+Pharmacy!V126,0)</f>
        <v>870</v>
      </c>
      <c r="I28" s="7">
        <f t="shared" si="1"/>
        <v>825.67</v>
      </c>
      <c r="J28" s="7"/>
      <c r="K28" s="8">
        <f t="shared" si="2"/>
        <v>0.245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ROUND(+Pharmacy!S24,0)</f>
        <v>0</v>
      </c>
      <c r="E29" s="6">
        <f>ROUND(+Pharmacy!V24,0)</f>
        <v>0</v>
      </c>
      <c r="F29" s="7" t="str">
        <f t="shared" si="0"/>
        <v/>
      </c>
      <c r="G29" s="6">
        <f>ROUND(+Pharmacy!S127,0)</f>
        <v>3518535</v>
      </c>
      <c r="H29" s="6">
        <f>ROUND(+Pharmacy!V127,0)</f>
        <v>2267</v>
      </c>
      <c r="I29" s="7">
        <f t="shared" si="1"/>
        <v>1552.07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ROUND(+Pharmacy!S25,0)</f>
        <v>56669344</v>
      </c>
      <c r="E30" s="6">
        <f>ROUND(+Pharmacy!V25,0)</f>
        <v>11987</v>
      </c>
      <c r="F30" s="7">
        <f t="shared" si="0"/>
        <v>4727.57</v>
      </c>
      <c r="G30" s="6">
        <f>ROUND(+Pharmacy!S128,0)</f>
        <v>58348777</v>
      </c>
      <c r="H30" s="6">
        <f>ROUND(+Pharmacy!V128,0)</f>
        <v>13181</v>
      </c>
      <c r="I30" s="7">
        <f t="shared" si="1"/>
        <v>4426.7299999999996</v>
      </c>
      <c r="J30" s="7"/>
      <c r="K30" s="8">
        <f t="shared" si="2"/>
        <v>-6.3600000000000004E-2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ROUND(+Pharmacy!S26,0)</f>
        <v>1527174</v>
      </c>
      <c r="E31" s="6">
        <f>ROUND(+Pharmacy!V26,0)</f>
        <v>1330</v>
      </c>
      <c r="F31" s="7">
        <f t="shared" si="0"/>
        <v>1148.25</v>
      </c>
      <c r="G31" s="6">
        <f>ROUND(+Pharmacy!S129,0)</f>
        <v>1953386</v>
      </c>
      <c r="H31" s="6">
        <f>ROUND(+Pharmacy!V129,0)</f>
        <v>1304</v>
      </c>
      <c r="I31" s="7">
        <f t="shared" si="1"/>
        <v>1498</v>
      </c>
      <c r="J31" s="7"/>
      <c r="K31" s="8">
        <f t="shared" si="2"/>
        <v>0.30459999999999998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ROUND(+Pharmacy!S27,0)</f>
        <v>1113469</v>
      </c>
      <c r="E32" s="6">
        <f>ROUND(+Pharmacy!V27,0)</f>
        <v>1037</v>
      </c>
      <c r="F32" s="7">
        <f t="shared" si="0"/>
        <v>1073.74</v>
      </c>
      <c r="G32" s="6">
        <f>ROUND(+Pharmacy!S130,0)</f>
        <v>832163</v>
      </c>
      <c r="H32" s="6">
        <f>ROUND(+Pharmacy!V130,0)</f>
        <v>1121</v>
      </c>
      <c r="I32" s="7">
        <f t="shared" si="1"/>
        <v>742.34</v>
      </c>
      <c r="J32" s="7"/>
      <c r="K32" s="8">
        <f t="shared" si="2"/>
        <v>-0.30859999999999999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ROUND(+Pharmacy!S28,0)</f>
        <v>51292030</v>
      </c>
      <c r="E33" s="6">
        <f>ROUND(+Pharmacy!V28,0)</f>
        <v>34975</v>
      </c>
      <c r="F33" s="7">
        <f t="shared" si="0"/>
        <v>1466.53</v>
      </c>
      <c r="G33" s="6">
        <f>ROUND(+Pharmacy!S131,0)</f>
        <v>53750799</v>
      </c>
      <c r="H33" s="6">
        <f>ROUND(+Pharmacy!V131,0)</f>
        <v>33577</v>
      </c>
      <c r="I33" s="7">
        <f t="shared" si="1"/>
        <v>1600.82</v>
      </c>
      <c r="J33" s="7"/>
      <c r="K33" s="8">
        <f t="shared" si="2"/>
        <v>9.1600000000000001E-2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ROUND(+Pharmacy!S29,0)</f>
        <v>33354847</v>
      </c>
      <c r="E34" s="6">
        <f>ROUND(+Pharmacy!V29,0)</f>
        <v>10620</v>
      </c>
      <c r="F34" s="7">
        <f t="shared" si="0"/>
        <v>3140.76</v>
      </c>
      <c r="G34" s="6">
        <f>ROUND(+Pharmacy!S132,0)</f>
        <v>35262778</v>
      </c>
      <c r="H34" s="6">
        <f>ROUND(+Pharmacy!V132,0)</f>
        <v>10489</v>
      </c>
      <c r="I34" s="7">
        <f t="shared" si="1"/>
        <v>3361.88</v>
      </c>
      <c r="J34" s="7"/>
      <c r="K34" s="8">
        <f t="shared" si="2"/>
        <v>7.0400000000000004E-2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ROUND(+Pharmacy!S30,0)</f>
        <v>10573221</v>
      </c>
      <c r="E35" s="6">
        <f>ROUND(+Pharmacy!V30,0)</f>
        <v>5534</v>
      </c>
      <c r="F35" s="7">
        <f t="shared" si="0"/>
        <v>1910.59</v>
      </c>
      <c r="G35" s="6">
        <f>ROUND(+Pharmacy!S133,0)</f>
        <v>12357539</v>
      </c>
      <c r="H35" s="6">
        <f>ROUND(+Pharmacy!V133,0)</f>
        <v>5523</v>
      </c>
      <c r="I35" s="7">
        <f t="shared" si="1"/>
        <v>2237.4699999999998</v>
      </c>
      <c r="J35" s="7"/>
      <c r="K35" s="8">
        <f t="shared" si="2"/>
        <v>0.1711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ROUND(+Pharmacy!S31,0)</f>
        <v>2680134</v>
      </c>
      <c r="E36" s="6">
        <f>ROUND(+Pharmacy!V31,0)</f>
        <v>5958</v>
      </c>
      <c r="F36" s="7">
        <f t="shared" si="0"/>
        <v>449.84</v>
      </c>
      <c r="G36" s="6">
        <f>ROUND(+Pharmacy!S134,0)</f>
        <v>2588884</v>
      </c>
      <c r="H36" s="6">
        <f>ROUND(+Pharmacy!V134,0)</f>
        <v>5110</v>
      </c>
      <c r="I36" s="7">
        <f t="shared" si="1"/>
        <v>506.63</v>
      </c>
      <c r="J36" s="7"/>
      <c r="K36" s="8">
        <f t="shared" si="2"/>
        <v>0.12620000000000001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ROUND(+Pharmacy!S32,0)</f>
        <v>432718</v>
      </c>
      <c r="E37" s="6">
        <f>ROUND(+Pharmacy!V32,0)</f>
        <v>63</v>
      </c>
      <c r="F37" s="7">
        <f t="shared" si="0"/>
        <v>6868.54</v>
      </c>
      <c r="G37" s="6">
        <f>ROUND(+Pharmacy!S135,0)</f>
        <v>419360</v>
      </c>
      <c r="H37" s="6">
        <f>ROUND(+Pharmacy!V135,0)</f>
        <v>71</v>
      </c>
      <c r="I37" s="7">
        <f t="shared" si="1"/>
        <v>5906.48</v>
      </c>
      <c r="J37" s="7"/>
      <c r="K37" s="8">
        <f t="shared" si="2"/>
        <v>-0.1401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ROUND(+Pharmacy!S33,0)</f>
        <v>106332119</v>
      </c>
      <c r="E38" s="6">
        <f>ROUND(+Pharmacy!V33,0)</f>
        <v>25027</v>
      </c>
      <c r="F38" s="7">
        <f t="shared" si="0"/>
        <v>4248.7</v>
      </c>
      <c r="G38" s="6">
        <f>ROUND(+Pharmacy!S136,0)</f>
        <v>106180406</v>
      </c>
      <c r="H38" s="6">
        <f>ROUND(+Pharmacy!V136,0)</f>
        <v>31723</v>
      </c>
      <c r="I38" s="7">
        <f t="shared" si="1"/>
        <v>3347.11</v>
      </c>
      <c r="J38" s="7"/>
      <c r="K38" s="8">
        <f t="shared" si="2"/>
        <v>-0.2122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ROUND(+Pharmacy!S34,0)</f>
        <v>510259</v>
      </c>
      <c r="E39" s="6">
        <f>ROUND(+Pharmacy!V34,0)</f>
        <v>137</v>
      </c>
      <c r="F39" s="7">
        <f t="shared" si="0"/>
        <v>3724.52</v>
      </c>
      <c r="G39" s="6">
        <f>ROUND(+Pharmacy!S137,0)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ROUND(+Pharmacy!S35,0)</f>
        <v>176100011</v>
      </c>
      <c r="E40" s="6">
        <f>ROUND(+Pharmacy!V35,0)</f>
        <v>44491</v>
      </c>
      <c r="F40" s="7">
        <f t="shared" si="0"/>
        <v>3958.1</v>
      </c>
      <c r="G40" s="6">
        <f>ROUND(+Pharmacy!S138,0)</f>
        <v>188754194</v>
      </c>
      <c r="H40" s="6">
        <f>ROUND(+Pharmacy!V138,0)</f>
        <v>49341</v>
      </c>
      <c r="I40" s="7">
        <f t="shared" si="1"/>
        <v>3825.5</v>
      </c>
      <c r="J40" s="7"/>
      <c r="K40" s="8">
        <f t="shared" si="2"/>
        <v>-3.3500000000000002E-2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ROUND(+Pharmacy!S36,0)</f>
        <v>13663602</v>
      </c>
      <c r="E41" s="6">
        <f>ROUND(+Pharmacy!V36,0)</f>
        <v>5349</v>
      </c>
      <c r="F41" s="7">
        <f t="shared" si="0"/>
        <v>2554.42</v>
      </c>
      <c r="G41" s="6">
        <f>ROUND(+Pharmacy!S139,0)</f>
        <v>17248611</v>
      </c>
      <c r="H41" s="6">
        <f>ROUND(+Pharmacy!V139,0)</f>
        <v>5526</v>
      </c>
      <c r="I41" s="7">
        <f t="shared" si="1"/>
        <v>3121.36</v>
      </c>
      <c r="J41" s="7"/>
      <c r="K41" s="8">
        <f t="shared" si="2"/>
        <v>0.22189999999999999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ROUND(+Pharmacy!S37,0)</f>
        <v>2684774</v>
      </c>
      <c r="E42" s="6">
        <f>ROUND(+Pharmacy!V37,0)</f>
        <v>939</v>
      </c>
      <c r="F42" s="7">
        <f t="shared" si="0"/>
        <v>2859.18</v>
      </c>
      <c r="G42" s="6">
        <f>ROUND(+Pharmacy!S140,0)</f>
        <v>3237593</v>
      </c>
      <c r="H42" s="6">
        <f>ROUND(+Pharmacy!V140,0)</f>
        <v>1018</v>
      </c>
      <c r="I42" s="7">
        <f t="shared" si="1"/>
        <v>3180.35</v>
      </c>
      <c r="J42" s="7"/>
      <c r="K42" s="8">
        <f t="shared" si="2"/>
        <v>0.1123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ROUND(+Pharmacy!S38,0)</f>
        <v>34810359</v>
      </c>
      <c r="E43" s="6">
        <f>ROUND(+Pharmacy!V38,0)</f>
        <v>11248</v>
      </c>
      <c r="F43" s="7">
        <f t="shared" si="0"/>
        <v>3094.8</v>
      </c>
      <c r="G43" s="6">
        <f>ROUND(+Pharmacy!S141,0)</f>
        <v>36296217</v>
      </c>
      <c r="H43" s="6">
        <f>ROUND(+Pharmacy!V141,0)</f>
        <v>10343</v>
      </c>
      <c r="I43" s="7">
        <f t="shared" si="1"/>
        <v>3509.25</v>
      </c>
      <c r="J43" s="7"/>
      <c r="K43" s="8">
        <f t="shared" si="2"/>
        <v>0.13389999999999999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ROUND(+Pharmacy!S39,0)</f>
        <v>0</v>
      </c>
      <c r="E44" s="6">
        <f>ROUND(+Pharmacy!V39,0)</f>
        <v>0</v>
      </c>
      <c r="F44" s="7" t="str">
        <f t="shared" si="0"/>
        <v/>
      </c>
      <c r="G44" s="6">
        <f>ROUND(+Pharmacy!S142,0)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ROUND(+Pharmacy!S40,0)</f>
        <v>3267874</v>
      </c>
      <c r="E45" s="6">
        <f>ROUND(+Pharmacy!V40,0)</f>
        <v>3954</v>
      </c>
      <c r="F45" s="7">
        <f t="shared" si="0"/>
        <v>826.47</v>
      </c>
      <c r="G45" s="6">
        <f>ROUND(+Pharmacy!S143,0)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ROUND(+Pharmacy!S41,0)</f>
        <v>2339787</v>
      </c>
      <c r="E46" s="6">
        <f>ROUND(+Pharmacy!V41,0)</f>
        <v>2386</v>
      </c>
      <c r="F46" s="7">
        <f t="shared" si="0"/>
        <v>980.63</v>
      </c>
      <c r="G46" s="6">
        <f>ROUND(+Pharmacy!S144,0)</f>
        <v>2650815</v>
      </c>
      <c r="H46" s="6">
        <f>ROUND(+Pharmacy!V144,0)</f>
        <v>1964</v>
      </c>
      <c r="I46" s="7">
        <f t="shared" si="1"/>
        <v>1349.7</v>
      </c>
      <c r="J46" s="7"/>
      <c r="K46" s="8">
        <f t="shared" si="2"/>
        <v>0.37640000000000001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ROUND(+Pharmacy!S42,0)</f>
        <v>5294295</v>
      </c>
      <c r="E47" s="6">
        <f>ROUND(+Pharmacy!V42,0)</f>
        <v>5563</v>
      </c>
      <c r="F47" s="7">
        <f t="shared" si="0"/>
        <v>951.7</v>
      </c>
      <c r="G47" s="6">
        <f>ROUND(+Pharmacy!S145,0)</f>
        <v>6203814</v>
      </c>
      <c r="H47" s="6">
        <f>ROUND(+Pharmacy!V145,0)</f>
        <v>5524</v>
      </c>
      <c r="I47" s="7">
        <f t="shared" si="1"/>
        <v>1123.07</v>
      </c>
      <c r="J47" s="7"/>
      <c r="K47" s="8">
        <f t="shared" si="2"/>
        <v>0.18010000000000001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ROUND(+Pharmacy!S43,0)</f>
        <v>358308</v>
      </c>
      <c r="E48" s="6">
        <f>ROUND(+Pharmacy!V43,0)</f>
        <v>447</v>
      </c>
      <c r="F48" s="7">
        <f t="shared" si="0"/>
        <v>801.58</v>
      </c>
      <c r="G48" s="6">
        <f>ROUND(+Pharmacy!S146,0)</f>
        <v>429246</v>
      </c>
      <c r="H48" s="6">
        <f>ROUND(+Pharmacy!V146,0)</f>
        <v>621</v>
      </c>
      <c r="I48" s="7">
        <f t="shared" si="1"/>
        <v>691.22</v>
      </c>
      <c r="J48" s="7"/>
      <c r="K48" s="8">
        <f t="shared" si="2"/>
        <v>-0.13769999999999999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ROUND(+Pharmacy!S44,0)</f>
        <v>0</v>
      </c>
      <c r="E49" s="6">
        <f>ROUND(+Pharmacy!V44,0)</f>
        <v>0</v>
      </c>
      <c r="F49" s="7" t="str">
        <f t="shared" si="0"/>
        <v/>
      </c>
      <c r="G49" s="6">
        <f>ROUND(+Pharmacy!S147,0)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ROUND(+Pharmacy!S45,0)</f>
        <v>88194123</v>
      </c>
      <c r="E50" s="6">
        <f>ROUND(+Pharmacy!V45,0)</f>
        <v>17824</v>
      </c>
      <c r="F50" s="7">
        <f t="shared" si="0"/>
        <v>4948.05</v>
      </c>
      <c r="G50" s="6">
        <f>ROUND(+Pharmacy!S148,0)</f>
        <v>115835131</v>
      </c>
      <c r="H50" s="6">
        <f>ROUND(+Pharmacy!V148,0)</f>
        <v>14611</v>
      </c>
      <c r="I50" s="7">
        <f t="shared" si="1"/>
        <v>7927.94</v>
      </c>
      <c r="J50" s="7"/>
      <c r="K50" s="8">
        <f t="shared" si="2"/>
        <v>0.60219999999999996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ROUND(+Pharmacy!S46,0)</f>
        <v>260637279</v>
      </c>
      <c r="E51" s="6">
        <f>ROUND(+Pharmacy!V46,0)</f>
        <v>53381</v>
      </c>
      <c r="F51" s="7">
        <f t="shared" si="0"/>
        <v>4882.59</v>
      </c>
      <c r="G51" s="6">
        <f>ROUND(+Pharmacy!S149,0)</f>
        <v>318604935</v>
      </c>
      <c r="H51" s="6">
        <f>ROUND(+Pharmacy!V149,0)</f>
        <v>58058</v>
      </c>
      <c r="I51" s="7">
        <f t="shared" si="1"/>
        <v>5487.7</v>
      </c>
      <c r="J51" s="7"/>
      <c r="K51" s="8">
        <f t="shared" si="2"/>
        <v>0.1239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ROUND(+Pharmacy!S47,0)</f>
        <v>0</v>
      </c>
      <c r="E52" s="6">
        <f>ROUND(+Pharmacy!V47,0)</f>
        <v>0</v>
      </c>
      <c r="F52" s="7" t="str">
        <f t="shared" si="0"/>
        <v/>
      </c>
      <c r="G52" s="6">
        <f>ROUND(+Pharmacy!S150,0)</f>
        <v>848053</v>
      </c>
      <c r="H52" s="6">
        <f>ROUND(+Pharmacy!V150,0)</f>
        <v>255</v>
      </c>
      <c r="I52" s="7">
        <f t="shared" si="1"/>
        <v>3325.7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ROUND(+Pharmacy!S48,0)</f>
        <v>59104031</v>
      </c>
      <c r="E53" s="6">
        <f>ROUND(+Pharmacy!V48,0)</f>
        <v>23240</v>
      </c>
      <c r="F53" s="7">
        <f t="shared" si="0"/>
        <v>2543.1999999999998</v>
      </c>
      <c r="G53" s="6">
        <f>ROUND(+Pharmacy!S151,0)</f>
        <v>69606386</v>
      </c>
      <c r="H53" s="6">
        <f>ROUND(+Pharmacy!V151,0)</f>
        <v>24110</v>
      </c>
      <c r="I53" s="7">
        <f t="shared" si="1"/>
        <v>2887.03</v>
      </c>
      <c r="J53" s="7"/>
      <c r="K53" s="8">
        <f t="shared" si="2"/>
        <v>0.13519999999999999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ROUND(+Pharmacy!S49,0)</f>
        <v>53153395</v>
      </c>
      <c r="E54" s="6">
        <f>ROUND(+Pharmacy!V49,0)</f>
        <v>34509</v>
      </c>
      <c r="F54" s="7">
        <f t="shared" si="0"/>
        <v>1540.28</v>
      </c>
      <c r="G54" s="6">
        <f>ROUND(+Pharmacy!S152,0)</f>
        <v>39838774</v>
      </c>
      <c r="H54" s="6">
        <f>ROUND(+Pharmacy!V152,0)</f>
        <v>34703</v>
      </c>
      <c r="I54" s="7">
        <f t="shared" si="1"/>
        <v>1147.99</v>
      </c>
      <c r="J54" s="7"/>
      <c r="K54" s="8">
        <f t="shared" si="2"/>
        <v>-0.25469999999999998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ROUND(+Pharmacy!S50,0)</f>
        <v>97648750</v>
      </c>
      <c r="E55" s="6">
        <f>ROUND(+Pharmacy!V50,0)</f>
        <v>12480</v>
      </c>
      <c r="F55" s="7">
        <f t="shared" si="0"/>
        <v>7824.42</v>
      </c>
      <c r="G55" s="6">
        <f>ROUND(+Pharmacy!S153,0)</f>
        <v>120487506</v>
      </c>
      <c r="H55" s="6">
        <f>ROUND(+Pharmacy!V153,0)</f>
        <v>13193</v>
      </c>
      <c r="I55" s="7">
        <f t="shared" si="1"/>
        <v>9132.68</v>
      </c>
      <c r="J55" s="7"/>
      <c r="K55" s="8">
        <f t="shared" si="2"/>
        <v>0.16719999999999999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ROUND(+Pharmacy!S51,0)</f>
        <v>21218747</v>
      </c>
      <c r="E56" s="6">
        <f>ROUND(+Pharmacy!V51,0)</f>
        <v>9374</v>
      </c>
      <c r="F56" s="7">
        <f t="shared" si="0"/>
        <v>2263.5700000000002</v>
      </c>
      <c r="G56" s="6">
        <f>ROUND(+Pharmacy!S154,0)</f>
        <v>23352181</v>
      </c>
      <c r="H56" s="6">
        <f>ROUND(+Pharmacy!V154,0)</f>
        <v>10503</v>
      </c>
      <c r="I56" s="7">
        <f t="shared" si="1"/>
        <v>2223.38</v>
      </c>
      <c r="J56" s="7"/>
      <c r="K56" s="8">
        <f t="shared" si="2"/>
        <v>-1.78E-2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ROUND(+Pharmacy!S52,0)</f>
        <v>2313547</v>
      </c>
      <c r="E57" s="6">
        <f>ROUND(+Pharmacy!V52,0)</f>
        <v>1159</v>
      </c>
      <c r="F57" s="7">
        <f t="shared" si="0"/>
        <v>1996.16</v>
      </c>
      <c r="G57" s="6">
        <f>ROUND(+Pharmacy!S155,0)</f>
        <v>1077095</v>
      </c>
      <c r="H57" s="6">
        <f>ROUND(+Pharmacy!V155,0)</f>
        <v>1112</v>
      </c>
      <c r="I57" s="7">
        <f t="shared" si="1"/>
        <v>968.61</v>
      </c>
      <c r="J57" s="7"/>
      <c r="K57" s="8">
        <f t="shared" si="2"/>
        <v>-0.51480000000000004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ROUND(+Pharmacy!S53,0)</f>
        <v>53319849</v>
      </c>
      <c r="E58" s="6">
        <f>ROUND(+Pharmacy!V53,0)</f>
        <v>13638</v>
      </c>
      <c r="F58" s="7">
        <f t="shared" si="0"/>
        <v>3909.65</v>
      </c>
      <c r="G58" s="6">
        <f>ROUND(+Pharmacy!S156,0)</f>
        <v>59925676</v>
      </c>
      <c r="H58" s="6">
        <f>ROUND(+Pharmacy!V156,0)</f>
        <v>16770</v>
      </c>
      <c r="I58" s="7">
        <f t="shared" si="1"/>
        <v>3573.39</v>
      </c>
      <c r="J58" s="7"/>
      <c r="K58" s="8">
        <f t="shared" si="2"/>
        <v>-8.5999999999999993E-2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ROUND(+Pharmacy!S54,0)</f>
        <v>62405273</v>
      </c>
      <c r="E59" s="6">
        <f>ROUND(+Pharmacy!V54,0)</f>
        <v>19071</v>
      </c>
      <c r="F59" s="7">
        <f t="shared" si="0"/>
        <v>3272.26</v>
      </c>
      <c r="G59" s="6">
        <f>ROUND(+Pharmacy!S157,0)</f>
        <v>70455265</v>
      </c>
      <c r="H59" s="6">
        <f>ROUND(+Pharmacy!V157,0)</f>
        <v>18114</v>
      </c>
      <c r="I59" s="7">
        <f t="shared" si="1"/>
        <v>3889.55</v>
      </c>
      <c r="J59" s="7"/>
      <c r="K59" s="8">
        <f t="shared" si="2"/>
        <v>0.18859999999999999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ROUND(+Pharmacy!S55,0)</f>
        <v>10903635</v>
      </c>
      <c r="E60" s="6">
        <f>ROUND(+Pharmacy!V55,0)</f>
        <v>5359</v>
      </c>
      <c r="F60" s="7">
        <f t="shared" si="0"/>
        <v>2034.64</v>
      </c>
      <c r="G60" s="6">
        <f>ROUND(+Pharmacy!S158,0)</f>
        <v>10809127</v>
      </c>
      <c r="H60" s="6">
        <f>ROUND(+Pharmacy!V158,0)</f>
        <v>5367</v>
      </c>
      <c r="I60" s="7">
        <f t="shared" si="1"/>
        <v>2014</v>
      </c>
      <c r="J60" s="7"/>
      <c r="K60" s="8">
        <f t="shared" si="2"/>
        <v>-1.01E-2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ROUND(+Pharmacy!S56,0)</f>
        <v>0</v>
      </c>
      <c r="E61" s="6">
        <f>ROUND(+Pharmacy!V56,0)</f>
        <v>0</v>
      </c>
      <c r="F61" s="7" t="str">
        <f t="shared" si="0"/>
        <v/>
      </c>
      <c r="G61" s="6">
        <f>ROUND(+Pharmacy!S159,0)</f>
        <v>1202237</v>
      </c>
      <c r="H61" s="6">
        <f>ROUND(+Pharmacy!V159,0)</f>
        <v>579</v>
      </c>
      <c r="I61" s="7">
        <f t="shared" si="1"/>
        <v>2076.4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ROUND(+Pharmacy!S57,0)</f>
        <v>122303090</v>
      </c>
      <c r="E62" s="6">
        <f>ROUND(+Pharmacy!V57,0)</f>
        <v>29528</v>
      </c>
      <c r="F62" s="7">
        <f t="shared" si="0"/>
        <v>4141.9399999999996</v>
      </c>
      <c r="G62" s="6">
        <f>ROUND(+Pharmacy!S160,0)</f>
        <v>165245734</v>
      </c>
      <c r="H62" s="6">
        <f>ROUND(+Pharmacy!V160,0)</f>
        <v>30421</v>
      </c>
      <c r="I62" s="7">
        <f t="shared" si="1"/>
        <v>5431.96</v>
      </c>
      <c r="J62" s="7"/>
      <c r="K62" s="8">
        <f t="shared" si="2"/>
        <v>0.3115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ROUND(+Pharmacy!S58,0)</f>
        <v>106511568</v>
      </c>
      <c r="E63" s="6">
        <f>ROUND(+Pharmacy!V58,0)</f>
        <v>30721</v>
      </c>
      <c r="F63" s="7">
        <f t="shared" si="0"/>
        <v>3467.06</v>
      </c>
      <c r="G63" s="6">
        <f>ROUND(+Pharmacy!S161,0)</f>
        <v>121639783</v>
      </c>
      <c r="H63" s="6">
        <f>ROUND(+Pharmacy!V161,0)</f>
        <v>33079</v>
      </c>
      <c r="I63" s="7">
        <f t="shared" si="1"/>
        <v>3677.25</v>
      </c>
      <c r="J63" s="7"/>
      <c r="K63" s="8">
        <f t="shared" si="2"/>
        <v>6.0600000000000001E-2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ROUND(+Pharmacy!S59,0)</f>
        <v>2579716</v>
      </c>
      <c r="E64" s="6">
        <f>ROUND(+Pharmacy!V59,0)</f>
        <v>2618</v>
      </c>
      <c r="F64" s="7">
        <f t="shared" si="0"/>
        <v>985.38</v>
      </c>
      <c r="G64" s="6">
        <f>ROUND(+Pharmacy!S162,0)</f>
        <v>3153119</v>
      </c>
      <c r="H64" s="6">
        <f>ROUND(+Pharmacy!V162,0)</f>
        <v>2786</v>
      </c>
      <c r="I64" s="7">
        <f t="shared" si="1"/>
        <v>1131.77</v>
      </c>
      <c r="J64" s="7"/>
      <c r="K64" s="8">
        <f t="shared" si="2"/>
        <v>0.14860000000000001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ROUND(+Pharmacy!S60,0)</f>
        <v>16608726</v>
      </c>
      <c r="E65" s="6">
        <f>ROUND(+Pharmacy!V60,0)</f>
        <v>1126</v>
      </c>
      <c r="F65" s="7">
        <f t="shared" si="0"/>
        <v>14750.2</v>
      </c>
      <c r="G65" s="6">
        <f>ROUND(+Pharmacy!S163,0)</f>
        <v>17135989</v>
      </c>
      <c r="H65" s="6">
        <f>ROUND(+Pharmacy!V163,0)</f>
        <v>1271</v>
      </c>
      <c r="I65" s="7">
        <f t="shared" si="1"/>
        <v>13482.29</v>
      </c>
      <c r="J65" s="7"/>
      <c r="K65" s="8">
        <f t="shared" si="2"/>
        <v>-8.5999999999999993E-2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ROUND(+Pharmacy!S61,0)</f>
        <v>2048895</v>
      </c>
      <c r="E66" s="6">
        <f>ROUND(+Pharmacy!V61,0)</f>
        <v>1247</v>
      </c>
      <c r="F66" s="7">
        <f t="shared" si="0"/>
        <v>1643.06</v>
      </c>
      <c r="G66" s="6">
        <f>ROUND(+Pharmacy!S164,0)</f>
        <v>2330406</v>
      </c>
      <c r="H66" s="6">
        <f>ROUND(+Pharmacy!V164,0)</f>
        <v>1232</v>
      </c>
      <c r="I66" s="7">
        <f t="shared" si="1"/>
        <v>1891.56</v>
      </c>
      <c r="J66" s="7"/>
      <c r="K66" s="8">
        <f t="shared" si="2"/>
        <v>0.1512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ROUND(+Pharmacy!S62,0)</f>
        <v>5716346</v>
      </c>
      <c r="E67" s="6">
        <f>ROUND(+Pharmacy!V62,0)</f>
        <v>4594</v>
      </c>
      <c r="F67" s="7">
        <f t="shared" si="0"/>
        <v>1244.31</v>
      </c>
      <c r="G67" s="6">
        <f>ROUND(+Pharmacy!S165,0)</f>
        <v>7007401</v>
      </c>
      <c r="H67" s="6">
        <f>ROUND(+Pharmacy!V165,0)</f>
        <v>4806</v>
      </c>
      <c r="I67" s="7">
        <f t="shared" si="1"/>
        <v>1458.05</v>
      </c>
      <c r="J67" s="7"/>
      <c r="K67" s="8">
        <f t="shared" si="2"/>
        <v>0.17180000000000001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ROUND(+Pharmacy!S63,0)</f>
        <v>2446098</v>
      </c>
      <c r="E68" s="6">
        <f>ROUND(+Pharmacy!V63,0)</f>
        <v>1291</v>
      </c>
      <c r="F68" s="7">
        <f t="shared" si="0"/>
        <v>1894.73</v>
      </c>
      <c r="G68" s="6">
        <f>ROUND(+Pharmacy!S166,0)</f>
        <v>2759704</v>
      </c>
      <c r="H68" s="6">
        <f>ROUND(+Pharmacy!V166,0)</f>
        <v>1373</v>
      </c>
      <c r="I68" s="7">
        <f t="shared" si="1"/>
        <v>2009.98</v>
      </c>
      <c r="J68" s="7"/>
      <c r="K68" s="8">
        <f t="shared" si="2"/>
        <v>6.08E-2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ROUND(+Pharmacy!S64,0)</f>
        <v>90769750</v>
      </c>
      <c r="E69" s="6">
        <f>ROUND(+Pharmacy!V64,0)</f>
        <v>40555</v>
      </c>
      <c r="F69" s="7">
        <f t="shared" si="0"/>
        <v>2238.19</v>
      </c>
      <c r="G69" s="6">
        <f>ROUND(+Pharmacy!S167,0)</f>
        <v>103468806</v>
      </c>
      <c r="H69" s="6">
        <f>ROUND(+Pharmacy!V167,0)</f>
        <v>42810</v>
      </c>
      <c r="I69" s="7">
        <f t="shared" si="1"/>
        <v>2416.9299999999998</v>
      </c>
      <c r="J69" s="7"/>
      <c r="K69" s="8">
        <f t="shared" si="2"/>
        <v>7.9899999999999999E-2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ROUND(+Pharmacy!S65,0)</f>
        <v>25435173</v>
      </c>
      <c r="E70" s="6">
        <f>ROUND(+Pharmacy!V65,0)</f>
        <v>8340</v>
      </c>
      <c r="F70" s="7">
        <f t="shared" si="0"/>
        <v>3049.78</v>
      </c>
      <c r="G70" s="6">
        <f>ROUND(+Pharmacy!S168,0)</f>
        <v>34173456</v>
      </c>
      <c r="H70" s="6">
        <f>ROUND(+Pharmacy!V168,0)</f>
        <v>7772</v>
      </c>
      <c r="I70" s="7">
        <f t="shared" si="1"/>
        <v>4397</v>
      </c>
      <c r="J70" s="7"/>
      <c r="K70" s="8">
        <f t="shared" si="2"/>
        <v>0.44169999999999998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ROUND(+Pharmacy!S66,0)</f>
        <v>3370811</v>
      </c>
      <c r="E71" s="6">
        <f>ROUND(+Pharmacy!V66,0)</f>
        <v>2506</v>
      </c>
      <c r="F71" s="7">
        <f t="shared" si="0"/>
        <v>1345.1</v>
      </c>
      <c r="G71" s="6">
        <f>ROUND(+Pharmacy!S169,0)</f>
        <v>2912614</v>
      </c>
      <c r="H71" s="6">
        <f>ROUND(+Pharmacy!V169,0)</f>
        <v>2238</v>
      </c>
      <c r="I71" s="7">
        <f t="shared" si="1"/>
        <v>1301.44</v>
      </c>
      <c r="J71" s="7"/>
      <c r="K71" s="8">
        <f t="shared" si="2"/>
        <v>-3.2500000000000001E-2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ROUND(+Pharmacy!S67,0)</f>
        <v>613242</v>
      </c>
      <c r="E72" s="6">
        <f>ROUND(+Pharmacy!V67,0)</f>
        <v>453</v>
      </c>
      <c r="F72" s="7">
        <f t="shared" si="0"/>
        <v>1353.74</v>
      </c>
      <c r="G72" s="6">
        <f>ROUND(+Pharmacy!S170,0)</f>
        <v>735550</v>
      </c>
      <c r="H72" s="6">
        <f>ROUND(+Pharmacy!V170,0)</f>
        <v>625</v>
      </c>
      <c r="I72" s="7">
        <f t="shared" si="1"/>
        <v>1176.8800000000001</v>
      </c>
      <c r="J72" s="7"/>
      <c r="K72" s="8">
        <f t="shared" si="2"/>
        <v>-0.13059999999999999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ROUND(+Pharmacy!S68,0)</f>
        <v>156263883</v>
      </c>
      <c r="E73" s="6">
        <f>ROUND(+Pharmacy!V68,0)</f>
        <v>32148</v>
      </c>
      <c r="F73" s="7">
        <f t="shared" si="0"/>
        <v>4860.7700000000004</v>
      </c>
      <c r="G73" s="6">
        <f>ROUND(+Pharmacy!S171,0)</f>
        <v>170878199</v>
      </c>
      <c r="H73" s="6">
        <f>ROUND(+Pharmacy!V171,0)</f>
        <v>32864</v>
      </c>
      <c r="I73" s="7">
        <f t="shared" si="1"/>
        <v>5199.5600000000004</v>
      </c>
      <c r="J73" s="7"/>
      <c r="K73" s="8">
        <f t="shared" si="2"/>
        <v>6.9699999999999998E-2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ROUND(+Pharmacy!S69,0)</f>
        <v>75343012</v>
      </c>
      <c r="E74" s="6">
        <f>ROUND(+Pharmacy!V69,0)</f>
        <v>38995</v>
      </c>
      <c r="F74" s="7">
        <f t="shared" si="0"/>
        <v>1932.12</v>
      </c>
      <c r="G74" s="6">
        <f>ROUND(+Pharmacy!S172,0)</f>
        <v>69498358</v>
      </c>
      <c r="H74" s="6">
        <f>ROUND(+Pharmacy!V172,0)</f>
        <v>45708</v>
      </c>
      <c r="I74" s="7">
        <f t="shared" si="1"/>
        <v>1520.49</v>
      </c>
      <c r="J74" s="7"/>
      <c r="K74" s="8">
        <f t="shared" si="2"/>
        <v>-0.21299999999999999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ROUND(+Pharmacy!S70,0)</f>
        <v>195947082</v>
      </c>
      <c r="E75" s="6">
        <f>ROUND(+Pharmacy!V70,0)</f>
        <v>62420</v>
      </c>
      <c r="F75" s="7">
        <f t="shared" ref="F75:F109" si="3">IF(D75=0,"",IF(E75=0,"",ROUND(D75/E75,2)))</f>
        <v>3139.17</v>
      </c>
      <c r="G75" s="6">
        <f>ROUND(+Pharmacy!S173,0)</f>
        <v>202076777</v>
      </c>
      <c r="H75" s="6">
        <f>ROUND(+Pharmacy!V173,0)</f>
        <v>60667</v>
      </c>
      <c r="I75" s="7">
        <f t="shared" ref="I75:I109" si="4">IF(G75=0,"",IF(H75=0,"",ROUND(G75/H75,2)))</f>
        <v>3330.92</v>
      </c>
      <c r="J75" s="7"/>
      <c r="K75" s="8">
        <f t="shared" ref="K75:K109" si="5">IF(D75=0,"",IF(E75=0,"",IF(G75=0,"",IF(H75=0,"",ROUND(I75/F75-1,4)))))</f>
        <v>6.1100000000000002E-2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ROUND(+Pharmacy!S71,0)</f>
        <v>91072304</v>
      </c>
      <c r="E76" s="6">
        <f>ROUND(+Pharmacy!V71,0)</f>
        <v>33452</v>
      </c>
      <c r="F76" s="7">
        <f t="shared" si="3"/>
        <v>2722.48</v>
      </c>
      <c r="G76" s="6">
        <f>ROUND(+Pharmacy!S174,0)</f>
        <v>98224348</v>
      </c>
      <c r="H76" s="6">
        <f>ROUND(+Pharmacy!V174,0)</f>
        <v>33657</v>
      </c>
      <c r="I76" s="7">
        <f t="shared" si="4"/>
        <v>2918.39</v>
      </c>
      <c r="J76" s="7"/>
      <c r="K76" s="8">
        <f t="shared" si="5"/>
        <v>7.1999999999999995E-2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ROUND(+Pharmacy!S72,0)</f>
        <v>3590046</v>
      </c>
      <c r="E77" s="6">
        <f>ROUND(+Pharmacy!V72,0)</f>
        <v>1169</v>
      </c>
      <c r="F77" s="7">
        <f t="shared" si="3"/>
        <v>3071.04</v>
      </c>
      <c r="G77" s="6">
        <f>ROUND(+Pharmacy!S175,0)</f>
        <v>3435000</v>
      </c>
      <c r="H77" s="6">
        <f>ROUND(+Pharmacy!V175,0)</f>
        <v>1431</v>
      </c>
      <c r="I77" s="7">
        <f t="shared" si="4"/>
        <v>2400.42</v>
      </c>
      <c r="J77" s="7"/>
      <c r="K77" s="8">
        <f t="shared" si="5"/>
        <v>-0.21840000000000001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ROUND(+Pharmacy!S73,0)</f>
        <v>0</v>
      </c>
      <c r="E78" s="6">
        <f>ROUND(+Pharmacy!V73,0)</f>
        <v>0</v>
      </c>
      <c r="F78" s="7" t="str">
        <f t="shared" si="3"/>
        <v/>
      </c>
      <c r="G78" s="6">
        <f>ROUND(+Pharmacy!S176,0)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ROUND(+Pharmacy!S74,0)</f>
        <v>33880274</v>
      </c>
      <c r="E79" s="6">
        <f>ROUND(+Pharmacy!V74,0)</f>
        <v>21021</v>
      </c>
      <c r="F79" s="7">
        <f t="shared" si="3"/>
        <v>1611.73</v>
      </c>
      <c r="G79" s="6">
        <f>ROUND(+Pharmacy!S177,0)</f>
        <v>25618522</v>
      </c>
      <c r="H79" s="6">
        <f>ROUND(+Pharmacy!V177,0)</f>
        <v>23522</v>
      </c>
      <c r="I79" s="7">
        <f t="shared" si="4"/>
        <v>1089.1300000000001</v>
      </c>
      <c r="J79" s="7"/>
      <c r="K79" s="8">
        <f t="shared" si="5"/>
        <v>-0.32419999999999999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ROUND(+Pharmacy!S75,0)</f>
        <v>133095579</v>
      </c>
      <c r="E80" s="6">
        <f>ROUND(+Pharmacy!V75,0)</f>
        <v>46775</v>
      </c>
      <c r="F80" s="7">
        <f t="shared" si="3"/>
        <v>2845.44</v>
      </c>
      <c r="G80" s="6">
        <f>ROUND(+Pharmacy!S178,0)</f>
        <v>116325623</v>
      </c>
      <c r="H80" s="6">
        <f>ROUND(+Pharmacy!V178,0)</f>
        <v>47001</v>
      </c>
      <c r="I80" s="7">
        <f t="shared" si="4"/>
        <v>2474.96</v>
      </c>
      <c r="J80" s="7"/>
      <c r="K80" s="8">
        <f t="shared" si="5"/>
        <v>-0.13020000000000001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ROUND(+Pharmacy!S76,0)</f>
        <v>9569366</v>
      </c>
      <c r="E81" s="6">
        <f>ROUND(+Pharmacy!V76,0)</f>
        <v>4071</v>
      </c>
      <c r="F81" s="7">
        <f t="shared" si="3"/>
        <v>2350.62</v>
      </c>
      <c r="G81" s="6">
        <f>ROUND(+Pharmacy!S179,0)</f>
        <v>10895195</v>
      </c>
      <c r="H81" s="6">
        <f>ROUND(+Pharmacy!V179,0)</f>
        <v>4515</v>
      </c>
      <c r="I81" s="7">
        <f t="shared" si="4"/>
        <v>2413.11</v>
      </c>
      <c r="J81" s="7"/>
      <c r="K81" s="8">
        <f t="shared" si="5"/>
        <v>2.6599999999999999E-2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ROUND(+Pharmacy!S77,0)</f>
        <v>1737035</v>
      </c>
      <c r="E82" s="6">
        <f>ROUND(+Pharmacy!V77,0)</f>
        <v>1208</v>
      </c>
      <c r="F82" s="7">
        <f t="shared" si="3"/>
        <v>1437.94</v>
      </c>
      <c r="G82" s="6">
        <f>ROUND(+Pharmacy!S180,0)</f>
        <v>1780387</v>
      </c>
      <c r="H82" s="6">
        <f>ROUND(+Pharmacy!V180,0)</f>
        <v>1118</v>
      </c>
      <c r="I82" s="7">
        <f t="shared" si="4"/>
        <v>1592.47</v>
      </c>
      <c r="J82" s="7"/>
      <c r="K82" s="8">
        <f t="shared" si="5"/>
        <v>0.1075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ROUND(+Pharmacy!S78,0)</f>
        <v>55763217</v>
      </c>
      <c r="E83" s="6">
        <f>ROUND(+Pharmacy!V78,0)</f>
        <v>8765</v>
      </c>
      <c r="F83" s="7">
        <f t="shared" si="3"/>
        <v>6362.03</v>
      </c>
      <c r="G83" s="6">
        <f>ROUND(+Pharmacy!S181,0)</f>
        <v>56455633</v>
      </c>
      <c r="H83" s="6">
        <f>ROUND(+Pharmacy!V181,0)</f>
        <v>10012</v>
      </c>
      <c r="I83" s="7">
        <f t="shared" si="4"/>
        <v>5638.8</v>
      </c>
      <c r="J83" s="7"/>
      <c r="K83" s="8">
        <f t="shared" si="5"/>
        <v>-0.1137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ROUND(+Pharmacy!S79,0)</f>
        <v>226627918</v>
      </c>
      <c r="E84" s="6">
        <f>ROUND(+Pharmacy!V79,0)</f>
        <v>40195</v>
      </c>
      <c r="F84" s="7">
        <f t="shared" si="3"/>
        <v>5638.21</v>
      </c>
      <c r="G84" s="6">
        <f>ROUND(+Pharmacy!S182,0)</f>
        <v>231505543</v>
      </c>
      <c r="H84" s="6">
        <f>ROUND(+Pharmacy!V182,0)</f>
        <v>44924</v>
      </c>
      <c r="I84" s="7">
        <f t="shared" si="4"/>
        <v>5153.2700000000004</v>
      </c>
      <c r="J84" s="7"/>
      <c r="K84" s="8">
        <f t="shared" si="5"/>
        <v>-8.5999999999999993E-2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ROUND(+Pharmacy!S80,0)</f>
        <v>44187821</v>
      </c>
      <c r="E85" s="6">
        <f>ROUND(+Pharmacy!V80,0)</f>
        <v>11541</v>
      </c>
      <c r="F85" s="7">
        <f t="shared" si="3"/>
        <v>3828.77</v>
      </c>
      <c r="G85" s="6">
        <f>ROUND(+Pharmacy!S183,0)</f>
        <v>48836665</v>
      </c>
      <c r="H85" s="6">
        <f>ROUND(+Pharmacy!V183,0)</f>
        <v>11207</v>
      </c>
      <c r="I85" s="7">
        <f t="shared" si="4"/>
        <v>4357.6899999999996</v>
      </c>
      <c r="J85" s="7"/>
      <c r="K85" s="8">
        <f t="shared" si="5"/>
        <v>0.1381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ROUND(+Pharmacy!S81,0)</f>
        <v>42318085</v>
      </c>
      <c r="E86" s="6">
        <f>ROUND(+Pharmacy!V81,0)</f>
        <v>10939</v>
      </c>
      <c r="F86" s="7">
        <f t="shared" si="3"/>
        <v>3868.55</v>
      </c>
      <c r="G86" s="6">
        <f>ROUND(+Pharmacy!S184,0)</f>
        <v>43479867</v>
      </c>
      <c r="H86" s="6">
        <f>ROUND(+Pharmacy!V184,0)</f>
        <v>12923</v>
      </c>
      <c r="I86" s="7">
        <f t="shared" si="4"/>
        <v>3364.53</v>
      </c>
      <c r="J86" s="7"/>
      <c r="K86" s="8">
        <f t="shared" si="5"/>
        <v>-0.1303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ROUND(+Pharmacy!S82,0)</f>
        <v>1933124</v>
      </c>
      <c r="E87" s="6">
        <f>ROUND(+Pharmacy!V82,0)</f>
        <v>1607</v>
      </c>
      <c r="F87" s="7">
        <f t="shared" si="3"/>
        <v>1202.94</v>
      </c>
      <c r="G87" s="6">
        <f>ROUND(+Pharmacy!S185,0)</f>
        <v>1833531</v>
      </c>
      <c r="H87" s="6">
        <f>ROUND(+Pharmacy!V185,0)</f>
        <v>1756</v>
      </c>
      <c r="I87" s="7">
        <f t="shared" si="4"/>
        <v>1044.1500000000001</v>
      </c>
      <c r="J87" s="7"/>
      <c r="K87" s="8">
        <f t="shared" si="5"/>
        <v>-0.13200000000000001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ROUND(+Pharmacy!S83,0)</f>
        <v>119043286</v>
      </c>
      <c r="E88" s="6">
        <f>ROUND(+Pharmacy!V83,0)</f>
        <v>11395</v>
      </c>
      <c r="F88" s="7">
        <f t="shared" si="3"/>
        <v>10446.98</v>
      </c>
      <c r="G88" s="6">
        <f>ROUND(+Pharmacy!S186,0)</f>
        <v>129327453</v>
      </c>
      <c r="H88" s="6">
        <f>ROUND(+Pharmacy!V186,0)</f>
        <v>13074</v>
      </c>
      <c r="I88" s="7">
        <f t="shared" si="4"/>
        <v>9891.9599999999991</v>
      </c>
      <c r="J88" s="7"/>
      <c r="K88" s="8">
        <f t="shared" si="5"/>
        <v>-5.3100000000000001E-2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ROUND(+Pharmacy!S84,0)</f>
        <v>8313994</v>
      </c>
      <c r="E89" s="6">
        <f>ROUND(+Pharmacy!V84,0)</f>
        <v>3716</v>
      </c>
      <c r="F89" s="7">
        <f t="shared" si="3"/>
        <v>2237.35</v>
      </c>
      <c r="G89" s="6">
        <f>ROUND(+Pharmacy!S187,0)</f>
        <v>8679346</v>
      </c>
      <c r="H89" s="6">
        <f>ROUND(+Pharmacy!V187,0)</f>
        <v>3487</v>
      </c>
      <c r="I89" s="7">
        <f t="shared" si="4"/>
        <v>2489.06</v>
      </c>
      <c r="J89" s="7"/>
      <c r="K89" s="8">
        <f t="shared" si="5"/>
        <v>0.1125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ROUND(+Pharmacy!S85,0)</f>
        <v>2642362</v>
      </c>
      <c r="E90" s="6">
        <f>ROUND(+Pharmacy!V85,0)</f>
        <v>1137</v>
      </c>
      <c r="F90" s="7">
        <f t="shared" si="3"/>
        <v>2323.98</v>
      </c>
      <c r="G90" s="6">
        <f>ROUND(+Pharmacy!S188,0)</f>
        <v>3325524</v>
      </c>
      <c r="H90" s="6">
        <f>ROUND(+Pharmacy!V188,0)</f>
        <v>1220</v>
      </c>
      <c r="I90" s="7">
        <f t="shared" si="4"/>
        <v>2725.84</v>
      </c>
      <c r="J90" s="7"/>
      <c r="K90" s="8">
        <f t="shared" si="5"/>
        <v>0.1729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ROUND(+Pharmacy!S86,0)</f>
        <v>1781342</v>
      </c>
      <c r="E91" s="6">
        <f>ROUND(+Pharmacy!V86,0)</f>
        <v>290</v>
      </c>
      <c r="F91" s="7">
        <f t="shared" si="3"/>
        <v>6142.56</v>
      </c>
      <c r="G91" s="6">
        <f>ROUND(+Pharmacy!S189,0)</f>
        <v>2332453</v>
      </c>
      <c r="H91" s="6">
        <f>ROUND(+Pharmacy!V189,0)</f>
        <v>4172</v>
      </c>
      <c r="I91" s="7">
        <f t="shared" si="4"/>
        <v>559.07000000000005</v>
      </c>
      <c r="J91" s="7"/>
      <c r="K91" s="8">
        <f t="shared" si="5"/>
        <v>-0.90900000000000003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ROUND(+Pharmacy!S87,0)</f>
        <v>18410427</v>
      </c>
      <c r="E92" s="6">
        <f>ROUND(+Pharmacy!V87,0)</f>
        <v>10782</v>
      </c>
      <c r="F92" s="7">
        <f t="shared" si="3"/>
        <v>1707.52</v>
      </c>
      <c r="G92" s="6">
        <f>ROUND(+Pharmacy!S190,0)</f>
        <v>19271895</v>
      </c>
      <c r="H92" s="6">
        <f>ROUND(+Pharmacy!V190,0)</f>
        <v>10932</v>
      </c>
      <c r="I92" s="7">
        <f t="shared" si="4"/>
        <v>1762.89</v>
      </c>
      <c r="J92" s="7"/>
      <c r="K92" s="8">
        <f t="shared" si="5"/>
        <v>3.2399999999999998E-2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ROUND(+Pharmacy!S88,0)</f>
        <v>6589114</v>
      </c>
      <c r="E93" s="6">
        <f>ROUND(+Pharmacy!V88,0)</f>
        <v>4751</v>
      </c>
      <c r="F93" s="7">
        <f t="shared" si="3"/>
        <v>1386.89</v>
      </c>
      <c r="G93" s="6">
        <f>ROUND(+Pharmacy!S191,0)</f>
        <v>7294655</v>
      </c>
      <c r="H93" s="6">
        <f>ROUND(+Pharmacy!V191,0)</f>
        <v>6879</v>
      </c>
      <c r="I93" s="7">
        <f t="shared" si="4"/>
        <v>1060.42</v>
      </c>
      <c r="J93" s="7"/>
      <c r="K93" s="8">
        <f t="shared" si="5"/>
        <v>-0.2354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ROUND(+Pharmacy!S89,0)</f>
        <v>5823959</v>
      </c>
      <c r="E94" s="6">
        <f>ROUND(+Pharmacy!V89,0)</f>
        <v>2379</v>
      </c>
      <c r="F94" s="7">
        <f t="shared" si="3"/>
        <v>2448.0700000000002</v>
      </c>
      <c r="G94" s="6">
        <f>ROUND(+Pharmacy!S192,0)</f>
        <v>6638507</v>
      </c>
      <c r="H94" s="6">
        <f>ROUND(+Pharmacy!V192,0)</f>
        <v>2641</v>
      </c>
      <c r="I94" s="7">
        <f t="shared" si="4"/>
        <v>2513.63</v>
      </c>
      <c r="J94" s="7"/>
      <c r="K94" s="8">
        <f t="shared" si="5"/>
        <v>2.6800000000000001E-2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ROUND(+Pharmacy!S90,0)</f>
        <v>97496924</v>
      </c>
      <c r="E95" s="6">
        <f>ROUND(+Pharmacy!V90,0)</f>
        <v>13448</v>
      </c>
      <c r="F95" s="7">
        <f t="shared" si="3"/>
        <v>7249.92</v>
      </c>
      <c r="G95" s="6">
        <f>ROUND(+Pharmacy!S193,0)</f>
        <v>114897368</v>
      </c>
      <c r="H95" s="6">
        <f>ROUND(+Pharmacy!V193,0)</f>
        <v>16937</v>
      </c>
      <c r="I95" s="7">
        <f t="shared" si="4"/>
        <v>6783.81</v>
      </c>
      <c r="J95" s="7"/>
      <c r="K95" s="8">
        <f t="shared" si="5"/>
        <v>-6.4299999999999996E-2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ROUND(+Pharmacy!S91,0)</f>
        <v>3971078</v>
      </c>
      <c r="E96" s="6">
        <f>ROUND(+Pharmacy!V91,0)</f>
        <v>357</v>
      </c>
      <c r="F96" s="7">
        <f t="shared" si="3"/>
        <v>11123.47</v>
      </c>
      <c r="G96" s="6">
        <f>ROUND(+Pharmacy!S194,0)</f>
        <v>9833325</v>
      </c>
      <c r="H96" s="6">
        <f>ROUND(+Pharmacy!V194,0)</f>
        <v>663</v>
      </c>
      <c r="I96" s="7">
        <f t="shared" si="4"/>
        <v>14831.56</v>
      </c>
      <c r="J96" s="7"/>
      <c r="K96" s="8">
        <f t="shared" si="5"/>
        <v>0.33339999999999997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ROUND(+Pharmacy!S92,0)</f>
        <v>240010091</v>
      </c>
      <c r="E97" s="6">
        <f>ROUND(+Pharmacy!V92,0)</f>
        <v>14365</v>
      </c>
      <c r="F97" s="7">
        <f t="shared" si="3"/>
        <v>16707.98</v>
      </c>
      <c r="G97" s="6">
        <f>ROUND(+Pharmacy!S195,0)</f>
        <v>274966303</v>
      </c>
      <c r="H97" s="6">
        <f>ROUND(+Pharmacy!V195,0)</f>
        <v>15771</v>
      </c>
      <c r="I97" s="7">
        <f t="shared" si="4"/>
        <v>17434.93</v>
      </c>
      <c r="J97" s="7"/>
      <c r="K97" s="8">
        <f t="shared" si="5"/>
        <v>4.3499999999999997E-2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ROUND(+Pharmacy!S93,0)</f>
        <v>4165048</v>
      </c>
      <c r="E98" s="6">
        <f>ROUND(+Pharmacy!V93,0)</f>
        <v>27379</v>
      </c>
      <c r="F98" s="7">
        <f t="shared" si="3"/>
        <v>152.13</v>
      </c>
      <c r="G98" s="6">
        <f>ROUND(+Pharmacy!S196,0)</f>
        <v>5163148</v>
      </c>
      <c r="H98" s="6">
        <f>ROUND(+Pharmacy!V196,0)</f>
        <v>24216</v>
      </c>
      <c r="I98" s="7">
        <f t="shared" si="4"/>
        <v>213.21</v>
      </c>
      <c r="J98" s="7"/>
      <c r="K98" s="8">
        <f t="shared" si="5"/>
        <v>0.40150000000000002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ROUND(+Pharmacy!S94,0)</f>
        <v>3144999</v>
      </c>
      <c r="E99" s="6">
        <f>ROUND(+Pharmacy!V94,0)</f>
        <v>838</v>
      </c>
      <c r="F99" s="7">
        <f t="shared" si="3"/>
        <v>3752.98</v>
      </c>
      <c r="G99" s="6">
        <f>ROUND(+Pharmacy!S197,0)</f>
        <v>13227698</v>
      </c>
      <c r="H99" s="6">
        <f>ROUND(+Pharmacy!V197,0)</f>
        <v>3056</v>
      </c>
      <c r="I99" s="7">
        <f t="shared" si="4"/>
        <v>4328.4399999999996</v>
      </c>
      <c r="J99" s="7"/>
      <c r="K99" s="8">
        <f t="shared" si="5"/>
        <v>0.15329999999999999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ROUND(+Pharmacy!S95,0)</f>
        <v>55605098</v>
      </c>
      <c r="E100" s="6">
        <f>ROUND(+Pharmacy!V95,0)</f>
        <v>21501</v>
      </c>
      <c r="F100" s="7">
        <f t="shared" si="3"/>
        <v>2586.16</v>
      </c>
      <c r="G100" s="6">
        <f>ROUND(+Pharmacy!S198,0)</f>
        <v>60392689</v>
      </c>
      <c r="H100" s="6">
        <f>ROUND(+Pharmacy!V198,0)</f>
        <v>19905</v>
      </c>
      <c r="I100" s="7">
        <f t="shared" si="4"/>
        <v>3034.05</v>
      </c>
      <c r="J100" s="7"/>
      <c r="K100" s="8">
        <f t="shared" si="5"/>
        <v>0.17319999999999999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ROUND(+Pharmacy!S96,0)</f>
        <v>52394882</v>
      </c>
      <c r="E101" s="6">
        <f>ROUND(+Pharmacy!V96,0)</f>
        <v>19284</v>
      </c>
      <c r="F101" s="7">
        <f t="shared" si="3"/>
        <v>2717.01</v>
      </c>
      <c r="G101" s="6">
        <f>ROUND(+Pharmacy!S199,0)</f>
        <v>64727725</v>
      </c>
      <c r="H101" s="6">
        <f>ROUND(+Pharmacy!V199,0)</f>
        <v>23709</v>
      </c>
      <c r="I101" s="7">
        <f t="shared" si="4"/>
        <v>2730.09</v>
      </c>
      <c r="J101" s="7"/>
      <c r="K101" s="8">
        <f t="shared" si="5"/>
        <v>4.7999999999999996E-3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ROUND(+Pharmacy!S97,0)</f>
        <v>65178697</v>
      </c>
      <c r="E102" s="6">
        <f>ROUND(+Pharmacy!V97,0)</f>
        <v>9720</v>
      </c>
      <c r="F102" s="7">
        <f t="shared" si="3"/>
        <v>6705.63</v>
      </c>
      <c r="G102" s="6">
        <f>ROUND(+Pharmacy!S200,0)</f>
        <v>82970643</v>
      </c>
      <c r="H102" s="6">
        <f>ROUND(+Pharmacy!V200,0)</f>
        <v>10979</v>
      </c>
      <c r="I102" s="7">
        <f t="shared" si="4"/>
        <v>7557.21</v>
      </c>
      <c r="J102" s="7"/>
      <c r="K102" s="8">
        <f t="shared" si="5"/>
        <v>0.127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ROUND(+Pharmacy!S98,0)</f>
        <v>41431309</v>
      </c>
      <c r="E103" s="6">
        <f>ROUND(+Pharmacy!V98,0)</f>
        <v>9423</v>
      </c>
      <c r="F103" s="7">
        <f t="shared" si="3"/>
        <v>4396.83</v>
      </c>
      <c r="G103" s="6">
        <f>ROUND(+Pharmacy!S201,0)</f>
        <v>45618483</v>
      </c>
      <c r="H103" s="6">
        <f>ROUND(+Pharmacy!V201,0)</f>
        <v>13006</v>
      </c>
      <c r="I103" s="7">
        <f t="shared" si="4"/>
        <v>3507.5</v>
      </c>
      <c r="J103" s="7"/>
      <c r="K103" s="8">
        <f t="shared" si="5"/>
        <v>-0.20230000000000001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ROUND(+Pharmacy!S99,0)</f>
        <v>2447557</v>
      </c>
      <c r="E104" s="6">
        <f>ROUND(+Pharmacy!V99,0)</f>
        <v>886</v>
      </c>
      <c r="F104" s="7">
        <f t="shared" si="3"/>
        <v>2762.48</v>
      </c>
      <c r="G104" s="6">
        <f>ROUND(+Pharmacy!S202,0)</f>
        <v>3551930</v>
      </c>
      <c r="H104" s="6">
        <f>ROUND(+Pharmacy!V202,0)</f>
        <v>1050</v>
      </c>
      <c r="I104" s="7">
        <f t="shared" si="4"/>
        <v>3382.79</v>
      </c>
      <c r="J104" s="7"/>
      <c r="K104" s="8">
        <f t="shared" si="5"/>
        <v>0.22450000000000001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ROUND(+Pharmacy!S100,0)</f>
        <v>0</v>
      </c>
      <c r="E105" s="6">
        <f>ROUND(+Pharmacy!V100,0)</f>
        <v>2770</v>
      </c>
      <c r="F105" s="7" t="str">
        <f t="shared" si="3"/>
        <v/>
      </c>
      <c r="G105" s="6">
        <f>ROUND(+Pharmacy!S203,0)</f>
        <v>0</v>
      </c>
      <c r="H105" s="6">
        <f>ROUND(+Pharmacy!V203,0)</f>
        <v>3639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ROUND(+Pharmacy!S101,0)</f>
        <v>1121872</v>
      </c>
      <c r="E106" s="6">
        <f>ROUND(+Pharmacy!V101,0)</f>
        <v>702</v>
      </c>
      <c r="F106" s="7">
        <f t="shared" si="3"/>
        <v>1598.11</v>
      </c>
      <c r="G106" s="6">
        <f>ROUND(+Pharmacy!S204,0)</f>
        <v>1560869</v>
      </c>
      <c r="H106" s="6">
        <f>ROUND(+Pharmacy!V204,0)</f>
        <v>845</v>
      </c>
      <c r="I106" s="7">
        <f t="shared" si="4"/>
        <v>1847.18</v>
      </c>
      <c r="J106" s="7"/>
      <c r="K106" s="8">
        <f t="shared" si="5"/>
        <v>0.15590000000000001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ROUND(+Pharmacy!S102,0)</f>
        <v>0</v>
      </c>
      <c r="E107" s="6">
        <f>ROUND(+Pharmacy!V102,0)</f>
        <v>688</v>
      </c>
      <c r="F107" s="7" t="str">
        <f t="shared" si="3"/>
        <v/>
      </c>
      <c r="G107" s="6">
        <f>ROUND(+Pharmacy!S205,0)</f>
        <v>0</v>
      </c>
      <c r="H107" s="6">
        <f>ROUND(+Pharmacy!V205,0)</f>
        <v>568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ROUND(+Pharmacy!S103,0)</f>
        <v>0</v>
      </c>
      <c r="E108" s="6">
        <f>ROUND(+Pharmacy!V103,0)</f>
        <v>664</v>
      </c>
      <c r="F108" s="7" t="str">
        <f t="shared" si="3"/>
        <v/>
      </c>
      <c r="G108" s="6">
        <f>ROUND(+Pharmacy!S206,0)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ROUND(+Pharmacy!S104,0)</f>
        <v>0</v>
      </c>
      <c r="E109" s="6">
        <f>ROUND(+Pharmacy!V104,0)</f>
        <v>113</v>
      </c>
      <c r="F109" s="7" t="str">
        <f t="shared" si="3"/>
        <v/>
      </c>
      <c r="G109" s="6">
        <f>ROUND(+Pharmacy!S207,0)</f>
        <v>0</v>
      </c>
      <c r="H109" s="6">
        <f>ROUND(+Pharmacy!V207,0)</f>
        <v>401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34</v>
      </c>
      <c r="F9" s="1" t="s">
        <v>35</v>
      </c>
      <c r="G9" s="1" t="s">
        <v>10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13879355</v>
      </c>
      <c r="E10" s="7">
        <f>ROUND(+Pharmacy!E5,2)</f>
        <v>134.33000000000001</v>
      </c>
      <c r="F10" s="7">
        <f>IF(D10=0,"",IF(E10=0,"",ROUND(D10/E10,2)))</f>
        <v>103322.82</v>
      </c>
      <c r="G10" s="6">
        <f>ROUND(+Pharmacy!G108,0)</f>
        <v>15545431</v>
      </c>
      <c r="H10" s="7">
        <f>ROUND(+Pharmacy!E108,2)</f>
        <v>146.82</v>
      </c>
      <c r="I10" s="7">
        <f>IF(G10=0,"",IF(H10=0,"",ROUND(G10/H10,2)))</f>
        <v>105880.88</v>
      </c>
      <c r="J10" s="7"/>
      <c r="K10" s="8">
        <f>IF(D10=0,"",IF(E10=0,"",IF(G10=0,"",IF(H10=0,"",ROUND(I10/F10-1,4)))))</f>
        <v>2.4799999999999999E-2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3726739</v>
      </c>
      <c r="E11" s="7">
        <f>ROUND(+Pharmacy!E6,2)</f>
        <v>35.53</v>
      </c>
      <c r="F11" s="7">
        <f t="shared" ref="F11:F74" si="0">IF(D11=0,"",IF(E11=0,"",ROUND(D11/E11,2)))</f>
        <v>104889.92</v>
      </c>
      <c r="G11" s="6">
        <f>ROUND(+Pharmacy!G109,0)</f>
        <v>3721586</v>
      </c>
      <c r="H11" s="7">
        <f>ROUND(+Pharmacy!E109,2)</f>
        <v>35.71</v>
      </c>
      <c r="I11" s="7">
        <f t="shared" ref="I11:I74" si="1">IF(G11=0,"",IF(H11=0,"",ROUND(G11/H11,2)))</f>
        <v>104216.91</v>
      </c>
      <c r="J11" s="7"/>
      <c r="K11" s="8">
        <f t="shared" ref="K11:K74" si="2">IF(D11=0,"",IF(E11=0,"",IF(G11=0,"",IF(H11=0,"",ROUND(I11/F11-1,4)))))</f>
        <v>-6.4000000000000003E-3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18421</v>
      </c>
      <c r="E12" s="7">
        <f>ROUND(+Pharmacy!E7,2)</f>
        <v>0.46</v>
      </c>
      <c r="F12" s="7">
        <f t="shared" si="0"/>
        <v>40045.65</v>
      </c>
      <c r="G12" s="6">
        <f>ROUND(+Pharmacy!G110,0)</f>
        <v>553</v>
      </c>
      <c r="H12" s="7">
        <f>ROUND(+Pharmacy!E110,2)</f>
        <v>0.01</v>
      </c>
      <c r="I12" s="7">
        <f t="shared" si="1"/>
        <v>55300</v>
      </c>
      <c r="J12" s="7"/>
      <c r="K12" s="8">
        <f t="shared" si="2"/>
        <v>0.38090000000000002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6614418</v>
      </c>
      <c r="E13" s="7">
        <f>ROUND(+Pharmacy!E8,2)</f>
        <v>70.819999999999993</v>
      </c>
      <c r="F13" s="7">
        <f t="shared" si="0"/>
        <v>93397.6</v>
      </c>
      <c r="G13" s="6">
        <f>ROUND(+Pharmacy!G111,0)</f>
        <v>6755959</v>
      </c>
      <c r="H13" s="7">
        <f>ROUND(+Pharmacy!E111,2)</f>
        <v>69.97</v>
      </c>
      <c r="I13" s="7">
        <f t="shared" si="1"/>
        <v>96555.08</v>
      </c>
      <c r="J13" s="7"/>
      <c r="K13" s="8">
        <f t="shared" si="2"/>
        <v>3.3799999999999997E-2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14068749</v>
      </c>
      <c r="E14" s="7">
        <f>ROUND(+Pharmacy!E9,2)</f>
        <v>153.94999999999999</v>
      </c>
      <c r="F14" s="7">
        <f t="shared" si="0"/>
        <v>91385.18</v>
      </c>
      <c r="G14" s="6">
        <f>ROUND(+Pharmacy!G112,0)</f>
        <v>15239363</v>
      </c>
      <c r="H14" s="7">
        <f>ROUND(+Pharmacy!E112,2)</f>
        <v>160.13999999999999</v>
      </c>
      <c r="I14" s="7">
        <f t="shared" si="1"/>
        <v>95162.75</v>
      </c>
      <c r="J14" s="7"/>
      <c r="K14" s="8">
        <f t="shared" si="2"/>
        <v>4.1300000000000003E-2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7">
        <f>ROUND(+Pharmacy!E10,2)</f>
        <v>0</v>
      </c>
      <c r="F15" s="7" t="str">
        <f t="shared" si="0"/>
        <v/>
      </c>
      <c r="G15" s="6">
        <f>ROUND(+Pharmacy!G113,0)</f>
        <v>0</v>
      </c>
      <c r="H15" s="7">
        <f>ROUND(+Pharmacy!E113,2)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165048</v>
      </c>
      <c r="E16" s="7">
        <f>ROUND(+Pharmacy!E11,2)</f>
        <v>1.8</v>
      </c>
      <c r="F16" s="7">
        <f t="shared" si="0"/>
        <v>91693.33</v>
      </c>
      <c r="G16" s="6">
        <f>ROUND(+Pharmacy!G114,0)</f>
        <v>151706</v>
      </c>
      <c r="H16" s="7">
        <f>ROUND(+Pharmacy!E114,2)</f>
        <v>1.7</v>
      </c>
      <c r="I16" s="7">
        <f t="shared" si="1"/>
        <v>89238.82</v>
      </c>
      <c r="J16" s="7"/>
      <c r="K16" s="8">
        <f t="shared" si="2"/>
        <v>-2.6800000000000001E-2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919981</v>
      </c>
      <c r="E17" s="7">
        <f>ROUND(+Pharmacy!E12,2)</f>
        <v>10.1</v>
      </c>
      <c r="F17" s="7">
        <f t="shared" si="0"/>
        <v>91087.23</v>
      </c>
      <c r="G17" s="6">
        <f>ROUND(+Pharmacy!G115,0)</f>
        <v>1066451</v>
      </c>
      <c r="H17" s="7">
        <f>ROUND(+Pharmacy!E115,2)</f>
        <v>12.41</v>
      </c>
      <c r="I17" s="7">
        <f t="shared" si="1"/>
        <v>85934.81</v>
      </c>
      <c r="J17" s="7"/>
      <c r="K17" s="8">
        <f t="shared" si="2"/>
        <v>-5.6599999999999998E-2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170185</v>
      </c>
      <c r="E18" s="7">
        <f>ROUND(+Pharmacy!E13,2)</f>
        <v>2.2400000000000002</v>
      </c>
      <c r="F18" s="7">
        <f t="shared" si="0"/>
        <v>75975.45</v>
      </c>
      <c r="G18" s="6">
        <f>ROUND(+Pharmacy!G116,0)</f>
        <v>179434</v>
      </c>
      <c r="H18" s="7">
        <f>ROUND(+Pharmacy!E116,2)</f>
        <v>2.19</v>
      </c>
      <c r="I18" s="7">
        <f t="shared" si="1"/>
        <v>81933.33</v>
      </c>
      <c r="J18" s="7"/>
      <c r="K18" s="8">
        <f t="shared" si="2"/>
        <v>7.8399999999999997E-2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2796019</v>
      </c>
      <c r="E19" s="7">
        <f>ROUND(+Pharmacy!E14,2)</f>
        <v>32.93</v>
      </c>
      <c r="F19" s="7">
        <f t="shared" si="0"/>
        <v>84907.96</v>
      </c>
      <c r="G19" s="6">
        <f>ROUND(+Pharmacy!G117,0)</f>
        <v>2970899</v>
      </c>
      <c r="H19" s="7">
        <f>ROUND(+Pharmacy!E117,2)</f>
        <v>34.19</v>
      </c>
      <c r="I19" s="7">
        <f t="shared" si="1"/>
        <v>86893.8</v>
      </c>
      <c r="J19" s="7"/>
      <c r="K19" s="8">
        <f t="shared" si="2"/>
        <v>2.3400000000000001E-2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17988814</v>
      </c>
      <c r="E20" s="7">
        <f>ROUND(+Pharmacy!E15,2)</f>
        <v>215.39</v>
      </c>
      <c r="F20" s="7">
        <f t="shared" si="0"/>
        <v>83517.41</v>
      </c>
      <c r="G20" s="6">
        <f>ROUND(+Pharmacy!G118,0)</f>
        <v>19199291</v>
      </c>
      <c r="H20" s="7">
        <f>ROUND(+Pharmacy!E118,2)</f>
        <v>217.14</v>
      </c>
      <c r="I20" s="7">
        <f t="shared" si="1"/>
        <v>88418.95</v>
      </c>
      <c r="J20" s="7"/>
      <c r="K20" s="8">
        <f t="shared" si="2"/>
        <v>5.8700000000000002E-2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9260749</v>
      </c>
      <c r="E21" s="7">
        <f>ROUND(+Pharmacy!E16,2)</f>
        <v>108.84</v>
      </c>
      <c r="F21" s="7">
        <f t="shared" si="0"/>
        <v>85085.9</v>
      </c>
      <c r="G21" s="6">
        <f>ROUND(+Pharmacy!G119,0)</f>
        <v>9808592</v>
      </c>
      <c r="H21" s="7">
        <f>ROUND(+Pharmacy!E119,2)</f>
        <v>111.38</v>
      </c>
      <c r="I21" s="7">
        <f t="shared" si="1"/>
        <v>88064.21</v>
      </c>
      <c r="J21" s="7"/>
      <c r="K21" s="8">
        <f t="shared" si="2"/>
        <v>3.5000000000000003E-2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530727</v>
      </c>
      <c r="E22" s="7">
        <f>ROUND(+Pharmacy!E17,2)</f>
        <v>5.05</v>
      </c>
      <c r="F22" s="7">
        <f t="shared" si="0"/>
        <v>105094.46</v>
      </c>
      <c r="G22" s="6">
        <f>ROUND(+Pharmacy!G120,0)</f>
        <v>564593</v>
      </c>
      <c r="H22" s="7">
        <f>ROUND(+Pharmacy!E120,2)</f>
        <v>5.29</v>
      </c>
      <c r="I22" s="7">
        <f t="shared" si="1"/>
        <v>106728.36</v>
      </c>
      <c r="J22" s="7"/>
      <c r="K22" s="8">
        <f t="shared" si="2"/>
        <v>1.55E-2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2665383</v>
      </c>
      <c r="E23" s="7">
        <f>ROUND(+Pharmacy!E18,2)</f>
        <v>33.96</v>
      </c>
      <c r="F23" s="7">
        <f t="shared" si="0"/>
        <v>78485.95</v>
      </c>
      <c r="G23" s="6">
        <f>ROUND(+Pharmacy!G121,0)</f>
        <v>2860061</v>
      </c>
      <c r="H23" s="7">
        <f>ROUND(+Pharmacy!E121,2)</f>
        <v>35.9</v>
      </c>
      <c r="I23" s="7">
        <f t="shared" si="1"/>
        <v>79667.44</v>
      </c>
      <c r="J23" s="7"/>
      <c r="K23" s="8">
        <f t="shared" si="2"/>
        <v>1.5100000000000001E-2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1407383</v>
      </c>
      <c r="E24" s="7">
        <f>ROUND(+Pharmacy!E19,2)</f>
        <v>16.309999999999999</v>
      </c>
      <c r="F24" s="7">
        <f t="shared" si="0"/>
        <v>86289.58</v>
      </c>
      <c r="G24" s="6">
        <f>ROUND(+Pharmacy!G122,0)</f>
        <v>1424194</v>
      </c>
      <c r="H24" s="7">
        <f>ROUND(+Pharmacy!E122,2)</f>
        <v>16.850000000000001</v>
      </c>
      <c r="I24" s="7">
        <f t="shared" si="1"/>
        <v>84521.9</v>
      </c>
      <c r="J24" s="7"/>
      <c r="K24" s="8">
        <f t="shared" si="2"/>
        <v>-2.0500000000000001E-2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1746255</v>
      </c>
      <c r="E25" s="7">
        <f>ROUND(+Pharmacy!E20,2)</f>
        <v>17.73</v>
      </c>
      <c r="F25" s="7">
        <f t="shared" si="0"/>
        <v>98491.54</v>
      </c>
      <c r="G25" s="6">
        <f>ROUND(+Pharmacy!G123,0)</f>
        <v>1880345</v>
      </c>
      <c r="H25" s="7">
        <f>ROUND(+Pharmacy!E123,2)</f>
        <v>17.98</v>
      </c>
      <c r="I25" s="7">
        <f t="shared" si="1"/>
        <v>104579.81</v>
      </c>
      <c r="J25" s="7"/>
      <c r="K25" s="8">
        <f t="shared" si="2"/>
        <v>6.1800000000000001E-2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ROUND(+Pharmacy!G21,0)</f>
        <v>0</v>
      </c>
      <c r="E26" s="7">
        <f>ROUND(+Pharmacy!E21,2)</f>
        <v>0</v>
      </c>
      <c r="F26" s="7" t="str">
        <f t="shared" si="0"/>
        <v/>
      </c>
      <c r="G26" s="6">
        <f>ROUND(+Pharmacy!G124,0)</f>
        <v>246234</v>
      </c>
      <c r="H26" s="7">
        <f>ROUND(+Pharmacy!E124,2)</f>
        <v>1.84</v>
      </c>
      <c r="I26" s="7">
        <f t="shared" si="1"/>
        <v>133822.82999999999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ROUND(+Pharmacy!G22,0)</f>
        <v>1236080</v>
      </c>
      <c r="E27" s="7">
        <f>ROUND(+Pharmacy!E22,2)</f>
        <v>13.7</v>
      </c>
      <c r="F27" s="7">
        <f t="shared" si="0"/>
        <v>90224.82</v>
      </c>
      <c r="G27" s="6">
        <f>ROUND(+Pharmacy!G125,0)</f>
        <v>0</v>
      </c>
      <c r="H27" s="7">
        <f>ROUND(+Pharmacy!E125,2)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ROUND(+Pharmacy!G23,0)</f>
        <v>0</v>
      </c>
      <c r="E28" s="7">
        <f>ROUND(+Pharmacy!E23,2)</f>
        <v>0</v>
      </c>
      <c r="F28" s="7" t="str">
        <f t="shared" si="0"/>
        <v/>
      </c>
      <c r="G28" s="6">
        <f>ROUND(+Pharmacy!G126,0)</f>
        <v>0</v>
      </c>
      <c r="H28" s="7">
        <f>ROUND(+Pharmacy!E126,2)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ROUND(+Pharmacy!G24,0)</f>
        <v>0</v>
      </c>
      <c r="E29" s="7">
        <f>ROUND(+Pharmacy!E24,2)</f>
        <v>0</v>
      </c>
      <c r="F29" s="7" t="str">
        <f t="shared" si="0"/>
        <v/>
      </c>
      <c r="G29" s="6">
        <f>ROUND(+Pharmacy!G127,0)</f>
        <v>79348</v>
      </c>
      <c r="H29" s="7">
        <f>ROUND(+Pharmacy!E127,2)</f>
        <v>1.57</v>
      </c>
      <c r="I29" s="7">
        <f t="shared" si="1"/>
        <v>50540.13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ROUND(+Pharmacy!G25,0)</f>
        <v>2024620</v>
      </c>
      <c r="E30" s="7">
        <f>ROUND(+Pharmacy!E25,2)</f>
        <v>22.79</v>
      </c>
      <c r="F30" s="7">
        <f t="shared" si="0"/>
        <v>88838.09</v>
      </c>
      <c r="G30" s="6">
        <f>ROUND(+Pharmacy!G128,0)</f>
        <v>2189096</v>
      </c>
      <c r="H30" s="7">
        <f>ROUND(+Pharmacy!E128,2)</f>
        <v>24.06</v>
      </c>
      <c r="I30" s="7">
        <f t="shared" si="1"/>
        <v>90984.87</v>
      </c>
      <c r="J30" s="7"/>
      <c r="K30" s="8">
        <f t="shared" si="2"/>
        <v>2.4199999999999999E-2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ROUND(+Pharmacy!G26,0)</f>
        <v>189477</v>
      </c>
      <c r="E31" s="7">
        <f>ROUND(+Pharmacy!E26,2)</f>
        <v>2.76</v>
      </c>
      <c r="F31" s="7">
        <f t="shared" si="0"/>
        <v>68651.09</v>
      </c>
      <c r="G31" s="6">
        <f>ROUND(+Pharmacy!G129,0)</f>
        <v>66303</v>
      </c>
      <c r="H31" s="7">
        <f>ROUND(+Pharmacy!E129,2)</f>
        <v>1.28</v>
      </c>
      <c r="I31" s="7">
        <f t="shared" si="1"/>
        <v>51799.22</v>
      </c>
      <c r="J31" s="7"/>
      <c r="K31" s="8">
        <f t="shared" si="2"/>
        <v>-0.2455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ROUND(+Pharmacy!G27,0)</f>
        <v>152208</v>
      </c>
      <c r="E32" s="7">
        <f>ROUND(+Pharmacy!E27,2)</f>
        <v>1.5</v>
      </c>
      <c r="F32" s="7">
        <f t="shared" si="0"/>
        <v>101472</v>
      </c>
      <c r="G32" s="6">
        <f>ROUND(+Pharmacy!G130,0)</f>
        <v>179364</v>
      </c>
      <c r="H32" s="7">
        <f>ROUND(+Pharmacy!E130,2)</f>
        <v>1.7</v>
      </c>
      <c r="I32" s="7">
        <f t="shared" si="1"/>
        <v>105508.24</v>
      </c>
      <c r="J32" s="7"/>
      <c r="K32" s="8">
        <f t="shared" si="2"/>
        <v>3.9800000000000002E-2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ROUND(+Pharmacy!G28,0)</f>
        <v>4719554</v>
      </c>
      <c r="E33" s="7">
        <f>ROUND(+Pharmacy!E28,2)</f>
        <v>68.13</v>
      </c>
      <c r="F33" s="7">
        <f t="shared" si="0"/>
        <v>69272.77</v>
      </c>
      <c r="G33" s="6">
        <f>ROUND(+Pharmacy!G131,0)</f>
        <v>4864371</v>
      </c>
      <c r="H33" s="7">
        <f>ROUND(+Pharmacy!E131,2)</f>
        <v>69.5</v>
      </c>
      <c r="I33" s="7">
        <f t="shared" si="1"/>
        <v>69990.95</v>
      </c>
      <c r="J33" s="7"/>
      <c r="K33" s="8">
        <f t="shared" si="2"/>
        <v>1.04E-2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ROUND(+Pharmacy!G29,0)</f>
        <v>1111169</v>
      </c>
      <c r="E34" s="7">
        <f>ROUND(+Pharmacy!E29,2)</f>
        <v>15.02</v>
      </c>
      <c r="F34" s="7">
        <f t="shared" si="0"/>
        <v>73979.289999999994</v>
      </c>
      <c r="G34" s="6">
        <f>ROUND(+Pharmacy!G132,0)</f>
        <v>1110818</v>
      </c>
      <c r="H34" s="7">
        <f>ROUND(+Pharmacy!E132,2)</f>
        <v>14.76</v>
      </c>
      <c r="I34" s="7">
        <f t="shared" si="1"/>
        <v>75258.67</v>
      </c>
      <c r="J34" s="7"/>
      <c r="K34" s="8">
        <f t="shared" si="2"/>
        <v>1.7299999999999999E-2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ROUND(+Pharmacy!G30,0)</f>
        <v>875804</v>
      </c>
      <c r="E35" s="7">
        <f>ROUND(+Pharmacy!E30,2)</f>
        <v>8.7100000000000009</v>
      </c>
      <c r="F35" s="7">
        <f t="shared" si="0"/>
        <v>100551.55</v>
      </c>
      <c r="G35" s="6">
        <f>ROUND(+Pharmacy!G133,0)</f>
        <v>881501</v>
      </c>
      <c r="H35" s="7">
        <f>ROUND(+Pharmacy!E133,2)</f>
        <v>8.6199999999999992</v>
      </c>
      <c r="I35" s="7">
        <f t="shared" si="1"/>
        <v>102262.3</v>
      </c>
      <c r="J35" s="7"/>
      <c r="K35" s="8">
        <f t="shared" si="2"/>
        <v>1.7000000000000001E-2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ROUND(+Pharmacy!G31,0)</f>
        <v>203435</v>
      </c>
      <c r="E36" s="7">
        <f>ROUND(+Pharmacy!E31,2)</f>
        <v>1.38</v>
      </c>
      <c r="F36" s="7">
        <f t="shared" si="0"/>
        <v>147416.67000000001</v>
      </c>
      <c r="G36" s="6">
        <f>ROUND(+Pharmacy!G134,0)</f>
        <v>130676</v>
      </c>
      <c r="H36" s="7">
        <f>ROUND(+Pharmacy!E134,2)</f>
        <v>1.29</v>
      </c>
      <c r="I36" s="7">
        <f t="shared" si="1"/>
        <v>101299.22</v>
      </c>
      <c r="J36" s="7"/>
      <c r="K36" s="8">
        <f t="shared" si="2"/>
        <v>-0.31280000000000002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ROUND(+Pharmacy!G32,0)</f>
        <v>0</v>
      </c>
      <c r="E37" s="7">
        <f>ROUND(+Pharmacy!E32,2)</f>
        <v>0</v>
      </c>
      <c r="F37" s="7" t="str">
        <f t="shared" si="0"/>
        <v/>
      </c>
      <c r="G37" s="6">
        <f>ROUND(+Pharmacy!G135,0)</f>
        <v>0</v>
      </c>
      <c r="H37" s="7">
        <f>ROUND(+Pharmacy!E135,2)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ROUND(+Pharmacy!G33,0)</f>
        <v>5441765</v>
      </c>
      <c r="E38" s="7">
        <f>ROUND(+Pharmacy!E33,2)</f>
        <v>98.34</v>
      </c>
      <c r="F38" s="7">
        <f t="shared" si="0"/>
        <v>55336.23</v>
      </c>
      <c r="G38" s="6">
        <f>ROUND(+Pharmacy!G136,0)</f>
        <v>5357998</v>
      </c>
      <c r="H38" s="7">
        <f>ROUND(+Pharmacy!E136,2)</f>
        <v>82.33</v>
      </c>
      <c r="I38" s="7">
        <f t="shared" si="1"/>
        <v>65079.53</v>
      </c>
      <c r="J38" s="7"/>
      <c r="K38" s="8">
        <f t="shared" si="2"/>
        <v>0.17610000000000001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ROUND(+Pharmacy!G34,0)</f>
        <v>0</v>
      </c>
      <c r="E39" s="7">
        <f>ROUND(+Pharmacy!E34,2)</f>
        <v>0</v>
      </c>
      <c r="F39" s="7" t="str">
        <f t="shared" si="0"/>
        <v/>
      </c>
      <c r="G39" s="6">
        <f>ROUND(+Pharmacy!G137,0)</f>
        <v>0</v>
      </c>
      <c r="H39" s="7">
        <f>ROUND(+Pharmacy!E137,2)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ROUND(+Pharmacy!G35,0)</f>
        <v>8293214</v>
      </c>
      <c r="E40" s="7">
        <f>ROUND(+Pharmacy!E35,2)</f>
        <v>90.39</v>
      </c>
      <c r="F40" s="7">
        <f t="shared" si="0"/>
        <v>91749.24</v>
      </c>
      <c r="G40" s="6">
        <f>ROUND(+Pharmacy!G138,0)</f>
        <v>9031145</v>
      </c>
      <c r="H40" s="7">
        <f>ROUND(+Pharmacy!E138,2)</f>
        <v>98.84</v>
      </c>
      <c r="I40" s="7">
        <f t="shared" si="1"/>
        <v>91371.36</v>
      </c>
      <c r="J40" s="7"/>
      <c r="K40" s="8">
        <f t="shared" si="2"/>
        <v>-4.1000000000000003E-3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ROUND(+Pharmacy!G36,0)</f>
        <v>743276</v>
      </c>
      <c r="E41" s="7">
        <f>ROUND(+Pharmacy!E36,2)</f>
        <v>8.2899999999999991</v>
      </c>
      <c r="F41" s="7">
        <f t="shared" si="0"/>
        <v>89659.35</v>
      </c>
      <c r="G41" s="6">
        <f>ROUND(+Pharmacy!G139,0)</f>
        <v>795509</v>
      </c>
      <c r="H41" s="7">
        <f>ROUND(+Pharmacy!E139,2)</f>
        <v>8.4700000000000006</v>
      </c>
      <c r="I41" s="7">
        <f t="shared" si="1"/>
        <v>93920.78</v>
      </c>
      <c r="J41" s="7"/>
      <c r="K41" s="8">
        <f t="shared" si="2"/>
        <v>4.7500000000000001E-2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ROUND(+Pharmacy!G37,0)</f>
        <v>302953</v>
      </c>
      <c r="E42" s="7">
        <f>ROUND(+Pharmacy!E37,2)</f>
        <v>3.48</v>
      </c>
      <c r="F42" s="7">
        <f t="shared" si="0"/>
        <v>87055.46</v>
      </c>
      <c r="G42" s="6">
        <f>ROUND(+Pharmacy!G140,0)</f>
        <v>231121</v>
      </c>
      <c r="H42" s="7">
        <f>ROUND(+Pharmacy!E140,2)</f>
        <v>2.89</v>
      </c>
      <c r="I42" s="7">
        <f t="shared" si="1"/>
        <v>79972.66</v>
      </c>
      <c r="J42" s="7"/>
      <c r="K42" s="8">
        <f t="shared" si="2"/>
        <v>-8.14E-2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ROUND(+Pharmacy!G38,0)</f>
        <v>1389908</v>
      </c>
      <c r="E43" s="7">
        <f>ROUND(+Pharmacy!E38,2)</f>
        <v>16.600000000000001</v>
      </c>
      <c r="F43" s="7">
        <f t="shared" si="0"/>
        <v>83729.399999999994</v>
      </c>
      <c r="G43" s="6">
        <f>ROUND(+Pharmacy!G141,0)</f>
        <v>1404065</v>
      </c>
      <c r="H43" s="7">
        <f>ROUND(+Pharmacy!E141,2)</f>
        <v>15</v>
      </c>
      <c r="I43" s="7">
        <f t="shared" si="1"/>
        <v>93604.33</v>
      </c>
      <c r="J43" s="7"/>
      <c r="K43" s="8">
        <f t="shared" si="2"/>
        <v>0.1179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ROUND(+Pharmacy!G39,0)</f>
        <v>0</v>
      </c>
      <c r="E44" s="7">
        <f>ROUND(+Pharmacy!E39,2)</f>
        <v>0</v>
      </c>
      <c r="F44" s="7" t="str">
        <f t="shared" si="0"/>
        <v/>
      </c>
      <c r="G44" s="6">
        <f>ROUND(+Pharmacy!G142,0)</f>
        <v>0</v>
      </c>
      <c r="H44" s="7">
        <f>ROUND(+Pharmacy!E142,2)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ROUND(+Pharmacy!G40,0)</f>
        <v>638137</v>
      </c>
      <c r="E45" s="7">
        <f>ROUND(+Pharmacy!E40,2)</f>
        <v>7.28</v>
      </c>
      <c r="F45" s="7">
        <f t="shared" si="0"/>
        <v>87656.18</v>
      </c>
      <c r="G45" s="6">
        <f>ROUND(+Pharmacy!G143,0)</f>
        <v>0</v>
      </c>
      <c r="H45" s="7">
        <f>ROUND(+Pharmacy!E143,2)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ROUND(+Pharmacy!G41,0)</f>
        <v>44572</v>
      </c>
      <c r="E46" s="7">
        <f>ROUND(+Pharmacy!E41,2)</f>
        <v>0.96</v>
      </c>
      <c r="F46" s="7">
        <f t="shared" si="0"/>
        <v>46429.17</v>
      </c>
      <c r="G46" s="6">
        <f>ROUND(+Pharmacy!G144,0)</f>
        <v>45361</v>
      </c>
      <c r="H46" s="7">
        <f>ROUND(+Pharmacy!E144,2)</f>
        <v>0.98</v>
      </c>
      <c r="I46" s="7">
        <f t="shared" si="1"/>
        <v>46286.73</v>
      </c>
      <c r="J46" s="7"/>
      <c r="K46" s="8">
        <f t="shared" si="2"/>
        <v>-3.0999999999999999E-3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ROUND(+Pharmacy!G42,0)</f>
        <v>487891</v>
      </c>
      <c r="E47" s="7">
        <f>ROUND(+Pharmacy!E42,2)</f>
        <v>5.1100000000000003</v>
      </c>
      <c r="F47" s="7">
        <f t="shared" si="0"/>
        <v>95477.69</v>
      </c>
      <c r="G47" s="6">
        <f>ROUND(+Pharmacy!G145,0)</f>
        <v>573031</v>
      </c>
      <c r="H47" s="7">
        <f>ROUND(+Pharmacy!E145,2)</f>
        <v>6.17</v>
      </c>
      <c r="I47" s="7">
        <f t="shared" si="1"/>
        <v>92873.74</v>
      </c>
      <c r="J47" s="7"/>
      <c r="K47" s="8">
        <f t="shared" si="2"/>
        <v>-2.7300000000000001E-2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ROUND(+Pharmacy!G43,0)</f>
        <v>0</v>
      </c>
      <c r="E48" s="7">
        <f>ROUND(+Pharmacy!E43,2)</f>
        <v>0</v>
      </c>
      <c r="F48" s="7" t="str">
        <f t="shared" si="0"/>
        <v/>
      </c>
      <c r="G48" s="6">
        <f>ROUND(+Pharmacy!G146,0)</f>
        <v>0</v>
      </c>
      <c r="H48" s="7">
        <f>ROUND(+Pharmacy!E146,2)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ROUND(+Pharmacy!G44,0)</f>
        <v>0</v>
      </c>
      <c r="E49" s="7">
        <f>ROUND(+Pharmacy!E44,2)</f>
        <v>0</v>
      </c>
      <c r="F49" s="7" t="str">
        <f t="shared" si="0"/>
        <v/>
      </c>
      <c r="G49" s="6">
        <f>ROUND(+Pharmacy!G147,0)</f>
        <v>0</v>
      </c>
      <c r="H49" s="7">
        <f>ROUND(+Pharmacy!E147,2)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ROUND(+Pharmacy!G45,0)</f>
        <v>3071419</v>
      </c>
      <c r="E50" s="7">
        <f>ROUND(+Pharmacy!E45,2)</f>
        <v>35.840000000000003</v>
      </c>
      <c r="F50" s="7">
        <f t="shared" si="0"/>
        <v>85698.07</v>
      </c>
      <c r="G50" s="6">
        <f>ROUND(+Pharmacy!G148,0)</f>
        <v>3170701</v>
      </c>
      <c r="H50" s="7">
        <f>ROUND(+Pharmacy!E148,2)</f>
        <v>35.520000000000003</v>
      </c>
      <c r="I50" s="7">
        <f t="shared" si="1"/>
        <v>89265.23</v>
      </c>
      <c r="J50" s="7"/>
      <c r="K50" s="8">
        <f t="shared" si="2"/>
        <v>4.1599999999999998E-2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ROUND(+Pharmacy!G46,0)</f>
        <v>18853839</v>
      </c>
      <c r="E51" s="7">
        <f>ROUND(+Pharmacy!E46,2)</f>
        <v>198.27</v>
      </c>
      <c r="F51" s="7">
        <f t="shared" si="0"/>
        <v>95091.74</v>
      </c>
      <c r="G51" s="6">
        <f>ROUND(+Pharmacy!G149,0)</f>
        <v>20665884</v>
      </c>
      <c r="H51" s="7">
        <f>ROUND(+Pharmacy!E149,2)</f>
        <v>210.51</v>
      </c>
      <c r="I51" s="7">
        <f t="shared" si="1"/>
        <v>98170.559999999998</v>
      </c>
      <c r="J51" s="7"/>
      <c r="K51" s="8">
        <f t="shared" si="2"/>
        <v>3.2399999999999998E-2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ROUND(+Pharmacy!G47,0)</f>
        <v>0</v>
      </c>
      <c r="E52" s="7">
        <f>ROUND(+Pharmacy!E47,2)</f>
        <v>0</v>
      </c>
      <c r="F52" s="7" t="str">
        <f t="shared" si="0"/>
        <v/>
      </c>
      <c r="G52" s="6">
        <f>ROUND(+Pharmacy!G150,0)</f>
        <v>0</v>
      </c>
      <c r="H52" s="7">
        <f>ROUND(+Pharmacy!E150,2)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ROUND(+Pharmacy!G48,0)</f>
        <v>3069919</v>
      </c>
      <c r="E53" s="7">
        <f>ROUND(+Pharmacy!E48,2)</f>
        <v>32.049999999999997</v>
      </c>
      <c r="F53" s="7">
        <f t="shared" si="0"/>
        <v>95785.3</v>
      </c>
      <c r="G53" s="6">
        <f>ROUND(+Pharmacy!G151,0)</f>
        <v>3225919</v>
      </c>
      <c r="H53" s="7">
        <f>ROUND(+Pharmacy!E151,2)</f>
        <v>33.130000000000003</v>
      </c>
      <c r="I53" s="7">
        <f t="shared" si="1"/>
        <v>97371.54</v>
      </c>
      <c r="J53" s="7"/>
      <c r="K53" s="8">
        <f t="shared" si="2"/>
        <v>1.66E-2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ROUND(+Pharmacy!G49,0)</f>
        <v>3671717</v>
      </c>
      <c r="E54" s="7">
        <f>ROUND(+Pharmacy!E49,2)</f>
        <v>40</v>
      </c>
      <c r="F54" s="7">
        <f t="shared" si="0"/>
        <v>91792.93</v>
      </c>
      <c r="G54" s="6">
        <f>ROUND(+Pharmacy!G152,0)</f>
        <v>3836648</v>
      </c>
      <c r="H54" s="7">
        <f>ROUND(+Pharmacy!E152,2)</f>
        <v>40.61</v>
      </c>
      <c r="I54" s="7">
        <f t="shared" si="1"/>
        <v>94475.45</v>
      </c>
      <c r="J54" s="7"/>
      <c r="K54" s="8">
        <f t="shared" si="2"/>
        <v>2.92E-2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ROUND(+Pharmacy!G50,0)</f>
        <v>2795523</v>
      </c>
      <c r="E55" s="7">
        <f>ROUND(+Pharmacy!E50,2)</f>
        <v>29.26</v>
      </c>
      <c r="F55" s="7">
        <f t="shared" si="0"/>
        <v>95540.77</v>
      </c>
      <c r="G55" s="6">
        <f>ROUND(+Pharmacy!G153,0)</f>
        <v>2747258</v>
      </c>
      <c r="H55" s="7">
        <f>ROUND(+Pharmacy!E153,2)</f>
        <v>28.23</v>
      </c>
      <c r="I55" s="7">
        <f t="shared" si="1"/>
        <v>97316.97</v>
      </c>
      <c r="J55" s="7"/>
      <c r="K55" s="8">
        <f t="shared" si="2"/>
        <v>1.8599999999999998E-2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ROUND(+Pharmacy!G51,0)</f>
        <v>1010972</v>
      </c>
      <c r="E56" s="7">
        <f>ROUND(+Pharmacy!E51,2)</f>
        <v>10.8</v>
      </c>
      <c r="F56" s="7">
        <f t="shared" si="0"/>
        <v>93608.52</v>
      </c>
      <c r="G56" s="6">
        <f>ROUND(+Pharmacy!G154,0)</f>
        <v>1038305</v>
      </c>
      <c r="H56" s="7">
        <f>ROUND(+Pharmacy!E154,2)</f>
        <v>10.68</v>
      </c>
      <c r="I56" s="7">
        <f t="shared" si="1"/>
        <v>97219.57</v>
      </c>
      <c r="J56" s="7"/>
      <c r="K56" s="8">
        <f t="shared" si="2"/>
        <v>3.8600000000000002E-2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ROUND(+Pharmacy!G52,0)</f>
        <v>132859</v>
      </c>
      <c r="E57" s="7">
        <f>ROUND(+Pharmacy!E52,2)</f>
        <v>1.59</v>
      </c>
      <c r="F57" s="7">
        <f t="shared" si="0"/>
        <v>83559.12</v>
      </c>
      <c r="G57" s="6">
        <f>ROUND(+Pharmacy!G155,0)</f>
        <v>139228</v>
      </c>
      <c r="H57" s="7">
        <f>ROUND(+Pharmacy!E155,2)</f>
        <v>1.59</v>
      </c>
      <c r="I57" s="7">
        <f t="shared" si="1"/>
        <v>87564.78</v>
      </c>
      <c r="J57" s="7"/>
      <c r="K57" s="8">
        <f t="shared" si="2"/>
        <v>4.7899999999999998E-2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ROUND(+Pharmacy!G53,0)</f>
        <v>3977198</v>
      </c>
      <c r="E58" s="7">
        <f>ROUND(+Pharmacy!E53,2)</f>
        <v>46.75</v>
      </c>
      <c r="F58" s="7">
        <f t="shared" si="0"/>
        <v>85073.75</v>
      </c>
      <c r="G58" s="6">
        <f>ROUND(+Pharmacy!G156,0)</f>
        <v>3695179</v>
      </c>
      <c r="H58" s="7">
        <f>ROUND(+Pharmacy!E156,2)</f>
        <v>37.94</v>
      </c>
      <c r="I58" s="7">
        <f t="shared" si="1"/>
        <v>97395.33</v>
      </c>
      <c r="J58" s="7"/>
      <c r="K58" s="8">
        <f t="shared" si="2"/>
        <v>0.14480000000000001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ROUND(+Pharmacy!G54,0)</f>
        <v>2197208</v>
      </c>
      <c r="E59" s="7">
        <f>ROUND(+Pharmacy!E54,2)</f>
        <v>22.6</v>
      </c>
      <c r="F59" s="7">
        <f t="shared" si="0"/>
        <v>97221.59</v>
      </c>
      <c r="G59" s="6">
        <f>ROUND(+Pharmacy!G157,0)</f>
        <v>2407600</v>
      </c>
      <c r="H59" s="7">
        <f>ROUND(+Pharmacy!E157,2)</f>
        <v>24.7</v>
      </c>
      <c r="I59" s="7">
        <f t="shared" si="1"/>
        <v>97473.68</v>
      </c>
      <c r="J59" s="7"/>
      <c r="K59" s="8">
        <f t="shared" si="2"/>
        <v>2.5999999999999999E-3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ROUND(+Pharmacy!G55,0)</f>
        <v>1098745</v>
      </c>
      <c r="E60" s="7">
        <f>ROUND(+Pharmacy!E55,2)</f>
        <v>10.64</v>
      </c>
      <c r="F60" s="7">
        <f t="shared" si="0"/>
        <v>103265.51</v>
      </c>
      <c r="G60" s="6">
        <f>ROUND(+Pharmacy!G158,0)</f>
        <v>1111558</v>
      </c>
      <c r="H60" s="7">
        <f>ROUND(+Pharmacy!E158,2)</f>
        <v>10.85</v>
      </c>
      <c r="I60" s="7">
        <f t="shared" si="1"/>
        <v>102447.74</v>
      </c>
      <c r="J60" s="7"/>
      <c r="K60" s="8">
        <f t="shared" si="2"/>
        <v>-7.9000000000000008E-3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ROUND(+Pharmacy!G56,0)</f>
        <v>0</v>
      </c>
      <c r="E61" s="7">
        <f>ROUND(+Pharmacy!E56,2)</f>
        <v>0</v>
      </c>
      <c r="F61" s="7" t="str">
        <f t="shared" si="0"/>
        <v/>
      </c>
      <c r="G61" s="6">
        <f>ROUND(+Pharmacy!G159,0)</f>
        <v>1013</v>
      </c>
      <c r="H61" s="7">
        <f>ROUND(+Pharmacy!E159,2)</f>
        <v>0.03</v>
      </c>
      <c r="I61" s="7">
        <f t="shared" si="1"/>
        <v>33766.67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ROUND(+Pharmacy!G57,0)</f>
        <v>4753923</v>
      </c>
      <c r="E62" s="7">
        <f>ROUND(+Pharmacy!E57,2)</f>
        <v>52.65</v>
      </c>
      <c r="F62" s="7">
        <f t="shared" si="0"/>
        <v>90292.93</v>
      </c>
      <c r="G62" s="6">
        <f>ROUND(+Pharmacy!G160,0)</f>
        <v>4927864</v>
      </c>
      <c r="H62" s="7">
        <f>ROUND(+Pharmacy!E160,2)</f>
        <v>51.66</v>
      </c>
      <c r="I62" s="7">
        <f t="shared" si="1"/>
        <v>95390.32</v>
      </c>
      <c r="J62" s="7"/>
      <c r="K62" s="8">
        <f t="shared" si="2"/>
        <v>5.6500000000000002E-2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ROUND(+Pharmacy!G58,0)</f>
        <v>5020457</v>
      </c>
      <c r="E63" s="7">
        <f>ROUND(+Pharmacy!E58,2)</f>
        <v>52.93</v>
      </c>
      <c r="F63" s="7">
        <f t="shared" si="0"/>
        <v>94850.880000000005</v>
      </c>
      <c r="G63" s="6">
        <f>ROUND(+Pharmacy!G161,0)</f>
        <v>5022256</v>
      </c>
      <c r="H63" s="7">
        <f>ROUND(+Pharmacy!E161,2)</f>
        <v>53.48</v>
      </c>
      <c r="I63" s="7">
        <f t="shared" si="1"/>
        <v>93909.05</v>
      </c>
      <c r="J63" s="7"/>
      <c r="K63" s="8">
        <f t="shared" si="2"/>
        <v>-9.9000000000000008E-3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ROUND(+Pharmacy!G59,0)</f>
        <v>169159</v>
      </c>
      <c r="E64" s="7">
        <f>ROUND(+Pharmacy!E59,2)</f>
        <v>2.04</v>
      </c>
      <c r="F64" s="7">
        <f t="shared" si="0"/>
        <v>82921.08</v>
      </c>
      <c r="G64" s="6">
        <f>ROUND(+Pharmacy!G162,0)</f>
        <v>137142</v>
      </c>
      <c r="H64" s="7">
        <f>ROUND(+Pharmacy!E162,2)</f>
        <v>1.77</v>
      </c>
      <c r="I64" s="7">
        <f t="shared" si="1"/>
        <v>77481.36</v>
      </c>
      <c r="J64" s="7"/>
      <c r="K64" s="8">
        <f t="shared" si="2"/>
        <v>-6.5600000000000006E-2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ROUND(+Pharmacy!G60,0)</f>
        <v>0</v>
      </c>
      <c r="E65" s="7">
        <f>ROUND(+Pharmacy!E60,2)</f>
        <v>0</v>
      </c>
      <c r="F65" s="7" t="str">
        <f t="shared" si="0"/>
        <v/>
      </c>
      <c r="G65" s="6">
        <f>ROUND(+Pharmacy!G163,0)</f>
        <v>0</v>
      </c>
      <c r="H65" s="7">
        <f>ROUND(+Pharmacy!E163,2)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ROUND(+Pharmacy!G61,0)</f>
        <v>58451</v>
      </c>
      <c r="E66" s="7">
        <f>ROUND(+Pharmacy!E61,2)</f>
        <v>1.04</v>
      </c>
      <c r="F66" s="7">
        <f t="shared" si="0"/>
        <v>56202.879999999997</v>
      </c>
      <c r="G66" s="6">
        <f>ROUND(+Pharmacy!G164,0)</f>
        <v>60337</v>
      </c>
      <c r="H66" s="7">
        <f>ROUND(+Pharmacy!E164,2)</f>
        <v>1.02</v>
      </c>
      <c r="I66" s="7">
        <f t="shared" si="1"/>
        <v>59153.919999999998</v>
      </c>
      <c r="J66" s="7"/>
      <c r="K66" s="8">
        <f t="shared" si="2"/>
        <v>5.2499999999999998E-2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ROUND(+Pharmacy!G62,0)</f>
        <v>893095</v>
      </c>
      <c r="E67" s="7">
        <f>ROUND(+Pharmacy!E62,2)</f>
        <v>10.19</v>
      </c>
      <c r="F67" s="7">
        <f t="shared" si="0"/>
        <v>87644.26</v>
      </c>
      <c r="G67" s="6">
        <f>ROUND(+Pharmacy!G165,0)</f>
        <v>1072342</v>
      </c>
      <c r="H67" s="7">
        <f>ROUND(+Pharmacy!E165,2)</f>
        <v>14.69</v>
      </c>
      <c r="I67" s="7">
        <f t="shared" si="1"/>
        <v>72998.09</v>
      </c>
      <c r="J67" s="7"/>
      <c r="K67" s="8">
        <f t="shared" si="2"/>
        <v>-0.1671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ROUND(+Pharmacy!G63,0)</f>
        <v>169935</v>
      </c>
      <c r="E68" s="7">
        <f>ROUND(+Pharmacy!E63,2)</f>
        <v>1.29</v>
      </c>
      <c r="F68" s="7">
        <f t="shared" si="0"/>
        <v>131732.56</v>
      </c>
      <c r="G68" s="6">
        <f>ROUND(+Pharmacy!G166,0)</f>
        <v>179240</v>
      </c>
      <c r="H68" s="7">
        <f>ROUND(+Pharmacy!E166,2)</f>
        <v>1.38</v>
      </c>
      <c r="I68" s="7">
        <f t="shared" si="1"/>
        <v>129884.06</v>
      </c>
      <c r="J68" s="7"/>
      <c r="K68" s="8">
        <f t="shared" si="2"/>
        <v>-1.4E-2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ROUND(+Pharmacy!G64,0)</f>
        <v>6857028</v>
      </c>
      <c r="E69" s="7">
        <f>ROUND(+Pharmacy!E64,2)</f>
        <v>71.05</v>
      </c>
      <c r="F69" s="7">
        <f t="shared" si="0"/>
        <v>96509.89</v>
      </c>
      <c r="G69" s="6">
        <f>ROUND(+Pharmacy!G167,0)</f>
        <v>7423335</v>
      </c>
      <c r="H69" s="7">
        <f>ROUND(+Pharmacy!E167,2)</f>
        <v>72.099999999999994</v>
      </c>
      <c r="I69" s="7">
        <f t="shared" si="1"/>
        <v>102958.88</v>
      </c>
      <c r="J69" s="7"/>
      <c r="K69" s="8">
        <f t="shared" si="2"/>
        <v>6.6799999999999998E-2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ROUND(+Pharmacy!G65,0)</f>
        <v>560351</v>
      </c>
      <c r="E70" s="7">
        <f>ROUND(+Pharmacy!E65,2)</f>
        <v>6.34</v>
      </c>
      <c r="F70" s="7">
        <f t="shared" si="0"/>
        <v>88383.44</v>
      </c>
      <c r="G70" s="6">
        <f>ROUND(+Pharmacy!G168,0)</f>
        <v>831420</v>
      </c>
      <c r="H70" s="7">
        <f>ROUND(+Pharmacy!E168,2)</f>
        <v>7.69</v>
      </c>
      <c r="I70" s="7">
        <f t="shared" si="1"/>
        <v>108117.04</v>
      </c>
      <c r="J70" s="7"/>
      <c r="K70" s="8">
        <f t="shared" si="2"/>
        <v>0.2233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ROUND(+Pharmacy!G66,0)</f>
        <v>676025</v>
      </c>
      <c r="E71" s="7">
        <f>ROUND(+Pharmacy!E66,2)</f>
        <v>7.72</v>
      </c>
      <c r="F71" s="7">
        <f t="shared" si="0"/>
        <v>87568.01</v>
      </c>
      <c r="G71" s="6">
        <f>ROUND(+Pharmacy!G169,0)</f>
        <v>704367</v>
      </c>
      <c r="H71" s="7">
        <f>ROUND(+Pharmacy!E169,2)</f>
        <v>7.61</v>
      </c>
      <c r="I71" s="7">
        <f t="shared" si="1"/>
        <v>92558.080000000002</v>
      </c>
      <c r="J71" s="7"/>
      <c r="K71" s="8">
        <f t="shared" si="2"/>
        <v>5.7000000000000002E-2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ROUND(+Pharmacy!G67,0)</f>
        <v>209568</v>
      </c>
      <c r="E72" s="7">
        <f>ROUND(+Pharmacy!E67,2)</f>
        <v>0.85</v>
      </c>
      <c r="F72" s="7">
        <f t="shared" si="0"/>
        <v>246550.59</v>
      </c>
      <c r="G72" s="6">
        <f>ROUND(+Pharmacy!G170,0)</f>
        <v>240598</v>
      </c>
      <c r="H72" s="7">
        <f>ROUND(+Pharmacy!E170,2)</f>
        <v>1.1499999999999999</v>
      </c>
      <c r="I72" s="7">
        <f t="shared" si="1"/>
        <v>209215.65</v>
      </c>
      <c r="J72" s="7"/>
      <c r="K72" s="8">
        <f t="shared" si="2"/>
        <v>-0.15140000000000001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ROUND(+Pharmacy!G68,0)</f>
        <v>5506285</v>
      </c>
      <c r="E73" s="7">
        <f>ROUND(+Pharmacy!E68,2)</f>
        <v>62</v>
      </c>
      <c r="F73" s="7">
        <f t="shared" si="0"/>
        <v>88811.05</v>
      </c>
      <c r="G73" s="6">
        <f>ROUND(+Pharmacy!G171,0)</f>
        <v>5706147</v>
      </c>
      <c r="H73" s="7">
        <f>ROUND(+Pharmacy!E171,2)</f>
        <v>63.5</v>
      </c>
      <c r="I73" s="7">
        <f t="shared" si="1"/>
        <v>89860.58</v>
      </c>
      <c r="J73" s="7"/>
      <c r="K73" s="8">
        <f t="shared" si="2"/>
        <v>1.18E-2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ROUND(+Pharmacy!G69,0)</f>
        <v>3953344</v>
      </c>
      <c r="E74" s="7">
        <f>ROUND(+Pharmacy!E69,2)</f>
        <v>41.78</v>
      </c>
      <c r="F74" s="7">
        <f t="shared" si="0"/>
        <v>94622.88</v>
      </c>
      <c r="G74" s="6">
        <f>ROUND(+Pharmacy!G172,0)</f>
        <v>4032674</v>
      </c>
      <c r="H74" s="7">
        <f>ROUND(+Pharmacy!E172,2)</f>
        <v>41.44</v>
      </c>
      <c r="I74" s="7">
        <f t="shared" si="1"/>
        <v>97313.56</v>
      </c>
      <c r="J74" s="7"/>
      <c r="K74" s="8">
        <f t="shared" si="2"/>
        <v>2.8400000000000002E-2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ROUND(+Pharmacy!G70,0)</f>
        <v>9068750</v>
      </c>
      <c r="E75" s="7">
        <f>ROUND(+Pharmacy!E70,2)</f>
        <v>101.13</v>
      </c>
      <c r="F75" s="7">
        <f t="shared" ref="F75:F109" si="3">IF(D75=0,"",IF(E75=0,"",ROUND(D75/E75,2)))</f>
        <v>89674.18</v>
      </c>
      <c r="G75" s="6">
        <f>ROUND(+Pharmacy!G173,0)</f>
        <v>9584184</v>
      </c>
      <c r="H75" s="7">
        <f>ROUND(+Pharmacy!E173,2)</f>
        <v>103.72</v>
      </c>
      <c r="I75" s="7">
        <f t="shared" ref="I75:I109" si="4">IF(G75=0,"",IF(H75=0,"",ROUND(G75/H75,2)))</f>
        <v>92404.4</v>
      </c>
      <c r="J75" s="7"/>
      <c r="K75" s="8">
        <f t="shared" ref="K75:K109" si="5">IF(D75=0,"",IF(E75=0,"",IF(G75=0,"",IF(H75=0,"",ROUND(I75/F75-1,4)))))</f>
        <v>3.04E-2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ROUND(+Pharmacy!G71,0)</f>
        <v>4973220</v>
      </c>
      <c r="E76" s="7">
        <f>ROUND(+Pharmacy!E71,2)</f>
        <v>52.15</v>
      </c>
      <c r="F76" s="7">
        <f t="shared" si="3"/>
        <v>95363.76</v>
      </c>
      <c r="G76" s="6">
        <f>ROUND(+Pharmacy!G174,0)</f>
        <v>5138894</v>
      </c>
      <c r="H76" s="7">
        <f>ROUND(+Pharmacy!E174,2)</f>
        <v>52.11</v>
      </c>
      <c r="I76" s="7">
        <f t="shared" si="4"/>
        <v>98616.27</v>
      </c>
      <c r="J76" s="7"/>
      <c r="K76" s="8">
        <f t="shared" si="5"/>
        <v>3.4099999999999998E-2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ROUND(+Pharmacy!G72,0)</f>
        <v>192950</v>
      </c>
      <c r="E77" s="7">
        <f>ROUND(+Pharmacy!E72,2)</f>
        <v>2</v>
      </c>
      <c r="F77" s="7">
        <f t="shared" si="3"/>
        <v>96475</v>
      </c>
      <c r="G77" s="6">
        <f>ROUND(+Pharmacy!G175,0)</f>
        <v>188585</v>
      </c>
      <c r="H77" s="7">
        <f>ROUND(+Pharmacy!E175,2)</f>
        <v>2.02</v>
      </c>
      <c r="I77" s="7">
        <f t="shared" si="4"/>
        <v>93358.91</v>
      </c>
      <c r="J77" s="7"/>
      <c r="K77" s="8">
        <f t="shared" si="5"/>
        <v>-3.2300000000000002E-2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ROUND(+Pharmacy!G73,0)</f>
        <v>0</v>
      </c>
      <c r="E78" s="7">
        <f>ROUND(+Pharmacy!E73,2)</f>
        <v>0</v>
      </c>
      <c r="F78" s="7" t="str">
        <f t="shared" si="3"/>
        <v/>
      </c>
      <c r="G78" s="6">
        <f>ROUND(+Pharmacy!G176,0)</f>
        <v>0</v>
      </c>
      <c r="H78" s="7">
        <f>ROUND(+Pharmacy!E176,2)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ROUND(+Pharmacy!G74,0)</f>
        <v>4671889</v>
      </c>
      <c r="E79" s="7">
        <f>ROUND(+Pharmacy!E74,2)</f>
        <v>62.51</v>
      </c>
      <c r="F79" s="7">
        <f t="shared" si="3"/>
        <v>74738.27</v>
      </c>
      <c r="G79" s="6">
        <f>ROUND(+Pharmacy!G177,0)</f>
        <v>5112478</v>
      </c>
      <c r="H79" s="7">
        <f>ROUND(+Pharmacy!E177,2)</f>
        <v>71.88</v>
      </c>
      <c r="I79" s="7">
        <f t="shared" si="4"/>
        <v>71125.179999999993</v>
      </c>
      <c r="J79" s="7"/>
      <c r="K79" s="8">
        <f t="shared" si="5"/>
        <v>-4.8300000000000003E-2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ROUND(+Pharmacy!G75,0)</f>
        <v>5890190</v>
      </c>
      <c r="E80" s="7">
        <f>ROUND(+Pharmacy!E75,2)</f>
        <v>67.680000000000007</v>
      </c>
      <c r="F80" s="7">
        <f t="shared" si="3"/>
        <v>87029.99</v>
      </c>
      <c r="G80" s="6">
        <f>ROUND(+Pharmacy!G178,0)</f>
        <v>6015045</v>
      </c>
      <c r="H80" s="7">
        <f>ROUND(+Pharmacy!E178,2)</f>
        <v>64.52</v>
      </c>
      <c r="I80" s="7">
        <f t="shared" si="4"/>
        <v>93227.6</v>
      </c>
      <c r="J80" s="7"/>
      <c r="K80" s="8">
        <f t="shared" si="5"/>
        <v>7.1199999999999999E-2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ROUND(+Pharmacy!G76,0)</f>
        <v>626509</v>
      </c>
      <c r="E81" s="7">
        <f>ROUND(+Pharmacy!E76,2)</f>
        <v>5.92</v>
      </c>
      <c r="F81" s="7">
        <f t="shared" si="3"/>
        <v>105829.22</v>
      </c>
      <c r="G81" s="6">
        <f>ROUND(+Pharmacy!G179,0)</f>
        <v>642103</v>
      </c>
      <c r="H81" s="7">
        <f>ROUND(+Pharmacy!E179,2)</f>
        <v>6.09</v>
      </c>
      <c r="I81" s="7">
        <f t="shared" si="4"/>
        <v>105435.63</v>
      </c>
      <c r="J81" s="7"/>
      <c r="K81" s="8">
        <f t="shared" si="5"/>
        <v>-3.7000000000000002E-3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ROUND(+Pharmacy!G77,0)</f>
        <v>185357</v>
      </c>
      <c r="E82" s="7">
        <f>ROUND(+Pharmacy!E77,2)</f>
        <v>2.08</v>
      </c>
      <c r="F82" s="7">
        <f t="shared" si="3"/>
        <v>89113.94</v>
      </c>
      <c r="G82" s="6">
        <f>ROUND(+Pharmacy!G180,0)</f>
        <v>206754</v>
      </c>
      <c r="H82" s="7">
        <f>ROUND(+Pharmacy!E180,2)</f>
        <v>2</v>
      </c>
      <c r="I82" s="7">
        <f t="shared" si="4"/>
        <v>103377</v>
      </c>
      <c r="J82" s="7"/>
      <c r="K82" s="8">
        <f t="shared" si="5"/>
        <v>0.16009999999999999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ROUND(+Pharmacy!G78,0)</f>
        <v>268164</v>
      </c>
      <c r="E83" s="7">
        <f>ROUND(+Pharmacy!E78,2)</f>
        <v>12.75</v>
      </c>
      <c r="F83" s="7">
        <f t="shared" si="3"/>
        <v>21032.47</v>
      </c>
      <c r="G83" s="6">
        <f>ROUND(+Pharmacy!G181,0)</f>
        <v>0</v>
      </c>
      <c r="H83" s="7">
        <f>ROUND(+Pharmacy!E181,2)</f>
        <v>3.14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ROUND(+Pharmacy!G79,0)</f>
        <v>12142461</v>
      </c>
      <c r="E84" s="7">
        <f>ROUND(+Pharmacy!E79,2)</f>
        <v>200.46</v>
      </c>
      <c r="F84" s="7">
        <f t="shared" si="3"/>
        <v>60572.99</v>
      </c>
      <c r="G84" s="6">
        <f>ROUND(+Pharmacy!G182,0)</f>
        <v>12080808</v>
      </c>
      <c r="H84" s="7">
        <f>ROUND(+Pharmacy!E182,2)</f>
        <v>178.13</v>
      </c>
      <c r="I84" s="7">
        <f t="shared" si="4"/>
        <v>67820.179999999993</v>
      </c>
      <c r="J84" s="7"/>
      <c r="K84" s="8">
        <f t="shared" si="5"/>
        <v>0.1196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ROUND(+Pharmacy!G80,0)</f>
        <v>1320904</v>
      </c>
      <c r="E85" s="7">
        <f>ROUND(+Pharmacy!E80,2)</f>
        <v>13.48</v>
      </c>
      <c r="F85" s="7">
        <f t="shared" si="3"/>
        <v>97989.91</v>
      </c>
      <c r="G85" s="6">
        <f>ROUND(+Pharmacy!G183,0)</f>
        <v>1311301</v>
      </c>
      <c r="H85" s="7">
        <f>ROUND(+Pharmacy!E183,2)</f>
        <v>14.67</v>
      </c>
      <c r="I85" s="7">
        <f t="shared" si="4"/>
        <v>89386.57</v>
      </c>
      <c r="J85" s="7"/>
      <c r="K85" s="8">
        <f t="shared" si="5"/>
        <v>-8.7800000000000003E-2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ROUND(+Pharmacy!G81,0)</f>
        <v>2412008</v>
      </c>
      <c r="E86" s="7">
        <f>ROUND(+Pharmacy!E81,2)</f>
        <v>40.049999999999997</v>
      </c>
      <c r="F86" s="7">
        <f t="shared" si="3"/>
        <v>60224.92</v>
      </c>
      <c r="G86" s="6">
        <f>ROUND(+Pharmacy!G184,0)</f>
        <v>2601185</v>
      </c>
      <c r="H86" s="7">
        <f>ROUND(+Pharmacy!E184,2)</f>
        <v>38.35</v>
      </c>
      <c r="I86" s="7">
        <f t="shared" si="4"/>
        <v>67827.509999999995</v>
      </c>
      <c r="J86" s="7"/>
      <c r="K86" s="8">
        <f t="shared" si="5"/>
        <v>0.12620000000000001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ROUND(+Pharmacy!G82,0)</f>
        <v>92456</v>
      </c>
      <c r="E87" s="7">
        <f>ROUND(+Pharmacy!E82,2)</f>
        <v>0.9</v>
      </c>
      <c r="F87" s="7">
        <f t="shared" si="3"/>
        <v>102728.89</v>
      </c>
      <c r="G87" s="6">
        <f>ROUND(+Pharmacy!G185,0)</f>
        <v>136200</v>
      </c>
      <c r="H87" s="7">
        <f>ROUND(+Pharmacy!E185,2)</f>
        <v>1</v>
      </c>
      <c r="I87" s="7">
        <f t="shared" si="4"/>
        <v>136200</v>
      </c>
      <c r="J87" s="7"/>
      <c r="K87" s="8">
        <f t="shared" si="5"/>
        <v>0.32579999999999998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ROUND(+Pharmacy!G83,0)</f>
        <v>2747259</v>
      </c>
      <c r="E88" s="7">
        <f>ROUND(+Pharmacy!E83,2)</f>
        <v>28.31</v>
      </c>
      <c r="F88" s="7">
        <f t="shared" si="3"/>
        <v>97042</v>
      </c>
      <c r="G88" s="6">
        <f>ROUND(+Pharmacy!G186,0)</f>
        <v>2819166</v>
      </c>
      <c r="H88" s="7">
        <f>ROUND(+Pharmacy!E186,2)</f>
        <v>30.61</v>
      </c>
      <c r="I88" s="7">
        <f t="shared" si="4"/>
        <v>92099.51</v>
      </c>
      <c r="J88" s="7"/>
      <c r="K88" s="8">
        <f t="shared" si="5"/>
        <v>-5.0900000000000001E-2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ROUND(+Pharmacy!G84,0)</f>
        <v>881577</v>
      </c>
      <c r="E89" s="7">
        <f>ROUND(+Pharmacy!E84,2)</f>
        <v>8.85</v>
      </c>
      <c r="F89" s="7">
        <f t="shared" si="3"/>
        <v>99613.22</v>
      </c>
      <c r="G89" s="6">
        <f>ROUND(+Pharmacy!G187,0)</f>
        <v>941737</v>
      </c>
      <c r="H89" s="7">
        <f>ROUND(+Pharmacy!E187,2)</f>
        <v>9.27</v>
      </c>
      <c r="I89" s="7">
        <f t="shared" si="4"/>
        <v>101589.75</v>
      </c>
      <c r="J89" s="7"/>
      <c r="K89" s="8">
        <f t="shared" si="5"/>
        <v>1.9800000000000002E-2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ROUND(+Pharmacy!G85,0)</f>
        <v>503514</v>
      </c>
      <c r="E90" s="7">
        <f>ROUND(+Pharmacy!E85,2)</f>
        <v>4.82</v>
      </c>
      <c r="F90" s="7">
        <f t="shared" si="3"/>
        <v>104463.49</v>
      </c>
      <c r="G90" s="6">
        <f>ROUND(+Pharmacy!G188,0)</f>
        <v>535318</v>
      </c>
      <c r="H90" s="7">
        <f>ROUND(+Pharmacy!E188,2)</f>
        <v>5.41</v>
      </c>
      <c r="I90" s="7">
        <f t="shared" si="4"/>
        <v>98949.72</v>
      </c>
      <c r="J90" s="7"/>
      <c r="K90" s="8">
        <f t="shared" si="5"/>
        <v>-5.28E-2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ROUND(+Pharmacy!G86,0)</f>
        <v>397389</v>
      </c>
      <c r="E91" s="7">
        <f>ROUND(+Pharmacy!E86,2)</f>
        <v>3</v>
      </c>
      <c r="F91" s="7">
        <f t="shared" si="3"/>
        <v>132463</v>
      </c>
      <c r="G91" s="6">
        <f>ROUND(+Pharmacy!G189,0)</f>
        <v>402792</v>
      </c>
      <c r="H91" s="7">
        <f>ROUND(+Pharmacy!E189,2)</f>
        <v>5.67</v>
      </c>
      <c r="I91" s="7">
        <f t="shared" si="4"/>
        <v>71039.149999999994</v>
      </c>
      <c r="J91" s="7"/>
      <c r="K91" s="8">
        <f t="shared" si="5"/>
        <v>-0.4637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ROUND(+Pharmacy!G87,0)</f>
        <v>1116841</v>
      </c>
      <c r="E92" s="7">
        <f>ROUND(+Pharmacy!E87,2)</f>
        <v>10.54</v>
      </c>
      <c r="F92" s="7">
        <f t="shared" si="3"/>
        <v>105962.14</v>
      </c>
      <c r="G92" s="6">
        <f>ROUND(+Pharmacy!G190,0)</f>
        <v>1076645</v>
      </c>
      <c r="H92" s="7">
        <f>ROUND(+Pharmacy!E190,2)</f>
        <v>9.85</v>
      </c>
      <c r="I92" s="7">
        <f t="shared" si="4"/>
        <v>109304.06</v>
      </c>
      <c r="J92" s="7"/>
      <c r="K92" s="8">
        <f t="shared" si="5"/>
        <v>3.15E-2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ROUND(+Pharmacy!G88,0)</f>
        <v>374793</v>
      </c>
      <c r="E93" s="7">
        <f>ROUND(+Pharmacy!E88,2)</f>
        <v>3.94</v>
      </c>
      <c r="F93" s="7">
        <f t="shared" si="3"/>
        <v>95125.13</v>
      </c>
      <c r="G93" s="6">
        <f>ROUND(+Pharmacy!G191,0)</f>
        <v>332342</v>
      </c>
      <c r="H93" s="7">
        <f>ROUND(+Pharmacy!E191,2)</f>
        <v>4.07</v>
      </c>
      <c r="I93" s="7">
        <f t="shared" si="4"/>
        <v>81656.509999999995</v>
      </c>
      <c r="J93" s="7"/>
      <c r="K93" s="8">
        <f t="shared" si="5"/>
        <v>-0.1416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ROUND(+Pharmacy!G89,0)</f>
        <v>347433</v>
      </c>
      <c r="E94" s="7">
        <f>ROUND(+Pharmacy!E89,2)</f>
        <v>3.4</v>
      </c>
      <c r="F94" s="7">
        <f t="shared" si="3"/>
        <v>102186.18</v>
      </c>
      <c r="G94" s="6">
        <f>ROUND(+Pharmacy!G192,0)</f>
        <v>331277</v>
      </c>
      <c r="H94" s="7">
        <f>ROUND(+Pharmacy!E192,2)</f>
        <v>3.8</v>
      </c>
      <c r="I94" s="7">
        <f t="shared" si="4"/>
        <v>87178.16</v>
      </c>
      <c r="J94" s="7"/>
      <c r="K94" s="8">
        <f t="shared" si="5"/>
        <v>-0.1469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ROUND(+Pharmacy!G90,0)</f>
        <v>3093396</v>
      </c>
      <c r="E95" s="7">
        <f>ROUND(+Pharmacy!E90,2)</f>
        <v>31</v>
      </c>
      <c r="F95" s="7">
        <f t="shared" si="3"/>
        <v>99786.97</v>
      </c>
      <c r="G95" s="6">
        <f>ROUND(+Pharmacy!G193,0)</f>
        <v>3192291</v>
      </c>
      <c r="H95" s="7">
        <f>ROUND(+Pharmacy!E193,2)</f>
        <v>31.75</v>
      </c>
      <c r="I95" s="7">
        <f t="shared" si="4"/>
        <v>100544.6</v>
      </c>
      <c r="J95" s="7"/>
      <c r="K95" s="8">
        <f t="shared" si="5"/>
        <v>7.6E-3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ROUND(+Pharmacy!G91,0)</f>
        <v>0</v>
      </c>
      <c r="E96" s="7">
        <f>ROUND(+Pharmacy!E91,2)</f>
        <v>0</v>
      </c>
      <c r="F96" s="7" t="str">
        <f t="shared" si="3"/>
        <v/>
      </c>
      <c r="G96" s="6">
        <f>ROUND(+Pharmacy!G194,0)</f>
        <v>0</v>
      </c>
      <c r="H96" s="7">
        <f>ROUND(+Pharmacy!E194,2)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ROUND(+Pharmacy!G92,0)</f>
        <v>1282908</v>
      </c>
      <c r="E97" s="7">
        <f>ROUND(+Pharmacy!E92,2)</f>
        <v>27.07</v>
      </c>
      <c r="F97" s="7">
        <f t="shared" si="3"/>
        <v>47392.24</v>
      </c>
      <c r="G97" s="6">
        <f>ROUND(+Pharmacy!G195,0)</f>
        <v>1377710</v>
      </c>
      <c r="H97" s="7">
        <f>ROUND(+Pharmacy!E195,2)</f>
        <v>29.1</v>
      </c>
      <c r="I97" s="7">
        <f t="shared" si="4"/>
        <v>47343.99</v>
      </c>
      <c r="J97" s="7"/>
      <c r="K97" s="8">
        <f t="shared" si="5"/>
        <v>-1E-3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ROUND(+Pharmacy!G93,0)</f>
        <v>535957</v>
      </c>
      <c r="E98" s="7">
        <f>ROUND(+Pharmacy!E93,2)</f>
        <v>0</v>
      </c>
      <c r="F98" s="7" t="str">
        <f t="shared" si="3"/>
        <v/>
      </c>
      <c r="G98" s="6">
        <f>ROUND(+Pharmacy!G196,0)</f>
        <v>725519</v>
      </c>
      <c r="H98" s="7">
        <f>ROUND(+Pharmacy!E196,2)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ROUND(+Pharmacy!G94,0)</f>
        <v>176976</v>
      </c>
      <c r="E99" s="7">
        <f>ROUND(+Pharmacy!E94,2)</f>
        <v>6.84</v>
      </c>
      <c r="F99" s="7">
        <f t="shared" si="3"/>
        <v>25873.68</v>
      </c>
      <c r="G99" s="6">
        <f>ROUND(+Pharmacy!G197,0)</f>
        <v>637098</v>
      </c>
      <c r="H99" s="7">
        <f>ROUND(+Pharmacy!E197,2)</f>
        <v>6.54</v>
      </c>
      <c r="I99" s="7">
        <f t="shared" si="4"/>
        <v>97415.6</v>
      </c>
      <c r="J99" s="7"/>
      <c r="K99" s="8">
        <f t="shared" si="5"/>
        <v>2.7650000000000001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ROUND(+Pharmacy!G95,0)</f>
        <v>3318514</v>
      </c>
      <c r="E100" s="7">
        <f>ROUND(+Pharmacy!E95,2)</f>
        <v>39.979999999999997</v>
      </c>
      <c r="F100" s="7">
        <f t="shared" si="3"/>
        <v>83004.350000000006</v>
      </c>
      <c r="G100" s="6">
        <f>ROUND(+Pharmacy!G198,0)</f>
        <v>3771406</v>
      </c>
      <c r="H100" s="7">
        <f>ROUND(+Pharmacy!E198,2)</f>
        <v>42.48</v>
      </c>
      <c r="I100" s="7">
        <f t="shared" si="4"/>
        <v>88780.74</v>
      </c>
      <c r="J100" s="7"/>
      <c r="K100" s="8">
        <f t="shared" si="5"/>
        <v>6.9599999999999995E-2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ROUND(+Pharmacy!G96,0)</f>
        <v>3314365</v>
      </c>
      <c r="E101" s="7">
        <f>ROUND(+Pharmacy!E96,2)</f>
        <v>36.33</v>
      </c>
      <c r="F101" s="7">
        <f t="shared" si="3"/>
        <v>91229.42</v>
      </c>
      <c r="G101" s="6">
        <f>ROUND(+Pharmacy!G199,0)</f>
        <v>3706548</v>
      </c>
      <c r="H101" s="7">
        <f>ROUND(+Pharmacy!E199,2)</f>
        <v>40.44</v>
      </c>
      <c r="I101" s="7">
        <f t="shared" si="4"/>
        <v>91655.49</v>
      </c>
      <c r="J101" s="7"/>
      <c r="K101" s="8">
        <f t="shared" si="5"/>
        <v>4.7000000000000002E-3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ROUND(+Pharmacy!G97,0)</f>
        <v>1918073</v>
      </c>
      <c r="E102" s="7">
        <f>ROUND(+Pharmacy!E97,2)</f>
        <v>19.03</v>
      </c>
      <c r="F102" s="7">
        <f t="shared" si="3"/>
        <v>100792.07</v>
      </c>
      <c r="G102" s="6">
        <f>ROUND(+Pharmacy!G200,0)</f>
        <v>2027807</v>
      </c>
      <c r="H102" s="7">
        <f>ROUND(+Pharmacy!E200,2)</f>
        <v>20.23</v>
      </c>
      <c r="I102" s="7">
        <f t="shared" si="4"/>
        <v>100237.62</v>
      </c>
      <c r="J102" s="7"/>
      <c r="K102" s="8">
        <f t="shared" si="5"/>
        <v>-5.4999999999999997E-3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ROUND(+Pharmacy!G98,0)</f>
        <v>2104986</v>
      </c>
      <c r="E103" s="7">
        <f>ROUND(+Pharmacy!E98,2)</f>
        <v>20.57</v>
      </c>
      <c r="F103" s="7">
        <f t="shared" si="3"/>
        <v>102332.81</v>
      </c>
      <c r="G103" s="6">
        <f>ROUND(+Pharmacy!G201,0)</f>
        <v>2159165</v>
      </c>
      <c r="H103" s="7">
        <f>ROUND(+Pharmacy!E201,2)</f>
        <v>20.2</v>
      </c>
      <c r="I103" s="7">
        <f t="shared" si="4"/>
        <v>106889.36</v>
      </c>
      <c r="J103" s="7"/>
      <c r="K103" s="8">
        <f t="shared" si="5"/>
        <v>4.4499999999999998E-2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ROUND(+Pharmacy!G99,0)</f>
        <v>181313</v>
      </c>
      <c r="E104" s="7">
        <f>ROUND(+Pharmacy!E99,2)</f>
        <v>1.92</v>
      </c>
      <c r="F104" s="7">
        <f t="shared" si="3"/>
        <v>94433.85</v>
      </c>
      <c r="G104" s="6">
        <f>ROUND(+Pharmacy!G202,0)</f>
        <v>192626</v>
      </c>
      <c r="H104" s="7">
        <f>ROUND(+Pharmacy!E202,2)</f>
        <v>2.2999999999999998</v>
      </c>
      <c r="I104" s="7">
        <f t="shared" si="4"/>
        <v>83750.429999999993</v>
      </c>
      <c r="J104" s="7"/>
      <c r="K104" s="8">
        <f t="shared" si="5"/>
        <v>-0.11310000000000001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ROUND(+Pharmacy!G100,0)</f>
        <v>268041</v>
      </c>
      <c r="E105" s="7">
        <f>ROUND(+Pharmacy!E100,2)</f>
        <v>3.21</v>
      </c>
      <c r="F105" s="7">
        <f t="shared" si="3"/>
        <v>83501.87</v>
      </c>
      <c r="G105" s="6">
        <f>ROUND(+Pharmacy!G203,0)</f>
        <v>342078</v>
      </c>
      <c r="H105" s="7">
        <f>ROUND(+Pharmacy!E203,2)</f>
        <v>3.32</v>
      </c>
      <c r="I105" s="7">
        <f t="shared" si="4"/>
        <v>103035.54</v>
      </c>
      <c r="J105" s="7"/>
      <c r="K105" s="8">
        <f t="shared" si="5"/>
        <v>0.2339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ROUND(+Pharmacy!G101,0)</f>
        <v>367</v>
      </c>
      <c r="E106" s="7">
        <f>ROUND(+Pharmacy!E101,2)</f>
        <v>0</v>
      </c>
      <c r="F106" s="7" t="str">
        <f t="shared" si="3"/>
        <v/>
      </c>
      <c r="G106" s="6">
        <f>ROUND(+Pharmacy!G204,0)</f>
        <v>0</v>
      </c>
      <c r="H106" s="7">
        <f>ROUND(+Pharmacy!E204,2)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ROUND(+Pharmacy!G102,0)</f>
        <v>196984</v>
      </c>
      <c r="E107" s="7">
        <f>ROUND(+Pharmacy!E102,2)</f>
        <v>1.98</v>
      </c>
      <c r="F107" s="7">
        <f t="shared" si="3"/>
        <v>99486.87</v>
      </c>
      <c r="G107" s="6">
        <f>ROUND(+Pharmacy!G205,0)</f>
        <v>192867</v>
      </c>
      <c r="H107" s="7">
        <f>ROUND(+Pharmacy!E205,2)</f>
        <v>1.82</v>
      </c>
      <c r="I107" s="7">
        <f t="shared" si="4"/>
        <v>105970.88</v>
      </c>
      <c r="J107" s="7"/>
      <c r="K107" s="8">
        <f t="shared" si="5"/>
        <v>6.5199999999999994E-2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ROUND(+Pharmacy!G103,0)</f>
        <v>0</v>
      </c>
      <c r="E108" s="7">
        <f>ROUND(+Pharmacy!E103,2)</f>
        <v>0</v>
      </c>
      <c r="F108" s="7" t="str">
        <f t="shared" si="3"/>
        <v/>
      </c>
      <c r="G108" s="6">
        <f>ROUND(+Pharmacy!G206,0)</f>
        <v>0</v>
      </c>
      <c r="H108" s="7">
        <f>ROUND(+Pharmacy!E206,2)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ROUND(+Pharmacy!G104,0)</f>
        <v>41576</v>
      </c>
      <c r="E109" s="7">
        <f>ROUND(+Pharmacy!E104,2)</f>
        <v>1.2</v>
      </c>
      <c r="F109" s="7">
        <f t="shared" si="3"/>
        <v>34646.67</v>
      </c>
      <c r="G109" s="6">
        <f>ROUND(+Pharmacy!G207,0)</f>
        <v>144398</v>
      </c>
      <c r="H109" s="7">
        <f>ROUND(+Pharmacy!E207,2)</f>
        <v>1.1200000000000001</v>
      </c>
      <c r="I109" s="7">
        <f t="shared" si="4"/>
        <v>128926.79</v>
      </c>
      <c r="J109" s="7"/>
      <c r="K109" s="8">
        <f t="shared" si="5"/>
        <v>2.7212000000000001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34</v>
      </c>
      <c r="F9" s="1" t="s">
        <v>35</v>
      </c>
      <c r="G9" s="1" t="s">
        <v>14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2322244</v>
      </c>
      <c r="E10" s="6">
        <f>ROUND(+Pharmacy!V5,0)</f>
        <v>54386</v>
      </c>
      <c r="F10" s="7">
        <f>IF(D10=0,"",IF(E10=0,"",ROUND(D10/E10,2)))</f>
        <v>42.7</v>
      </c>
      <c r="G10" s="6">
        <f>ROUND(+Pharmacy!H108,0)</f>
        <v>-5091</v>
      </c>
      <c r="H10" s="6">
        <f>ROUND(+Pharmacy!V108,2)</f>
        <v>67394</v>
      </c>
      <c r="I10" s="7">
        <f>IF(G10=0,"",IF(H10=0,"",ROUND(G10/H10,2)))</f>
        <v>-0.08</v>
      </c>
      <c r="J10" s="7"/>
      <c r="K10" s="8">
        <f>IF(D10=0,"",IF(E10=0,"",IF(G10=0,"",IF(H10=0,"",ROUND(I10/F10-1,4)))))</f>
        <v>-1.0019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592281</v>
      </c>
      <c r="E11" s="6">
        <f>ROUND(+Pharmacy!V6,0)</f>
        <v>28590</v>
      </c>
      <c r="F11" s="7">
        <f t="shared" ref="F11:F74" si="0">IF(D11=0,"",IF(E11=0,"",ROUND(D11/E11,2)))</f>
        <v>20.72</v>
      </c>
      <c r="G11" s="6">
        <f>ROUND(+Pharmacy!H109,0)</f>
        <v>-2433</v>
      </c>
      <c r="H11" s="6">
        <f>ROUND(+Pharmacy!V109,2)</f>
        <v>28638</v>
      </c>
      <c r="I11" s="7">
        <f t="shared" ref="I11:I74" si="1">IF(G11=0,"",IF(H11=0,"",ROUND(G11/H11,2)))</f>
        <v>-0.08</v>
      </c>
      <c r="J11" s="7"/>
      <c r="K11" s="8">
        <f t="shared" ref="K11:K74" si="2">IF(D11=0,"",IF(E11=0,"",IF(G11=0,"",IF(H11=0,"",ROUND(I11/F11-1,4)))))</f>
        <v>-1.0039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1889</v>
      </c>
      <c r="E12" s="6">
        <f>ROUND(+Pharmacy!V7,0)</f>
        <v>1141</v>
      </c>
      <c r="F12" s="7">
        <f t="shared" si="0"/>
        <v>1.66</v>
      </c>
      <c r="G12" s="6">
        <f>ROUND(+Pharmacy!H110,0)</f>
        <v>42</v>
      </c>
      <c r="H12" s="6">
        <f>ROUND(+Pharmacy!V110,2)</f>
        <v>1089</v>
      </c>
      <c r="I12" s="7">
        <f t="shared" si="1"/>
        <v>0.04</v>
      </c>
      <c r="J12" s="7"/>
      <c r="K12" s="8">
        <f t="shared" si="2"/>
        <v>-0.97589999999999999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1204437</v>
      </c>
      <c r="E13" s="6">
        <f>ROUND(+Pharmacy!V8,0)</f>
        <v>36445</v>
      </c>
      <c r="F13" s="7">
        <f t="shared" si="0"/>
        <v>33.049999999999997</v>
      </c>
      <c r="G13" s="6">
        <f>ROUND(+Pharmacy!H111,0)</f>
        <v>1401658</v>
      </c>
      <c r="H13" s="6">
        <f>ROUND(+Pharmacy!V111,2)</f>
        <v>67662</v>
      </c>
      <c r="I13" s="7">
        <f t="shared" si="1"/>
        <v>20.72</v>
      </c>
      <c r="J13" s="7"/>
      <c r="K13" s="8">
        <f t="shared" si="2"/>
        <v>-0.37309999999999999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3940126</v>
      </c>
      <c r="E14" s="6">
        <f>ROUND(+Pharmacy!V9,0)</f>
        <v>31607</v>
      </c>
      <c r="F14" s="7">
        <f t="shared" si="0"/>
        <v>124.66</v>
      </c>
      <c r="G14" s="6">
        <f>ROUND(+Pharmacy!H112,0)</f>
        <v>4321031</v>
      </c>
      <c r="H14" s="6">
        <f>ROUND(+Pharmacy!V112,2)</f>
        <v>33789</v>
      </c>
      <c r="I14" s="7">
        <f t="shared" si="1"/>
        <v>127.88</v>
      </c>
      <c r="J14" s="7"/>
      <c r="K14" s="8">
        <f t="shared" si="2"/>
        <v>2.58E-2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980</v>
      </c>
      <c r="F15" s="7" t="str">
        <f t="shared" si="0"/>
        <v/>
      </c>
      <c r="G15" s="6">
        <f>ROUND(+Pharmacy!H113,0)</f>
        <v>0</v>
      </c>
      <c r="H15" s="6">
        <f>ROUND(+Pharmacy!V113,2)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31599</v>
      </c>
      <c r="E16" s="6">
        <f>ROUND(+Pharmacy!V11,0)</f>
        <v>1785</v>
      </c>
      <c r="F16" s="7">
        <f t="shared" si="0"/>
        <v>17.7</v>
      </c>
      <c r="G16" s="6">
        <f>ROUND(+Pharmacy!H114,0)</f>
        <v>29686</v>
      </c>
      <c r="H16" s="6">
        <f>ROUND(+Pharmacy!V114,2)</f>
        <v>2056</v>
      </c>
      <c r="I16" s="7">
        <f t="shared" si="1"/>
        <v>14.44</v>
      </c>
      <c r="J16" s="7"/>
      <c r="K16" s="8">
        <f t="shared" si="2"/>
        <v>-0.1842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269666</v>
      </c>
      <c r="E17" s="6">
        <f>ROUND(+Pharmacy!V12,0)</f>
        <v>5451</v>
      </c>
      <c r="F17" s="7">
        <f t="shared" si="0"/>
        <v>49.47</v>
      </c>
      <c r="G17" s="6">
        <f>ROUND(+Pharmacy!H115,0)</f>
        <v>292401</v>
      </c>
      <c r="H17" s="6">
        <f>ROUND(+Pharmacy!V115,2)</f>
        <v>5984</v>
      </c>
      <c r="I17" s="7">
        <f t="shared" si="1"/>
        <v>48.86</v>
      </c>
      <c r="J17" s="7"/>
      <c r="K17" s="8">
        <f t="shared" si="2"/>
        <v>-1.23E-2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32915</v>
      </c>
      <c r="E18" s="6">
        <f>ROUND(+Pharmacy!V13,0)</f>
        <v>954</v>
      </c>
      <c r="F18" s="7">
        <f t="shared" si="0"/>
        <v>34.5</v>
      </c>
      <c r="G18" s="6">
        <f>ROUND(+Pharmacy!H116,0)</f>
        <v>34762</v>
      </c>
      <c r="H18" s="6">
        <f>ROUND(+Pharmacy!V116,2)</f>
        <v>991</v>
      </c>
      <c r="I18" s="7">
        <f t="shared" si="1"/>
        <v>35.08</v>
      </c>
      <c r="J18" s="7"/>
      <c r="K18" s="8">
        <f t="shared" si="2"/>
        <v>1.6799999999999999E-2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800740</v>
      </c>
      <c r="E19" s="6">
        <f>ROUND(+Pharmacy!V14,0)</f>
        <v>20321</v>
      </c>
      <c r="F19" s="7">
        <f t="shared" si="0"/>
        <v>39.4</v>
      </c>
      <c r="G19" s="6">
        <f>ROUND(+Pharmacy!H117,0)</f>
        <v>748984</v>
      </c>
      <c r="H19" s="6">
        <f>ROUND(+Pharmacy!V117,2)</f>
        <v>20706</v>
      </c>
      <c r="I19" s="7">
        <f t="shared" si="1"/>
        <v>36.17</v>
      </c>
      <c r="J19" s="7"/>
      <c r="K19" s="8">
        <f t="shared" si="2"/>
        <v>-8.2000000000000003E-2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6004825</v>
      </c>
      <c r="E20" s="6">
        <f>ROUND(+Pharmacy!V15,0)</f>
        <v>43257</v>
      </c>
      <c r="F20" s="7">
        <f t="shared" si="0"/>
        <v>138.82</v>
      </c>
      <c r="G20" s="6">
        <f>ROUND(+Pharmacy!H118,0)</f>
        <v>6178513</v>
      </c>
      <c r="H20" s="6">
        <f>ROUND(+Pharmacy!V118,2)</f>
        <v>44458</v>
      </c>
      <c r="I20" s="7">
        <f t="shared" si="1"/>
        <v>138.97</v>
      </c>
      <c r="J20" s="7"/>
      <c r="K20" s="8">
        <f t="shared" si="2"/>
        <v>1.1000000000000001E-3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2390064</v>
      </c>
      <c r="E21" s="6">
        <f>ROUND(+Pharmacy!V16,0)</f>
        <v>44012</v>
      </c>
      <c r="F21" s="7">
        <f t="shared" si="0"/>
        <v>54.3</v>
      </c>
      <c r="G21" s="6">
        <f>ROUND(+Pharmacy!H119,0)</f>
        <v>2534971</v>
      </c>
      <c r="H21" s="6">
        <f>ROUND(+Pharmacy!V119,2)</f>
        <v>45185</v>
      </c>
      <c r="I21" s="7">
        <f t="shared" si="1"/>
        <v>56.1</v>
      </c>
      <c r="J21" s="7"/>
      <c r="K21" s="8">
        <f t="shared" si="2"/>
        <v>3.3099999999999997E-2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117325</v>
      </c>
      <c r="E22" s="6">
        <f>ROUND(+Pharmacy!V17,0)</f>
        <v>3194</v>
      </c>
      <c r="F22" s="7">
        <f t="shared" si="0"/>
        <v>36.729999999999997</v>
      </c>
      <c r="G22" s="6">
        <f>ROUND(+Pharmacy!H120,0)</f>
        <v>121720</v>
      </c>
      <c r="H22" s="6">
        <f>ROUND(+Pharmacy!V120,2)</f>
        <v>3748</v>
      </c>
      <c r="I22" s="7">
        <f t="shared" si="1"/>
        <v>32.479999999999997</v>
      </c>
      <c r="J22" s="7"/>
      <c r="K22" s="8">
        <f t="shared" si="2"/>
        <v>-0.1157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738851</v>
      </c>
      <c r="E23" s="6">
        <f>ROUND(+Pharmacy!V18,0)</f>
        <v>24757</v>
      </c>
      <c r="F23" s="7">
        <f t="shared" si="0"/>
        <v>29.84</v>
      </c>
      <c r="G23" s="6">
        <f>ROUND(+Pharmacy!H121,0)</f>
        <v>764475</v>
      </c>
      <c r="H23" s="6">
        <f>ROUND(+Pharmacy!V121,2)</f>
        <v>24271</v>
      </c>
      <c r="I23" s="7">
        <f t="shared" si="1"/>
        <v>31.5</v>
      </c>
      <c r="J23" s="7"/>
      <c r="K23" s="8">
        <f t="shared" si="2"/>
        <v>5.5599999999999997E-2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398536</v>
      </c>
      <c r="E24" s="6">
        <f>ROUND(+Pharmacy!V19,0)</f>
        <v>15106</v>
      </c>
      <c r="F24" s="7">
        <f t="shared" si="0"/>
        <v>26.38</v>
      </c>
      <c r="G24" s="6">
        <f>ROUND(+Pharmacy!H122,0)</f>
        <v>420450</v>
      </c>
      <c r="H24" s="6">
        <f>ROUND(+Pharmacy!V122,2)</f>
        <v>14864</v>
      </c>
      <c r="I24" s="7">
        <f t="shared" si="1"/>
        <v>28.29</v>
      </c>
      <c r="J24" s="7"/>
      <c r="K24" s="8">
        <f t="shared" si="2"/>
        <v>7.2400000000000006E-2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426173</v>
      </c>
      <c r="E25" s="6">
        <f>ROUND(+Pharmacy!V20,0)</f>
        <v>14697</v>
      </c>
      <c r="F25" s="7">
        <f t="shared" si="0"/>
        <v>29</v>
      </c>
      <c r="G25" s="6">
        <f>ROUND(+Pharmacy!H123,0)</f>
        <v>467133</v>
      </c>
      <c r="H25" s="6">
        <f>ROUND(+Pharmacy!V123,2)</f>
        <v>15632</v>
      </c>
      <c r="I25" s="7">
        <f t="shared" si="1"/>
        <v>29.88</v>
      </c>
      <c r="J25" s="7"/>
      <c r="K25" s="8">
        <f t="shared" si="2"/>
        <v>3.0300000000000001E-2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ROUND(+Pharmacy!H124,0)</f>
        <v>84197</v>
      </c>
      <c r="H26" s="6">
        <f>ROUND(+Pharmacy!V124,2)</f>
        <v>1048</v>
      </c>
      <c r="I26" s="7">
        <f t="shared" si="1"/>
        <v>80.34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ROUND(+Pharmacy!H22,0)</f>
        <v>360773</v>
      </c>
      <c r="E27" s="6">
        <f>ROUND(+Pharmacy!V22,0)</f>
        <v>4733</v>
      </c>
      <c r="F27" s="7">
        <f t="shared" si="0"/>
        <v>76.23</v>
      </c>
      <c r="G27" s="6">
        <f>ROUND(+Pharmacy!H125,0)</f>
        <v>0</v>
      </c>
      <c r="H27" s="6">
        <f>ROUND(+Pharmacy!V125,2)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ROUND(+Pharmacy!H23,0)</f>
        <v>0</v>
      </c>
      <c r="E28" s="6">
        <f>ROUND(+Pharmacy!V23,0)</f>
        <v>1095</v>
      </c>
      <c r="F28" s="7" t="str">
        <f t="shared" si="0"/>
        <v/>
      </c>
      <c r="G28" s="6">
        <f>ROUND(+Pharmacy!H126,0)</f>
        <v>0</v>
      </c>
      <c r="H28" s="6">
        <f>ROUND(+Pharmacy!V126,2)</f>
        <v>870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ROUND(+Pharmacy!H24,0)</f>
        <v>0</v>
      </c>
      <c r="E29" s="6">
        <f>ROUND(+Pharmacy!V24,0)</f>
        <v>0</v>
      </c>
      <c r="F29" s="7" t="str">
        <f t="shared" si="0"/>
        <v/>
      </c>
      <c r="G29" s="6">
        <f>ROUND(+Pharmacy!H127,0)</f>
        <v>13776</v>
      </c>
      <c r="H29" s="6">
        <f>ROUND(+Pharmacy!V127,2)</f>
        <v>2267</v>
      </c>
      <c r="I29" s="7">
        <f t="shared" si="1"/>
        <v>6.08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ROUND(+Pharmacy!H25,0)</f>
        <v>194526</v>
      </c>
      <c r="E30" s="6">
        <f>ROUND(+Pharmacy!V25,0)</f>
        <v>11987</v>
      </c>
      <c r="F30" s="7">
        <f t="shared" si="0"/>
        <v>16.23</v>
      </c>
      <c r="G30" s="6">
        <f>ROUND(+Pharmacy!H128,0)</f>
        <v>184502</v>
      </c>
      <c r="H30" s="6">
        <f>ROUND(+Pharmacy!V128,2)</f>
        <v>13181</v>
      </c>
      <c r="I30" s="7">
        <f t="shared" si="1"/>
        <v>14</v>
      </c>
      <c r="J30" s="7"/>
      <c r="K30" s="8">
        <f t="shared" si="2"/>
        <v>-0.13739999999999999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ROUND(+Pharmacy!H26,0)</f>
        <v>57246</v>
      </c>
      <c r="E31" s="6">
        <f>ROUND(+Pharmacy!V26,0)</f>
        <v>1330</v>
      </c>
      <c r="F31" s="7">
        <f t="shared" si="0"/>
        <v>43.04</v>
      </c>
      <c r="G31" s="6">
        <f>ROUND(+Pharmacy!H129,0)</f>
        <v>20320</v>
      </c>
      <c r="H31" s="6">
        <f>ROUND(+Pharmacy!V129,2)</f>
        <v>1304</v>
      </c>
      <c r="I31" s="7">
        <f t="shared" si="1"/>
        <v>15.58</v>
      </c>
      <c r="J31" s="7"/>
      <c r="K31" s="8">
        <f t="shared" si="2"/>
        <v>-0.63800000000000001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ROUND(+Pharmacy!H27,0)</f>
        <v>40293</v>
      </c>
      <c r="E32" s="6">
        <f>ROUND(+Pharmacy!V27,0)</f>
        <v>1037</v>
      </c>
      <c r="F32" s="7">
        <f t="shared" si="0"/>
        <v>38.86</v>
      </c>
      <c r="G32" s="6">
        <f>ROUND(+Pharmacy!H130,0)</f>
        <v>54561</v>
      </c>
      <c r="H32" s="6">
        <f>ROUND(+Pharmacy!V130,2)</f>
        <v>1121</v>
      </c>
      <c r="I32" s="7">
        <f t="shared" si="1"/>
        <v>48.67</v>
      </c>
      <c r="J32" s="7"/>
      <c r="K32" s="8">
        <f t="shared" si="2"/>
        <v>0.25240000000000001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ROUND(+Pharmacy!H28,0)</f>
        <v>1219524</v>
      </c>
      <c r="E33" s="6">
        <f>ROUND(+Pharmacy!V28,0)</f>
        <v>34975</v>
      </c>
      <c r="F33" s="7">
        <f t="shared" si="0"/>
        <v>34.869999999999997</v>
      </c>
      <c r="G33" s="6">
        <f>ROUND(+Pharmacy!H131,0)</f>
        <v>1524250</v>
      </c>
      <c r="H33" s="6">
        <f>ROUND(+Pharmacy!V131,2)</f>
        <v>33577</v>
      </c>
      <c r="I33" s="7">
        <f t="shared" si="1"/>
        <v>45.4</v>
      </c>
      <c r="J33" s="7"/>
      <c r="K33" s="8">
        <f t="shared" si="2"/>
        <v>0.30199999999999999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ROUND(+Pharmacy!H29,0)</f>
        <v>503435</v>
      </c>
      <c r="E34" s="6">
        <f>ROUND(+Pharmacy!V29,0)</f>
        <v>10620</v>
      </c>
      <c r="F34" s="7">
        <f t="shared" si="0"/>
        <v>47.4</v>
      </c>
      <c r="G34" s="6">
        <f>ROUND(+Pharmacy!H132,0)</f>
        <v>437279</v>
      </c>
      <c r="H34" s="6">
        <f>ROUND(+Pharmacy!V132,2)</f>
        <v>10489</v>
      </c>
      <c r="I34" s="7">
        <f t="shared" si="1"/>
        <v>41.69</v>
      </c>
      <c r="J34" s="7"/>
      <c r="K34" s="8">
        <f t="shared" si="2"/>
        <v>-0.1205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ROUND(+Pharmacy!H30,0)</f>
        <v>213169</v>
      </c>
      <c r="E35" s="6">
        <f>ROUND(+Pharmacy!V30,0)</f>
        <v>5534</v>
      </c>
      <c r="F35" s="7">
        <f t="shared" si="0"/>
        <v>38.520000000000003</v>
      </c>
      <c r="G35" s="6">
        <f>ROUND(+Pharmacy!H133,0)</f>
        <v>237570</v>
      </c>
      <c r="H35" s="6">
        <f>ROUND(+Pharmacy!V133,2)</f>
        <v>5523</v>
      </c>
      <c r="I35" s="7">
        <f t="shared" si="1"/>
        <v>43.01</v>
      </c>
      <c r="J35" s="7"/>
      <c r="K35" s="8">
        <f t="shared" si="2"/>
        <v>0.1166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ROUND(+Pharmacy!H31,0)</f>
        <v>63955</v>
      </c>
      <c r="E36" s="6">
        <f>ROUND(+Pharmacy!V31,0)</f>
        <v>5958</v>
      </c>
      <c r="F36" s="7">
        <f t="shared" si="0"/>
        <v>10.73</v>
      </c>
      <c r="G36" s="6">
        <f>ROUND(+Pharmacy!H134,0)</f>
        <v>38029</v>
      </c>
      <c r="H36" s="6">
        <f>ROUND(+Pharmacy!V134,2)</f>
        <v>5110</v>
      </c>
      <c r="I36" s="7">
        <f t="shared" si="1"/>
        <v>7.44</v>
      </c>
      <c r="J36" s="7"/>
      <c r="K36" s="8">
        <f t="shared" si="2"/>
        <v>-0.30659999999999998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ROUND(+Pharmacy!H32,0)</f>
        <v>0</v>
      </c>
      <c r="E37" s="6">
        <f>ROUND(+Pharmacy!V32,0)</f>
        <v>63</v>
      </c>
      <c r="F37" s="7" t="str">
        <f t="shared" si="0"/>
        <v/>
      </c>
      <c r="G37" s="6">
        <f>ROUND(+Pharmacy!H135,0)</f>
        <v>0</v>
      </c>
      <c r="H37" s="6">
        <f>ROUND(+Pharmacy!V135,2)</f>
        <v>71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ROUND(+Pharmacy!H33,0)</f>
        <v>1357623</v>
      </c>
      <c r="E38" s="6">
        <f>ROUND(+Pharmacy!V33,0)</f>
        <v>25027</v>
      </c>
      <c r="F38" s="7">
        <f t="shared" si="0"/>
        <v>54.25</v>
      </c>
      <c r="G38" s="6">
        <f>ROUND(+Pharmacy!H136,0)</f>
        <v>1325733</v>
      </c>
      <c r="H38" s="6">
        <f>ROUND(+Pharmacy!V136,2)</f>
        <v>31723</v>
      </c>
      <c r="I38" s="7">
        <f t="shared" si="1"/>
        <v>41.79</v>
      </c>
      <c r="J38" s="7"/>
      <c r="K38" s="8">
        <f t="shared" si="2"/>
        <v>-0.22969999999999999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ROUND(+Pharmacy!H34,0)</f>
        <v>0</v>
      </c>
      <c r="E39" s="6">
        <f>ROUND(+Pharmacy!V34,0)</f>
        <v>137</v>
      </c>
      <c r="F39" s="7" t="str">
        <f t="shared" si="0"/>
        <v/>
      </c>
      <c r="G39" s="6">
        <f>ROUND(+Pharmacy!H137,0)</f>
        <v>0</v>
      </c>
      <c r="H39" s="6">
        <f>ROUND(+Pharmacy!V137,2)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ROUND(+Pharmacy!H35,0)</f>
        <v>758506</v>
      </c>
      <c r="E40" s="6">
        <f>ROUND(+Pharmacy!V35,0)</f>
        <v>44491</v>
      </c>
      <c r="F40" s="7">
        <f t="shared" si="0"/>
        <v>17.05</v>
      </c>
      <c r="G40" s="6">
        <f>ROUND(+Pharmacy!H138,0)</f>
        <v>639937</v>
      </c>
      <c r="H40" s="6">
        <f>ROUND(+Pharmacy!V138,2)</f>
        <v>49341</v>
      </c>
      <c r="I40" s="7">
        <f t="shared" si="1"/>
        <v>12.97</v>
      </c>
      <c r="J40" s="7"/>
      <c r="K40" s="8">
        <f t="shared" si="2"/>
        <v>-0.23930000000000001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ROUND(+Pharmacy!H36,0)</f>
        <v>175993</v>
      </c>
      <c r="E41" s="6">
        <f>ROUND(+Pharmacy!V36,0)</f>
        <v>5349</v>
      </c>
      <c r="F41" s="7">
        <f t="shared" si="0"/>
        <v>32.9</v>
      </c>
      <c r="G41" s="6">
        <f>ROUND(+Pharmacy!H139,0)</f>
        <v>191268</v>
      </c>
      <c r="H41" s="6">
        <f>ROUND(+Pharmacy!V139,2)</f>
        <v>5526</v>
      </c>
      <c r="I41" s="7">
        <f t="shared" si="1"/>
        <v>34.61</v>
      </c>
      <c r="J41" s="7"/>
      <c r="K41" s="8">
        <f t="shared" si="2"/>
        <v>5.1999999999999998E-2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ROUND(+Pharmacy!H37,0)</f>
        <v>67493</v>
      </c>
      <c r="E42" s="6">
        <f>ROUND(+Pharmacy!V37,0)</f>
        <v>939</v>
      </c>
      <c r="F42" s="7">
        <f t="shared" si="0"/>
        <v>71.88</v>
      </c>
      <c r="G42" s="6">
        <f>ROUND(+Pharmacy!H140,0)</f>
        <v>60950</v>
      </c>
      <c r="H42" s="6">
        <f>ROUND(+Pharmacy!V140,2)</f>
        <v>1018</v>
      </c>
      <c r="I42" s="7">
        <f t="shared" si="1"/>
        <v>59.87</v>
      </c>
      <c r="J42" s="7"/>
      <c r="K42" s="8">
        <f t="shared" si="2"/>
        <v>-0.1671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ROUND(+Pharmacy!H38,0)</f>
        <v>361793</v>
      </c>
      <c r="E43" s="6">
        <f>ROUND(+Pharmacy!V38,0)</f>
        <v>11248</v>
      </c>
      <c r="F43" s="7">
        <f t="shared" si="0"/>
        <v>32.17</v>
      </c>
      <c r="G43" s="6">
        <f>ROUND(+Pharmacy!H141,0)</f>
        <v>349784</v>
      </c>
      <c r="H43" s="6">
        <f>ROUND(+Pharmacy!V141,2)</f>
        <v>10343</v>
      </c>
      <c r="I43" s="7">
        <f t="shared" si="1"/>
        <v>33.82</v>
      </c>
      <c r="J43" s="7"/>
      <c r="K43" s="8">
        <f t="shared" si="2"/>
        <v>5.1299999999999998E-2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ROUND(+Pharmacy!H39,0)</f>
        <v>0</v>
      </c>
      <c r="E44" s="6">
        <f>ROUND(+Pharmacy!V39,0)</f>
        <v>0</v>
      </c>
      <c r="F44" s="7" t="str">
        <f t="shared" si="0"/>
        <v/>
      </c>
      <c r="G44" s="6">
        <f>ROUND(+Pharmacy!H142,0)</f>
        <v>0</v>
      </c>
      <c r="H44" s="6">
        <f>ROUND(+Pharmacy!V142,2)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ROUND(+Pharmacy!H40,0)</f>
        <v>140213</v>
      </c>
      <c r="E45" s="6">
        <f>ROUND(+Pharmacy!V40,0)</f>
        <v>3954</v>
      </c>
      <c r="F45" s="7">
        <f t="shared" si="0"/>
        <v>35.46</v>
      </c>
      <c r="G45" s="6">
        <f>ROUND(+Pharmacy!H143,0)</f>
        <v>0</v>
      </c>
      <c r="H45" s="6">
        <f>ROUND(+Pharmacy!V143,2)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ROUND(+Pharmacy!H41,0)</f>
        <v>11897</v>
      </c>
      <c r="E46" s="6">
        <f>ROUND(+Pharmacy!V41,0)</f>
        <v>2386</v>
      </c>
      <c r="F46" s="7">
        <f t="shared" si="0"/>
        <v>4.99</v>
      </c>
      <c r="G46" s="6">
        <f>ROUND(+Pharmacy!H144,0)</f>
        <v>10421</v>
      </c>
      <c r="H46" s="6">
        <f>ROUND(+Pharmacy!V144,2)</f>
        <v>1964</v>
      </c>
      <c r="I46" s="7">
        <f t="shared" si="1"/>
        <v>5.31</v>
      </c>
      <c r="J46" s="7"/>
      <c r="K46" s="8">
        <f t="shared" si="2"/>
        <v>6.4100000000000004E-2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ROUND(+Pharmacy!H42,0)</f>
        <v>113713</v>
      </c>
      <c r="E47" s="6">
        <f>ROUND(+Pharmacy!V42,0)</f>
        <v>5563</v>
      </c>
      <c r="F47" s="7">
        <f t="shared" si="0"/>
        <v>20.440000000000001</v>
      </c>
      <c r="G47" s="6">
        <f>ROUND(+Pharmacy!H145,0)</f>
        <v>130728</v>
      </c>
      <c r="H47" s="6">
        <f>ROUND(+Pharmacy!V145,2)</f>
        <v>5524</v>
      </c>
      <c r="I47" s="7">
        <f t="shared" si="1"/>
        <v>23.67</v>
      </c>
      <c r="J47" s="7"/>
      <c r="K47" s="8">
        <f t="shared" si="2"/>
        <v>0.158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ROUND(+Pharmacy!H43,0)</f>
        <v>0</v>
      </c>
      <c r="E48" s="6">
        <f>ROUND(+Pharmacy!V43,0)</f>
        <v>447</v>
      </c>
      <c r="F48" s="7" t="str">
        <f t="shared" si="0"/>
        <v/>
      </c>
      <c r="G48" s="6">
        <f>ROUND(+Pharmacy!H146,0)</f>
        <v>0</v>
      </c>
      <c r="H48" s="6">
        <f>ROUND(+Pharmacy!V146,2)</f>
        <v>621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ROUND(+Pharmacy!H44,0)</f>
        <v>0</v>
      </c>
      <c r="E49" s="6">
        <f>ROUND(+Pharmacy!V44,0)</f>
        <v>0</v>
      </c>
      <c r="F49" s="7" t="str">
        <f t="shared" si="0"/>
        <v/>
      </c>
      <c r="G49" s="6">
        <f>ROUND(+Pharmacy!H147,0)</f>
        <v>0</v>
      </c>
      <c r="H49" s="6">
        <f>ROUND(+Pharmacy!V147,2)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ROUND(+Pharmacy!H45,0)</f>
        <v>951305</v>
      </c>
      <c r="E50" s="6">
        <f>ROUND(+Pharmacy!V45,0)</f>
        <v>17824</v>
      </c>
      <c r="F50" s="7">
        <f t="shared" si="0"/>
        <v>53.37</v>
      </c>
      <c r="G50" s="6">
        <f>ROUND(+Pharmacy!H148,0)</f>
        <v>835873</v>
      </c>
      <c r="H50" s="6">
        <f>ROUND(+Pharmacy!V148,2)</f>
        <v>14611</v>
      </c>
      <c r="I50" s="7">
        <f t="shared" si="1"/>
        <v>57.21</v>
      </c>
      <c r="J50" s="7"/>
      <c r="K50" s="8">
        <f t="shared" si="2"/>
        <v>7.1999999999999995E-2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ROUND(+Pharmacy!H46,0)</f>
        <v>6111619</v>
      </c>
      <c r="E51" s="6">
        <f>ROUND(+Pharmacy!V46,0)</f>
        <v>53381</v>
      </c>
      <c r="F51" s="7">
        <f t="shared" si="0"/>
        <v>114.49</v>
      </c>
      <c r="G51" s="6">
        <f>ROUND(+Pharmacy!H149,0)</f>
        <v>6140977</v>
      </c>
      <c r="H51" s="6">
        <f>ROUND(+Pharmacy!V149,2)</f>
        <v>58058</v>
      </c>
      <c r="I51" s="7">
        <f t="shared" si="1"/>
        <v>105.77</v>
      </c>
      <c r="J51" s="7"/>
      <c r="K51" s="8">
        <f t="shared" si="2"/>
        <v>-7.6200000000000004E-2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ROUND(+Pharmacy!H47,0)</f>
        <v>0</v>
      </c>
      <c r="E52" s="6">
        <f>ROUND(+Pharmacy!V47,0)</f>
        <v>0</v>
      </c>
      <c r="F52" s="7" t="str">
        <f t="shared" si="0"/>
        <v/>
      </c>
      <c r="G52" s="6">
        <f>ROUND(+Pharmacy!H150,0)</f>
        <v>0</v>
      </c>
      <c r="H52" s="6">
        <f>ROUND(+Pharmacy!V150,2)</f>
        <v>255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ROUND(+Pharmacy!H48,0)</f>
        <v>828879</v>
      </c>
      <c r="E53" s="6">
        <f>ROUND(+Pharmacy!V48,0)</f>
        <v>23240</v>
      </c>
      <c r="F53" s="7">
        <f t="shared" si="0"/>
        <v>35.67</v>
      </c>
      <c r="G53" s="6">
        <f>ROUND(+Pharmacy!H151,0)</f>
        <v>870997</v>
      </c>
      <c r="H53" s="6">
        <f>ROUND(+Pharmacy!V151,2)</f>
        <v>24110</v>
      </c>
      <c r="I53" s="7">
        <f t="shared" si="1"/>
        <v>36.130000000000003</v>
      </c>
      <c r="J53" s="7"/>
      <c r="K53" s="8">
        <f t="shared" si="2"/>
        <v>1.29E-2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ROUND(+Pharmacy!H49,0)</f>
        <v>844837</v>
      </c>
      <c r="E54" s="6">
        <f>ROUND(+Pharmacy!V49,0)</f>
        <v>34509</v>
      </c>
      <c r="F54" s="7">
        <f t="shared" si="0"/>
        <v>24.48</v>
      </c>
      <c r="G54" s="6">
        <f>ROUND(+Pharmacy!H152,0)</f>
        <v>891462</v>
      </c>
      <c r="H54" s="6">
        <f>ROUND(+Pharmacy!V152,2)</f>
        <v>34703</v>
      </c>
      <c r="I54" s="7">
        <f t="shared" si="1"/>
        <v>25.69</v>
      </c>
      <c r="J54" s="7"/>
      <c r="K54" s="8">
        <f t="shared" si="2"/>
        <v>4.9399999999999999E-2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ROUND(+Pharmacy!H50,0)</f>
        <v>622049</v>
      </c>
      <c r="E55" s="6">
        <f>ROUND(+Pharmacy!V50,0)</f>
        <v>12480</v>
      </c>
      <c r="F55" s="7">
        <f t="shared" si="0"/>
        <v>49.84</v>
      </c>
      <c r="G55" s="6">
        <f>ROUND(+Pharmacy!H153,0)</f>
        <v>618854</v>
      </c>
      <c r="H55" s="6">
        <f>ROUND(+Pharmacy!V153,2)</f>
        <v>13193</v>
      </c>
      <c r="I55" s="7">
        <f t="shared" si="1"/>
        <v>46.91</v>
      </c>
      <c r="J55" s="7"/>
      <c r="K55" s="8">
        <f t="shared" si="2"/>
        <v>-5.8799999999999998E-2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ROUND(+Pharmacy!H51,0)</f>
        <v>218376</v>
      </c>
      <c r="E56" s="6">
        <f>ROUND(+Pharmacy!V51,0)</f>
        <v>9374</v>
      </c>
      <c r="F56" s="7">
        <f t="shared" si="0"/>
        <v>23.3</v>
      </c>
      <c r="G56" s="6">
        <f>ROUND(+Pharmacy!H154,0)</f>
        <v>223461</v>
      </c>
      <c r="H56" s="6">
        <f>ROUND(+Pharmacy!V154,2)</f>
        <v>10503</v>
      </c>
      <c r="I56" s="7">
        <f t="shared" si="1"/>
        <v>21.28</v>
      </c>
      <c r="J56" s="7"/>
      <c r="K56" s="8">
        <f t="shared" si="2"/>
        <v>-8.6699999999999999E-2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ROUND(+Pharmacy!H52,0)</f>
        <v>31764</v>
      </c>
      <c r="E57" s="6">
        <f>ROUND(+Pharmacy!V52,0)</f>
        <v>1159</v>
      </c>
      <c r="F57" s="7">
        <f t="shared" si="0"/>
        <v>27.41</v>
      </c>
      <c r="G57" s="6">
        <f>ROUND(+Pharmacy!H155,0)</f>
        <v>31469</v>
      </c>
      <c r="H57" s="6">
        <f>ROUND(+Pharmacy!V155,2)</f>
        <v>1112</v>
      </c>
      <c r="I57" s="7">
        <f t="shared" si="1"/>
        <v>28.3</v>
      </c>
      <c r="J57" s="7"/>
      <c r="K57" s="8">
        <f t="shared" si="2"/>
        <v>3.2500000000000001E-2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ROUND(+Pharmacy!H53,0)</f>
        <v>759776</v>
      </c>
      <c r="E58" s="6">
        <f>ROUND(+Pharmacy!V53,0)</f>
        <v>13638</v>
      </c>
      <c r="F58" s="7">
        <f t="shared" si="0"/>
        <v>55.71</v>
      </c>
      <c r="G58" s="6">
        <f>ROUND(+Pharmacy!H156,0)</f>
        <v>247900</v>
      </c>
      <c r="H58" s="6">
        <f>ROUND(+Pharmacy!V156,2)</f>
        <v>16770</v>
      </c>
      <c r="I58" s="7">
        <f t="shared" si="1"/>
        <v>14.78</v>
      </c>
      <c r="J58" s="7"/>
      <c r="K58" s="8">
        <f t="shared" si="2"/>
        <v>-0.73470000000000002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ROUND(+Pharmacy!H54,0)</f>
        <v>205688</v>
      </c>
      <c r="E59" s="6">
        <f>ROUND(+Pharmacy!V54,0)</f>
        <v>19071</v>
      </c>
      <c r="F59" s="7">
        <f t="shared" si="0"/>
        <v>10.79</v>
      </c>
      <c r="G59" s="6">
        <f>ROUND(+Pharmacy!H157,0)</f>
        <v>219702</v>
      </c>
      <c r="H59" s="6">
        <f>ROUND(+Pharmacy!V157,2)</f>
        <v>18114</v>
      </c>
      <c r="I59" s="7">
        <f t="shared" si="1"/>
        <v>12.13</v>
      </c>
      <c r="J59" s="7"/>
      <c r="K59" s="8">
        <f t="shared" si="2"/>
        <v>0.1242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ROUND(+Pharmacy!H55,0)</f>
        <v>241644</v>
      </c>
      <c r="E60" s="6">
        <f>ROUND(+Pharmacy!V55,0)</f>
        <v>5359</v>
      </c>
      <c r="F60" s="7">
        <f t="shared" si="0"/>
        <v>45.09</v>
      </c>
      <c r="G60" s="6">
        <f>ROUND(+Pharmacy!H158,0)</f>
        <v>265390</v>
      </c>
      <c r="H60" s="6">
        <f>ROUND(+Pharmacy!V158,2)</f>
        <v>5367</v>
      </c>
      <c r="I60" s="7">
        <f t="shared" si="1"/>
        <v>49.45</v>
      </c>
      <c r="J60" s="7"/>
      <c r="K60" s="8">
        <f t="shared" si="2"/>
        <v>9.6699999999999994E-2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ROUND(+Pharmacy!H56,0)</f>
        <v>0</v>
      </c>
      <c r="E61" s="6">
        <f>ROUND(+Pharmacy!V56,0)</f>
        <v>0</v>
      </c>
      <c r="F61" s="7" t="str">
        <f t="shared" si="0"/>
        <v/>
      </c>
      <c r="G61" s="6">
        <f>ROUND(+Pharmacy!H159,0)</f>
        <v>191</v>
      </c>
      <c r="H61" s="6">
        <f>ROUND(+Pharmacy!V159,2)</f>
        <v>579</v>
      </c>
      <c r="I61" s="7">
        <f t="shared" si="1"/>
        <v>0.33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ROUND(+Pharmacy!H57,0)</f>
        <v>1268052</v>
      </c>
      <c r="E62" s="6">
        <f>ROUND(+Pharmacy!V57,0)</f>
        <v>29528</v>
      </c>
      <c r="F62" s="7">
        <f t="shared" si="0"/>
        <v>42.94</v>
      </c>
      <c r="G62" s="6">
        <f>ROUND(+Pharmacy!H160,0)</f>
        <v>1151929</v>
      </c>
      <c r="H62" s="6">
        <f>ROUND(+Pharmacy!V160,2)</f>
        <v>30421</v>
      </c>
      <c r="I62" s="7">
        <f t="shared" si="1"/>
        <v>37.869999999999997</v>
      </c>
      <c r="J62" s="7"/>
      <c r="K62" s="8">
        <f t="shared" si="2"/>
        <v>-0.1181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ROUND(+Pharmacy!H58,0)</f>
        <v>1481546</v>
      </c>
      <c r="E63" s="6">
        <f>ROUND(+Pharmacy!V58,0)</f>
        <v>30721</v>
      </c>
      <c r="F63" s="7">
        <f t="shared" si="0"/>
        <v>48.23</v>
      </c>
      <c r="G63" s="6">
        <f>ROUND(+Pharmacy!H161,0)</f>
        <v>1343982</v>
      </c>
      <c r="H63" s="6">
        <f>ROUND(+Pharmacy!V161,2)</f>
        <v>33079</v>
      </c>
      <c r="I63" s="7">
        <f t="shared" si="1"/>
        <v>40.630000000000003</v>
      </c>
      <c r="J63" s="7"/>
      <c r="K63" s="8">
        <f t="shared" si="2"/>
        <v>-0.15759999999999999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ROUND(+Pharmacy!H59,0)</f>
        <v>39452</v>
      </c>
      <c r="E64" s="6">
        <f>ROUND(+Pharmacy!V59,0)</f>
        <v>2618</v>
      </c>
      <c r="F64" s="7">
        <f t="shared" si="0"/>
        <v>15.07</v>
      </c>
      <c r="G64" s="6">
        <f>ROUND(+Pharmacy!H162,0)</f>
        <v>34751</v>
      </c>
      <c r="H64" s="6">
        <f>ROUND(+Pharmacy!V162,2)</f>
        <v>2786</v>
      </c>
      <c r="I64" s="7">
        <f t="shared" si="1"/>
        <v>12.47</v>
      </c>
      <c r="J64" s="7"/>
      <c r="K64" s="8">
        <f t="shared" si="2"/>
        <v>-0.17249999999999999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ROUND(+Pharmacy!H60,0)</f>
        <v>0</v>
      </c>
      <c r="E65" s="6">
        <f>ROUND(+Pharmacy!V60,0)</f>
        <v>1126</v>
      </c>
      <c r="F65" s="7" t="str">
        <f t="shared" si="0"/>
        <v/>
      </c>
      <c r="G65" s="6">
        <f>ROUND(+Pharmacy!H163,0)</f>
        <v>0</v>
      </c>
      <c r="H65" s="6">
        <f>ROUND(+Pharmacy!V163,2)</f>
        <v>1271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ROUND(+Pharmacy!H61,0)</f>
        <v>17013</v>
      </c>
      <c r="E66" s="6">
        <f>ROUND(+Pharmacy!V61,0)</f>
        <v>1247</v>
      </c>
      <c r="F66" s="7">
        <f t="shared" si="0"/>
        <v>13.64</v>
      </c>
      <c r="G66" s="6">
        <f>ROUND(+Pharmacy!H164,0)</f>
        <v>14509</v>
      </c>
      <c r="H66" s="6">
        <f>ROUND(+Pharmacy!V164,2)</f>
        <v>1232</v>
      </c>
      <c r="I66" s="7">
        <f t="shared" si="1"/>
        <v>11.78</v>
      </c>
      <c r="J66" s="7"/>
      <c r="K66" s="8">
        <f t="shared" si="2"/>
        <v>-0.13639999999999999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ROUND(+Pharmacy!H62,0)</f>
        <v>287919</v>
      </c>
      <c r="E67" s="6">
        <f>ROUND(+Pharmacy!V62,0)</f>
        <v>4594</v>
      </c>
      <c r="F67" s="7">
        <f t="shared" si="0"/>
        <v>62.67</v>
      </c>
      <c r="G67" s="6">
        <f>ROUND(+Pharmacy!H165,0)</f>
        <v>370403</v>
      </c>
      <c r="H67" s="6">
        <f>ROUND(+Pharmacy!V165,2)</f>
        <v>4806</v>
      </c>
      <c r="I67" s="7">
        <f t="shared" si="1"/>
        <v>77.069999999999993</v>
      </c>
      <c r="J67" s="7"/>
      <c r="K67" s="8">
        <f t="shared" si="2"/>
        <v>0.2298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ROUND(+Pharmacy!H63,0)</f>
        <v>33048</v>
      </c>
      <c r="E68" s="6">
        <f>ROUND(+Pharmacy!V63,0)</f>
        <v>1291</v>
      </c>
      <c r="F68" s="7">
        <f t="shared" si="0"/>
        <v>25.6</v>
      </c>
      <c r="G68" s="6">
        <f>ROUND(+Pharmacy!H166,0)</f>
        <v>20820</v>
      </c>
      <c r="H68" s="6">
        <f>ROUND(+Pharmacy!V166,2)</f>
        <v>1373</v>
      </c>
      <c r="I68" s="7">
        <f t="shared" si="1"/>
        <v>15.16</v>
      </c>
      <c r="J68" s="7"/>
      <c r="K68" s="8">
        <f t="shared" si="2"/>
        <v>-0.4078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ROUND(+Pharmacy!H64,0)</f>
        <v>1892532</v>
      </c>
      <c r="E69" s="6">
        <f>ROUND(+Pharmacy!V64,0)</f>
        <v>40555</v>
      </c>
      <c r="F69" s="7">
        <f t="shared" si="0"/>
        <v>46.67</v>
      </c>
      <c r="G69" s="6">
        <f>ROUND(+Pharmacy!H167,0)</f>
        <v>2062359</v>
      </c>
      <c r="H69" s="6">
        <f>ROUND(+Pharmacy!V167,2)</f>
        <v>42810</v>
      </c>
      <c r="I69" s="7">
        <f t="shared" si="1"/>
        <v>48.17</v>
      </c>
      <c r="J69" s="7"/>
      <c r="K69" s="8">
        <f t="shared" si="2"/>
        <v>3.2099999999999997E-2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ROUND(+Pharmacy!H65,0)</f>
        <v>141204</v>
      </c>
      <c r="E70" s="6">
        <f>ROUND(+Pharmacy!V65,0)</f>
        <v>8340</v>
      </c>
      <c r="F70" s="7">
        <f t="shared" si="0"/>
        <v>16.93</v>
      </c>
      <c r="G70" s="6">
        <f>ROUND(+Pharmacy!H168,0)</f>
        <v>213192</v>
      </c>
      <c r="H70" s="6">
        <f>ROUND(+Pharmacy!V168,2)</f>
        <v>7772</v>
      </c>
      <c r="I70" s="7">
        <f t="shared" si="1"/>
        <v>27.43</v>
      </c>
      <c r="J70" s="7"/>
      <c r="K70" s="8">
        <f t="shared" si="2"/>
        <v>0.62019999999999997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ROUND(+Pharmacy!H66,0)</f>
        <v>194591</v>
      </c>
      <c r="E71" s="6">
        <f>ROUND(+Pharmacy!V66,0)</f>
        <v>2506</v>
      </c>
      <c r="F71" s="7">
        <f t="shared" si="0"/>
        <v>77.650000000000006</v>
      </c>
      <c r="G71" s="6">
        <f>ROUND(+Pharmacy!H169,0)</f>
        <v>151697</v>
      </c>
      <c r="H71" s="6">
        <f>ROUND(+Pharmacy!V169,2)</f>
        <v>2238</v>
      </c>
      <c r="I71" s="7">
        <f t="shared" si="1"/>
        <v>67.78</v>
      </c>
      <c r="J71" s="7"/>
      <c r="K71" s="8">
        <f t="shared" si="2"/>
        <v>-0.12709999999999999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ROUND(+Pharmacy!H67,0)</f>
        <v>47238</v>
      </c>
      <c r="E72" s="6">
        <f>ROUND(+Pharmacy!V67,0)</f>
        <v>453</v>
      </c>
      <c r="F72" s="7">
        <f t="shared" si="0"/>
        <v>104.28</v>
      </c>
      <c r="G72" s="6">
        <f>ROUND(+Pharmacy!H170,0)</f>
        <v>54305</v>
      </c>
      <c r="H72" s="6">
        <f>ROUND(+Pharmacy!V170,2)</f>
        <v>625</v>
      </c>
      <c r="I72" s="7">
        <f t="shared" si="1"/>
        <v>86.89</v>
      </c>
      <c r="J72" s="7"/>
      <c r="K72" s="8">
        <f t="shared" si="2"/>
        <v>-0.1668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ROUND(+Pharmacy!H68,0)</f>
        <v>542141</v>
      </c>
      <c r="E73" s="6">
        <f>ROUND(+Pharmacy!V68,0)</f>
        <v>32148</v>
      </c>
      <c r="F73" s="7">
        <f t="shared" si="0"/>
        <v>16.86</v>
      </c>
      <c r="G73" s="6">
        <f>ROUND(+Pharmacy!H171,0)</f>
        <v>395487</v>
      </c>
      <c r="H73" s="6">
        <f>ROUND(+Pharmacy!V171,2)</f>
        <v>32864</v>
      </c>
      <c r="I73" s="7">
        <f t="shared" si="1"/>
        <v>12.03</v>
      </c>
      <c r="J73" s="7"/>
      <c r="K73" s="8">
        <f t="shared" si="2"/>
        <v>-0.28649999999999998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ROUND(+Pharmacy!H69,0)</f>
        <v>836388</v>
      </c>
      <c r="E74" s="6">
        <f>ROUND(+Pharmacy!V69,0)</f>
        <v>38995</v>
      </c>
      <c r="F74" s="7">
        <f t="shared" si="0"/>
        <v>21.45</v>
      </c>
      <c r="G74" s="6">
        <f>ROUND(+Pharmacy!H172,0)</f>
        <v>642048</v>
      </c>
      <c r="H74" s="6">
        <f>ROUND(+Pharmacy!V172,2)</f>
        <v>45708</v>
      </c>
      <c r="I74" s="7">
        <f t="shared" si="1"/>
        <v>14.05</v>
      </c>
      <c r="J74" s="7"/>
      <c r="K74" s="8">
        <f t="shared" si="2"/>
        <v>-0.34499999999999997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ROUND(+Pharmacy!H70,0)</f>
        <v>821711</v>
      </c>
      <c r="E75" s="6">
        <f>ROUND(+Pharmacy!V70,0)</f>
        <v>62420</v>
      </c>
      <c r="F75" s="7">
        <f t="shared" ref="F75:F109" si="3">IF(D75=0,"",IF(E75=0,"",ROUND(D75/E75,2)))</f>
        <v>13.16</v>
      </c>
      <c r="G75" s="6">
        <f>ROUND(+Pharmacy!H173,0)</f>
        <v>814289</v>
      </c>
      <c r="H75" s="6">
        <f>ROUND(+Pharmacy!V173,2)</f>
        <v>60667</v>
      </c>
      <c r="I75" s="7">
        <f t="shared" ref="I75:I109" si="4">IF(G75=0,"",IF(H75=0,"",ROUND(G75/H75,2)))</f>
        <v>13.42</v>
      </c>
      <c r="J75" s="7"/>
      <c r="K75" s="8">
        <f t="shared" ref="K75:K109" si="5">IF(D75=0,"",IF(E75=0,"",IF(G75=0,"",IF(H75=0,"",ROUND(I75/F75-1,4)))))</f>
        <v>1.9800000000000002E-2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ROUND(+Pharmacy!H71,0)</f>
        <v>1183661</v>
      </c>
      <c r="E76" s="6">
        <f>ROUND(+Pharmacy!V71,0)</f>
        <v>33452</v>
      </c>
      <c r="F76" s="7">
        <f t="shared" si="3"/>
        <v>35.380000000000003</v>
      </c>
      <c r="G76" s="6">
        <f>ROUND(+Pharmacy!H174,0)</f>
        <v>1212072</v>
      </c>
      <c r="H76" s="6">
        <f>ROUND(+Pharmacy!V174,2)</f>
        <v>33657</v>
      </c>
      <c r="I76" s="7">
        <f t="shared" si="4"/>
        <v>36.01</v>
      </c>
      <c r="J76" s="7"/>
      <c r="K76" s="8">
        <f t="shared" si="5"/>
        <v>1.78E-2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ROUND(+Pharmacy!H72,0)</f>
        <v>49300</v>
      </c>
      <c r="E77" s="6">
        <f>ROUND(+Pharmacy!V72,0)</f>
        <v>1169</v>
      </c>
      <c r="F77" s="7">
        <f t="shared" si="3"/>
        <v>42.17</v>
      </c>
      <c r="G77" s="6">
        <f>ROUND(+Pharmacy!H175,0)</f>
        <v>41107</v>
      </c>
      <c r="H77" s="6">
        <f>ROUND(+Pharmacy!V175,2)</f>
        <v>1431</v>
      </c>
      <c r="I77" s="7">
        <f t="shared" si="4"/>
        <v>28.73</v>
      </c>
      <c r="J77" s="7"/>
      <c r="K77" s="8">
        <f t="shared" si="5"/>
        <v>-0.31869999999999998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ROUND(+Pharmacy!H73,0)</f>
        <v>0</v>
      </c>
      <c r="E78" s="6">
        <f>ROUND(+Pharmacy!V73,0)</f>
        <v>0</v>
      </c>
      <c r="F78" s="7" t="str">
        <f t="shared" si="3"/>
        <v/>
      </c>
      <c r="G78" s="6">
        <f>ROUND(+Pharmacy!H176,0)</f>
        <v>0</v>
      </c>
      <c r="H78" s="6">
        <f>ROUND(+Pharmacy!V176,2)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ROUND(+Pharmacy!H74,0)</f>
        <v>990190</v>
      </c>
      <c r="E79" s="6">
        <f>ROUND(+Pharmacy!V74,0)</f>
        <v>21021</v>
      </c>
      <c r="F79" s="7">
        <f t="shared" si="3"/>
        <v>47.1</v>
      </c>
      <c r="G79" s="6">
        <f>ROUND(+Pharmacy!H177,0)</f>
        <v>1155402</v>
      </c>
      <c r="H79" s="6">
        <f>ROUND(+Pharmacy!V177,2)</f>
        <v>23522</v>
      </c>
      <c r="I79" s="7">
        <f t="shared" si="4"/>
        <v>49.12</v>
      </c>
      <c r="J79" s="7"/>
      <c r="K79" s="8">
        <f t="shared" si="5"/>
        <v>4.2900000000000001E-2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ROUND(+Pharmacy!H75,0)</f>
        <v>1722823</v>
      </c>
      <c r="E80" s="6">
        <f>ROUND(+Pharmacy!V75,0)</f>
        <v>46775</v>
      </c>
      <c r="F80" s="7">
        <f t="shared" si="3"/>
        <v>36.83</v>
      </c>
      <c r="G80" s="6">
        <f>ROUND(+Pharmacy!H178,0)</f>
        <v>1611206</v>
      </c>
      <c r="H80" s="6">
        <f>ROUND(+Pharmacy!V178,2)</f>
        <v>47001</v>
      </c>
      <c r="I80" s="7">
        <f t="shared" si="4"/>
        <v>34.28</v>
      </c>
      <c r="J80" s="7"/>
      <c r="K80" s="8">
        <f t="shared" si="5"/>
        <v>-6.9199999999999998E-2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ROUND(+Pharmacy!H76,0)</f>
        <v>134163</v>
      </c>
      <c r="E81" s="6">
        <f>ROUND(+Pharmacy!V76,0)</f>
        <v>4071</v>
      </c>
      <c r="F81" s="7">
        <f t="shared" si="3"/>
        <v>32.96</v>
      </c>
      <c r="G81" s="6">
        <f>ROUND(+Pharmacy!H179,0)</f>
        <v>144293</v>
      </c>
      <c r="H81" s="6">
        <f>ROUND(+Pharmacy!V179,2)</f>
        <v>4515</v>
      </c>
      <c r="I81" s="7">
        <f t="shared" si="4"/>
        <v>31.96</v>
      </c>
      <c r="J81" s="7"/>
      <c r="K81" s="8">
        <f t="shared" si="5"/>
        <v>-3.0300000000000001E-2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ROUND(+Pharmacy!H77,0)</f>
        <v>56167</v>
      </c>
      <c r="E82" s="6">
        <f>ROUND(+Pharmacy!V77,0)</f>
        <v>1208</v>
      </c>
      <c r="F82" s="7">
        <f t="shared" si="3"/>
        <v>46.5</v>
      </c>
      <c r="G82" s="6">
        <f>ROUND(+Pharmacy!H180,0)</f>
        <v>51214</v>
      </c>
      <c r="H82" s="6">
        <f>ROUND(+Pharmacy!V180,2)</f>
        <v>1118</v>
      </c>
      <c r="I82" s="7">
        <f t="shared" si="4"/>
        <v>45.81</v>
      </c>
      <c r="J82" s="7"/>
      <c r="K82" s="8">
        <f t="shared" si="5"/>
        <v>-1.4800000000000001E-2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ROUND(+Pharmacy!H78,0)</f>
        <v>60276</v>
      </c>
      <c r="E83" s="6">
        <f>ROUND(+Pharmacy!V78,0)</f>
        <v>8765</v>
      </c>
      <c r="F83" s="7">
        <f t="shared" si="3"/>
        <v>6.88</v>
      </c>
      <c r="G83" s="6">
        <f>ROUND(+Pharmacy!H181,0)</f>
        <v>0</v>
      </c>
      <c r="H83" s="6">
        <f>ROUND(+Pharmacy!V181,2)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ROUND(+Pharmacy!H79,0)</f>
        <v>2986564</v>
      </c>
      <c r="E84" s="6">
        <f>ROUND(+Pharmacy!V79,0)</f>
        <v>40195</v>
      </c>
      <c r="F84" s="7">
        <f t="shared" si="3"/>
        <v>74.3</v>
      </c>
      <c r="G84" s="6">
        <f>ROUND(+Pharmacy!H182,0)</f>
        <v>2926344</v>
      </c>
      <c r="H84" s="6">
        <f>ROUND(+Pharmacy!V182,2)</f>
        <v>44924</v>
      </c>
      <c r="I84" s="7">
        <f t="shared" si="4"/>
        <v>65.14</v>
      </c>
      <c r="J84" s="7"/>
      <c r="K84" s="8">
        <f t="shared" si="5"/>
        <v>-0.12330000000000001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ROUND(+Pharmacy!H80,0)</f>
        <v>349890</v>
      </c>
      <c r="E85" s="6">
        <f>ROUND(+Pharmacy!V80,0)</f>
        <v>11541</v>
      </c>
      <c r="F85" s="7">
        <f t="shared" si="3"/>
        <v>30.32</v>
      </c>
      <c r="G85" s="6">
        <f>ROUND(+Pharmacy!H183,0)</f>
        <v>369302</v>
      </c>
      <c r="H85" s="6">
        <f>ROUND(+Pharmacy!V183,2)</f>
        <v>11207</v>
      </c>
      <c r="I85" s="7">
        <f t="shared" si="4"/>
        <v>32.950000000000003</v>
      </c>
      <c r="J85" s="7"/>
      <c r="K85" s="8">
        <f t="shared" si="5"/>
        <v>8.6699999999999999E-2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ROUND(+Pharmacy!H81,0)</f>
        <v>562692</v>
      </c>
      <c r="E86" s="6">
        <f>ROUND(+Pharmacy!V81,0)</f>
        <v>10939</v>
      </c>
      <c r="F86" s="7">
        <f t="shared" si="3"/>
        <v>51.44</v>
      </c>
      <c r="G86" s="6">
        <f>ROUND(+Pharmacy!H184,0)</f>
        <v>654967</v>
      </c>
      <c r="H86" s="6">
        <f>ROUND(+Pharmacy!V184,2)</f>
        <v>12923</v>
      </c>
      <c r="I86" s="7">
        <f t="shared" si="4"/>
        <v>50.68</v>
      </c>
      <c r="J86" s="7"/>
      <c r="K86" s="8">
        <f t="shared" si="5"/>
        <v>-1.4800000000000001E-2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ROUND(+Pharmacy!H82,0)</f>
        <v>14785</v>
      </c>
      <c r="E87" s="6">
        <f>ROUND(+Pharmacy!V82,0)</f>
        <v>1607</v>
      </c>
      <c r="F87" s="7">
        <f t="shared" si="3"/>
        <v>9.1999999999999993</v>
      </c>
      <c r="G87" s="6">
        <f>ROUND(+Pharmacy!H185,0)</f>
        <v>21133</v>
      </c>
      <c r="H87" s="6">
        <f>ROUND(+Pharmacy!V185,2)</f>
        <v>1756</v>
      </c>
      <c r="I87" s="7">
        <f t="shared" si="4"/>
        <v>12.03</v>
      </c>
      <c r="J87" s="7"/>
      <c r="K87" s="8">
        <f t="shared" si="5"/>
        <v>0.30759999999999998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ROUND(+Pharmacy!H83,0)</f>
        <v>191156</v>
      </c>
      <c r="E88" s="6">
        <f>ROUND(+Pharmacy!V83,0)</f>
        <v>11395</v>
      </c>
      <c r="F88" s="7">
        <f t="shared" si="3"/>
        <v>16.78</v>
      </c>
      <c r="G88" s="6">
        <f>ROUND(+Pharmacy!H186,0)</f>
        <v>198488</v>
      </c>
      <c r="H88" s="6">
        <f>ROUND(+Pharmacy!V186,2)</f>
        <v>13074</v>
      </c>
      <c r="I88" s="7">
        <f t="shared" si="4"/>
        <v>15.18</v>
      </c>
      <c r="J88" s="7"/>
      <c r="K88" s="8">
        <f t="shared" si="5"/>
        <v>-9.5399999999999999E-2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ROUND(+Pharmacy!H84,0)</f>
        <v>81155</v>
      </c>
      <c r="E89" s="6">
        <f>ROUND(+Pharmacy!V84,0)</f>
        <v>3716</v>
      </c>
      <c r="F89" s="7">
        <f t="shared" si="3"/>
        <v>21.84</v>
      </c>
      <c r="G89" s="6">
        <f>ROUND(+Pharmacy!H187,0)</f>
        <v>87736</v>
      </c>
      <c r="H89" s="6">
        <f>ROUND(+Pharmacy!V187,2)</f>
        <v>3487</v>
      </c>
      <c r="I89" s="7">
        <f t="shared" si="4"/>
        <v>25.16</v>
      </c>
      <c r="J89" s="7"/>
      <c r="K89" s="8">
        <f t="shared" si="5"/>
        <v>0.152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ROUND(+Pharmacy!H85,0)</f>
        <v>43530</v>
      </c>
      <c r="E90" s="6">
        <f>ROUND(+Pharmacy!V85,0)</f>
        <v>1137</v>
      </c>
      <c r="F90" s="7">
        <f t="shared" si="3"/>
        <v>38.28</v>
      </c>
      <c r="G90" s="6">
        <f>ROUND(+Pharmacy!H188,0)</f>
        <v>48318</v>
      </c>
      <c r="H90" s="6">
        <f>ROUND(+Pharmacy!V188,2)</f>
        <v>1220</v>
      </c>
      <c r="I90" s="7">
        <f t="shared" si="4"/>
        <v>39.6</v>
      </c>
      <c r="J90" s="7"/>
      <c r="K90" s="8">
        <f t="shared" si="5"/>
        <v>3.4500000000000003E-2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ROUND(+Pharmacy!H86,0)</f>
        <v>73032</v>
      </c>
      <c r="E91" s="6">
        <f>ROUND(+Pharmacy!V86,0)</f>
        <v>290</v>
      </c>
      <c r="F91" s="7">
        <f t="shared" si="3"/>
        <v>251.83</v>
      </c>
      <c r="G91" s="6">
        <f>ROUND(+Pharmacy!H189,0)</f>
        <v>61840</v>
      </c>
      <c r="H91" s="6">
        <f>ROUND(+Pharmacy!V189,2)</f>
        <v>4172</v>
      </c>
      <c r="I91" s="7">
        <f t="shared" si="4"/>
        <v>14.82</v>
      </c>
      <c r="J91" s="7"/>
      <c r="K91" s="8">
        <f t="shared" si="5"/>
        <v>-0.94120000000000004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ROUND(+Pharmacy!H87,0)</f>
        <v>81326</v>
      </c>
      <c r="E92" s="6">
        <f>ROUND(+Pharmacy!V87,0)</f>
        <v>10782</v>
      </c>
      <c r="F92" s="7">
        <f t="shared" si="3"/>
        <v>7.54</v>
      </c>
      <c r="G92" s="6">
        <f>ROUND(+Pharmacy!H190,0)</f>
        <v>77681</v>
      </c>
      <c r="H92" s="6">
        <f>ROUND(+Pharmacy!V190,2)</f>
        <v>10932</v>
      </c>
      <c r="I92" s="7">
        <f t="shared" si="4"/>
        <v>7.11</v>
      </c>
      <c r="J92" s="7"/>
      <c r="K92" s="8">
        <f t="shared" si="5"/>
        <v>-5.7000000000000002E-2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ROUND(+Pharmacy!H88,0)</f>
        <v>106527</v>
      </c>
      <c r="E93" s="6">
        <f>ROUND(+Pharmacy!V88,0)</f>
        <v>4751</v>
      </c>
      <c r="F93" s="7">
        <f t="shared" si="3"/>
        <v>22.42</v>
      </c>
      <c r="G93" s="6">
        <f>ROUND(+Pharmacy!H191,0)</f>
        <v>81915</v>
      </c>
      <c r="H93" s="6">
        <f>ROUND(+Pharmacy!V191,2)</f>
        <v>6879</v>
      </c>
      <c r="I93" s="7">
        <f t="shared" si="4"/>
        <v>11.91</v>
      </c>
      <c r="J93" s="7"/>
      <c r="K93" s="8">
        <f t="shared" si="5"/>
        <v>-0.46879999999999999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ROUND(+Pharmacy!H89,0)</f>
        <v>92500</v>
      </c>
      <c r="E94" s="6">
        <f>ROUND(+Pharmacy!V89,0)</f>
        <v>2379</v>
      </c>
      <c r="F94" s="7">
        <f t="shared" si="3"/>
        <v>38.880000000000003</v>
      </c>
      <c r="G94" s="6">
        <f>ROUND(+Pharmacy!H192,0)</f>
        <v>84455</v>
      </c>
      <c r="H94" s="6">
        <f>ROUND(+Pharmacy!V192,2)</f>
        <v>2641</v>
      </c>
      <c r="I94" s="7">
        <f t="shared" si="4"/>
        <v>31.98</v>
      </c>
      <c r="J94" s="7"/>
      <c r="K94" s="8">
        <f t="shared" si="5"/>
        <v>-0.17749999999999999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ROUND(+Pharmacy!H90,0)</f>
        <v>707639</v>
      </c>
      <c r="E95" s="6">
        <f>ROUND(+Pharmacy!V90,0)</f>
        <v>13448</v>
      </c>
      <c r="F95" s="7">
        <f t="shared" si="3"/>
        <v>52.62</v>
      </c>
      <c r="G95" s="6">
        <f>ROUND(+Pharmacy!H193,0)</f>
        <v>724925</v>
      </c>
      <c r="H95" s="6">
        <f>ROUND(+Pharmacy!V193,2)</f>
        <v>16937</v>
      </c>
      <c r="I95" s="7">
        <f t="shared" si="4"/>
        <v>42.8</v>
      </c>
      <c r="J95" s="7"/>
      <c r="K95" s="8">
        <f t="shared" si="5"/>
        <v>-0.18659999999999999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ROUND(+Pharmacy!H91,0)</f>
        <v>0</v>
      </c>
      <c r="E96" s="6">
        <f>ROUND(+Pharmacy!V91,0)</f>
        <v>357</v>
      </c>
      <c r="F96" s="7" t="str">
        <f t="shared" si="3"/>
        <v/>
      </c>
      <c r="G96" s="6">
        <f>ROUND(+Pharmacy!H194,0)</f>
        <v>0</v>
      </c>
      <c r="H96" s="6">
        <f>ROUND(+Pharmacy!V194,2)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ROUND(+Pharmacy!H92,0)</f>
        <v>324720</v>
      </c>
      <c r="E97" s="6">
        <f>ROUND(+Pharmacy!V92,0)</f>
        <v>14365</v>
      </c>
      <c r="F97" s="7">
        <f t="shared" si="3"/>
        <v>22.6</v>
      </c>
      <c r="G97" s="6">
        <f>ROUND(+Pharmacy!H195,0)</f>
        <v>389961</v>
      </c>
      <c r="H97" s="6">
        <f>ROUND(+Pharmacy!V195,2)</f>
        <v>15771</v>
      </c>
      <c r="I97" s="7">
        <f t="shared" si="4"/>
        <v>24.73</v>
      </c>
      <c r="J97" s="7"/>
      <c r="K97" s="8">
        <f t="shared" si="5"/>
        <v>9.4200000000000006E-2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ROUND(+Pharmacy!H93,0)</f>
        <v>102904</v>
      </c>
      <c r="E98" s="6">
        <f>ROUND(+Pharmacy!V93,0)</f>
        <v>27379</v>
      </c>
      <c r="F98" s="7">
        <f t="shared" si="3"/>
        <v>3.76</v>
      </c>
      <c r="G98" s="6">
        <f>ROUND(+Pharmacy!H196,0)</f>
        <v>138529</v>
      </c>
      <c r="H98" s="6">
        <f>ROUND(+Pharmacy!V196,2)</f>
        <v>24216</v>
      </c>
      <c r="I98" s="7">
        <f t="shared" si="4"/>
        <v>5.72</v>
      </c>
      <c r="J98" s="7"/>
      <c r="K98" s="8">
        <f t="shared" si="5"/>
        <v>0.52129999999999999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ROUND(+Pharmacy!H94,0)</f>
        <v>52359</v>
      </c>
      <c r="E99" s="6">
        <f>ROUND(+Pharmacy!V94,0)</f>
        <v>838</v>
      </c>
      <c r="F99" s="7">
        <f t="shared" si="3"/>
        <v>62.48</v>
      </c>
      <c r="G99" s="6">
        <f>ROUND(+Pharmacy!H197,0)</f>
        <v>159630</v>
      </c>
      <c r="H99" s="6">
        <f>ROUND(+Pharmacy!V197,2)</f>
        <v>3056</v>
      </c>
      <c r="I99" s="7">
        <f t="shared" si="4"/>
        <v>52.23</v>
      </c>
      <c r="J99" s="7"/>
      <c r="K99" s="8">
        <f t="shared" si="5"/>
        <v>-0.1641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ROUND(+Pharmacy!H95,0)</f>
        <v>682111</v>
      </c>
      <c r="E100" s="6">
        <f>ROUND(+Pharmacy!V95,0)</f>
        <v>21501</v>
      </c>
      <c r="F100" s="7">
        <f t="shared" si="3"/>
        <v>31.72</v>
      </c>
      <c r="G100" s="6">
        <f>ROUND(+Pharmacy!H198,0)</f>
        <v>817551</v>
      </c>
      <c r="H100" s="6">
        <f>ROUND(+Pharmacy!V198,2)</f>
        <v>19905</v>
      </c>
      <c r="I100" s="7">
        <f t="shared" si="4"/>
        <v>41.07</v>
      </c>
      <c r="J100" s="7"/>
      <c r="K100" s="8">
        <f t="shared" si="5"/>
        <v>0.29480000000000001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ROUND(+Pharmacy!H96,0)</f>
        <v>722360</v>
      </c>
      <c r="E101" s="6">
        <f>ROUND(+Pharmacy!V96,0)</f>
        <v>19284</v>
      </c>
      <c r="F101" s="7">
        <f t="shared" si="3"/>
        <v>37.46</v>
      </c>
      <c r="G101" s="6">
        <f>ROUND(+Pharmacy!H199,0)</f>
        <v>805509</v>
      </c>
      <c r="H101" s="6">
        <f>ROUND(+Pharmacy!V199,2)</f>
        <v>23709</v>
      </c>
      <c r="I101" s="7">
        <f t="shared" si="4"/>
        <v>33.97</v>
      </c>
      <c r="J101" s="7"/>
      <c r="K101" s="8">
        <f t="shared" si="5"/>
        <v>-9.3200000000000005E-2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ROUND(+Pharmacy!H97,0)</f>
        <v>414701</v>
      </c>
      <c r="E102" s="6">
        <f>ROUND(+Pharmacy!V97,0)</f>
        <v>9720</v>
      </c>
      <c r="F102" s="7">
        <f t="shared" si="3"/>
        <v>42.66</v>
      </c>
      <c r="G102" s="6">
        <f>ROUND(+Pharmacy!H200,0)</f>
        <v>447118</v>
      </c>
      <c r="H102" s="6">
        <f>ROUND(+Pharmacy!V200,2)</f>
        <v>10979</v>
      </c>
      <c r="I102" s="7">
        <f t="shared" si="4"/>
        <v>40.72</v>
      </c>
      <c r="J102" s="7"/>
      <c r="K102" s="8">
        <f t="shared" si="5"/>
        <v>-4.5499999999999999E-2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ROUND(+Pharmacy!H98,0)</f>
        <v>373536</v>
      </c>
      <c r="E103" s="6">
        <f>ROUND(+Pharmacy!V98,0)</f>
        <v>9423</v>
      </c>
      <c r="F103" s="7">
        <f t="shared" si="3"/>
        <v>39.64</v>
      </c>
      <c r="G103" s="6">
        <f>ROUND(+Pharmacy!H201,0)</f>
        <v>2358</v>
      </c>
      <c r="H103" s="6">
        <f>ROUND(+Pharmacy!V201,2)</f>
        <v>13006</v>
      </c>
      <c r="I103" s="7">
        <f t="shared" si="4"/>
        <v>0.18</v>
      </c>
      <c r="J103" s="7"/>
      <c r="K103" s="8">
        <f t="shared" si="5"/>
        <v>-0.99550000000000005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ROUND(+Pharmacy!H99,0)</f>
        <v>39432</v>
      </c>
      <c r="E104" s="6">
        <f>ROUND(+Pharmacy!V99,0)</f>
        <v>886</v>
      </c>
      <c r="F104" s="7">
        <f t="shared" si="3"/>
        <v>44.51</v>
      </c>
      <c r="G104" s="6">
        <f>ROUND(+Pharmacy!H202,0)</f>
        <v>43932</v>
      </c>
      <c r="H104" s="6">
        <f>ROUND(+Pharmacy!V202,2)</f>
        <v>1050</v>
      </c>
      <c r="I104" s="7">
        <f t="shared" si="4"/>
        <v>41.84</v>
      </c>
      <c r="J104" s="7"/>
      <c r="K104" s="8">
        <f t="shared" si="5"/>
        <v>-0.06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ROUND(+Pharmacy!H100,0)</f>
        <v>48055</v>
      </c>
      <c r="E105" s="6">
        <f>ROUND(+Pharmacy!V100,0)</f>
        <v>2770</v>
      </c>
      <c r="F105" s="7">
        <f t="shared" si="3"/>
        <v>17.350000000000001</v>
      </c>
      <c r="G105" s="6">
        <f>ROUND(+Pharmacy!H203,0)</f>
        <v>71048</v>
      </c>
      <c r="H105" s="6">
        <f>ROUND(+Pharmacy!V203,2)</f>
        <v>3639</v>
      </c>
      <c r="I105" s="7">
        <f t="shared" si="4"/>
        <v>19.52</v>
      </c>
      <c r="J105" s="7"/>
      <c r="K105" s="8">
        <f t="shared" si="5"/>
        <v>0.12509999999999999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ROUND(+Pharmacy!H101,0)</f>
        <v>102</v>
      </c>
      <c r="E106" s="6">
        <f>ROUND(+Pharmacy!V101,0)</f>
        <v>702</v>
      </c>
      <c r="F106" s="7">
        <f t="shared" si="3"/>
        <v>0.15</v>
      </c>
      <c r="G106" s="6">
        <f>ROUND(+Pharmacy!H204,0)</f>
        <v>0</v>
      </c>
      <c r="H106" s="6">
        <f>ROUND(+Pharmacy!V204,2)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ROUND(+Pharmacy!H102,0)</f>
        <v>11944</v>
      </c>
      <c r="E107" s="6">
        <f>ROUND(+Pharmacy!V102,0)</f>
        <v>688</v>
      </c>
      <c r="F107" s="7">
        <f t="shared" si="3"/>
        <v>17.36</v>
      </c>
      <c r="G107" s="6">
        <f>ROUND(+Pharmacy!H205,0)</f>
        <v>11503</v>
      </c>
      <c r="H107" s="6">
        <f>ROUND(+Pharmacy!V205,2)</f>
        <v>568</v>
      </c>
      <c r="I107" s="7">
        <f t="shared" si="4"/>
        <v>20.25</v>
      </c>
      <c r="J107" s="7"/>
      <c r="K107" s="8">
        <f t="shared" si="5"/>
        <v>0.16650000000000001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ROUND(+Pharmacy!H103,0)</f>
        <v>0</v>
      </c>
      <c r="E108" s="6">
        <f>ROUND(+Pharmacy!V103,0)</f>
        <v>664</v>
      </c>
      <c r="F108" s="7" t="str">
        <f t="shared" si="3"/>
        <v/>
      </c>
      <c r="G108" s="6">
        <f>ROUND(+Pharmacy!H206,0)</f>
        <v>0</v>
      </c>
      <c r="H108" s="6">
        <f>ROUND(+Pharmacy!V206,2)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ROUND(+Pharmacy!H104,0)</f>
        <v>3898</v>
      </c>
      <c r="E109" s="6">
        <f>ROUND(+Pharmacy!V104,0)</f>
        <v>113</v>
      </c>
      <c r="F109" s="7">
        <f t="shared" si="3"/>
        <v>34.5</v>
      </c>
      <c r="G109" s="6">
        <f>ROUND(+Pharmacy!H207,0)</f>
        <v>24575</v>
      </c>
      <c r="H109" s="6">
        <f>ROUND(+Pharmacy!V207,2)</f>
        <v>401</v>
      </c>
      <c r="I109" s="7">
        <f t="shared" si="4"/>
        <v>61.28</v>
      </c>
      <c r="J109" s="7"/>
      <c r="K109" s="8">
        <f t="shared" si="5"/>
        <v>0.7762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38</v>
      </c>
      <c r="F8" s="1" t="s">
        <v>2</v>
      </c>
      <c r="G8" s="1" t="s">
        <v>38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39</v>
      </c>
      <c r="E9" s="1" t="s">
        <v>4</v>
      </c>
      <c r="F9" s="1" t="s">
        <v>4</v>
      </c>
      <c r="G9" s="1" t="s">
        <v>39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ROUND(+Pharmacy!E5*2080,0)</f>
        <v>279406</v>
      </c>
      <c r="E10" s="6">
        <f>ROUND(+Pharmacy!V5,0)</f>
        <v>54386</v>
      </c>
      <c r="F10" s="7">
        <f>IF(D10=0,"",IF(E10=0,"",ROUND(D10/E10,2)))</f>
        <v>5.14</v>
      </c>
      <c r="G10" s="6">
        <f>ROUND(+Pharmacy!E108*2080,0)</f>
        <v>305386</v>
      </c>
      <c r="H10" s="6">
        <f>ROUND(+Pharmacy!V108,0)</f>
        <v>67394</v>
      </c>
      <c r="I10" s="7">
        <f>IF(G10=0,"",IF(H10=0,"",ROUND(G10/H10,2)))</f>
        <v>4.53</v>
      </c>
      <c r="J10" s="7"/>
      <c r="K10" s="8">
        <f>IF(D10=0,"",IF(E10=0,"",IF(G10=0,"",IF(H10=0,"",ROUND(I10/F10-1,4)))))</f>
        <v>-0.1187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ROUND(+Pharmacy!E6*2080,0)</f>
        <v>73902</v>
      </c>
      <c r="E11" s="6">
        <f>ROUND(+Pharmacy!V6,0)</f>
        <v>28590</v>
      </c>
      <c r="F11" s="7">
        <f t="shared" ref="F11:F74" si="0">IF(D11=0,"",IF(E11=0,"",ROUND(D11/E11,2)))</f>
        <v>2.58</v>
      </c>
      <c r="G11" s="6">
        <f>ROUND(+Pharmacy!E109*2080,0)</f>
        <v>74277</v>
      </c>
      <c r="H11" s="6">
        <f>ROUND(+Pharmacy!V109,0)</f>
        <v>28638</v>
      </c>
      <c r="I11" s="7">
        <f t="shared" ref="I11:I74" si="1">IF(G11=0,"",IF(H11=0,"",ROUND(G11/H11,2)))</f>
        <v>2.59</v>
      </c>
      <c r="J11" s="7"/>
      <c r="K11" s="8">
        <f t="shared" ref="K11:K74" si="2">IF(D11=0,"",IF(E11=0,"",IF(G11=0,"",IF(H11=0,"",ROUND(I11/F11-1,4)))))</f>
        <v>3.8999999999999998E-3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ROUND(+Pharmacy!E7*2080,0)</f>
        <v>957</v>
      </c>
      <c r="E12" s="6">
        <f>ROUND(+Pharmacy!V7,0)</f>
        <v>1141</v>
      </c>
      <c r="F12" s="7">
        <f t="shared" si="0"/>
        <v>0.84</v>
      </c>
      <c r="G12" s="6">
        <f>ROUND(+Pharmacy!E110*2080,0)</f>
        <v>21</v>
      </c>
      <c r="H12" s="6">
        <f>ROUND(+Pharmacy!V110,0)</f>
        <v>1089</v>
      </c>
      <c r="I12" s="7">
        <f t="shared" si="1"/>
        <v>0.02</v>
      </c>
      <c r="J12" s="7"/>
      <c r="K12" s="8">
        <f t="shared" si="2"/>
        <v>-0.97619999999999996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ROUND(+Pharmacy!E8*2080,0)</f>
        <v>147306</v>
      </c>
      <c r="E13" s="6">
        <f>ROUND(+Pharmacy!V8,0)</f>
        <v>36445</v>
      </c>
      <c r="F13" s="7">
        <f t="shared" si="0"/>
        <v>4.04</v>
      </c>
      <c r="G13" s="6">
        <f>ROUND(+Pharmacy!E111*2080,0)</f>
        <v>145538</v>
      </c>
      <c r="H13" s="6">
        <f>ROUND(+Pharmacy!V111,0)</f>
        <v>67662</v>
      </c>
      <c r="I13" s="7">
        <f t="shared" si="1"/>
        <v>2.15</v>
      </c>
      <c r="J13" s="7"/>
      <c r="K13" s="8">
        <f t="shared" si="2"/>
        <v>-0.46779999999999999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ROUND(+Pharmacy!E9*2080,0)</f>
        <v>320216</v>
      </c>
      <c r="E14" s="6">
        <f>ROUND(+Pharmacy!V9,0)</f>
        <v>31607</v>
      </c>
      <c r="F14" s="7">
        <f t="shared" si="0"/>
        <v>10.130000000000001</v>
      </c>
      <c r="G14" s="6">
        <f>ROUND(+Pharmacy!E112*2080,0)</f>
        <v>333091</v>
      </c>
      <c r="H14" s="6">
        <f>ROUND(+Pharmacy!V112,0)</f>
        <v>33789</v>
      </c>
      <c r="I14" s="7">
        <f t="shared" si="1"/>
        <v>9.86</v>
      </c>
      <c r="J14" s="7"/>
      <c r="K14" s="8">
        <f t="shared" si="2"/>
        <v>-2.6700000000000002E-2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ROUND(+Pharmacy!E10*2080,0)</f>
        <v>0</v>
      </c>
      <c r="E15" s="6">
        <f>ROUND(+Pharmacy!V10,0)</f>
        <v>980</v>
      </c>
      <c r="F15" s="7" t="str">
        <f t="shared" si="0"/>
        <v/>
      </c>
      <c r="G15" s="6">
        <f>ROUND(+Pharmacy!E113*2080,0)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ROUND(+Pharmacy!E11*2080,0)</f>
        <v>3744</v>
      </c>
      <c r="E16" s="6">
        <f>ROUND(+Pharmacy!V11,0)</f>
        <v>1785</v>
      </c>
      <c r="F16" s="7">
        <f t="shared" si="0"/>
        <v>2.1</v>
      </c>
      <c r="G16" s="6">
        <f>ROUND(+Pharmacy!E114*2080,0)</f>
        <v>3536</v>
      </c>
      <c r="H16" s="6">
        <f>ROUND(+Pharmacy!V114,0)</f>
        <v>2056</v>
      </c>
      <c r="I16" s="7">
        <f t="shared" si="1"/>
        <v>1.72</v>
      </c>
      <c r="J16" s="7"/>
      <c r="K16" s="8">
        <f t="shared" si="2"/>
        <v>-0.18099999999999999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ROUND(+Pharmacy!E12*2080,0)</f>
        <v>21008</v>
      </c>
      <c r="E17" s="6">
        <f>ROUND(+Pharmacy!V12,0)</f>
        <v>5451</v>
      </c>
      <c r="F17" s="7">
        <f t="shared" si="0"/>
        <v>3.85</v>
      </c>
      <c r="G17" s="6">
        <f>ROUND(+Pharmacy!E115*2080,0)</f>
        <v>25813</v>
      </c>
      <c r="H17" s="6">
        <f>ROUND(+Pharmacy!V115,0)</f>
        <v>5984</v>
      </c>
      <c r="I17" s="7">
        <f t="shared" si="1"/>
        <v>4.3099999999999996</v>
      </c>
      <c r="J17" s="7"/>
      <c r="K17" s="8">
        <f t="shared" si="2"/>
        <v>0.1195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ROUND(+Pharmacy!E13*2080,0)</f>
        <v>4659</v>
      </c>
      <c r="E18" s="6">
        <f>ROUND(+Pharmacy!V13,0)</f>
        <v>954</v>
      </c>
      <c r="F18" s="7">
        <f t="shared" si="0"/>
        <v>4.88</v>
      </c>
      <c r="G18" s="6">
        <f>ROUND(+Pharmacy!E116*2080,0)</f>
        <v>4555</v>
      </c>
      <c r="H18" s="6">
        <f>ROUND(+Pharmacy!V116,0)</f>
        <v>991</v>
      </c>
      <c r="I18" s="7">
        <f t="shared" si="1"/>
        <v>4.5999999999999996</v>
      </c>
      <c r="J18" s="7"/>
      <c r="K18" s="8">
        <f t="shared" si="2"/>
        <v>-5.74E-2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ROUND(+Pharmacy!E14*2080,0)</f>
        <v>68494</v>
      </c>
      <c r="E19" s="6">
        <f>ROUND(+Pharmacy!V14,0)</f>
        <v>20321</v>
      </c>
      <c r="F19" s="7">
        <f t="shared" si="0"/>
        <v>3.37</v>
      </c>
      <c r="G19" s="6">
        <f>ROUND(+Pharmacy!E117*2080,0)</f>
        <v>71115</v>
      </c>
      <c r="H19" s="6">
        <f>ROUND(+Pharmacy!V117,0)</f>
        <v>20706</v>
      </c>
      <c r="I19" s="7">
        <f t="shared" si="1"/>
        <v>3.43</v>
      </c>
      <c r="J19" s="7"/>
      <c r="K19" s="8">
        <f t="shared" si="2"/>
        <v>1.78E-2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ROUND(+Pharmacy!E15*2080,0)</f>
        <v>448011</v>
      </c>
      <c r="E20" s="6">
        <f>ROUND(+Pharmacy!V15,0)</f>
        <v>43257</v>
      </c>
      <c r="F20" s="7">
        <f t="shared" si="0"/>
        <v>10.36</v>
      </c>
      <c r="G20" s="6">
        <f>ROUND(+Pharmacy!E118*2080,0)</f>
        <v>451651</v>
      </c>
      <c r="H20" s="6">
        <f>ROUND(+Pharmacy!V118,0)</f>
        <v>44458</v>
      </c>
      <c r="I20" s="7">
        <f t="shared" si="1"/>
        <v>10.16</v>
      </c>
      <c r="J20" s="7"/>
      <c r="K20" s="8">
        <f t="shared" si="2"/>
        <v>-1.9300000000000001E-2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ROUND(+Pharmacy!E16*2080,0)</f>
        <v>226387</v>
      </c>
      <c r="E21" s="6">
        <f>ROUND(+Pharmacy!V16,0)</f>
        <v>44012</v>
      </c>
      <c r="F21" s="7">
        <f t="shared" si="0"/>
        <v>5.14</v>
      </c>
      <c r="G21" s="6">
        <f>ROUND(+Pharmacy!E119*2080,0)</f>
        <v>231670</v>
      </c>
      <c r="H21" s="6">
        <f>ROUND(+Pharmacy!V119,0)</f>
        <v>45185</v>
      </c>
      <c r="I21" s="7">
        <f t="shared" si="1"/>
        <v>5.13</v>
      </c>
      <c r="J21" s="7"/>
      <c r="K21" s="8">
        <f t="shared" si="2"/>
        <v>-1.9E-3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ROUND(+Pharmacy!E17*2080,0)</f>
        <v>10504</v>
      </c>
      <c r="E22" s="6">
        <f>ROUND(+Pharmacy!V17,0)</f>
        <v>3194</v>
      </c>
      <c r="F22" s="7">
        <f t="shared" si="0"/>
        <v>3.29</v>
      </c>
      <c r="G22" s="6">
        <f>ROUND(+Pharmacy!E120*2080,0)</f>
        <v>11003</v>
      </c>
      <c r="H22" s="6">
        <f>ROUND(+Pharmacy!V120,0)</f>
        <v>3748</v>
      </c>
      <c r="I22" s="7">
        <f t="shared" si="1"/>
        <v>2.94</v>
      </c>
      <c r="J22" s="7"/>
      <c r="K22" s="8">
        <f t="shared" si="2"/>
        <v>-0.10639999999999999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ROUND(+Pharmacy!E18*2080,0)</f>
        <v>70637</v>
      </c>
      <c r="E23" s="6">
        <f>ROUND(+Pharmacy!V18,0)</f>
        <v>24757</v>
      </c>
      <c r="F23" s="7">
        <f t="shared" si="0"/>
        <v>2.85</v>
      </c>
      <c r="G23" s="6">
        <f>ROUND(+Pharmacy!E121*2080,0)</f>
        <v>74672</v>
      </c>
      <c r="H23" s="6">
        <f>ROUND(+Pharmacy!V121,0)</f>
        <v>24271</v>
      </c>
      <c r="I23" s="7">
        <f t="shared" si="1"/>
        <v>3.08</v>
      </c>
      <c r="J23" s="7"/>
      <c r="K23" s="8">
        <f t="shared" si="2"/>
        <v>8.0699999999999994E-2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ROUND(+Pharmacy!E19*2080,0)</f>
        <v>33925</v>
      </c>
      <c r="E24" s="6">
        <f>ROUND(+Pharmacy!V19,0)</f>
        <v>15106</v>
      </c>
      <c r="F24" s="7">
        <f t="shared" si="0"/>
        <v>2.25</v>
      </c>
      <c r="G24" s="6">
        <f>ROUND(+Pharmacy!E122*2080,0)</f>
        <v>35048</v>
      </c>
      <c r="H24" s="6">
        <f>ROUND(+Pharmacy!V122,0)</f>
        <v>14864</v>
      </c>
      <c r="I24" s="7">
        <f t="shared" si="1"/>
        <v>2.36</v>
      </c>
      <c r="J24" s="7"/>
      <c r="K24" s="8">
        <f t="shared" si="2"/>
        <v>4.8899999999999999E-2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ROUND(+Pharmacy!E20*2080,0)</f>
        <v>36878</v>
      </c>
      <c r="E25" s="6">
        <f>ROUND(+Pharmacy!V20,0)</f>
        <v>14697</v>
      </c>
      <c r="F25" s="7">
        <f t="shared" si="0"/>
        <v>2.5099999999999998</v>
      </c>
      <c r="G25" s="6">
        <f>ROUND(+Pharmacy!E123*2080,0)</f>
        <v>37398</v>
      </c>
      <c r="H25" s="6">
        <f>ROUND(+Pharmacy!V123,0)</f>
        <v>15632</v>
      </c>
      <c r="I25" s="7">
        <f t="shared" si="1"/>
        <v>2.39</v>
      </c>
      <c r="J25" s="7"/>
      <c r="K25" s="8">
        <f t="shared" si="2"/>
        <v>-4.7800000000000002E-2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ROUND(+Pharmacy!E21*2080,0)</f>
        <v>0</v>
      </c>
      <c r="E26" s="6">
        <f>ROUND(+Pharmacy!V21,0)</f>
        <v>0</v>
      </c>
      <c r="F26" s="7" t="str">
        <f t="shared" si="0"/>
        <v/>
      </c>
      <c r="G26" s="6">
        <f>ROUND(+Pharmacy!E124*2080,0)</f>
        <v>3827</v>
      </c>
      <c r="H26" s="6">
        <f>ROUND(+Pharmacy!V124,0)</f>
        <v>1048</v>
      </c>
      <c r="I26" s="7">
        <f t="shared" si="1"/>
        <v>3.65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ROUND(+Pharmacy!E22*2080,0)</f>
        <v>28496</v>
      </c>
      <c r="E27" s="6">
        <f>ROUND(+Pharmacy!V22,0)</f>
        <v>4733</v>
      </c>
      <c r="F27" s="7">
        <f t="shared" si="0"/>
        <v>6.02</v>
      </c>
      <c r="G27" s="6">
        <f>ROUND(+Pharmacy!E125*2080,0)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ROUND(+Pharmacy!E23*2080,0)</f>
        <v>0</v>
      </c>
      <c r="E28" s="6">
        <f>ROUND(+Pharmacy!V23,0)</f>
        <v>1095</v>
      </c>
      <c r="F28" s="7" t="str">
        <f t="shared" si="0"/>
        <v/>
      </c>
      <c r="G28" s="6">
        <f>ROUND(+Pharmacy!E126*2080,0)</f>
        <v>0</v>
      </c>
      <c r="H28" s="6">
        <f>ROUND(+Pharmacy!V126,0)</f>
        <v>870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ROUND(+Pharmacy!E24*2080,0)</f>
        <v>0</v>
      </c>
      <c r="E29" s="6">
        <f>ROUND(+Pharmacy!V24,0)</f>
        <v>0</v>
      </c>
      <c r="F29" s="7" t="str">
        <f t="shared" si="0"/>
        <v/>
      </c>
      <c r="G29" s="6">
        <f>ROUND(+Pharmacy!E127*2080,0)</f>
        <v>3266</v>
      </c>
      <c r="H29" s="6">
        <f>ROUND(+Pharmacy!V127,0)</f>
        <v>2267</v>
      </c>
      <c r="I29" s="7">
        <f t="shared" si="1"/>
        <v>1.44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ROUND(+Pharmacy!E25*2080,0)</f>
        <v>47403</v>
      </c>
      <c r="E30" s="6">
        <f>ROUND(+Pharmacy!V25,0)</f>
        <v>11987</v>
      </c>
      <c r="F30" s="7">
        <f t="shared" si="0"/>
        <v>3.95</v>
      </c>
      <c r="G30" s="6">
        <f>ROUND(+Pharmacy!E128*2080,0)</f>
        <v>50045</v>
      </c>
      <c r="H30" s="6">
        <f>ROUND(+Pharmacy!V128,0)</f>
        <v>13181</v>
      </c>
      <c r="I30" s="7">
        <f t="shared" si="1"/>
        <v>3.8</v>
      </c>
      <c r="J30" s="7"/>
      <c r="K30" s="8">
        <f t="shared" si="2"/>
        <v>-3.7999999999999999E-2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ROUND(+Pharmacy!E26*2080,0)</f>
        <v>5741</v>
      </c>
      <c r="E31" s="6">
        <f>ROUND(+Pharmacy!V26,0)</f>
        <v>1330</v>
      </c>
      <c r="F31" s="7">
        <f t="shared" si="0"/>
        <v>4.32</v>
      </c>
      <c r="G31" s="6">
        <f>ROUND(+Pharmacy!E129*2080,0)</f>
        <v>2662</v>
      </c>
      <c r="H31" s="6">
        <f>ROUND(+Pharmacy!V129,0)</f>
        <v>1304</v>
      </c>
      <c r="I31" s="7">
        <f t="shared" si="1"/>
        <v>2.04</v>
      </c>
      <c r="J31" s="7"/>
      <c r="K31" s="8">
        <f t="shared" si="2"/>
        <v>-0.52780000000000005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ROUND(+Pharmacy!E27*2080,0)</f>
        <v>3120</v>
      </c>
      <c r="E32" s="6">
        <f>ROUND(+Pharmacy!V27,0)</f>
        <v>1037</v>
      </c>
      <c r="F32" s="7">
        <f t="shared" si="0"/>
        <v>3.01</v>
      </c>
      <c r="G32" s="6">
        <f>ROUND(+Pharmacy!E130*2080,0)</f>
        <v>3536</v>
      </c>
      <c r="H32" s="6">
        <f>ROUND(+Pharmacy!V130,0)</f>
        <v>1121</v>
      </c>
      <c r="I32" s="7">
        <f t="shared" si="1"/>
        <v>3.15</v>
      </c>
      <c r="J32" s="7"/>
      <c r="K32" s="8">
        <f t="shared" si="2"/>
        <v>4.65E-2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ROUND(+Pharmacy!E28*2080,0)</f>
        <v>141710</v>
      </c>
      <c r="E33" s="6">
        <f>ROUND(+Pharmacy!V28,0)</f>
        <v>34975</v>
      </c>
      <c r="F33" s="7">
        <f t="shared" si="0"/>
        <v>4.05</v>
      </c>
      <c r="G33" s="6">
        <f>ROUND(+Pharmacy!E131*2080,0)</f>
        <v>144560</v>
      </c>
      <c r="H33" s="6">
        <f>ROUND(+Pharmacy!V131,0)</f>
        <v>33577</v>
      </c>
      <c r="I33" s="7">
        <f t="shared" si="1"/>
        <v>4.3099999999999996</v>
      </c>
      <c r="J33" s="7"/>
      <c r="K33" s="8">
        <f t="shared" si="2"/>
        <v>6.4199999999999993E-2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ROUND(+Pharmacy!E29*2080,0)</f>
        <v>31242</v>
      </c>
      <c r="E34" s="6">
        <f>ROUND(+Pharmacy!V29,0)</f>
        <v>10620</v>
      </c>
      <c r="F34" s="7">
        <f t="shared" si="0"/>
        <v>2.94</v>
      </c>
      <c r="G34" s="6">
        <f>ROUND(+Pharmacy!E132*2080,0)</f>
        <v>30701</v>
      </c>
      <c r="H34" s="6">
        <f>ROUND(+Pharmacy!V132,0)</f>
        <v>10489</v>
      </c>
      <c r="I34" s="7">
        <f t="shared" si="1"/>
        <v>2.93</v>
      </c>
      <c r="J34" s="7"/>
      <c r="K34" s="8">
        <f t="shared" si="2"/>
        <v>-3.3999999999999998E-3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ROUND(+Pharmacy!E30*2080,0)</f>
        <v>18117</v>
      </c>
      <c r="E35" s="6">
        <f>ROUND(+Pharmacy!V30,0)</f>
        <v>5534</v>
      </c>
      <c r="F35" s="7">
        <f t="shared" si="0"/>
        <v>3.27</v>
      </c>
      <c r="G35" s="6">
        <f>ROUND(+Pharmacy!E133*2080,0)</f>
        <v>17930</v>
      </c>
      <c r="H35" s="6">
        <f>ROUND(+Pharmacy!V133,0)</f>
        <v>5523</v>
      </c>
      <c r="I35" s="7">
        <f t="shared" si="1"/>
        <v>3.25</v>
      </c>
      <c r="J35" s="7"/>
      <c r="K35" s="8">
        <f t="shared" si="2"/>
        <v>-6.1000000000000004E-3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ROUND(+Pharmacy!E31*2080,0)</f>
        <v>2870</v>
      </c>
      <c r="E36" s="6">
        <f>ROUND(+Pharmacy!V31,0)</f>
        <v>5958</v>
      </c>
      <c r="F36" s="7">
        <f t="shared" si="0"/>
        <v>0.48</v>
      </c>
      <c r="G36" s="6">
        <f>ROUND(+Pharmacy!E134*2080,0)</f>
        <v>2683</v>
      </c>
      <c r="H36" s="6">
        <f>ROUND(+Pharmacy!V134,0)</f>
        <v>5110</v>
      </c>
      <c r="I36" s="7">
        <f t="shared" si="1"/>
        <v>0.53</v>
      </c>
      <c r="J36" s="7"/>
      <c r="K36" s="8">
        <f t="shared" si="2"/>
        <v>0.1042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ROUND(+Pharmacy!E32*2080,0)</f>
        <v>0</v>
      </c>
      <c r="E37" s="6">
        <f>ROUND(+Pharmacy!V32,0)</f>
        <v>63</v>
      </c>
      <c r="F37" s="7" t="str">
        <f t="shared" si="0"/>
        <v/>
      </c>
      <c r="G37" s="6">
        <f>ROUND(+Pharmacy!E135*2080,0)</f>
        <v>0</v>
      </c>
      <c r="H37" s="6">
        <f>ROUND(+Pharmacy!V135,0)</f>
        <v>71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ROUND(+Pharmacy!E33*2080,0)</f>
        <v>204547</v>
      </c>
      <c r="E38" s="6">
        <f>ROUND(+Pharmacy!V33,0)</f>
        <v>25027</v>
      </c>
      <c r="F38" s="7">
        <f t="shared" si="0"/>
        <v>8.17</v>
      </c>
      <c r="G38" s="6">
        <f>ROUND(+Pharmacy!E136*2080,0)</f>
        <v>171246</v>
      </c>
      <c r="H38" s="6">
        <f>ROUND(+Pharmacy!V136,0)</f>
        <v>31723</v>
      </c>
      <c r="I38" s="7">
        <f t="shared" si="1"/>
        <v>5.4</v>
      </c>
      <c r="J38" s="7"/>
      <c r="K38" s="8">
        <f t="shared" si="2"/>
        <v>-0.33900000000000002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ROUND(+Pharmacy!E34*2080,0)</f>
        <v>0</v>
      </c>
      <c r="E39" s="6">
        <f>ROUND(+Pharmacy!V34,0)</f>
        <v>137</v>
      </c>
      <c r="F39" s="7" t="str">
        <f t="shared" si="0"/>
        <v/>
      </c>
      <c r="G39" s="6">
        <f>ROUND(+Pharmacy!E137*2080,0)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ROUND(+Pharmacy!E35*2080,0)</f>
        <v>188011</v>
      </c>
      <c r="E40" s="6">
        <f>ROUND(+Pharmacy!V35,0)</f>
        <v>44491</v>
      </c>
      <c r="F40" s="7">
        <f t="shared" si="0"/>
        <v>4.2300000000000004</v>
      </c>
      <c r="G40" s="6">
        <f>ROUND(+Pharmacy!E138*2080,0)</f>
        <v>205587</v>
      </c>
      <c r="H40" s="6">
        <f>ROUND(+Pharmacy!V138,0)</f>
        <v>49341</v>
      </c>
      <c r="I40" s="7">
        <f t="shared" si="1"/>
        <v>4.17</v>
      </c>
      <c r="J40" s="7"/>
      <c r="K40" s="8">
        <f t="shared" si="2"/>
        <v>-1.4200000000000001E-2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ROUND(+Pharmacy!E36*2080,0)</f>
        <v>17243</v>
      </c>
      <c r="E41" s="6">
        <f>ROUND(+Pharmacy!V36,0)</f>
        <v>5349</v>
      </c>
      <c r="F41" s="7">
        <f t="shared" si="0"/>
        <v>3.22</v>
      </c>
      <c r="G41" s="6">
        <f>ROUND(+Pharmacy!E139*2080,0)</f>
        <v>17618</v>
      </c>
      <c r="H41" s="6">
        <f>ROUND(+Pharmacy!V139,0)</f>
        <v>5526</v>
      </c>
      <c r="I41" s="7">
        <f t="shared" si="1"/>
        <v>3.19</v>
      </c>
      <c r="J41" s="7"/>
      <c r="K41" s="8">
        <f t="shared" si="2"/>
        <v>-9.2999999999999992E-3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ROUND(+Pharmacy!E37*2080,0)</f>
        <v>7238</v>
      </c>
      <c r="E42" s="6">
        <f>ROUND(+Pharmacy!V37,0)</f>
        <v>939</v>
      </c>
      <c r="F42" s="7">
        <f t="shared" si="0"/>
        <v>7.71</v>
      </c>
      <c r="G42" s="6">
        <f>ROUND(+Pharmacy!E140*2080,0)</f>
        <v>6011</v>
      </c>
      <c r="H42" s="6">
        <f>ROUND(+Pharmacy!V140,0)</f>
        <v>1018</v>
      </c>
      <c r="I42" s="7">
        <f t="shared" si="1"/>
        <v>5.9</v>
      </c>
      <c r="J42" s="7"/>
      <c r="K42" s="8">
        <f t="shared" si="2"/>
        <v>-0.23480000000000001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ROUND(+Pharmacy!E38*2080,0)</f>
        <v>34528</v>
      </c>
      <c r="E43" s="6">
        <f>ROUND(+Pharmacy!V38,0)</f>
        <v>11248</v>
      </c>
      <c r="F43" s="7">
        <f t="shared" si="0"/>
        <v>3.07</v>
      </c>
      <c r="G43" s="6">
        <f>ROUND(+Pharmacy!E141*2080,0)</f>
        <v>31200</v>
      </c>
      <c r="H43" s="6">
        <f>ROUND(+Pharmacy!V141,0)</f>
        <v>10343</v>
      </c>
      <c r="I43" s="7">
        <f t="shared" si="1"/>
        <v>3.02</v>
      </c>
      <c r="J43" s="7"/>
      <c r="K43" s="8">
        <f t="shared" si="2"/>
        <v>-1.6299999999999999E-2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ROUND(+Pharmacy!E39*2080,0)</f>
        <v>0</v>
      </c>
      <c r="E44" s="6">
        <f>ROUND(+Pharmacy!V39,0)</f>
        <v>0</v>
      </c>
      <c r="F44" s="7" t="str">
        <f t="shared" si="0"/>
        <v/>
      </c>
      <c r="G44" s="6">
        <f>ROUND(+Pharmacy!E142*2080,0)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ROUND(+Pharmacy!E40*2080,0)</f>
        <v>15142</v>
      </c>
      <c r="E45" s="6">
        <f>ROUND(+Pharmacy!V40,0)</f>
        <v>3954</v>
      </c>
      <c r="F45" s="7">
        <f t="shared" si="0"/>
        <v>3.83</v>
      </c>
      <c r="G45" s="6">
        <f>ROUND(+Pharmacy!E143*2080,0)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ROUND(+Pharmacy!E41*2080,0)</f>
        <v>1997</v>
      </c>
      <c r="E46" s="6">
        <f>ROUND(+Pharmacy!V41,0)</f>
        <v>2386</v>
      </c>
      <c r="F46" s="7">
        <f t="shared" si="0"/>
        <v>0.84</v>
      </c>
      <c r="G46" s="6">
        <f>ROUND(+Pharmacy!E144*2080,0)</f>
        <v>2038</v>
      </c>
      <c r="H46" s="6">
        <f>ROUND(+Pharmacy!V144,0)</f>
        <v>1964</v>
      </c>
      <c r="I46" s="7">
        <f t="shared" si="1"/>
        <v>1.04</v>
      </c>
      <c r="J46" s="7"/>
      <c r="K46" s="8">
        <f t="shared" si="2"/>
        <v>0.23810000000000001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ROUND(+Pharmacy!E42*2080,0)</f>
        <v>10629</v>
      </c>
      <c r="E47" s="6">
        <f>ROUND(+Pharmacy!V42,0)</f>
        <v>5563</v>
      </c>
      <c r="F47" s="7">
        <f t="shared" si="0"/>
        <v>1.91</v>
      </c>
      <c r="G47" s="6">
        <f>ROUND(+Pharmacy!E145*2080,0)</f>
        <v>12834</v>
      </c>
      <c r="H47" s="6">
        <f>ROUND(+Pharmacy!V145,0)</f>
        <v>5524</v>
      </c>
      <c r="I47" s="7">
        <f t="shared" si="1"/>
        <v>2.3199999999999998</v>
      </c>
      <c r="J47" s="7"/>
      <c r="K47" s="8">
        <f t="shared" si="2"/>
        <v>0.2147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ROUND(+Pharmacy!E43*2080,0)</f>
        <v>0</v>
      </c>
      <c r="E48" s="6">
        <f>ROUND(+Pharmacy!V43,0)</f>
        <v>447</v>
      </c>
      <c r="F48" s="7" t="str">
        <f t="shared" si="0"/>
        <v/>
      </c>
      <c r="G48" s="6">
        <f>ROUND(+Pharmacy!E146*2080,0)</f>
        <v>0</v>
      </c>
      <c r="H48" s="6">
        <f>ROUND(+Pharmacy!V146,0)</f>
        <v>621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ROUND(+Pharmacy!E44*2080,0)</f>
        <v>0</v>
      </c>
      <c r="E49" s="6">
        <f>ROUND(+Pharmacy!V44,0)</f>
        <v>0</v>
      </c>
      <c r="F49" s="7" t="str">
        <f t="shared" si="0"/>
        <v/>
      </c>
      <c r="G49" s="6">
        <f>ROUND(+Pharmacy!E147*2080,0)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ROUND(+Pharmacy!E45*2080,0)</f>
        <v>74547</v>
      </c>
      <c r="E50" s="6">
        <f>ROUND(+Pharmacy!V45,0)</f>
        <v>17824</v>
      </c>
      <c r="F50" s="7">
        <f t="shared" si="0"/>
        <v>4.18</v>
      </c>
      <c r="G50" s="6">
        <f>ROUND(+Pharmacy!E148*2080,0)</f>
        <v>73882</v>
      </c>
      <c r="H50" s="6">
        <f>ROUND(+Pharmacy!V148,0)</f>
        <v>14611</v>
      </c>
      <c r="I50" s="7">
        <f t="shared" si="1"/>
        <v>5.0599999999999996</v>
      </c>
      <c r="J50" s="7"/>
      <c r="K50" s="8">
        <f t="shared" si="2"/>
        <v>0.21049999999999999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ROUND(+Pharmacy!E46*2080,0)</f>
        <v>412402</v>
      </c>
      <c r="E51" s="6">
        <f>ROUND(+Pharmacy!V46,0)</f>
        <v>53381</v>
      </c>
      <c r="F51" s="7">
        <f t="shared" si="0"/>
        <v>7.73</v>
      </c>
      <c r="G51" s="6">
        <f>ROUND(+Pharmacy!E149*2080,0)</f>
        <v>437861</v>
      </c>
      <c r="H51" s="6">
        <f>ROUND(+Pharmacy!V149,0)</f>
        <v>58058</v>
      </c>
      <c r="I51" s="7">
        <f t="shared" si="1"/>
        <v>7.54</v>
      </c>
      <c r="J51" s="7"/>
      <c r="K51" s="8">
        <f t="shared" si="2"/>
        <v>-2.46E-2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ROUND(+Pharmacy!E47*2080,0)</f>
        <v>0</v>
      </c>
      <c r="E52" s="6">
        <f>ROUND(+Pharmacy!V47,0)</f>
        <v>0</v>
      </c>
      <c r="F52" s="7" t="str">
        <f t="shared" si="0"/>
        <v/>
      </c>
      <c r="G52" s="6">
        <f>ROUND(+Pharmacy!E150*2080,0)</f>
        <v>0</v>
      </c>
      <c r="H52" s="6">
        <f>ROUND(+Pharmacy!V150,0)</f>
        <v>255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ROUND(+Pharmacy!E48*2080,0)</f>
        <v>66664</v>
      </c>
      <c r="E53" s="6">
        <f>ROUND(+Pharmacy!V48,0)</f>
        <v>23240</v>
      </c>
      <c r="F53" s="7">
        <f t="shared" si="0"/>
        <v>2.87</v>
      </c>
      <c r="G53" s="6">
        <f>ROUND(+Pharmacy!E151*2080,0)</f>
        <v>68910</v>
      </c>
      <c r="H53" s="6">
        <f>ROUND(+Pharmacy!V151,0)</f>
        <v>24110</v>
      </c>
      <c r="I53" s="7">
        <f t="shared" si="1"/>
        <v>2.86</v>
      </c>
      <c r="J53" s="7"/>
      <c r="K53" s="8">
        <f t="shared" si="2"/>
        <v>-3.5000000000000001E-3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ROUND(+Pharmacy!E49*2080,0)</f>
        <v>83200</v>
      </c>
      <c r="E54" s="6">
        <f>ROUND(+Pharmacy!V49,0)</f>
        <v>34509</v>
      </c>
      <c r="F54" s="7">
        <f t="shared" si="0"/>
        <v>2.41</v>
      </c>
      <c r="G54" s="6">
        <f>ROUND(+Pharmacy!E152*2080,0)</f>
        <v>84469</v>
      </c>
      <c r="H54" s="6">
        <f>ROUND(+Pharmacy!V152,0)</f>
        <v>34703</v>
      </c>
      <c r="I54" s="7">
        <f t="shared" si="1"/>
        <v>2.4300000000000002</v>
      </c>
      <c r="J54" s="7"/>
      <c r="K54" s="8">
        <f t="shared" si="2"/>
        <v>8.3000000000000001E-3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ROUND(+Pharmacy!E50*2080,0)</f>
        <v>60861</v>
      </c>
      <c r="E55" s="6">
        <f>ROUND(+Pharmacy!V50,0)</f>
        <v>12480</v>
      </c>
      <c r="F55" s="7">
        <f t="shared" si="0"/>
        <v>4.88</v>
      </c>
      <c r="G55" s="6">
        <f>ROUND(+Pharmacy!E153*2080,0)</f>
        <v>58718</v>
      </c>
      <c r="H55" s="6">
        <f>ROUND(+Pharmacy!V153,0)</f>
        <v>13193</v>
      </c>
      <c r="I55" s="7">
        <f t="shared" si="1"/>
        <v>4.45</v>
      </c>
      <c r="J55" s="7"/>
      <c r="K55" s="8">
        <f t="shared" si="2"/>
        <v>-8.8099999999999998E-2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ROUND(+Pharmacy!E51*2080,0)</f>
        <v>22464</v>
      </c>
      <c r="E56" s="6">
        <f>ROUND(+Pharmacy!V51,0)</f>
        <v>9374</v>
      </c>
      <c r="F56" s="7">
        <f t="shared" si="0"/>
        <v>2.4</v>
      </c>
      <c r="G56" s="6">
        <f>ROUND(+Pharmacy!E154*2080,0)</f>
        <v>22214</v>
      </c>
      <c r="H56" s="6">
        <f>ROUND(+Pharmacy!V154,0)</f>
        <v>10503</v>
      </c>
      <c r="I56" s="7">
        <f t="shared" si="1"/>
        <v>2.12</v>
      </c>
      <c r="J56" s="7"/>
      <c r="K56" s="8">
        <f t="shared" si="2"/>
        <v>-0.1167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ROUND(+Pharmacy!E52*2080,0)</f>
        <v>3307</v>
      </c>
      <c r="E57" s="6">
        <f>ROUND(+Pharmacy!V52,0)</f>
        <v>1159</v>
      </c>
      <c r="F57" s="7">
        <f t="shared" si="0"/>
        <v>2.85</v>
      </c>
      <c r="G57" s="6">
        <f>ROUND(+Pharmacy!E155*2080,0)</f>
        <v>3307</v>
      </c>
      <c r="H57" s="6">
        <f>ROUND(+Pharmacy!V155,0)</f>
        <v>1112</v>
      </c>
      <c r="I57" s="7">
        <f t="shared" si="1"/>
        <v>2.97</v>
      </c>
      <c r="J57" s="7"/>
      <c r="K57" s="8">
        <f t="shared" si="2"/>
        <v>4.2099999999999999E-2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ROUND(+Pharmacy!E53*2080,0)</f>
        <v>97240</v>
      </c>
      <c r="E58" s="6">
        <f>ROUND(+Pharmacy!V53,0)</f>
        <v>13638</v>
      </c>
      <c r="F58" s="7">
        <f t="shared" si="0"/>
        <v>7.13</v>
      </c>
      <c r="G58" s="6">
        <f>ROUND(+Pharmacy!E156*2080,0)</f>
        <v>78915</v>
      </c>
      <c r="H58" s="6">
        <f>ROUND(+Pharmacy!V156,0)</f>
        <v>16770</v>
      </c>
      <c r="I58" s="7">
        <f t="shared" si="1"/>
        <v>4.71</v>
      </c>
      <c r="J58" s="7"/>
      <c r="K58" s="8">
        <f t="shared" si="2"/>
        <v>-0.33939999999999998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ROUND(+Pharmacy!E54*2080,0)</f>
        <v>47008</v>
      </c>
      <c r="E59" s="6">
        <f>ROUND(+Pharmacy!V54,0)</f>
        <v>19071</v>
      </c>
      <c r="F59" s="7">
        <f t="shared" si="0"/>
        <v>2.46</v>
      </c>
      <c r="G59" s="6">
        <f>ROUND(+Pharmacy!E157*2080,0)</f>
        <v>51376</v>
      </c>
      <c r="H59" s="6">
        <f>ROUND(+Pharmacy!V157,0)</f>
        <v>18114</v>
      </c>
      <c r="I59" s="7">
        <f t="shared" si="1"/>
        <v>2.84</v>
      </c>
      <c r="J59" s="7"/>
      <c r="K59" s="8">
        <f t="shared" si="2"/>
        <v>0.1545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ROUND(+Pharmacy!E55*2080,0)</f>
        <v>22131</v>
      </c>
      <c r="E60" s="6">
        <f>ROUND(+Pharmacy!V55,0)</f>
        <v>5359</v>
      </c>
      <c r="F60" s="7">
        <f t="shared" si="0"/>
        <v>4.13</v>
      </c>
      <c r="G60" s="6">
        <f>ROUND(+Pharmacy!E158*2080,0)</f>
        <v>22568</v>
      </c>
      <c r="H60" s="6">
        <f>ROUND(+Pharmacy!V158,0)</f>
        <v>5367</v>
      </c>
      <c r="I60" s="7">
        <f t="shared" si="1"/>
        <v>4.2</v>
      </c>
      <c r="J60" s="7"/>
      <c r="K60" s="8">
        <f t="shared" si="2"/>
        <v>1.6899999999999998E-2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ROUND(+Pharmacy!E56*2080,0)</f>
        <v>0</v>
      </c>
      <c r="E61" s="6">
        <f>ROUND(+Pharmacy!V56,0)</f>
        <v>0</v>
      </c>
      <c r="F61" s="7" t="str">
        <f t="shared" si="0"/>
        <v/>
      </c>
      <c r="G61" s="6">
        <f>ROUND(+Pharmacy!E159*2080,0)</f>
        <v>62</v>
      </c>
      <c r="H61" s="6">
        <f>ROUND(+Pharmacy!V159,0)</f>
        <v>579</v>
      </c>
      <c r="I61" s="7">
        <f t="shared" si="1"/>
        <v>0.11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ROUND(+Pharmacy!E57*2080,0)</f>
        <v>109512</v>
      </c>
      <c r="E62" s="6">
        <f>ROUND(+Pharmacy!V57,0)</f>
        <v>29528</v>
      </c>
      <c r="F62" s="7">
        <f t="shared" si="0"/>
        <v>3.71</v>
      </c>
      <c r="G62" s="6">
        <f>ROUND(+Pharmacy!E160*2080,0)</f>
        <v>107453</v>
      </c>
      <c r="H62" s="6">
        <f>ROUND(+Pharmacy!V160,0)</f>
        <v>30421</v>
      </c>
      <c r="I62" s="7">
        <f t="shared" si="1"/>
        <v>3.53</v>
      </c>
      <c r="J62" s="7"/>
      <c r="K62" s="8">
        <f t="shared" si="2"/>
        <v>-4.8500000000000001E-2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ROUND(+Pharmacy!E58*2080,0)</f>
        <v>110094</v>
      </c>
      <c r="E63" s="6">
        <f>ROUND(+Pharmacy!V58,0)</f>
        <v>30721</v>
      </c>
      <c r="F63" s="7">
        <f t="shared" si="0"/>
        <v>3.58</v>
      </c>
      <c r="G63" s="6">
        <f>ROUND(+Pharmacy!E161*2080,0)</f>
        <v>111238</v>
      </c>
      <c r="H63" s="6">
        <f>ROUND(+Pharmacy!V161,0)</f>
        <v>33079</v>
      </c>
      <c r="I63" s="7">
        <f t="shared" si="1"/>
        <v>3.36</v>
      </c>
      <c r="J63" s="7"/>
      <c r="K63" s="8">
        <f t="shared" si="2"/>
        <v>-6.1499999999999999E-2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ROUND(+Pharmacy!E59*2080,0)</f>
        <v>4243</v>
      </c>
      <c r="E64" s="6">
        <f>ROUND(+Pharmacy!V59,0)</f>
        <v>2618</v>
      </c>
      <c r="F64" s="7">
        <f t="shared" si="0"/>
        <v>1.62</v>
      </c>
      <c r="G64" s="6">
        <f>ROUND(+Pharmacy!E162*2080,0)</f>
        <v>3682</v>
      </c>
      <c r="H64" s="6">
        <f>ROUND(+Pharmacy!V162,0)</f>
        <v>2786</v>
      </c>
      <c r="I64" s="7">
        <f t="shared" si="1"/>
        <v>1.32</v>
      </c>
      <c r="J64" s="7"/>
      <c r="K64" s="8">
        <f t="shared" si="2"/>
        <v>-0.1852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ROUND(+Pharmacy!E60*2080,0)</f>
        <v>0</v>
      </c>
      <c r="E65" s="6">
        <f>ROUND(+Pharmacy!V60,0)</f>
        <v>1126</v>
      </c>
      <c r="F65" s="7" t="str">
        <f t="shared" si="0"/>
        <v/>
      </c>
      <c r="G65" s="6">
        <f>ROUND(+Pharmacy!E163*2080,0)</f>
        <v>0</v>
      </c>
      <c r="H65" s="6">
        <f>ROUND(+Pharmacy!V163,0)</f>
        <v>1271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ROUND(+Pharmacy!E61*2080,0)</f>
        <v>2163</v>
      </c>
      <c r="E66" s="6">
        <f>ROUND(+Pharmacy!V61,0)</f>
        <v>1247</v>
      </c>
      <c r="F66" s="7">
        <f t="shared" si="0"/>
        <v>1.73</v>
      </c>
      <c r="G66" s="6">
        <f>ROUND(+Pharmacy!E164*2080,0)</f>
        <v>2122</v>
      </c>
      <c r="H66" s="6">
        <f>ROUND(+Pharmacy!V164,0)</f>
        <v>1232</v>
      </c>
      <c r="I66" s="7">
        <f t="shared" si="1"/>
        <v>1.72</v>
      </c>
      <c r="J66" s="7"/>
      <c r="K66" s="8">
        <f t="shared" si="2"/>
        <v>-5.7999999999999996E-3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ROUND(+Pharmacy!E62*2080,0)</f>
        <v>21195</v>
      </c>
      <c r="E67" s="6">
        <f>ROUND(+Pharmacy!V62,0)</f>
        <v>4594</v>
      </c>
      <c r="F67" s="7">
        <f t="shared" si="0"/>
        <v>4.6100000000000003</v>
      </c>
      <c r="G67" s="6">
        <f>ROUND(+Pharmacy!E165*2080,0)</f>
        <v>30555</v>
      </c>
      <c r="H67" s="6">
        <f>ROUND(+Pharmacy!V165,0)</f>
        <v>4806</v>
      </c>
      <c r="I67" s="7">
        <f t="shared" si="1"/>
        <v>6.36</v>
      </c>
      <c r="J67" s="7"/>
      <c r="K67" s="8">
        <f t="shared" si="2"/>
        <v>0.37959999999999999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ROUND(+Pharmacy!E63*2080,0)</f>
        <v>2683</v>
      </c>
      <c r="E68" s="6">
        <f>ROUND(+Pharmacy!V63,0)</f>
        <v>1291</v>
      </c>
      <c r="F68" s="7">
        <f t="shared" si="0"/>
        <v>2.08</v>
      </c>
      <c r="G68" s="6">
        <f>ROUND(+Pharmacy!E166*2080,0)</f>
        <v>2870</v>
      </c>
      <c r="H68" s="6">
        <f>ROUND(+Pharmacy!V166,0)</f>
        <v>1373</v>
      </c>
      <c r="I68" s="7">
        <f t="shared" si="1"/>
        <v>2.09</v>
      </c>
      <c r="J68" s="7"/>
      <c r="K68" s="8">
        <f t="shared" si="2"/>
        <v>4.7999999999999996E-3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ROUND(+Pharmacy!E64*2080,0)</f>
        <v>147784</v>
      </c>
      <c r="E69" s="6">
        <f>ROUND(+Pharmacy!V64,0)</f>
        <v>40555</v>
      </c>
      <c r="F69" s="7">
        <f t="shared" si="0"/>
        <v>3.64</v>
      </c>
      <c r="G69" s="6">
        <f>ROUND(+Pharmacy!E167*2080,0)</f>
        <v>149968</v>
      </c>
      <c r="H69" s="6">
        <f>ROUND(+Pharmacy!V167,0)</f>
        <v>42810</v>
      </c>
      <c r="I69" s="7">
        <f t="shared" si="1"/>
        <v>3.5</v>
      </c>
      <c r="J69" s="7"/>
      <c r="K69" s="8">
        <f t="shared" si="2"/>
        <v>-3.85E-2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ROUND(+Pharmacy!E65*2080,0)</f>
        <v>13187</v>
      </c>
      <c r="E70" s="6">
        <f>ROUND(+Pharmacy!V65,0)</f>
        <v>8340</v>
      </c>
      <c r="F70" s="7">
        <f t="shared" si="0"/>
        <v>1.58</v>
      </c>
      <c r="G70" s="6">
        <f>ROUND(+Pharmacy!E168*2080,0)</f>
        <v>15995</v>
      </c>
      <c r="H70" s="6">
        <f>ROUND(+Pharmacy!V168,0)</f>
        <v>7772</v>
      </c>
      <c r="I70" s="7">
        <f t="shared" si="1"/>
        <v>2.06</v>
      </c>
      <c r="J70" s="7"/>
      <c r="K70" s="8">
        <f t="shared" si="2"/>
        <v>0.30380000000000001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ROUND(+Pharmacy!E66*2080,0)</f>
        <v>16058</v>
      </c>
      <c r="E71" s="6">
        <f>ROUND(+Pharmacy!V66,0)</f>
        <v>2506</v>
      </c>
      <c r="F71" s="7">
        <f t="shared" si="0"/>
        <v>6.41</v>
      </c>
      <c r="G71" s="6">
        <f>ROUND(+Pharmacy!E169*2080,0)</f>
        <v>15829</v>
      </c>
      <c r="H71" s="6">
        <f>ROUND(+Pharmacy!V169,0)</f>
        <v>2238</v>
      </c>
      <c r="I71" s="7">
        <f t="shared" si="1"/>
        <v>7.07</v>
      </c>
      <c r="J71" s="7"/>
      <c r="K71" s="8">
        <f t="shared" si="2"/>
        <v>0.10299999999999999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ROUND(+Pharmacy!E67*2080,0)</f>
        <v>1768</v>
      </c>
      <c r="E72" s="6">
        <f>ROUND(+Pharmacy!V67,0)</f>
        <v>453</v>
      </c>
      <c r="F72" s="7">
        <f t="shared" si="0"/>
        <v>3.9</v>
      </c>
      <c r="G72" s="6">
        <f>ROUND(+Pharmacy!E170*2080,0)</f>
        <v>2392</v>
      </c>
      <c r="H72" s="6">
        <f>ROUND(+Pharmacy!V170,0)</f>
        <v>625</v>
      </c>
      <c r="I72" s="7">
        <f t="shared" si="1"/>
        <v>3.83</v>
      </c>
      <c r="J72" s="7"/>
      <c r="K72" s="8">
        <f t="shared" si="2"/>
        <v>-1.7899999999999999E-2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ROUND(+Pharmacy!E68*2080,0)</f>
        <v>128960</v>
      </c>
      <c r="E73" s="6">
        <f>ROUND(+Pharmacy!V68,0)</f>
        <v>32148</v>
      </c>
      <c r="F73" s="7">
        <f t="shared" si="0"/>
        <v>4.01</v>
      </c>
      <c r="G73" s="6">
        <f>ROUND(+Pharmacy!E171*2080,0)</f>
        <v>132080</v>
      </c>
      <c r="H73" s="6">
        <f>ROUND(+Pharmacy!V171,0)</f>
        <v>32864</v>
      </c>
      <c r="I73" s="7">
        <f t="shared" si="1"/>
        <v>4.0199999999999996</v>
      </c>
      <c r="J73" s="7"/>
      <c r="K73" s="8">
        <f t="shared" si="2"/>
        <v>2.5000000000000001E-3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ROUND(+Pharmacy!E69*2080,0)</f>
        <v>86902</v>
      </c>
      <c r="E74" s="6">
        <f>ROUND(+Pharmacy!V69,0)</f>
        <v>38995</v>
      </c>
      <c r="F74" s="7">
        <f t="shared" si="0"/>
        <v>2.23</v>
      </c>
      <c r="G74" s="6">
        <f>ROUND(+Pharmacy!E172*2080,0)</f>
        <v>86195</v>
      </c>
      <c r="H74" s="6">
        <f>ROUND(+Pharmacy!V172,0)</f>
        <v>45708</v>
      </c>
      <c r="I74" s="7">
        <f t="shared" si="1"/>
        <v>1.89</v>
      </c>
      <c r="J74" s="7"/>
      <c r="K74" s="8">
        <f t="shared" si="2"/>
        <v>-0.1525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ROUND(+Pharmacy!E70*2080,0)</f>
        <v>210350</v>
      </c>
      <c r="E75" s="6">
        <f>ROUND(+Pharmacy!V70,0)</f>
        <v>62420</v>
      </c>
      <c r="F75" s="7">
        <f t="shared" ref="F75:F109" si="3">IF(D75=0,"",IF(E75=0,"",ROUND(D75/E75,2)))</f>
        <v>3.37</v>
      </c>
      <c r="G75" s="6">
        <f>ROUND(+Pharmacy!E173*2080,0)</f>
        <v>215738</v>
      </c>
      <c r="H75" s="6">
        <f>ROUND(+Pharmacy!V173,0)</f>
        <v>60667</v>
      </c>
      <c r="I75" s="7">
        <f t="shared" ref="I75:I109" si="4">IF(G75=0,"",IF(H75=0,"",ROUND(G75/H75,2)))</f>
        <v>3.56</v>
      </c>
      <c r="J75" s="7"/>
      <c r="K75" s="8">
        <f t="shared" ref="K75:K109" si="5">IF(D75=0,"",IF(E75=0,"",IF(G75=0,"",IF(H75=0,"",ROUND(I75/F75-1,4)))))</f>
        <v>5.6399999999999999E-2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ROUND(+Pharmacy!E71*2080,0)</f>
        <v>108472</v>
      </c>
      <c r="E76" s="6">
        <f>ROUND(+Pharmacy!V71,0)</f>
        <v>33452</v>
      </c>
      <c r="F76" s="7">
        <f t="shared" si="3"/>
        <v>3.24</v>
      </c>
      <c r="G76" s="6">
        <f>ROUND(+Pharmacy!E174*2080,0)</f>
        <v>108389</v>
      </c>
      <c r="H76" s="6">
        <f>ROUND(+Pharmacy!V174,0)</f>
        <v>33657</v>
      </c>
      <c r="I76" s="7">
        <f t="shared" si="4"/>
        <v>3.22</v>
      </c>
      <c r="J76" s="7"/>
      <c r="K76" s="8">
        <f t="shared" si="5"/>
        <v>-6.1999999999999998E-3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ROUND(+Pharmacy!E72*2080,0)</f>
        <v>4160</v>
      </c>
      <c r="E77" s="6">
        <f>ROUND(+Pharmacy!V72,0)</f>
        <v>1169</v>
      </c>
      <c r="F77" s="7">
        <f t="shared" si="3"/>
        <v>3.56</v>
      </c>
      <c r="G77" s="6">
        <f>ROUND(+Pharmacy!E175*2080,0)</f>
        <v>4202</v>
      </c>
      <c r="H77" s="6">
        <f>ROUND(+Pharmacy!V175,0)</f>
        <v>1431</v>
      </c>
      <c r="I77" s="7">
        <f t="shared" si="4"/>
        <v>2.94</v>
      </c>
      <c r="J77" s="7"/>
      <c r="K77" s="8">
        <f t="shared" si="5"/>
        <v>-0.17419999999999999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ROUND(+Pharmacy!E73*2080,0)</f>
        <v>0</v>
      </c>
      <c r="E78" s="6">
        <f>ROUND(+Pharmacy!V73,0)</f>
        <v>0</v>
      </c>
      <c r="F78" s="7" t="str">
        <f t="shared" si="3"/>
        <v/>
      </c>
      <c r="G78" s="6">
        <f>ROUND(+Pharmacy!E176*2080,0)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ROUND(+Pharmacy!E74*2080,0)</f>
        <v>130021</v>
      </c>
      <c r="E79" s="6">
        <f>ROUND(+Pharmacy!V74,0)</f>
        <v>21021</v>
      </c>
      <c r="F79" s="7">
        <f t="shared" si="3"/>
        <v>6.19</v>
      </c>
      <c r="G79" s="6">
        <f>ROUND(+Pharmacy!E177*2080,0)</f>
        <v>149510</v>
      </c>
      <c r="H79" s="6">
        <f>ROUND(+Pharmacy!V177,0)</f>
        <v>23522</v>
      </c>
      <c r="I79" s="7">
        <f t="shared" si="4"/>
        <v>6.36</v>
      </c>
      <c r="J79" s="7"/>
      <c r="K79" s="8">
        <f t="shared" si="5"/>
        <v>2.75E-2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ROUND(+Pharmacy!E75*2080,0)</f>
        <v>140774</v>
      </c>
      <c r="E80" s="6">
        <f>ROUND(+Pharmacy!V75,0)</f>
        <v>46775</v>
      </c>
      <c r="F80" s="7">
        <f t="shared" si="3"/>
        <v>3.01</v>
      </c>
      <c r="G80" s="6">
        <f>ROUND(+Pharmacy!E178*2080,0)</f>
        <v>134202</v>
      </c>
      <c r="H80" s="6">
        <f>ROUND(+Pharmacy!V178,0)</f>
        <v>47001</v>
      </c>
      <c r="I80" s="7">
        <f t="shared" si="4"/>
        <v>2.86</v>
      </c>
      <c r="J80" s="7"/>
      <c r="K80" s="8">
        <f t="shared" si="5"/>
        <v>-4.9799999999999997E-2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ROUND(+Pharmacy!E76*2080,0)</f>
        <v>12314</v>
      </c>
      <c r="E81" s="6">
        <f>ROUND(+Pharmacy!V76,0)</f>
        <v>4071</v>
      </c>
      <c r="F81" s="7">
        <f t="shared" si="3"/>
        <v>3.02</v>
      </c>
      <c r="G81" s="6">
        <f>ROUND(+Pharmacy!E179*2080,0)</f>
        <v>12667</v>
      </c>
      <c r="H81" s="6">
        <f>ROUND(+Pharmacy!V179,0)</f>
        <v>4515</v>
      </c>
      <c r="I81" s="7">
        <f t="shared" si="4"/>
        <v>2.81</v>
      </c>
      <c r="J81" s="7"/>
      <c r="K81" s="8">
        <f t="shared" si="5"/>
        <v>-6.9500000000000006E-2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ROUND(+Pharmacy!E77*2080,0)</f>
        <v>4326</v>
      </c>
      <c r="E82" s="6">
        <f>ROUND(+Pharmacy!V77,0)</f>
        <v>1208</v>
      </c>
      <c r="F82" s="7">
        <f t="shared" si="3"/>
        <v>3.58</v>
      </c>
      <c r="G82" s="6">
        <f>ROUND(+Pharmacy!E180*2080,0)</f>
        <v>4160</v>
      </c>
      <c r="H82" s="6">
        <f>ROUND(+Pharmacy!V180,0)</f>
        <v>1118</v>
      </c>
      <c r="I82" s="7">
        <f t="shared" si="4"/>
        <v>3.72</v>
      </c>
      <c r="J82" s="7"/>
      <c r="K82" s="8">
        <f t="shared" si="5"/>
        <v>3.9100000000000003E-2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ROUND(+Pharmacy!E78*2080,0)</f>
        <v>26520</v>
      </c>
      <c r="E83" s="6">
        <f>ROUND(+Pharmacy!V78,0)</f>
        <v>8765</v>
      </c>
      <c r="F83" s="7">
        <f t="shared" si="3"/>
        <v>3.03</v>
      </c>
      <c r="G83" s="6">
        <f>ROUND(+Pharmacy!E181*2080,0)</f>
        <v>6531</v>
      </c>
      <c r="H83" s="6">
        <f>ROUND(+Pharmacy!V181,0)</f>
        <v>10012</v>
      </c>
      <c r="I83" s="7">
        <f t="shared" si="4"/>
        <v>0.65</v>
      </c>
      <c r="J83" s="7"/>
      <c r="K83" s="8">
        <f t="shared" si="5"/>
        <v>-0.78549999999999998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ROUND(+Pharmacy!E79*2080,0)</f>
        <v>416957</v>
      </c>
      <c r="E84" s="6">
        <f>ROUND(+Pharmacy!V79,0)</f>
        <v>40195</v>
      </c>
      <c r="F84" s="7">
        <f t="shared" si="3"/>
        <v>10.37</v>
      </c>
      <c r="G84" s="6">
        <f>ROUND(+Pharmacy!E182*2080,0)</f>
        <v>370510</v>
      </c>
      <c r="H84" s="6">
        <f>ROUND(+Pharmacy!V182,0)</f>
        <v>44924</v>
      </c>
      <c r="I84" s="7">
        <f t="shared" si="4"/>
        <v>8.25</v>
      </c>
      <c r="J84" s="7"/>
      <c r="K84" s="8">
        <f t="shared" si="5"/>
        <v>-0.2044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ROUND(+Pharmacy!E80*2080,0)</f>
        <v>28038</v>
      </c>
      <c r="E85" s="6">
        <f>ROUND(+Pharmacy!V80,0)</f>
        <v>11541</v>
      </c>
      <c r="F85" s="7">
        <f t="shared" si="3"/>
        <v>2.4300000000000002</v>
      </c>
      <c r="G85" s="6">
        <f>ROUND(+Pharmacy!E183*2080,0)</f>
        <v>30514</v>
      </c>
      <c r="H85" s="6">
        <f>ROUND(+Pharmacy!V183,0)</f>
        <v>11207</v>
      </c>
      <c r="I85" s="7">
        <f t="shared" si="4"/>
        <v>2.72</v>
      </c>
      <c r="J85" s="7"/>
      <c r="K85" s="8">
        <f t="shared" si="5"/>
        <v>0.1193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ROUND(+Pharmacy!E81*2080,0)</f>
        <v>83304</v>
      </c>
      <c r="E86" s="6">
        <f>ROUND(+Pharmacy!V81,0)</f>
        <v>10939</v>
      </c>
      <c r="F86" s="7">
        <f t="shared" si="3"/>
        <v>7.62</v>
      </c>
      <c r="G86" s="6">
        <f>ROUND(+Pharmacy!E184*2080,0)</f>
        <v>79768</v>
      </c>
      <c r="H86" s="6">
        <f>ROUND(+Pharmacy!V184,0)</f>
        <v>12923</v>
      </c>
      <c r="I86" s="7">
        <f t="shared" si="4"/>
        <v>6.17</v>
      </c>
      <c r="J86" s="7"/>
      <c r="K86" s="8">
        <f t="shared" si="5"/>
        <v>-0.1903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ROUND(+Pharmacy!E82*2080,0)</f>
        <v>1872</v>
      </c>
      <c r="E87" s="6">
        <f>ROUND(+Pharmacy!V82,0)</f>
        <v>1607</v>
      </c>
      <c r="F87" s="7">
        <f t="shared" si="3"/>
        <v>1.1599999999999999</v>
      </c>
      <c r="G87" s="6">
        <f>ROUND(+Pharmacy!E185*2080,0)</f>
        <v>2080</v>
      </c>
      <c r="H87" s="6">
        <f>ROUND(+Pharmacy!V185,0)</f>
        <v>1756</v>
      </c>
      <c r="I87" s="7">
        <f t="shared" si="4"/>
        <v>1.18</v>
      </c>
      <c r="J87" s="7"/>
      <c r="K87" s="8">
        <f t="shared" si="5"/>
        <v>1.72E-2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ROUND(+Pharmacy!E83*2080,0)</f>
        <v>58885</v>
      </c>
      <c r="E88" s="6">
        <f>ROUND(+Pharmacy!V83,0)</f>
        <v>11395</v>
      </c>
      <c r="F88" s="7">
        <f t="shared" si="3"/>
        <v>5.17</v>
      </c>
      <c r="G88" s="6">
        <f>ROUND(+Pharmacy!E186*2080,0)</f>
        <v>63669</v>
      </c>
      <c r="H88" s="6">
        <f>ROUND(+Pharmacy!V186,0)</f>
        <v>13074</v>
      </c>
      <c r="I88" s="7">
        <f t="shared" si="4"/>
        <v>4.87</v>
      </c>
      <c r="J88" s="7"/>
      <c r="K88" s="8">
        <f t="shared" si="5"/>
        <v>-5.8000000000000003E-2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ROUND(+Pharmacy!E84*2080,0)</f>
        <v>18408</v>
      </c>
      <c r="E89" s="6">
        <f>ROUND(+Pharmacy!V84,0)</f>
        <v>3716</v>
      </c>
      <c r="F89" s="7">
        <f t="shared" si="3"/>
        <v>4.95</v>
      </c>
      <c r="G89" s="6">
        <f>ROUND(+Pharmacy!E187*2080,0)</f>
        <v>19282</v>
      </c>
      <c r="H89" s="6">
        <f>ROUND(+Pharmacy!V187,0)</f>
        <v>3487</v>
      </c>
      <c r="I89" s="7">
        <f t="shared" si="4"/>
        <v>5.53</v>
      </c>
      <c r="J89" s="7"/>
      <c r="K89" s="8">
        <f t="shared" si="5"/>
        <v>0.1172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ROUND(+Pharmacy!E85*2080,0)</f>
        <v>10026</v>
      </c>
      <c r="E90" s="6">
        <f>ROUND(+Pharmacy!V85,0)</f>
        <v>1137</v>
      </c>
      <c r="F90" s="7">
        <f t="shared" si="3"/>
        <v>8.82</v>
      </c>
      <c r="G90" s="6">
        <f>ROUND(+Pharmacy!E188*2080,0)</f>
        <v>11253</v>
      </c>
      <c r="H90" s="6">
        <f>ROUND(+Pharmacy!V188,0)</f>
        <v>1220</v>
      </c>
      <c r="I90" s="7">
        <f t="shared" si="4"/>
        <v>9.2200000000000006</v>
      </c>
      <c r="J90" s="7"/>
      <c r="K90" s="8">
        <f t="shared" si="5"/>
        <v>4.5400000000000003E-2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ROUND(+Pharmacy!E86*2080,0)</f>
        <v>6240</v>
      </c>
      <c r="E91" s="6">
        <f>ROUND(+Pharmacy!V86,0)</f>
        <v>290</v>
      </c>
      <c r="F91" s="7">
        <f t="shared" si="3"/>
        <v>21.52</v>
      </c>
      <c r="G91" s="6">
        <f>ROUND(+Pharmacy!E189*2080,0)</f>
        <v>11794</v>
      </c>
      <c r="H91" s="6">
        <f>ROUND(+Pharmacy!V189,0)</f>
        <v>4172</v>
      </c>
      <c r="I91" s="7">
        <f t="shared" si="4"/>
        <v>2.83</v>
      </c>
      <c r="J91" s="7"/>
      <c r="K91" s="8">
        <f t="shared" si="5"/>
        <v>-0.86850000000000005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ROUND(+Pharmacy!E87*2080,0)</f>
        <v>21923</v>
      </c>
      <c r="E92" s="6">
        <f>ROUND(+Pharmacy!V87,0)</f>
        <v>10782</v>
      </c>
      <c r="F92" s="7">
        <f t="shared" si="3"/>
        <v>2.0299999999999998</v>
      </c>
      <c r="G92" s="6">
        <f>ROUND(+Pharmacy!E190*2080,0)</f>
        <v>20488</v>
      </c>
      <c r="H92" s="6">
        <f>ROUND(+Pharmacy!V190,0)</f>
        <v>10932</v>
      </c>
      <c r="I92" s="7">
        <f t="shared" si="4"/>
        <v>1.87</v>
      </c>
      <c r="J92" s="7"/>
      <c r="K92" s="8">
        <f t="shared" si="5"/>
        <v>-7.8799999999999995E-2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ROUND(+Pharmacy!E88*2080,0)</f>
        <v>8195</v>
      </c>
      <c r="E93" s="6">
        <f>ROUND(+Pharmacy!V88,0)</f>
        <v>4751</v>
      </c>
      <c r="F93" s="7">
        <f t="shared" si="3"/>
        <v>1.72</v>
      </c>
      <c r="G93" s="6">
        <f>ROUND(+Pharmacy!E191*2080,0)</f>
        <v>8466</v>
      </c>
      <c r="H93" s="6">
        <f>ROUND(+Pharmacy!V191,0)</f>
        <v>6879</v>
      </c>
      <c r="I93" s="7">
        <f t="shared" si="4"/>
        <v>1.23</v>
      </c>
      <c r="J93" s="7"/>
      <c r="K93" s="8">
        <f t="shared" si="5"/>
        <v>-0.28489999999999999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ROUND(+Pharmacy!E89*2080,0)</f>
        <v>7072</v>
      </c>
      <c r="E94" s="6">
        <f>ROUND(+Pharmacy!V89,0)</f>
        <v>2379</v>
      </c>
      <c r="F94" s="7">
        <f t="shared" si="3"/>
        <v>2.97</v>
      </c>
      <c r="G94" s="6">
        <f>ROUND(+Pharmacy!E192*2080,0)</f>
        <v>7904</v>
      </c>
      <c r="H94" s="6">
        <f>ROUND(+Pharmacy!V192,0)</f>
        <v>2641</v>
      </c>
      <c r="I94" s="7">
        <f t="shared" si="4"/>
        <v>2.99</v>
      </c>
      <c r="J94" s="7"/>
      <c r="K94" s="8">
        <f t="shared" si="5"/>
        <v>6.7000000000000002E-3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ROUND(+Pharmacy!E90*2080,0)</f>
        <v>64480</v>
      </c>
      <c r="E95" s="6">
        <f>ROUND(+Pharmacy!V90,0)</f>
        <v>13448</v>
      </c>
      <c r="F95" s="7">
        <f t="shared" si="3"/>
        <v>4.79</v>
      </c>
      <c r="G95" s="6">
        <f>ROUND(+Pharmacy!E193*2080,0)</f>
        <v>66040</v>
      </c>
      <c r="H95" s="6">
        <f>ROUND(+Pharmacy!V193,0)</f>
        <v>16937</v>
      </c>
      <c r="I95" s="7">
        <f t="shared" si="4"/>
        <v>3.9</v>
      </c>
      <c r="J95" s="7"/>
      <c r="K95" s="8">
        <f t="shared" si="5"/>
        <v>-0.18579999999999999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ROUND(+Pharmacy!E91*2080,0)</f>
        <v>0</v>
      </c>
      <c r="E96" s="6">
        <f>ROUND(+Pharmacy!V91,0)</f>
        <v>357</v>
      </c>
      <c r="F96" s="7" t="str">
        <f t="shared" si="3"/>
        <v/>
      </c>
      <c r="G96" s="6">
        <f>ROUND(+Pharmacy!E194*2080,0)</f>
        <v>0</v>
      </c>
      <c r="H96" s="6">
        <f>ROUND(+Pharmacy!V194,0)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ROUND(+Pharmacy!E92*2080,0)</f>
        <v>56306</v>
      </c>
      <c r="E97" s="6">
        <f>ROUND(+Pharmacy!V92,0)</f>
        <v>14365</v>
      </c>
      <c r="F97" s="7">
        <f t="shared" si="3"/>
        <v>3.92</v>
      </c>
      <c r="G97" s="6">
        <f>ROUND(+Pharmacy!E195*2080,0)</f>
        <v>60528</v>
      </c>
      <c r="H97" s="6">
        <f>ROUND(+Pharmacy!V195,0)</f>
        <v>15771</v>
      </c>
      <c r="I97" s="7">
        <f t="shared" si="4"/>
        <v>3.84</v>
      </c>
      <c r="J97" s="7"/>
      <c r="K97" s="8">
        <f t="shared" si="5"/>
        <v>-2.0400000000000001E-2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ROUND(+Pharmacy!E93*2080,0)</f>
        <v>0</v>
      </c>
      <c r="E98" s="6">
        <f>ROUND(+Pharmacy!V93,0)</f>
        <v>27379</v>
      </c>
      <c r="F98" s="7" t="str">
        <f t="shared" si="3"/>
        <v/>
      </c>
      <c r="G98" s="6">
        <f>ROUND(+Pharmacy!E196*2080,0)</f>
        <v>0</v>
      </c>
      <c r="H98" s="6">
        <f>ROUND(+Pharmacy!V196,0)</f>
        <v>24216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ROUND(+Pharmacy!E94*2080,0)</f>
        <v>14227</v>
      </c>
      <c r="E99" s="6">
        <f>ROUND(+Pharmacy!V94,0)</f>
        <v>838</v>
      </c>
      <c r="F99" s="7">
        <f t="shared" si="3"/>
        <v>16.98</v>
      </c>
      <c r="G99" s="6">
        <f>ROUND(+Pharmacy!E197*2080,0)</f>
        <v>13603</v>
      </c>
      <c r="H99" s="6">
        <f>ROUND(+Pharmacy!V197,0)</f>
        <v>3056</v>
      </c>
      <c r="I99" s="7">
        <f t="shared" si="4"/>
        <v>4.45</v>
      </c>
      <c r="J99" s="7"/>
      <c r="K99" s="8">
        <f t="shared" si="5"/>
        <v>-0.7379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ROUND(+Pharmacy!E95*2080,0)</f>
        <v>83158</v>
      </c>
      <c r="E100" s="6">
        <f>ROUND(+Pharmacy!V95,0)</f>
        <v>21501</v>
      </c>
      <c r="F100" s="7">
        <f t="shared" si="3"/>
        <v>3.87</v>
      </c>
      <c r="G100" s="6">
        <f>ROUND(+Pharmacy!E198*2080,0)</f>
        <v>88358</v>
      </c>
      <c r="H100" s="6">
        <f>ROUND(+Pharmacy!V198,0)</f>
        <v>19905</v>
      </c>
      <c r="I100" s="7">
        <f t="shared" si="4"/>
        <v>4.4400000000000004</v>
      </c>
      <c r="J100" s="7"/>
      <c r="K100" s="8">
        <f t="shared" si="5"/>
        <v>0.14729999999999999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ROUND(+Pharmacy!E96*2080,0)</f>
        <v>75566</v>
      </c>
      <c r="E101" s="6">
        <f>ROUND(+Pharmacy!V96,0)</f>
        <v>19284</v>
      </c>
      <c r="F101" s="7">
        <f t="shared" si="3"/>
        <v>3.92</v>
      </c>
      <c r="G101" s="6">
        <f>ROUND(+Pharmacy!E199*2080,0)</f>
        <v>84115</v>
      </c>
      <c r="H101" s="6">
        <f>ROUND(+Pharmacy!V199,0)</f>
        <v>23709</v>
      </c>
      <c r="I101" s="7">
        <f t="shared" si="4"/>
        <v>3.55</v>
      </c>
      <c r="J101" s="7"/>
      <c r="K101" s="8">
        <f t="shared" si="5"/>
        <v>-9.4399999999999998E-2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ROUND(+Pharmacy!E97*2080,0)</f>
        <v>39582</v>
      </c>
      <c r="E102" s="6">
        <f>ROUND(+Pharmacy!V97,0)</f>
        <v>9720</v>
      </c>
      <c r="F102" s="7">
        <f t="shared" si="3"/>
        <v>4.07</v>
      </c>
      <c r="G102" s="6">
        <f>ROUND(+Pharmacy!E200*2080,0)</f>
        <v>42078</v>
      </c>
      <c r="H102" s="6">
        <f>ROUND(+Pharmacy!V200,0)</f>
        <v>10979</v>
      </c>
      <c r="I102" s="7">
        <f t="shared" si="4"/>
        <v>3.83</v>
      </c>
      <c r="J102" s="7"/>
      <c r="K102" s="8">
        <f t="shared" si="5"/>
        <v>-5.8999999999999997E-2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ROUND(+Pharmacy!E98*2080,0)</f>
        <v>42786</v>
      </c>
      <c r="E103" s="6">
        <f>ROUND(+Pharmacy!V98,0)</f>
        <v>9423</v>
      </c>
      <c r="F103" s="7">
        <f t="shared" si="3"/>
        <v>4.54</v>
      </c>
      <c r="G103" s="6">
        <f>ROUND(+Pharmacy!E201*2080,0)</f>
        <v>42016</v>
      </c>
      <c r="H103" s="6">
        <f>ROUND(+Pharmacy!V201,0)</f>
        <v>13006</v>
      </c>
      <c r="I103" s="7">
        <f t="shared" si="4"/>
        <v>3.23</v>
      </c>
      <c r="J103" s="7"/>
      <c r="K103" s="8">
        <f t="shared" si="5"/>
        <v>-0.28849999999999998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ROUND(+Pharmacy!E99*2080,0)</f>
        <v>3994</v>
      </c>
      <c r="E104" s="6">
        <f>ROUND(+Pharmacy!V99,0)</f>
        <v>886</v>
      </c>
      <c r="F104" s="7">
        <f t="shared" si="3"/>
        <v>4.51</v>
      </c>
      <c r="G104" s="6">
        <f>ROUND(+Pharmacy!E202*2080,0)</f>
        <v>4784</v>
      </c>
      <c r="H104" s="6">
        <f>ROUND(+Pharmacy!V202,0)</f>
        <v>1050</v>
      </c>
      <c r="I104" s="7">
        <f t="shared" si="4"/>
        <v>4.5599999999999996</v>
      </c>
      <c r="J104" s="7"/>
      <c r="K104" s="8">
        <f t="shared" si="5"/>
        <v>1.11E-2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ROUND(+Pharmacy!E100*2080,0)</f>
        <v>6677</v>
      </c>
      <c r="E105" s="6">
        <f>ROUND(+Pharmacy!V100,0)</f>
        <v>2770</v>
      </c>
      <c r="F105" s="7">
        <f t="shared" si="3"/>
        <v>2.41</v>
      </c>
      <c r="G105" s="6">
        <f>ROUND(+Pharmacy!E203*2080,0)</f>
        <v>6906</v>
      </c>
      <c r="H105" s="6">
        <f>ROUND(+Pharmacy!V203,0)</f>
        <v>3639</v>
      </c>
      <c r="I105" s="7">
        <f t="shared" si="4"/>
        <v>1.9</v>
      </c>
      <c r="J105" s="7"/>
      <c r="K105" s="8">
        <f t="shared" si="5"/>
        <v>-0.21160000000000001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ROUND(+Pharmacy!E101*2080,0)</f>
        <v>0</v>
      </c>
      <c r="E106" s="6">
        <f>ROUND(+Pharmacy!V101,0)</f>
        <v>702</v>
      </c>
      <c r="F106" s="7" t="str">
        <f t="shared" si="3"/>
        <v/>
      </c>
      <c r="G106" s="6">
        <f>ROUND(+Pharmacy!E204*2080,0)</f>
        <v>0</v>
      </c>
      <c r="H106" s="6">
        <f>ROUND(+Pharmacy!V204,0)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ROUND(+Pharmacy!E102*2080,0)</f>
        <v>4118</v>
      </c>
      <c r="E107" s="6">
        <f>ROUND(+Pharmacy!V102,0)</f>
        <v>688</v>
      </c>
      <c r="F107" s="7">
        <f t="shared" si="3"/>
        <v>5.99</v>
      </c>
      <c r="G107" s="6">
        <f>ROUND(+Pharmacy!E205*2080,0)</f>
        <v>3786</v>
      </c>
      <c r="H107" s="6">
        <f>ROUND(+Pharmacy!V205,0)</f>
        <v>568</v>
      </c>
      <c r="I107" s="7">
        <f t="shared" si="4"/>
        <v>6.67</v>
      </c>
      <c r="J107" s="7"/>
      <c r="K107" s="8">
        <f t="shared" si="5"/>
        <v>0.1135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ROUND(+Pharmacy!E103*2080,0)</f>
        <v>0</v>
      </c>
      <c r="E108" s="6">
        <f>ROUND(+Pharmacy!V103,0)</f>
        <v>664</v>
      </c>
      <c r="F108" s="7" t="str">
        <f t="shared" si="3"/>
        <v/>
      </c>
      <c r="G108" s="6">
        <f>ROUND(+Pharmacy!E206*2080,0)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ROUND(+Pharmacy!E104*2080,0)</f>
        <v>2496</v>
      </c>
      <c r="E109" s="6">
        <f>ROUND(+Pharmacy!V104,0)</f>
        <v>113</v>
      </c>
      <c r="F109" s="7">
        <f t="shared" si="3"/>
        <v>22.09</v>
      </c>
      <c r="G109" s="6">
        <f>ROUND(+Pharmacy!E207*2080,0)</f>
        <v>2330</v>
      </c>
      <c r="H109" s="6">
        <f>ROUND(+Pharmacy!V207,0)</f>
        <v>401</v>
      </c>
      <c r="I109" s="7">
        <f t="shared" si="4"/>
        <v>5.81</v>
      </c>
      <c r="J109" s="7"/>
      <c r="K109" s="8">
        <f t="shared" si="5"/>
        <v>-0.73699999999999999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4"/>
  <sheetViews>
    <sheetView zoomScale="75" workbookViewId="0">
      <selection activeCell="V108" sqref="V108:V207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9.21875" style="10" bestFit="1" customWidth="1"/>
    <col min="7" max="7" width="11.88671875" style="10" bestFit="1" customWidth="1"/>
    <col min="8" max="8" width="10.88671875" style="10" bestFit="1" customWidth="1"/>
    <col min="9" max="9" width="8.88671875" style="10" bestFit="1" customWidth="1"/>
    <col min="10" max="10" width="11.88671875" style="10" bestFit="1" customWidth="1"/>
    <col min="11" max="11" width="7.88671875" style="10" bestFit="1" customWidth="1"/>
    <col min="12" max="12" width="10.88671875" style="10" bestFit="1" customWidth="1"/>
    <col min="13" max="14" width="8.88671875" style="10" bestFit="1" customWidth="1"/>
    <col min="15" max="15" width="11" style="10" bestFit="1" customWidth="1"/>
    <col min="16" max="16" width="10.88671875" style="10" bestFit="1" customWidth="1"/>
    <col min="17" max="18" width="11.88671875" style="10" bestFit="1" customWidth="1"/>
    <col min="19" max="19" width="13" style="10" bestFit="1" customWidth="1"/>
    <col min="20" max="20" width="11.88671875" style="10" bestFit="1" customWidth="1"/>
    <col min="21" max="21" width="9" style="10"/>
    <col min="22" max="22" width="8" style="10" bestFit="1" customWidth="1"/>
    <col min="23" max="23" width="6" style="10" customWidth="1"/>
    <col min="24" max="27" width="9" style="10"/>
    <col min="28" max="28" width="9.109375" style="10" bestFit="1" customWidth="1"/>
    <col min="29" max="29" width="11.88671875" style="10" bestFit="1" customWidth="1"/>
    <col min="30" max="30" width="10.88671875" style="10" bestFit="1" customWidth="1"/>
    <col min="31" max="31" width="9.109375" style="10" bestFit="1" customWidth="1"/>
    <col min="32" max="32" width="10.88671875" style="10" bestFit="1" customWidth="1"/>
    <col min="33" max="33" width="9.109375" style="10" bestFit="1" customWidth="1"/>
    <col min="34" max="38" width="10.88671875" style="10" bestFit="1" customWidth="1"/>
    <col min="39" max="42" width="11.88671875" style="10" bestFit="1" customWidth="1"/>
    <col min="43" max="16384" width="9" style="10"/>
  </cols>
  <sheetData>
    <row r="1" spans="1:40" x14ac:dyDescent="0.25">
      <c r="V1" s="9" t="s">
        <v>68</v>
      </c>
    </row>
    <row r="2" spans="1:40" x14ac:dyDescent="0.25">
      <c r="V2" s="9" t="s">
        <v>69</v>
      </c>
    </row>
    <row r="3" spans="1:40" x14ac:dyDescent="0.25">
      <c r="V3" s="9" t="s">
        <v>70</v>
      </c>
    </row>
    <row r="4" spans="1:40" x14ac:dyDescent="0.25">
      <c r="A4" s="11" t="s">
        <v>40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130</v>
      </c>
      <c r="C5" s="10">
        <v>7170</v>
      </c>
      <c r="D5" s="10">
        <v>2014</v>
      </c>
      <c r="E5" s="41">
        <v>134.33000000000001</v>
      </c>
      <c r="F5" s="41">
        <v>0</v>
      </c>
      <c r="G5" s="41">
        <v>13879355</v>
      </c>
      <c r="H5" s="41">
        <v>2322244</v>
      </c>
      <c r="I5" s="41">
        <v>491150</v>
      </c>
      <c r="J5" s="41">
        <v>79565226</v>
      </c>
      <c r="K5" s="41">
        <v>24463</v>
      </c>
      <c r="L5" s="41">
        <v>1132515</v>
      </c>
      <c r="M5" s="41">
        <v>192198</v>
      </c>
      <c r="N5" s="41">
        <v>60965</v>
      </c>
      <c r="O5" s="41">
        <v>375390</v>
      </c>
      <c r="P5" s="41">
        <v>12741590</v>
      </c>
      <c r="Q5" s="41">
        <v>85301916</v>
      </c>
      <c r="R5" s="41">
        <v>63657264</v>
      </c>
      <c r="S5" s="41">
        <v>719754698</v>
      </c>
      <c r="T5" s="41">
        <v>235097520</v>
      </c>
      <c r="V5">
        <v>54386</v>
      </c>
      <c r="W5" s="35"/>
      <c r="X5" s="36"/>
      <c r="Y5" s="16"/>
      <c r="Z5" s="2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>
        <v>3</v>
      </c>
      <c r="B6" t="s">
        <v>131</v>
      </c>
      <c r="C6" s="10">
        <v>7170</v>
      </c>
      <c r="D6" s="10">
        <v>2014</v>
      </c>
      <c r="E6" s="41">
        <v>35.53</v>
      </c>
      <c r="F6" s="41">
        <v>0</v>
      </c>
      <c r="G6" s="41">
        <v>3726739</v>
      </c>
      <c r="H6" s="41">
        <v>592281</v>
      </c>
      <c r="I6" s="41">
        <v>62338</v>
      </c>
      <c r="J6" s="41">
        <v>11908848</v>
      </c>
      <c r="K6" s="41">
        <v>633</v>
      </c>
      <c r="L6" s="41">
        <v>503294</v>
      </c>
      <c r="M6" s="41">
        <v>41675</v>
      </c>
      <c r="N6" s="41">
        <v>5257</v>
      </c>
      <c r="O6" s="41">
        <v>56838</v>
      </c>
      <c r="P6" s="41">
        <v>2750438</v>
      </c>
      <c r="Q6" s="41">
        <v>14147465</v>
      </c>
      <c r="R6" s="41">
        <v>11265213</v>
      </c>
      <c r="S6" s="41">
        <v>104843743</v>
      </c>
      <c r="T6" s="41">
        <v>87649400</v>
      </c>
      <c r="V6">
        <v>28590</v>
      </c>
      <c r="W6" s="40"/>
      <c r="X6" s="36"/>
      <c r="Y6" s="16"/>
      <c r="Z6" s="2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>
        <v>8</v>
      </c>
      <c r="B7" t="s">
        <v>132</v>
      </c>
      <c r="C7" s="10">
        <v>7170</v>
      </c>
      <c r="D7" s="10">
        <v>2014</v>
      </c>
      <c r="E7" s="41">
        <v>0.46</v>
      </c>
      <c r="F7" s="41">
        <v>0</v>
      </c>
      <c r="G7" s="41">
        <v>18421</v>
      </c>
      <c r="H7" s="41">
        <v>1889</v>
      </c>
      <c r="I7" s="41">
        <v>0</v>
      </c>
      <c r="J7" s="41">
        <v>156047</v>
      </c>
      <c r="K7" s="41">
        <v>0</v>
      </c>
      <c r="L7" s="41">
        <v>136590</v>
      </c>
      <c r="M7" s="41">
        <v>9166</v>
      </c>
      <c r="N7" s="41">
        <v>0</v>
      </c>
      <c r="O7" s="41">
        <v>748</v>
      </c>
      <c r="P7" s="41">
        <v>0</v>
      </c>
      <c r="Q7" s="41">
        <v>322861</v>
      </c>
      <c r="R7" s="41">
        <v>169028</v>
      </c>
      <c r="S7" s="41">
        <v>1685811</v>
      </c>
      <c r="T7" s="41">
        <v>638925</v>
      </c>
      <c r="V7">
        <v>1141</v>
      </c>
      <c r="W7" s="37"/>
      <c r="X7" s="38"/>
      <c r="Y7" s="16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>
        <v>10</v>
      </c>
      <c r="B8" t="s">
        <v>102</v>
      </c>
      <c r="C8" s="10">
        <v>7170</v>
      </c>
      <c r="D8" s="10">
        <v>2014</v>
      </c>
      <c r="E8" s="41">
        <v>70.819999999999993</v>
      </c>
      <c r="F8" s="41">
        <v>0</v>
      </c>
      <c r="G8" s="41">
        <v>6614418</v>
      </c>
      <c r="H8" s="41">
        <v>1204437</v>
      </c>
      <c r="I8" s="41">
        <v>49297</v>
      </c>
      <c r="J8" s="41">
        <v>14103611</v>
      </c>
      <c r="K8" s="41">
        <v>10386</v>
      </c>
      <c r="L8" s="41">
        <v>168954</v>
      </c>
      <c r="M8" s="41">
        <v>13581</v>
      </c>
      <c r="N8" s="41">
        <v>438389</v>
      </c>
      <c r="O8" s="41">
        <v>519895</v>
      </c>
      <c r="P8" s="41">
        <v>106267</v>
      </c>
      <c r="Q8" s="41">
        <v>23016701</v>
      </c>
      <c r="R8" s="41">
        <v>3521612</v>
      </c>
      <c r="S8" s="41">
        <v>41380662</v>
      </c>
      <c r="T8" s="41">
        <v>37609923</v>
      </c>
      <c r="V8">
        <v>36445</v>
      </c>
      <c r="W8" s="37"/>
      <c r="X8" s="36"/>
      <c r="Y8" s="16"/>
      <c r="Z8" s="28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>
        <v>14</v>
      </c>
      <c r="B9" t="s">
        <v>125</v>
      </c>
      <c r="C9" s="10">
        <v>7170</v>
      </c>
      <c r="D9" s="10">
        <v>2014</v>
      </c>
      <c r="E9" s="41">
        <v>153.94999999999999</v>
      </c>
      <c r="F9" s="41">
        <v>0</v>
      </c>
      <c r="G9" s="41">
        <v>14068749</v>
      </c>
      <c r="H9" s="41">
        <v>3940126</v>
      </c>
      <c r="I9" s="41">
        <v>0</v>
      </c>
      <c r="J9" s="41">
        <v>35680499</v>
      </c>
      <c r="K9" s="41">
        <v>426</v>
      </c>
      <c r="L9" s="41">
        <v>244194</v>
      </c>
      <c r="M9" s="41">
        <v>0</v>
      </c>
      <c r="N9" s="41">
        <v>550188</v>
      </c>
      <c r="O9" s="41">
        <v>51301</v>
      </c>
      <c r="P9" s="41">
        <v>0</v>
      </c>
      <c r="Q9" s="41">
        <v>54535483</v>
      </c>
      <c r="R9" s="41">
        <v>69617533</v>
      </c>
      <c r="S9" s="41">
        <v>268117461</v>
      </c>
      <c r="T9" s="41">
        <v>179093416</v>
      </c>
      <c r="V9">
        <v>31607</v>
      </c>
      <c r="W9" s="37"/>
      <c r="X9" s="36"/>
      <c r="Y9" s="16"/>
      <c r="Z9" s="28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>
        <v>20</v>
      </c>
      <c r="B10" t="s">
        <v>133</v>
      </c>
      <c r="C10" s="10">
        <v>7170</v>
      </c>
      <c r="D10" s="10">
        <v>2014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V10">
        <v>980</v>
      </c>
      <c r="W10" s="35"/>
      <c r="X10" s="36"/>
      <c r="Y10" s="16"/>
      <c r="Z10" s="28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>
        <v>21</v>
      </c>
      <c r="B11" t="s">
        <v>134</v>
      </c>
      <c r="C11" s="10">
        <v>7170</v>
      </c>
      <c r="D11" s="10">
        <v>2014</v>
      </c>
      <c r="E11" s="41">
        <v>1.8</v>
      </c>
      <c r="F11" s="41">
        <v>0</v>
      </c>
      <c r="G11" s="41">
        <v>165048</v>
      </c>
      <c r="H11" s="41">
        <v>31599</v>
      </c>
      <c r="I11" s="41">
        <v>155467</v>
      </c>
      <c r="J11" s="41">
        <v>518406</v>
      </c>
      <c r="K11" s="41">
        <v>91</v>
      </c>
      <c r="L11" s="41">
        <v>11572</v>
      </c>
      <c r="M11" s="41">
        <v>3578</v>
      </c>
      <c r="N11" s="41">
        <v>4581</v>
      </c>
      <c r="O11" s="41">
        <v>841</v>
      </c>
      <c r="P11" s="41">
        <v>0</v>
      </c>
      <c r="Q11" s="41">
        <v>891183</v>
      </c>
      <c r="R11" s="41">
        <v>311092</v>
      </c>
      <c r="S11" s="41">
        <v>2207371</v>
      </c>
      <c r="T11" s="41">
        <v>944143</v>
      </c>
      <c r="V11">
        <v>1785</v>
      </c>
      <c r="W11" s="39"/>
      <c r="X11" s="36"/>
      <c r="Y11" s="16"/>
      <c r="Z11" s="28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x14ac:dyDescent="0.25">
      <c r="A12">
        <v>22</v>
      </c>
      <c r="B12" t="s">
        <v>90</v>
      </c>
      <c r="C12" s="10">
        <v>7170</v>
      </c>
      <c r="D12" s="10">
        <v>2014</v>
      </c>
      <c r="E12" s="41">
        <v>10.1</v>
      </c>
      <c r="F12" s="41">
        <v>0</v>
      </c>
      <c r="G12" s="41">
        <v>919981</v>
      </c>
      <c r="H12" s="41">
        <v>269666</v>
      </c>
      <c r="I12" s="41">
        <v>120</v>
      </c>
      <c r="J12" s="41">
        <v>677867</v>
      </c>
      <c r="K12" s="41">
        <v>12075</v>
      </c>
      <c r="L12" s="41">
        <v>25419</v>
      </c>
      <c r="M12" s="41">
        <v>122334</v>
      </c>
      <c r="N12" s="41">
        <v>19253</v>
      </c>
      <c r="O12" s="41">
        <v>1112918</v>
      </c>
      <c r="P12" s="41">
        <v>321199</v>
      </c>
      <c r="Q12" s="41">
        <v>2838434</v>
      </c>
      <c r="R12" s="41">
        <v>429338</v>
      </c>
      <c r="S12" s="41">
        <v>10081554</v>
      </c>
      <c r="T12" s="41">
        <v>4880972</v>
      </c>
      <c r="V12">
        <v>5451</v>
      </c>
      <c r="W12" s="35"/>
      <c r="X12" s="36"/>
      <c r="Y12" s="16"/>
      <c r="Z12" s="28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>
        <v>23</v>
      </c>
      <c r="B13" t="s">
        <v>135</v>
      </c>
      <c r="C13" s="10">
        <v>7170</v>
      </c>
      <c r="D13" s="10">
        <v>2014</v>
      </c>
      <c r="E13" s="41">
        <v>2.2400000000000002</v>
      </c>
      <c r="F13" s="41">
        <v>0</v>
      </c>
      <c r="G13" s="41">
        <v>170185</v>
      </c>
      <c r="H13" s="41">
        <v>32915</v>
      </c>
      <c r="I13" s="41">
        <v>0</v>
      </c>
      <c r="J13" s="41">
        <v>200724</v>
      </c>
      <c r="K13" s="41">
        <v>0</v>
      </c>
      <c r="L13" s="41">
        <v>10258</v>
      </c>
      <c r="M13" s="41">
        <v>0</v>
      </c>
      <c r="N13" s="41">
        <v>9137</v>
      </c>
      <c r="O13" s="41">
        <v>6554</v>
      </c>
      <c r="P13" s="41">
        <v>0</v>
      </c>
      <c r="Q13" s="41">
        <v>429773</v>
      </c>
      <c r="R13" s="41">
        <v>207834</v>
      </c>
      <c r="S13" s="41">
        <v>748961</v>
      </c>
      <c r="T13" s="41">
        <v>234086</v>
      </c>
      <c r="V13">
        <v>954</v>
      </c>
      <c r="W13" s="35"/>
      <c r="X13" s="36"/>
      <c r="Y13" s="16"/>
      <c r="Z13" s="2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>
        <v>26</v>
      </c>
      <c r="B14" t="s">
        <v>136</v>
      </c>
      <c r="C14" s="10">
        <v>7170</v>
      </c>
      <c r="D14" s="10">
        <v>2014</v>
      </c>
      <c r="E14" s="41">
        <v>32.93</v>
      </c>
      <c r="F14" s="41">
        <v>0</v>
      </c>
      <c r="G14" s="41">
        <v>2796019</v>
      </c>
      <c r="H14" s="41">
        <v>800740</v>
      </c>
      <c r="I14" s="41">
        <v>0</v>
      </c>
      <c r="J14" s="41">
        <v>11867549</v>
      </c>
      <c r="K14" s="41">
        <v>540</v>
      </c>
      <c r="L14" s="41">
        <v>1577501</v>
      </c>
      <c r="M14" s="41">
        <v>508651</v>
      </c>
      <c r="N14" s="41">
        <v>165194</v>
      </c>
      <c r="O14" s="41">
        <v>15060</v>
      </c>
      <c r="P14" s="41">
        <v>6740269</v>
      </c>
      <c r="Q14" s="41">
        <v>10990985</v>
      </c>
      <c r="R14" s="41">
        <v>5164989</v>
      </c>
      <c r="S14" s="41">
        <v>53292689</v>
      </c>
      <c r="T14" s="41">
        <v>18274733</v>
      </c>
      <c r="V14">
        <v>20321</v>
      </c>
      <c r="W14" s="35"/>
      <c r="X14" s="36"/>
      <c r="Y14" s="16"/>
      <c r="Z14" s="2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>
        <v>29</v>
      </c>
      <c r="B15" t="s">
        <v>85</v>
      </c>
      <c r="C15" s="10">
        <v>7170</v>
      </c>
      <c r="D15" s="10">
        <v>2014</v>
      </c>
      <c r="E15" s="41">
        <v>215.39</v>
      </c>
      <c r="F15" s="41">
        <v>0</v>
      </c>
      <c r="G15" s="41">
        <v>17988814</v>
      </c>
      <c r="H15" s="41">
        <v>6004825</v>
      </c>
      <c r="I15" s="41">
        <v>0</v>
      </c>
      <c r="J15" s="41">
        <v>46869879</v>
      </c>
      <c r="K15" s="41">
        <v>25190</v>
      </c>
      <c r="L15" s="41">
        <v>-533571</v>
      </c>
      <c r="M15" s="41">
        <v>1051399</v>
      </c>
      <c r="N15" s="41">
        <v>171070</v>
      </c>
      <c r="O15" s="41">
        <v>60637</v>
      </c>
      <c r="P15" s="41">
        <v>1785459</v>
      </c>
      <c r="Q15" s="41">
        <v>69852784</v>
      </c>
      <c r="R15" s="41">
        <v>36105613</v>
      </c>
      <c r="S15" s="41">
        <v>238748511</v>
      </c>
      <c r="T15" s="41">
        <v>123955865</v>
      </c>
      <c r="V15">
        <v>43257</v>
      </c>
      <c r="W15" s="35"/>
      <c r="X15" s="36"/>
      <c r="Y15" s="16"/>
      <c r="Z15" s="2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>
        <v>32</v>
      </c>
      <c r="B16" t="s">
        <v>137</v>
      </c>
      <c r="C16" s="10">
        <v>7170</v>
      </c>
      <c r="D16" s="10">
        <v>2014</v>
      </c>
      <c r="E16" s="41">
        <v>108.84</v>
      </c>
      <c r="F16" s="41">
        <v>0</v>
      </c>
      <c r="G16" s="41">
        <v>9260749</v>
      </c>
      <c r="H16" s="41">
        <v>2390064</v>
      </c>
      <c r="I16" s="41">
        <v>39870</v>
      </c>
      <c r="J16" s="41">
        <v>20767188</v>
      </c>
      <c r="K16" s="41">
        <v>3851</v>
      </c>
      <c r="L16" s="41">
        <v>1383907</v>
      </c>
      <c r="M16" s="41">
        <v>1275313</v>
      </c>
      <c r="N16" s="41">
        <v>474767</v>
      </c>
      <c r="O16" s="41">
        <v>308502</v>
      </c>
      <c r="P16" s="41">
        <v>5180811</v>
      </c>
      <c r="Q16" s="41">
        <v>30723400</v>
      </c>
      <c r="R16" s="41">
        <v>13181905</v>
      </c>
      <c r="S16" s="41">
        <v>286604352</v>
      </c>
      <c r="T16" s="41">
        <v>184190139</v>
      </c>
      <c r="V16">
        <v>44012</v>
      </c>
      <c r="W16" s="35"/>
      <c r="X16" s="36"/>
      <c r="Y16" s="16"/>
      <c r="Z16" s="2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>
        <v>35</v>
      </c>
      <c r="B17" t="s">
        <v>138</v>
      </c>
      <c r="C17" s="10">
        <v>7170</v>
      </c>
      <c r="D17" s="10">
        <v>2014</v>
      </c>
      <c r="E17" s="41">
        <v>5.05</v>
      </c>
      <c r="F17" s="41">
        <v>0</v>
      </c>
      <c r="G17" s="41">
        <v>530727</v>
      </c>
      <c r="H17" s="41">
        <v>117325</v>
      </c>
      <c r="I17" s="41">
        <v>0</v>
      </c>
      <c r="J17" s="41">
        <v>889052</v>
      </c>
      <c r="K17" s="41">
        <v>890</v>
      </c>
      <c r="L17" s="41">
        <v>54562</v>
      </c>
      <c r="M17" s="41">
        <v>26589</v>
      </c>
      <c r="N17" s="41">
        <v>57902</v>
      </c>
      <c r="O17" s="41">
        <v>3404</v>
      </c>
      <c r="P17" s="41">
        <v>6233</v>
      </c>
      <c r="Q17" s="41">
        <v>1674218</v>
      </c>
      <c r="R17" s="41">
        <v>974691</v>
      </c>
      <c r="S17" s="41">
        <v>12447650</v>
      </c>
      <c r="T17" s="41">
        <v>5352383</v>
      </c>
      <c r="V17">
        <v>3194</v>
      </c>
      <c r="W17" s="35"/>
      <c r="X17" s="36"/>
      <c r="Y17" s="16"/>
      <c r="Z17" s="28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>
        <v>37</v>
      </c>
      <c r="B18" t="s">
        <v>139</v>
      </c>
      <c r="C18" s="10">
        <v>7170</v>
      </c>
      <c r="D18" s="10">
        <v>2014</v>
      </c>
      <c r="E18" s="41">
        <v>33.96</v>
      </c>
      <c r="F18" s="41">
        <v>0</v>
      </c>
      <c r="G18" s="41">
        <v>2665383</v>
      </c>
      <c r="H18" s="41">
        <v>738851</v>
      </c>
      <c r="I18" s="41">
        <v>0</v>
      </c>
      <c r="J18" s="41">
        <v>7278414</v>
      </c>
      <c r="K18" s="41">
        <v>0</v>
      </c>
      <c r="L18" s="41">
        <v>-39935</v>
      </c>
      <c r="M18" s="41">
        <v>176370</v>
      </c>
      <c r="N18" s="41">
        <v>248011</v>
      </c>
      <c r="O18" s="41">
        <v>109830</v>
      </c>
      <c r="P18" s="41">
        <v>0</v>
      </c>
      <c r="Q18" s="41">
        <v>11176924</v>
      </c>
      <c r="R18" s="41">
        <v>5678794</v>
      </c>
      <c r="S18" s="41">
        <v>107870283</v>
      </c>
      <c r="T18" s="41">
        <v>84633419</v>
      </c>
      <c r="V18">
        <v>24757</v>
      </c>
      <c r="W18" s="39"/>
      <c r="X18" s="36"/>
      <c r="Y18" s="16"/>
      <c r="Z18" s="28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>
        <v>38</v>
      </c>
      <c r="B19" t="s">
        <v>111</v>
      </c>
      <c r="C19" s="10">
        <v>7170</v>
      </c>
      <c r="D19" s="10">
        <v>2014</v>
      </c>
      <c r="E19" s="41">
        <v>16.309999999999999</v>
      </c>
      <c r="F19" s="41">
        <v>0</v>
      </c>
      <c r="G19" s="41">
        <v>1407383</v>
      </c>
      <c r="H19" s="41">
        <v>398536</v>
      </c>
      <c r="I19" s="41">
        <v>0</v>
      </c>
      <c r="J19" s="41">
        <v>9540921</v>
      </c>
      <c r="K19" s="41">
        <v>0</v>
      </c>
      <c r="L19" s="41">
        <v>50396</v>
      </c>
      <c r="M19" s="41">
        <v>129</v>
      </c>
      <c r="N19" s="41">
        <v>60918</v>
      </c>
      <c r="O19" s="41">
        <v>70129</v>
      </c>
      <c r="P19" s="41">
        <v>19864</v>
      </c>
      <c r="Q19" s="41">
        <v>11508548</v>
      </c>
      <c r="R19" s="41">
        <v>2478753</v>
      </c>
      <c r="S19" s="41">
        <v>31562507</v>
      </c>
      <c r="T19" s="41">
        <v>8866353</v>
      </c>
      <c r="V19">
        <v>15106</v>
      </c>
      <c r="W19" s="35"/>
      <c r="X19" s="36"/>
      <c r="Y19" s="16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>
        <v>39</v>
      </c>
      <c r="B20" t="s">
        <v>140</v>
      </c>
      <c r="C20" s="10">
        <v>7170</v>
      </c>
      <c r="D20" s="10">
        <v>2014</v>
      </c>
      <c r="E20" s="41">
        <v>17.73</v>
      </c>
      <c r="F20" s="41">
        <v>0</v>
      </c>
      <c r="G20" s="41">
        <v>1746255</v>
      </c>
      <c r="H20" s="41">
        <v>426173</v>
      </c>
      <c r="I20" s="41">
        <v>0</v>
      </c>
      <c r="J20" s="41">
        <v>4067776</v>
      </c>
      <c r="K20" s="41">
        <v>0</v>
      </c>
      <c r="L20" s="41">
        <v>250764</v>
      </c>
      <c r="M20" s="41">
        <v>56522</v>
      </c>
      <c r="N20" s="41">
        <v>102034</v>
      </c>
      <c r="O20" s="41">
        <v>11422</v>
      </c>
      <c r="P20" s="41">
        <v>13683</v>
      </c>
      <c r="Q20" s="41">
        <v>6647263</v>
      </c>
      <c r="R20" s="41">
        <v>2336764</v>
      </c>
      <c r="S20" s="41">
        <v>34323165</v>
      </c>
      <c r="T20" s="41">
        <v>19749370</v>
      </c>
      <c r="V20">
        <v>14697</v>
      </c>
      <c r="W20" s="40"/>
      <c r="X20" s="36"/>
      <c r="Y20" s="16"/>
      <c r="Z20" s="28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x14ac:dyDescent="0.25">
      <c r="A21">
        <v>42</v>
      </c>
      <c r="B21" t="s">
        <v>174</v>
      </c>
      <c r="C21" s="10">
        <v>7170</v>
      </c>
      <c r="D21" s="10">
        <v>2014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V21"/>
      <c r="W21" s="40"/>
      <c r="X21" s="36"/>
      <c r="Y21" s="16"/>
      <c r="Z21" s="28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>
        <v>43</v>
      </c>
      <c r="B22" t="s">
        <v>103</v>
      </c>
      <c r="C22" s="10">
        <v>7170</v>
      </c>
      <c r="D22" s="10">
        <v>2014</v>
      </c>
      <c r="E22" s="41">
        <v>13.7</v>
      </c>
      <c r="F22" s="41">
        <v>0</v>
      </c>
      <c r="G22" s="41">
        <v>1236080</v>
      </c>
      <c r="H22" s="41">
        <v>360773</v>
      </c>
      <c r="I22" s="41">
        <v>23603</v>
      </c>
      <c r="J22" s="41">
        <v>2518336</v>
      </c>
      <c r="K22" s="41">
        <v>0</v>
      </c>
      <c r="L22" s="41">
        <v>381284</v>
      </c>
      <c r="M22" s="41">
        <v>5475</v>
      </c>
      <c r="N22" s="41">
        <v>72464</v>
      </c>
      <c r="O22" s="41">
        <v>17567</v>
      </c>
      <c r="P22" s="41">
        <v>2934363</v>
      </c>
      <c r="Q22" s="41">
        <v>1681219</v>
      </c>
      <c r="R22" s="41">
        <v>776662</v>
      </c>
      <c r="S22" s="41">
        <v>9438024</v>
      </c>
      <c r="T22" s="41">
        <v>4356254</v>
      </c>
      <c r="V22">
        <v>4733</v>
      </c>
      <c r="W22" s="35"/>
      <c r="X22" s="36"/>
      <c r="Y22" s="16"/>
      <c r="Z22" s="28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>
        <v>45</v>
      </c>
      <c r="B23" t="s">
        <v>79</v>
      </c>
      <c r="C23" s="10">
        <v>7170</v>
      </c>
      <c r="D23" s="10">
        <v>2014</v>
      </c>
      <c r="E23" s="41">
        <v>0</v>
      </c>
      <c r="F23" s="41">
        <v>0</v>
      </c>
      <c r="G23" s="41">
        <v>0</v>
      </c>
      <c r="H23" s="41">
        <v>0</v>
      </c>
      <c r="I23" s="41">
        <v>169993</v>
      </c>
      <c r="J23" s="41">
        <v>254908</v>
      </c>
      <c r="K23" s="41">
        <v>0</v>
      </c>
      <c r="L23" s="41">
        <v>160659</v>
      </c>
      <c r="M23" s="41">
        <v>0</v>
      </c>
      <c r="N23" s="41">
        <v>5561</v>
      </c>
      <c r="O23" s="41">
        <v>1296</v>
      </c>
      <c r="P23" s="41">
        <v>513922</v>
      </c>
      <c r="Q23" s="41">
        <v>78495</v>
      </c>
      <c r="R23" s="41">
        <v>117543</v>
      </c>
      <c r="S23" s="41">
        <v>726204</v>
      </c>
      <c r="T23" s="41">
        <v>473567</v>
      </c>
      <c r="V23">
        <v>1095</v>
      </c>
      <c r="W23" s="35"/>
      <c r="X23" s="36"/>
      <c r="Y23" s="16"/>
      <c r="Z23" s="17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>
        <v>46</v>
      </c>
      <c r="B24" t="s">
        <v>141</v>
      </c>
      <c r="C24" s="10">
        <v>7170</v>
      </c>
      <c r="D24" s="10">
        <v>2014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V24"/>
      <c r="W24" s="40"/>
      <c r="X24" s="36"/>
      <c r="Y24" s="16"/>
      <c r="Z24" s="28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>
        <v>50</v>
      </c>
      <c r="B25" t="s">
        <v>142</v>
      </c>
      <c r="C25" s="10">
        <v>7170</v>
      </c>
      <c r="D25" s="10">
        <v>2014</v>
      </c>
      <c r="E25" s="41">
        <v>22.79</v>
      </c>
      <c r="F25" s="41">
        <v>0</v>
      </c>
      <c r="G25" s="41">
        <v>2024620</v>
      </c>
      <c r="H25" s="41">
        <v>194526</v>
      </c>
      <c r="I25" s="41">
        <v>0</v>
      </c>
      <c r="J25" s="41">
        <v>11301005</v>
      </c>
      <c r="K25" s="41">
        <v>0</v>
      </c>
      <c r="L25" s="41">
        <v>90219</v>
      </c>
      <c r="M25" s="41">
        <v>145564</v>
      </c>
      <c r="N25" s="41">
        <v>70419</v>
      </c>
      <c r="O25" s="41">
        <v>34967</v>
      </c>
      <c r="P25" s="41">
        <v>400132</v>
      </c>
      <c r="Q25" s="41">
        <v>13461188</v>
      </c>
      <c r="R25" s="41">
        <v>7828894</v>
      </c>
      <c r="S25" s="41">
        <v>56669344</v>
      </c>
      <c r="T25" s="41">
        <v>11046866</v>
      </c>
      <c r="V25">
        <v>11987</v>
      </c>
      <c r="W25" s="37"/>
      <c r="X25" s="36"/>
      <c r="Y25" s="16"/>
      <c r="Z25" s="28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x14ac:dyDescent="0.25">
      <c r="A26">
        <v>54</v>
      </c>
      <c r="B26" t="s">
        <v>82</v>
      </c>
      <c r="C26" s="10">
        <v>7170</v>
      </c>
      <c r="D26" s="10">
        <v>2014</v>
      </c>
      <c r="E26" s="41">
        <v>2.76</v>
      </c>
      <c r="F26" s="41">
        <v>0</v>
      </c>
      <c r="G26" s="41">
        <v>189477</v>
      </c>
      <c r="H26" s="41">
        <v>57246</v>
      </c>
      <c r="I26" s="41">
        <v>0</v>
      </c>
      <c r="J26" s="41">
        <v>612907</v>
      </c>
      <c r="K26" s="41">
        <v>0</v>
      </c>
      <c r="L26" s="41">
        <v>86711</v>
      </c>
      <c r="M26" s="41">
        <v>0</v>
      </c>
      <c r="N26" s="41">
        <v>49514</v>
      </c>
      <c r="O26" s="41">
        <v>2080</v>
      </c>
      <c r="P26" s="41">
        <v>0</v>
      </c>
      <c r="Q26" s="41">
        <v>997935</v>
      </c>
      <c r="R26" s="41">
        <v>168669</v>
      </c>
      <c r="S26" s="41">
        <v>1527174</v>
      </c>
      <c r="T26" s="41">
        <v>369165</v>
      </c>
      <c r="V26" s="42">
        <v>1330</v>
      </c>
      <c r="W26" s="39"/>
      <c r="X26" s="36"/>
      <c r="Y26" s="16"/>
      <c r="Z26" s="28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x14ac:dyDescent="0.25">
      <c r="A27">
        <v>56</v>
      </c>
      <c r="B27" t="s">
        <v>106</v>
      </c>
      <c r="C27" s="10">
        <v>7170</v>
      </c>
      <c r="D27" s="10">
        <v>2014</v>
      </c>
      <c r="E27" s="41">
        <v>1.5</v>
      </c>
      <c r="F27" s="41">
        <v>0</v>
      </c>
      <c r="G27" s="41">
        <v>152208</v>
      </c>
      <c r="H27" s="41">
        <v>40293</v>
      </c>
      <c r="I27" s="41">
        <v>0</v>
      </c>
      <c r="J27" s="41">
        <v>151146</v>
      </c>
      <c r="K27" s="41">
        <v>0</v>
      </c>
      <c r="L27" s="41">
        <v>36987</v>
      </c>
      <c r="M27" s="41">
        <v>54552</v>
      </c>
      <c r="N27" s="41">
        <v>3311</v>
      </c>
      <c r="O27" s="41">
        <v>5081</v>
      </c>
      <c r="P27" s="41">
        <v>0</v>
      </c>
      <c r="Q27" s="41">
        <v>443578</v>
      </c>
      <c r="R27" s="41">
        <v>247908</v>
      </c>
      <c r="S27" s="41">
        <v>1113469</v>
      </c>
      <c r="T27" s="41">
        <v>385627</v>
      </c>
      <c r="V27">
        <v>1037</v>
      </c>
      <c r="W27" s="39"/>
      <c r="X27" s="36"/>
      <c r="Y27" s="16"/>
      <c r="Z27" s="2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x14ac:dyDescent="0.25">
      <c r="A28">
        <v>58</v>
      </c>
      <c r="B28" t="s">
        <v>107</v>
      </c>
      <c r="C28" s="10">
        <v>7170</v>
      </c>
      <c r="D28" s="10">
        <v>2014</v>
      </c>
      <c r="E28" s="41">
        <v>68.13</v>
      </c>
      <c r="F28" s="41">
        <v>0</v>
      </c>
      <c r="G28" s="41">
        <v>4719554</v>
      </c>
      <c r="H28" s="41">
        <v>1219524</v>
      </c>
      <c r="I28" s="41">
        <v>0</v>
      </c>
      <c r="J28" s="41">
        <v>7691260</v>
      </c>
      <c r="K28" s="41">
        <v>747</v>
      </c>
      <c r="L28" s="41">
        <v>541781</v>
      </c>
      <c r="M28" s="41">
        <v>56115</v>
      </c>
      <c r="N28" s="41">
        <v>146834</v>
      </c>
      <c r="O28" s="41">
        <v>87948</v>
      </c>
      <c r="P28" s="41">
        <v>1570</v>
      </c>
      <c r="Q28" s="41">
        <v>14462193</v>
      </c>
      <c r="R28" s="41">
        <v>3402361</v>
      </c>
      <c r="S28" s="41">
        <v>51292030</v>
      </c>
      <c r="T28" s="41">
        <v>33519851</v>
      </c>
      <c r="V28">
        <v>34975</v>
      </c>
      <c r="W28" s="40"/>
      <c r="X28" s="36"/>
      <c r="Y28" s="16"/>
      <c r="Z28" s="28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x14ac:dyDescent="0.25">
      <c r="A29">
        <v>63</v>
      </c>
      <c r="B29" t="s">
        <v>84</v>
      </c>
      <c r="C29" s="10">
        <v>7170</v>
      </c>
      <c r="D29" s="10">
        <v>2014</v>
      </c>
      <c r="E29" s="41">
        <v>15.02</v>
      </c>
      <c r="F29" s="41">
        <v>0</v>
      </c>
      <c r="G29" s="41">
        <v>1111169</v>
      </c>
      <c r="H29" s="41">
        <v>503435</v>
      </c>
      <c r="I29" s="41">
        <v>0</v>
      </c>
      <c r="J29" s="41">
        <v>1835928</v>
      </c>
      <c r="K29" s="41">
        <v>0</v>
      </c>
      <c r="L29" s="41">
        <v>277814</v>
      </c>
      <c r="M29" s="41">
        <v>206788</v>
      </c>
      <c r="N29" s="41">
        <v>14526</v>
      </c>
      <c r="O29" s="41">
        <v>34063</v>
      </c>
      <c r="P29" s="41">
        <v>0</v>
      </c>
      <c r="Q29" s="41">
        <v>3983723</v>
      </c>
      <c r="R29" s="41">
        <v>1707787</v>
      </c>
      <c r="S29" s="41">
        <v>33354847</v>
      </c>
      <c r="T29" s="41">
        <v>17166094</v>
      </c>
      <c r="V29">
        <v>10620</v>
      </c>
      <c r="W29" s="40"/>
      <c r="X29" s="36"/>
      <c r="Y29" s="16"/>
      <c r="Z29" s="2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x14ac:dyDescent="0.25">
      <c r="A30">
        <v>78</v>
      </c>
      <c r="B30" t="s">
        <v>143</v>
      </c>
      <c r="C30" s="10">
        <v>7170</v>
      </c>
      <c r="D30" s="10">
        <v>2014</v>
      </c>
      <c r="E30" s="41">
        <v>8.7100000000000009</v>
      </c>
      <c r="F30" s="41">
        <v>0</v>
      </c>
      <c r="G30" s="41">
        <v>875804</v>
      </c>
      <c r="H30" s="41">
        <v>213169</v>
      </c>
      <c r="I30" s="41">
        <v>0</v>
      </c>
      <c r="J30" s="41">
        <v>2041628</v>
      </c>
      <c r="K30" s="41">
        <v>0</v>
      </c>
      <c r="L30" s="41">
        <v>21289</v>
      </c>
      <c r="M30" s="41">
        <v>9337</v>
      </c>
      <c r="N30" s="41">
        <v>31848</v>
      </c>
      <c r="O30" s="41">
        <v>9766</v>
      </c>
      <c r="P30" s="41">
        <v>1156811</v>
      </c>
      <c r="Q30" s="41">
        <v>2046030</v>
      </c>
      <c r="R30" s="41">
        <v>903805</v>
      </c>
      <c r="S30" s="41">
        <v>10573221</v>
      </c>
      <c r="T30" s="41">
        <v>4841410</v>
      </c>
      <c r="V30">
        <v>5534</v>
      </c>
      <c r="W30" s="35"/>
      <c r="X30" s="36"/>
      <c r="Y30" s="16"/>
      <c r="Z30" s="28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x14ac:dyDescent="0.25">
      <c r="A31">
        <v>79</v>
      </c>
      <c r="B31" t="s">
        <v>94</v>
      </c>
      <c r="C31" s="10">
        <v>7170</v>
      </c>
      <c r="D31" s="10">
        <v>2014</v>
      </c>
      <c r="E31" s="41">
        <v>1.38</v>
      </c>
      <c r="F31" s="41">
        <v>0</v>
      </c>
      <c r="G31" s="41">
        <v>203435</v>
      </c>
      <c r="H31" s="41">
        <v>63955</v>
      </c>
      <c r="I31" s="41">
        <v>2243</v>
      </c>
      <c r="J31" s="41">
        <v>681229</v>
      </c>
      <c r="K31" s="41">
        <v>0</v>
      </c>
      <c r="L31" s="41">
        <v>36444</v>
      </c>
      <c r="M31" s="41">
        <v>0</v>
      </c>
      <c r="N31" s="41">
        <v>2163</v>
      </c>
      <c r="O31" s="41">
        <v>3968</v>
      </c>
      <c r="P31" s="41">
        <v>0</v>
      </c>
      <c r="Q31" s="41">
        <v>993437</v>
      </c>
      <c r="R31" s="41">
        <v>304735</v>
      </c>
      <c r="S31" s="41">
        <v>2680134</v>
      </c>
      <c r="T31" s="41">
        <v>525193</v>
      </c>
      <c r="V31">
        <v>5958</v>
      </c>
      <c r="W31" s="40"/>
      <c r="X31" s="36"/>
      <c r="Y31" s="16"/>
      <c r="Z31" s="2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x14ac:dyDescent="0.25">
      <c r="A32">
        <v>80</v>
      </c>
      <c r="B32" t="s">
        <v>144</v>
      </c>
      <c r="C32" s="10">
        <v>7170</v>
      </c>
      <c r="D32" s="10">
        <v>2014</v>
      </c>
      <c r="E32" s="41">
        <v>0</v>
      </c>
      <c r="F32" s="41">
        <v>0</v>
      </c>
      <c r="G32" s="41">
        <v>0</v>
      </c>
      <c r="H32" s="41">
        <v>0</v>
      </c>
      <c r="I32" s="41">
        <v>61196</v>
      </c>
      <c r="J32" s="41">
        <v>113347</v>
      </c>
      <c r="K32" s="41">
        <v>0</v>
      </c>
      <c r="L32" s="41">
        <v>48464</v>
      </c>
      <c r="M32" s="41">
        <v>14491</v>
      </c>
      <c r="N32" s="41">
        <v>5252</v>
      </c>
      <c r="O32" s="41">
        <v>66</v>
      </c>
      <c r="P32" s="41">
        <v>-29063</v>
      </c>
      <c r="Q32" s="41">
        <v>271879</v>
      </c>
      <c r="R32" s="41">
        <v>155196</v>
      </c>
      <c r="S32" s="41">
        <v>432718</v>
      </c>
      <c r="T32" s="41">
        <v>35131</v>
      </c>
      <c r="V32">
        <v>63</v>
      </c>
      <c r="W32" s="35"/>
      <c r="X32" s="36"/>
      <c r="Y32" s="16"/>
      <c r="Z32" s="28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x14ac:dyDescent="0.25">
      <c r="A33">
        <v>81</v>
      </c>
      <c r="B33" t="s">
        <v>145</v>
      </c>
      <c r="C33" s="10">
        <v>7170</v>
      </c>
      <c r="D33" s="10">
        <v>2014</v>
      </c>
      <c r="E33" s="41">
        <v>98.34</v>
      </c>
      <c r="F33" s="41">
        <v>0</v>
      </c>
      <c r="G33" s="41">
        <v>5441765</v>
      </c>
      <c r="H33" s="41">
        <v>1357623</v>
      </c>
      <c r="I33" s="41">
        <v>0</v>
      </c>
      <c r="J33" s="41">
        <v>7857503</v>
      </c>
      <c r="K33" s="41">
        <v>1649</v>
      </c>
      <c r="L33" s="41">
        <v>185064</v>
      </c>
      <c r="M33" s="41">
        <v>0</v>
      </c>
      <c r="N33" s="41">
        <v>510128</v>
      </c>
      <c r="O33" s="41">
        <v>21024</v>
      </c>
      <c r="P33" s="41">
        <v>580</v>
      </c>
      <c r="Q33" s="41">
        <v>15374176</v>
      </c>
      <c r="R33" s="41">
        <v>7402999</v>
      </c>
      <c r="S33" s="41">
        <v>106332119</v>
      </c>
      <c r="T33" s="41">
        <v>81880708</v>
      </c>
      <c r="V33">
        <v>25027</v>
      </c>
      <c r="W33" s="35"/>
      <c r="X33" s="36"/>
      <c r="Y33" s="16"/>
      <c r="Z33" s="17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x14ac:dyDescent="0.25">
      <c r="A34">
        <v>82</v>
      </c>
      <c r="B34" t="s">
        <v>83</v>
      </c>
      <c r="C34" s="10">
        <v>7170</v>
      </c>
      <c r="D34" s="10">
        <v>2014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186994</v>
      </c>
      <c r="K34" s="41">
        <v>0</v>
      </c>
      <c r="L34" s="41">
        <v>0</v>
      </c>
      <c r="M34" s="41">
        <v>0</v>
      </c>
      <c r="N34" s="41">
        <v>709</v>
      </c>
      <c r="O34" s="41">
        <v>0</v>
      </c>
      <c r="P34" s="41">
        <v>0</v>
      </c>
      <c r="Q34" s="41">
        <v>187703</v>
      </c>
      <c r="R34" s="41">
        <v>69506</v>
      </c>
      <c r="S34" s="41">
        <v>510259</v>
      </c>
      <c r="T34" s="41">
        <v>257444</v>
      </c>
      <c r="V34">
        <v>137</v>
      </c>
      <c r="W34" s="37"/>
      <c r="X34" s="36"/>
      <c r="Y34" s="16"/>
      <c r="Z34" s="2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x14ac:dyDescent="0.25">
      <c r="A35">
        <v>84</v>
      </c>
      <c r="B35" t="s">
        <v>122</v>
      </c>
      <c r="C35" s="10">
        <v>7170</v>
      </c>
      <c r="D35" s="10">
        <v>2014</v>
      </c>
      <c r="E35" s="41">
        <v>90.39</v>
      </c>
      <c r="F35" s="41">
        <v>0</v>
      </c>
      <c r="G35" s="41">
        <v>8293214</v>
      </c>
      <c r="H35" s="41">
        <v>758506</v>
      </c>
      <c r="I35" s="41">
        <v>638</v>
      </c>
      <c r="J35" s="41">
        <v>19641155</v>
      </c>
      <c r="K35" s="41">
        <v>1937</v>
      </c>
      <c r="L35" s="41">
        <v>142138</v>
      </c>
      <c r="M35" s="41">
        <v>1049564</v>
      </c>
      <c r="N35" s="41">
        <v>350715</v>
      </c>
      <c r="O35" s="41">
        <v>27602</v>
      </c>
      <c r="P35" s="41">
        <v>424990</v>
      </c>
      <c r="Q35" s="41">
        <v>29840479</v>
      </c>
      <c r="R35" s="41">
        <v>16601216</v>
      </c>
      <c r="S35" s="41">
        <v>176100011</v>
      </c>
      <c r="T35" s="41">
        <v>122116920</v>
      </c>
      <c r="V35">
        <v>44491</v>
      </c>
      <c r="W35" s="37"/>
      <c r="X35" s="36"/>
      <c r="Y35" s="16"/>
      <c r="Z35" s="28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x14ac:dyDescent="0.25">
      <c r="A36">
        <v>85</v>
      </c>
      <c r="B36" t="s">
        <v>146</v>
      </c>
      <c r="C36" s="10">
        <v>7170</v>
      </c>
      <c r="D36" s="10">
        <v>2014</v>
      </c>
      <c r="E36" s="41">
        <v>8.2899999999999991</v>
      </c>
      <c r="F36" s="41">
        <v>0</v>
      </c>
      <c r="G36" s="41">
        <v>743276</v>
      </c>
      <c r="H36" s="41">
        <v>175993</v>
      </c>
      <c r="I36" s="41">
        <v>1198994</v>
      </c>
      <c r="J36" s="41">
        <v>4575004</v>
      </c>
      <c r="K36" s="41">
        <v>0</v>
      </c>
      <c r="L36" s="41">
        <v>73682</v>
      </c>
      <c r="M36" s="41">
        <v>189477</v>
      </c>
      <c r="N36" s="41">
        <v>44307</v>
      </c>
      <c r="O36" s="41">
        <v>155446</v>
      </c>
      <c r="P36" s="41">
        <v>2549</v>
      </c>
      <c r="Q36" s="41">
        <v>7153630</v>
      </c>
      <c r="R36" s="41">
        <v>1547481</v>
      </c>
      <c r="S36" s="41">
        <v>13663602</v>
      </c>
      <c r="T36" s="41">
        <v>2664340</v>
      </c>
      <c r="V36">
        <v>5349</v>
      </c>
      <c r="W36" s="35"/>
      <c r="X36" s="38"/>
      <c r="Y36" s="16"/>
      <c r="Z36" s="2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A37">
        <v>96</v>
      </c>
      <c r="B37" t="s">
        <v>98</v>
      </c>
      <c r="C37" s="10">
        <v>7170</v>
      </c>
      <c r="D37" s="10">
        <v>2014</v>
      </c>
      <c r="E37" s="41">
        <v>3.48</v>
      </c>
      <c r="F37" s="41">
        <v>0</v>
      </c>
      <c r="G37" s="41">
        <v>302953</v>
      </c>
      <c r="H37" s="41">
        <v>67493</v>
      </c>
      <c r="I37" s="41">
        <v>0</v>
      </c>
      <c r="J37" s="41">
        <v>287587</v>
      </c>
      <c r="K37" s="41">
        <v>0</v>
      </c>
      <c r="L37" s="41">
        <v>46793</v>
      </c>
      <c r="M37" s="41">
        <v>0</v>
      </c>
      <c r="N37" s="41">
        <v>19126</v>
      </c>
      <c r="O37" s="41">
        <v>6881</v>
      </c>
      <c r="P37" s="41">
        <v>0</v>
      </c>
      <c r="Q37" s="41">
        <v>730833</v>
      </c>
      <c r="R37" s="41">
        <v>437232</v>
      </c>
      <c r="S37" s="41">
        <v>2684774</v>
      </c>
      <c r="T37" s="41">
        <v>1234772</v>
      </c>
      <c r="V37">
        <v>939</v>
      </c>
      <c r="W37" s="35"/>
      <c r="X37" s="36"/>
      <c r="Y37" s="16"/>
      <c r="Z37" s="2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x14ac:dyDescent="0.25">
      <c r="A38">
        <v>102</v>
      </c>
      <c r="B38" t="s">
        <v>126</v>
      </c>
      <c r="C38" s="10">
        <v>7170</v>
      </c>
      <c r="D38" s="10">
        <v>2014</v>
      </c>
      <c r="E38" s="41">
        <v>16.600000000000001</v>
      </c>
      <c r="F38" s="41">
        <v>0</v>
      </c>
      <c r="G38" s="41">
        <v>1389908</v>
      </c>
      <c r="H38" s="41">
        <v>361793</v>
      </c>
      <c r="I38" s="41">
        <v>0</v>
      </c>
      <c r="J38" s="41">
        <v>1359488</v>
      </c>
      <c r="K38" s="41">
        <v>0</v>
      </c>
      <c r="L38" s="41">
        <v>8060</v>
      </c>
      <c r="M38" s="41">
        <v>277</v>
      </c>
      <c r="N38" s="41">
        <v>37269</v>
      </c>
      <c r="O38" s="41">
        <v>10020</v>
      </c>
      <c r="P38" s="41">
        <v>0</v>
      </c>
      <c r="Q38" s="41">
        <v>3166815</v>
      </c>
      <c r="R38" s="41">
        <v>941963</v>
      </c>
      <c r="S38" s="41">
        <v>34810359</v>
      </c>
      <c r="T38" s="41">
        <v>24158519</v>
      </c>
      <c r="V38">
        <v>11248</v>
      </c>
      <c r="W38" s="35"/>
      <c r="X38" s="36"/>
      <c r="Y38" s="16"/>
      <c r="Z38" s="28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x14ac:dyDescent="0.25">
      <c r="A39">
        <v>104</v>
      </c>
      <c r="B39" t="s">
        <v>101</v>
      </c>
      <c r="C39" s="10">
        <v>7170</v>
      </c>
      <c r="D39" s="10">
        <v>2014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V39"/>
      <c r="W39" s="35"/>
      <c r="X39" s="36"/>
      <c r="Y39" s="16"/>
      <c r="Z39" s="28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x14ac:dyDescent="0.25">
      <c r="A40">
        <v>106</v>
      </c>
      <c r="B40" t="s">
        <v>77</v>
      </c>
      <c r="C40" s="10">
        <v>7170</v>
      </c>
      <c r="D40" s="10">
        <v>2014</v>
      </c>
      <c r="E40" s="41">
        <v>7.28</v>
      </c>
      <c r="F40" s="41">
        <v>0</v>
      </c>
      <c r="G40" s="41">
        <v>638137</v>
      </c>
      <c r="H40" s="41">
        <v>140213</v>
      </c>
      <c r="I40" s="41">
        <v>0</v>
      </c>
      <c r="J40" s="41">
        <v>722178</v>
      </c>
      <c r="K40" s="41">
        <v>0</v>
      </c>
      <c r="L40" s="41">
        <v>151071</v>
      </c>
      <c r="M40" s="41">
        <v>1946</v>
      </c>
      <c r="N40" s="41">
        <v>59873</v>
      </c>
      <c r="O40" s="41">
        <v>17875</v>
      </c>
      <c r="P40" s="41">
        <v>0</v>
      </c>
      <c r="Q40" s="41">
        <v>1731293</v>
      </c>
      <c r="R40" s="41">
        <v>494118</v>
      </c>
      <c r="S40" s="41">
        <v>3267874</v>
      </c>
      <c r="T40" s="41">
        <v>1931809</v>
      </c>
      <c r="V40">
        <v>3954</v>
      </c>
      <c r="W40" s="35"/>
      <c r="X40" s="36"/>
      <c r="Y40" s="16"/>
      <c r="Z40" s="28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x14ac:dyDescent="0.25">
      <c r="A41">
        <v>107</v>
      </c>
      <c r="B41" t="s">
        <v>93</v>
      </c>
      <c r="C41" s="10">
        <v>7170</v>
      </c>
      <c r="D41" s="10">
        <v>2014</v>
      </c>
      <c r="E41" s="41">
        <v>0.96</v>
      </c>
      <c r="F41" s="41">
        <v>0</v>
      </c>
      <c r="G41" s="41">
        <v>44572</v>
      </c>
      <c r="H41" s="41">
        <v>11897</v>
      </c>
      <c r="I41" s="41">
        <v>0</v>
      </c>
      <c r="J41" s="41">
        <v>254066</v>
      </c>
      <c r="K41" s="41">
        <v>0</v>
      </c>
      <c r="L41" s="41">
        <v>184388</v>
      </c>
      <c r="M41" s="41">
        <v>34082</v>
      </c>
      <c r="N41" s="41">
        <v>400</v>
      </c>
      <c r="O41" s="41">
        <v>1096</v>
      </c>
      <c r="P41" s="41">
        <v>0</v>
      </c>
      <c r="Q41" s="41">
        <v>530501</v>
      </c>
      <c r="R41" s="41">
        <v>268689</v>
      </c>
      <c r="S41" s="41">
        <v>2339787</v>
      </c>
      <c r="T41" s="41">
        <v>1042762</v>
      </c>
      <c r="V41">
        <v>2386</v>
      </c>
      <c r="W41" s="40"/>
      <c r="X41" s="38"/>
      <c r="Y41" s="16"/>
      <c r="Z41" s="28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x14ac:dyDescent="0.25">
      <c r="A42">
        <v>108</v>
      </c>
      <c r="B42" t="s">
        <v>100</v>
      </c>
      <c r="C42" s="10">
        <v>7170</v>
      </c>
      <c r="D42" s="10">
        <v>2014</v>
      </c>
      <c r="E42" s="41">
        <v>5.1100000000000003</v>
      </c>
      <c r="F42" s="41">
        <v>0</v>
      </c>
      <c r="G42" s="41">
        <v>487891</v>
      </c>
      <c r="H42" s="41">
        <v>113713</v>
      </c>
      <c r="I42" s="41">
        <v>0</v>
      </c>
      <c r="J42" s="41">
        <v>2554030</v>
      </c>
      <c r="K42" s="41">
        <v>0</v>
      </c>
      <c r="L42" s="41">
        <v>549311</v>
      </c>
      <c r="M42" s="41">
        <v>49984</v>
      </c>
      <c r="N42" s="41">
        <v>16974</v>
      </c>
      <c r="O42" s="41">
        <v>13697</v>
      </c>
      <c r="P42" s="41">
        <v>0</v>
      </c>
      <c r="Q42" s="41">
        <v>3785600</v>
      </c>
      <c r="R42" s="41">
        <v>571136</v>
      </c>
      <c r="S42" s="41">
        <v>5294295</v>
      </c>
      <c r="T42" s="41">
        <v>1537287</v>
      </c>
      <c r="V42">
        <v>5563</v>
      </c>
      <c r="W42" s="40"/>
      <c r="X42" s="38"/>
      <c r="Y42" s="16"/>
      <c r="Z42" s="2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x14ac:dyDescent="0.25">
      <c r="A43">
        <v>111</v>
      </c>
      <c r="B43" t="s">
        <v>147</v>
      </c>
      <c r="C43" s="10">
        <v>7170</v>
      </c>
      <c r="D43" s="10">
        <v>2014</v>
      </c>
      <c r="E43" s="41">
        <v>0</v>
      </c>
      <c r="F43" s="41">
        <v>0</v>
      </c>
      <c r="G43" s="41">
        <v>0</v>
      </c>
      <c r="H43" s="41">
        <v>0</v>
      </c>
      <c r="I43" s="41">
        <v>88145</v>
      </c>
      <c r="J43" s="41">
        <v>39467</v>
      </c>
      <c r="K43" s="41">
        <v>0</v>
      </c>
      <c r="L43" s="41">
        <v>0</v>
      </c>
      <c r="M43" s="41">
        <v>11142</v>
      </c>
      <c r="N43" s="41">
        <v>430</v>
      </c>
      <c r="O43" s="41">
        <v>0</v>
      </c>
      <c r="P43" s="41">
        <v>0</v>
      </c>
      <c r="Q43" s="41">
        <v>139184</v>
      </c>
      <c r="R43" s="41">
        <v>73112</v>
      </c>
      <c r="S43" s="41">
        <v>358308</v>
      </c>
      <c r="T43" s="41">
        <v>111280</v>
      </c>
      <c r="V43">
        <v>447</v>
      </c>
      <c r="W43" s="35"/>
      <c r="X43" s="36"/>
      <c r="Y43" s="16"/>
      <c r="Z43" s="28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x14ac:dyDescent="0.25">
      <c r="A44">
        <v>125</v>
      </c>
      <c r="B44" t="s">
        <v>95</v>
      </c>
      <c r="C44" s="10">
        <v>7170</v>
      </c>
      <c r="D44" s="10">
        <v>2014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V44"/>
      <c r="W44" s="35"/>
      <c r="X44" s="36"/>
      <c r="Y44" s="16"/>
      <c r="Z44" s="28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x14ac:dyDescent="0.25">
      <c r="A45">
        <v>126</v>
      </c>
      <c r="B45" t="s">
        <v>112</v>
      </c>
      <c r="C45" s="10">
        <v>7170</v>
      </c>
      <c r="D45" s="10">
        <v>2014</v>
      </c>
      <c r="E45" s="41">
        <v>35.840000000000003</v>
      </c>
      <c r="F45" s="41">
        <v>0</v>
      </c>
      <c r="G45" s="41">
        <v>3071419</v>
      </c>
      <c r="H45" s="41">
        <v>951305</v>
      </c>
      <c r="I45" s="41">
        <v>0</v>
      </c>
      <c r="J45" s="41">
        <v>10296829</v>
      </c>
      <c r="K45" s="41">
        <v>2263</v>
      </c>
      <c r="L45" s="41">
        <v>180851</v>
      </c>
      <c r="M45" s="41">
        <v>24390</v>
      </c>
      <c r="N45" s="41">
        <v>106749</v>
      </c>
      <c r="O45" s="41">
        <v>11653</v>
      </c>
      <c r="P45" s="41">
        <v>1957687</v>
      </c>
      <c r="Q45" s="41">
        <v>12687772</v>
      </c>
      <c r="R45" s="41">
        <v>3050854</v>
      </c>
      <c r="S45" s="41">
        <v>88194123</v>
      </c>
      <c r="T45" s="41">
        <v>39318150</v>
      </c>
      <c r="V45">
        <v>17824</v>
      </c>
      <c r="W45" s="35"/>
      <c r="X45" s="36"/>
      <c r="Y45" s="16"/>
      <c r="Z45" s="28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x14ac:dyDescent="0.25">
      <c r="A46">
        <v>128</v>
      </c>
      <c r="B46" t="s">
        <v>113</v>
      </c>
      <c r="C46" s="10">
        <v>7170</v>
      </c>
      <c r="D46" s="10">
        <v>2014</v>
      </c>
      <c r="E46" s="41">
        <v>198.27</v>
      </c>
      <c r="F46" s="41">
        <v>0</v>
      </c>
      <c r="G46" s="41">
        <v>18853839</v>
      </c>
      <c r="H46" s="41">
        <v>6111619</v>
      </c>
      <c r="I46" s="41">
        <v>0</v>
      </c>
      <c r="J46" s="41">
        <v>60823215</v>
      </c>
      <c r="K46" s="41">
        <v>2421</v>
      </c>
      <c r="L46" s="41">
        <v>1242847</v>
      </c>
      <c r="M46" s="41">
        <v>790540</v>
      </c>
      <c r="N46" s="41">
        <v>441894</v>
      </c>
      <c r="O46" s="41">
        <v>93222</v>
      </c>
      <c r="P46" s="41">
        <v>10316628</v>
      </c>
      <c r="Q46" s="41">
        <v>78042969</v>
      </c>
      <c r="R46" s="41">
        <v>37248910</v>
      </c>
      <c r="S46" s="41">
        <v>260637279</v>
      </c>
      <c r="T46" s="41">
        <v>162277757</v>
      </c>
      <c r="V46">
        <v>53381</v>
      </c>
      <c r="W46" s="35"/>
      <c r="X46" s="36"/>
      <c r="Y46" s="16"/>
      <c r="Z46" s="28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>
        <v>129</v>
      </c>
      <c r="B47" t="s">
        <v>124</v>
      </c>
      <c r="C47" s="10">
        <v>7170</v>
      </c>
      <c r="D47" s="10">
        <v>2014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V47"/>
      <c r="W47" s="35"/>
      <c r="X47" s="36"/>
      <c r="Y47" s="16"/>
      <c r="Z47" s="28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>
        <v>130</v>
      </c>
      <c r="B48" t="s">
        <v>148</v>
      </c>
      <c r="C48" s="10">
        <v>7170</v>
      </c>
      <c r="D48" s="10">
        <v>2014</v>
      </c>
      <c r="E48" s="41">
        <v>32.049999999999997</v>
      </c>
      <c r="F48" s="41">
        <v>0</v>
      </c>
      <c r="G48" s="41">
        <v>3069919</v>
      </c>
      <c r="H48" s="41">
        <v>828879</v>
      </c>
      <c r="I48" s="41">
        <v>0</v>
      </c>
      <c r="J48" s="41">
        <v>6978214</v>
      </c>
      <c r="K48" s="41">
        <v>677</v>
      </c>
      <c r="L48" s="41">
        <v>46367</v>
      </c>
      <c r="M48" s="41">
        <v>587958</v>
      </c>
      <c r="N48" s="41">
        <v>120968</v>
      </c>
      <c r="O48" s="41">
        <v>8371</v>
      </c>
      <c r="P48" s="41">
        <v>36522</v>
      </c>
      <c r="Q48" s="41">
        <v>11604831</v>
      </c>
      <c r="R48" s="41">
        <v>3954261</v>
      </c>
      <c r="S48" s="41">
        <v>59104031</v>
      </c>
      <c r="T48" s="41">
        <v>35228670</v>
      </c>
      <c r="V48">
        <v>23240</v>
      </c>
      <c r="W48" s="40"/>
      <c r="X48" s="36"/>
      <c r="Y48" s="16"/>
      <c r="Z48" s="2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x14ac:dyDescent="0.25">
      <c r="A49">
        <v>131</v>
      </c>
      <c r="B49" t="s">
        <v>96</v>
      </c>
      <c r="C49" s="10">
        <v>7170</v>
      </c>
      <c r="D49" s="10">
        <v>2014</v>
      </c>
      <c r="E49" s="41">
        <v>40</v>
      </c>
      <c r="F49" s="41">
        <v>0</v>
      </c>
      <c r="G49" s="41">
        <v>3671717</v>
      </c>
      <c r="H49" s="41">
        <v>844837</v>
      </c>
      <c r="I49" s="41">
        <v>0</v>
      </c>
      <c r="J49" s="41">
        <v>7088109</v>
      </c>
      <c r="K49" s="41">
        <v>0</v>
      </c>
      <c r="L49" s="41">
        <v>230347</v>
      </c>
      <c r="M49" s="41">
        <v>0</v>
      </c>
      <c r="N49" s="41">
        <v>564933</v>
      </c>
      <c r="O49" s="41">
        <v>1836</v>
      </c>
      <c r="P49" s="41">
        <v>107</v>
      </c>
      <c r="Q49" s="41">
        <v>12401672</v>
      </c>
      <c r="R49" s="41">
        <v>4055556</v>
      </c>
      <c r="S49" s="41">
        <v>53153395</v>
      </c>
      <c r="T49" s="41">
        <v>26622624</v>
      </c>
      <c r="V49">
        <v>34509</v>
      </c>
      <c r="W49" s="35"/>
      <c r="X49" s="36"/>
      <c r="Y49" s="16"/>
      <c r="Z49" s="28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x14ac:dyDescent="0.25">
      <c r="A50">
        <v>132</v>
      </c>
      <c r="B50" t="s">
        <v>149</v>
      </c>
      <c r="C50" s="10">
        <v>7170</v>
      </c>
      <c r="D50" s="10">
        <v>2014</v>
      </c>
      <c r="E50" s="41">
        <v>29.26</v>
      </c>
      <c r="F50" s="41">
        <v>0</v>
      </c>
      <c r="G50" s="41">
        <v>2795523</v>
      </c>
      <c r="H50" s="41">
        <v>622049</v>
      </c>
      <c r="I50" s="41">
        <v>0</v>
      </c>
      <c r="J50" s="41">
        <v>7497289</v>
      </c>
      <c r="K50" s="41">
        <v>1850</v>
      </c>
      <c r="L50" s="41">
        <v>346738</v>
      </c>
      <c r="M50" s="41">
        <v>307596</v>
      </c>
      <c r="N50" s="41">
        <v>94975</v>
      </c>
      <c r="O50" s="41">
        <v>41333</v>
      </c>
      <c r="P50" s="41">
        <v>1298085</v>
      </c>
      <c r="Q50" s="41">
        <v>10409268</v>
      </c>
      <c r="R50" s="41">
        <v>3594071</v>
      </c>
      <c r="S50" s="41">
        <v>97648750</v>
      </c>
      <c r="T50" s="41">
        <v>47274794</v>
      </c>
      <c r="V50">
        <v>12480</v>
      </c>
      <c r="W50" s="37"/>
      <c r="X50" s="36"/>
      <c r="Y50" s="16"/>
      <c r="Z50" s="28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x14ac:dyDescent="0.25">
      <c r="A51">
        <v>134</v>
      </c>
      <c r="B51" t="s">
        <v>86</v>
      </c>
      <c r="C51" s="10">
        <v>7170</v>
      </c>
      <c r="D51" s="10">
        <v>2014</v>
      </c>
      <c r="E51" s="41">
        <v>10.8</v>
      </c>
      <c r="F51" s="41">
        <v>0</v>
      </c>
      <c r="G51" s="41">
        <v>1010972</v>
      </c>
      <c r="H51" s="41">
        <v>218376</v>
      </c>
      <c r="I51" s="41">
        <v>0</v>
      </c>
      <c r="J51" s="41">
        <v>4800482</v>
      </c>
      <c r="K51" s="41">
        <v>1247</v>
      </c>
      <c r="L51" s="41">
        <v>138381</v>
      </c>
      <c r="M51" s="41">
        <v>0</v>
      </c>
      <c r="N51" s="41">
        <v>30616</v>
      </c>
      <c r="O51" s="41">
        <v>21414</v>
      </c>
      <c r="P51" s="41">
        <v>14499</v>
      </c>
      <c r="Q51" s="41">
        <v>6206989</v>
      </c>
      <c r="R51" s="41">
        <v>1725075</v>
      </c>
      <c r="S51" s="41">
        <v>21218747</v>
      </c>
      <c r="T51" s="41">
        <v>7087236</v>
      </c>
      <c r="V51">
        <v>9374</v>
      </c>
      <c r="W51" s="35"/>
      <c r="X51" s="36"/>
      <c r="Y51" s="16"/>
      <c r="Z51" s="28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x14ac:dyDescent="0.25">
      <c r="A52">
        <v>137</v>
      </c>
      <c r="B52" t="s">
        <v>88</v>
      </c>
      <c r="C52" s="10">
        <v>7170</v>
      </c>
      <c r="D52" s="10">
        <v>2014</v>
      </c>
      <c r="E52" s="41">
        <v>1.59</v>
      </c>
      <c r="F52" s="41">
        <v>0</v>
      </c>
      <c r="G52" s="41">
        <v>132859</v>
      </c>
      <c r="H52" s="41">
        <v>31764</v>
      </c>
      <c r="I52" s="41">
        <v>85177</v>
      </c>
      <c r="J52" s="41">
        <v>781206</v>
      </c>
      <c r="K52" s="41">
        <v>147</v>
      </c>
      <c r="L52" s="41">
        <v>8424</v>
      </c>
      <c r="M52" s="41">
        <v>-12134</v>
      </c>
      <c r="N52" s="41">
        <v>10955</v>
      </c>
      <c r="O52" s="41">
        <v>84938</v>
      </c>
      <c r="P52" s="41">
        <v>0</v>
      </c>
      <c r="Q52" s="41">
        <v>1123336</v>
      </c>
      <c r="R52" s="41">
        <v>339474</v>
      </c>
      <c r="S52" s="41">
        <v>2313547</v>
      </c>
      <c r="T52" s="41">
        <v>734783</v>
      </c>
      <c r="V52">
        <v>1159</v>
      </c>
      <c r="W52" s="35"/>
      <c r="X52" s="36"/>
      <c r="Y52" s="16"/>
      <c r="Z52" s="28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x14ac:dyDescent="0.25">
      <c r="A53">
        <v>138</v>
      </c>
      <c r="B53" t="s">
        <v>129</v>
      </c>
      <c r="C53" s="10">
        <v>7170</v>
      </c>
      <c r="D53" s="10">
        <v>2014</v>
      </c>
      <c r="E53" s="41">
        <v>46.75</v>
      </c>
      <c r="F53" s="41">
        <v>0</v>
      </c>
      <c r="G53" s="41">
        <v>3977198</v>
      </c>
      <c r="H53" s="41">
        <v>759776</v>
      </c>
      <c r="I53" s="41">
        <v>49409</v>
      </c>
      <c r="J53" s="41">
        <v>11265457</v>
      </c>
      <c r="K53" s="41">
        <v>25919</v>
      </c>
      <c r="L53" s="41">
        <v>134452</v>
      </c>
      <c r="M53" s="41">
        <v>171618</v>
      </c>
      <c r="N53" s="41">
        <v>29136</v>
      </c>
      <c r="O53" s="41">
        <v>202317</v>
      </c>
      <c r="P53" s="41">
        <v>8422883</v>
      </c>
      <c r="Q53" s="41">
        <v>8192399</v>
      </c>
      <c r="R53" s="41">
        <v>4754212</v>
      </c>
      <c r="S53" s="41">
        <v>53319849</v>
      </c>
      <c r="T53" s="41">
        <v>34512967</v>
      </c>
      <c r="V53">
        <v>13638</v>
      </c>
      <c r="W53" s="35"/>
      <c r="X53" s="36"/>
      <c r="Y53" s="16"/>
      <c r="Z53" s="2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x14ac:dyDescent="0.25">
      <c r="A54">
        <v>139</v>
      </c>
      <c r="B54" t="s">
        <v>120</v>
      </c>
      <c r="C54" s="10">
        <v>7170</v>
      </c>
      <c r="D54" s="10">
        <v>2014</v>
      </c>
      <c r="E54" s="41">
        <v>22.6</v>
      </c>
      <c r="F54" s="41">
        <v>0</v>
      </c>
      <c r="G54" s="41">
        <v>2197208</v>
      </c>
      <c r="H54" s="41">
        <v>205688</v>
      </c>
      <c r="I54" s="41">
        <v>781</v>
      </c>
      <c r="J54" s="41">
        <v>5969292</v>
      </c>
      <c r="K54" s="41">
        <v>0</v>
      </c>
      <c r="L54" s="41">
        <v>232218</v>
      </c>
      <c r="M54" s="41">
        <v>62643</v>
      </c>
      <c r="N54" s="41">
        <v>32955</v>
      </c>
      <c r="O54" s="41">
        <v>5104</v>
      </c>
      <c r="P54" s="41">
        <v>26925</v>
      </c>
      <c r="Q54" s="41">
        <v>8678964</v>
      </c>
      <c r="R54" s="41">
        <v>5408760</v>
      </c>
      <c r="S54" s="41">
        <v>62405273</v>
      </c>
      <c r="T54" s="41">
        <v>35986809</v>
      </c>
      <c r="V54">
        <v>19071</v>
      </c>
      <c r="W54" s="37"/>
      <c r="X54" s="36"/>
      <c r="Y54" s="16"/>
      <c r="Z54" s="28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x14ac:dyDescent="0.25">
      <c r="A55">
        <v>140</v>
      </c>
      <c r="B55" t="s">
        <v>150</v>
      </c>
      <c r="C55" s="10">
        <v>7170</v>
      </c>
      <c r="D55" s="10">
        <v>2014</v>
      </c>
      <c r="E55" s="41">
        <v>10.64</v>
      </c>
      <c r="F55" s="41">
        <v>0</v>
      </c>
      <c r="G55" s="41">
        <v>1098745</v>
      </c>
      <c r="H55" s="41">
        <v>241644</v>
      </c>
      <c r="I55" s="41">
        <v>0</v>
      </c>
      <c r="J55" s="41">
        <v>2126161</v>
      </c>
      <c r="K55" s="41">
        <v>0</v>
      </c>
      <c r="L55" s="41">
        <v>255640</v>
      </c>
      <c r="M55" s="41">
        <v>200519</v>
      </c>
      <c r="N55" s="41">
        <v>17113</v>
      </c>
      <c r="O55" s="41">
        <v>10600</v>
      </c>
      <c r="P55" s="41">
        <v>864050</v>
      </c>
      <c r="Q55" s="41">
        <v>3086372</v>
      </c>
      <c r="R55" s="41">
        <v>889440</v>
      </c>
      <c r="S55" s="41">
        <v>10903635</v>
      </c>
      <c r="T55" s="41">
        <v>3703974</v>
      </c>
      <c r="V55">
        <v>5359</v>
      </c>
      <c r="W55" s="37"/>
      <c r="X55" s="36"/>
      <c r="Y55" s="16"/>
      <c r="Z55" s="28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x14ac:dyDescent="0.25">
      <c r="A56">
        <v>141</v>
      </c>
      <c r="B56" t="s">
        <v>80</v>
      </c>
      <c r="C56" s="10">
        <v>7170</v>
      </c>
      <c r="D56" s="10">
        <v>2014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V56"/>
      <c r="W56" s="35"/>
      <c r="X56" s="36"/>
      <c r="Y56" s="16"/>
      <c r="Z56" s="28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x14ac:dyDescent="0.25">
      <c r="A57">
        <v>142</v>
      </c>
      <c r="B57" t="s">
        <v>114</v>
      </c>
      <c r="C57" s="10">
        <v>7170</v>
      </c>
      <c r="D57" s="10">
        <v>2014</v>
      </c>
      <c r="E57" s="41">
        <v>52.65</v>
      </c>
      <c r="F57" s="41">
        <v>0</v>
      </c>
      <c r="G57" s="41">
        <v>4753923</v>
      </c>
      <c r="H57" s="41">
        <v>1268052</v>
      </c>
      <c r="I57" s="41">
        <v>0</v>
      </c>
      <c r="J57" s="41">
        <v>11366349</v>
      </c>
      <c r="K57" s="41">
        <v>3695</v>
      </c>
      <c r="L57" s="41">
        <v>234645</v>
      </c>
      <c r="M57" s="41">
        <v>289324</v>
      </c>
      <c r="N57" s="41">
        <v>160143</v>
      </c>
      <c r="O57" s="41">
        <v>102065</v>
      </c>
      <c r="P57" s="41">
        <v>23837</v>
      </c>
      <c r="Q57" s="41">
        <v>18154359</v>
      </c>
      <c r="R57" s="41">
        <v>4747486</v>
      </c>
      <c r="S57" s="41">
        <v>122303090</v>
      </c>
      <c r="T57" s="41">
        <v>75655100</v>
      </c>
      <c r="V57">
        <v>29528</v>
      </c>
      <c r="W57" s="40"/>
      <c r="X57" s="36"/>
      <c r="Y57" s="16"/>
      <c r="Z57" s="28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x14ac:dyDescent="0.25">
      <c r="A58">
        <v>145</v>
      </c>
      <c r="B58" t="s">
        <v>151</v>
      </c>
      <c r="C58" s="10">
        <v>7170</v>
      </c>
      <c r="D58" s="10">
        <v>2014</v>
      </c>
      <c r="E58" s="41">
        <v>52.93</v>
      </c>
      <c r="F58" s="41">
        <v>0</v>
      </c>
      <c r="G58" s="41">
        <v>5020457</v>
      </c>
      <c r="H58" s="41">
        <v>1481546</v>
      </c>
      <c r="I58" s="41">
        <v>49339</v>
      </c>
      <c r="J58" s="41">
        <v>21216412</v>
      </c>
      <c r="K58" s="41">
        <v>1751</v>
      </c>
      <c r="L58" s="41">
        <v>601065</v>
      </c>
      <c r="M58" s="41">
        <v>704941</v>
      </c>
      <c r="N58" s="41">
        <v>99228</v>
      </c>
      <c r="O58" s="41">
        <v>37087</v>
      </c>
      <c r="P58" s="41">
        <v>570523</v>
      </c>
      <c r="Q58" s="41">
        <v>28641303</v>
      </c>
      <c r="R58" s="41">
        <v>8199678</v>
      </c>
      <c r="S58" s="41">
        <v>106511568</v>
      </c>
      <c r="T58" s="41">
        <v>47715752</v>
      </c>
      <c r="V58">
        <v>30721</v>
      </c>
      <c r="W58" s="40"/>
      <c r="X58" s="38"/>
      <c r="Y58" s="16"/>
      <c r="Z58" s="28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x14ac:dyDescent="0.25">
      <c r="A59">
        <v>147</v>
      </c>
      <c r="B59" t="s">
        <v>115</v>
      </c>
      <c r="C59" s="10">
        <v>7170</v>
      </c>
      <c r="D59" s="10">
        <v>2014</v>
      </c>
      <c r="E59" s="41">
        <v>2.04</v>
      </c>
      <c r="F59" s="41">
        <v>0</v>
      </c>
      <c r="G59" s="41">
        <v>169159</v>
      </c>
      <c r="H59" s="41">
        <v>39452</v>
      </c>
      <c r="I59" s="41">
        <v>27064</v>
      </c>
      <c r="J59" s="41">
        <v>404004</v>
      </c>
      <c r="K59" s="41">
        <v>0</v>
      </c>
      <c r="L59" s="41">
        <v>117490</v>
      </c>
      <c r="M59" s="41">
        <v>7966</v>
      </c>
      <c r="N59" s="41">
        <v>2205</v>
      </c>
      <c r="O59" s="41">
        <v>5665</v>
      </c>
      <c r="P59" s="41">
        <v>8989</v>
      </c>
      <c r="Q59" s="41">
        <v>764016</v>
      </c>
      <c r="R59" s="41">
        <v>178025</v>
      </c>
      <c r="S59" s="41">
        <v>2579716</v>
      </c>
      <c r="T59" s="41">
        <v>1039123</v>
      </c>
      <c r="V59">
        <v>2618</v>
      </c>
      <c r="W59" s="37"/>
      <c r="X59" s="36"/>
      <c r="Y59" s="16"/>
      <c r="Z59" s="28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x14ac:dyDescent="0.25">
      <c r="A60">
        <v>148</v>
      </c>
      <c r="B60" t="s">
        <v>152</v>
      </c>
      <c r="C60" s="10">
        <v>7170</v>
      </c>
      <c r="D60" s="10">
        <v>2014</v>
      </c>
      <c r="E60" s="41">
        <v>0</v>
      </c>
      <c r="F60" s="41">
        <v>0</v>
      </c>
      <c r="G60" s="41">
        <v>0</v>
      </c>
      <c r="H60" s="41">
        <v>0</v>
      </c>
      <c r="I60" s="41">
        <v>60</v>
      </c>
      <c r="J60" s="41">
        <v>1422376</v>
      </c>
      <c r="K60" s="41">
        <v>0</v>
      </c>
      <c r="L60" s="41">
        <v>1294532</v>
      </c>
      <c r="M60" s="41">
        <v>0</v>
      </c>
      <c r="N60" s="41">
        <v>60588</v>
      </c>
      <c r="O60" s="41">
        <v>16158</v>
      </c>
      <c r="P60" s="41">
        <v>0</v>
      </c>
      <c r="Q60" s="41">
        <v>2793714</v>
      </c>
      <c r="R60" s="41">
        <v>1761262</v>
      </c>
      <c r="S60" s="41">
        <v>16608726</v>
      </c>
      <c r="T60" s="41">
        <v>16608726</v>
      </c>
      <c r="V60">
        <v>1126</v>
      </c>
      <c r="W60" s="35"/>
      <c r="X60" s="38"/>
      <c r="Y60" s="16"/>
      <c r="Z60" s="28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x14ac:dyDescent="0.25">
      <c r="A61">
        <v>150</v>
      </c>
      <c r="B61" t="s">
        <v>153</v>
      </c>
      <c r="C61" s="10">
        <v>7170</v>
      </c>
      <c r="D61" s="10">
        <v>2014</v>
      </c>
      <c r="E61" s="41">
        <v>1.04</v>
      </c>
      <c r="F61" s="41">
        <v>0</v>
      </c>
      <c r="G61" s="41">
        <v>58451</v>
      </c>
      <c r="H61" s="41">
        <v>17013</v>
      </c>
      <c r="I61" s="41">
        <v>105846</v>
      </c>
      <c r="J61" s="41">
        <v>369147</v>
      </c>
      <c r="K61" s="41">
        <v>0</v>
      </c>
      <c r="L61" s="41">
        <v>100715</v>
      </c>
      <c r="M61" s="41">
        <v>47439</v>
      </c>
      <c r="N61" s="41">
        <v>8790</v>
      </c>
      <c r="O61" s="41">
        <v>104</v>
      </c>
      <c r="P61" s="41">
        <v>0</v>
      </c>
      <c r="Q61" s="41">
        <v>707505</v>
      </c>
      <c r="R61" s="41">
        <v>5509</v>
      </c>
      <c r="S61" s="41">
        <v>2048895</v>
      </c>
      <c r="T61" s="41">
        <v>686694</v>
      </c>
      <c r="V61">
        <v>1247</v>
      </c>
      <c r="W61" s="35"/>
      <c r="X61" s="38"/>
      <c r="Y61" s="16"/>
      <c r="Z61" s="28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x14ac:dyDescent="0.25">
      <c r="A62">
        <v>152</v>
      </c>
      <c r="B62" t="s">
        <v>91</v>
      </c>
      <c r="C62" s="10">
        <v>7170</v>
      </c>
      <c r="D62" s="10">
        <v>2014</v>
      </c>
      <c r="E62" s="41">
        <v>10.19</v>
      </c>
      <c r="F62" s="41">
        <v>0</v>
      </c>
      <c r="G62" s="41">
        <v>893095</v>
      </c>
      <c r="H62" s="41">
        <v>287919</v>
      </c>
      <c r="I62" s="41">
        <v>0</v>
      </c>
      <c r="J62" s="41">
        <v>2154962</v>
      </c>
      <c r="K62" s="41">
        <v>550</v>
      </c>
      <c r="L62" s="41">
        <v>118627</v>
      </c>
      <c r="M62" s="41">
        <v>98409</v>
      </c>
      <c r="N62" s="41">
        <v>64052</v>
      </c>
      <c r="O62" s="41">
        <v>17146</v>
      </c>
      <c r="P62" s="41">
        <v>2351706</v>
      </c>
      <c r="Q62" s="41">
        <v>1283054</v>
      </c>
      <c r="R62" s="41">
        <v>843857</v>
      </c>
      <c r="S62" s="41">
        <v>5716346</v>
      </c>
      <c r="T62" s="41">
        <v>2749340</v>
      </c>
      <c r="V62">
        <v>4594</v>
      </c>
      <c r="W62" s="37"/>
      <c r="X62" s="36"/>
      <c r="Y62" s="16"/>
      <c r="Z62" s="28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x14ac:dyDescent="0.25">
      <c r="A63">
        <v>153</v>
      </c>
      <c r="B63" t="s">
        <v>105</v>
      </c>
      <c r="C63" s="10">
        <v>7170</v>
      </c>
      <c r="D63" s="10">
        <v>2014</v>
      </c>
      <c r="E63" s="41">
        <v>1.29</v>
      </c>
      <c r="F63" s="41">
        <v>0</v>
      </c>
      <c r="G63" s="41">
        <v>169935</v>
      </c>
      <c r="H63" s="41">
        <v>33048</v>
      </c>
      <c r="I63" s="41">
        <v>0</v>
      </c>
      <c r="J63" s="41">
        <v>708883</v>
      </c>
      <c r="K63" s="41">
        <v>0</v>
      </c>
      <c r="L63" s="41">
        <v>138896</v>
      </c>
      <c r="M63" s="41">
        <v>0</v>
      </c>
      <c r="N63" s="41">
        <v>9342</v>
      </c>
      <c r="O63" s="41">
        <v>624</v>
      </c>
      <c r="P63" s="41">
        <v>0</v>
      </c>
      <c r="Q63" s="41">
        <v>1060728</v>
      </c>
      <c r="R63" s="41">
        <v>420151</v>
      </c>
      <c r="S63" s="41">
        <v>2446098</v>
      </c>
      <c r="T63" s="41">
        <v>885606</v>
      </c>
      <c r="V63">
        <v>1291</v>
      </c>
      <c r="W63" s="35"/>
      <c r="X63" s="38"/>
      <c r="Y63" s="16"/>
      <c r="Z63" s="2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x14ac:dyDescent="0.25">
      <c r="A64">
        <v>155</v>
      </c>
      <c r="B64" t="s">
        <v>154</v>
      </c>
      <c r="C64" s="10">
        <v>7170</v>
      </c>
      <c r="D64" s="10">
        <v>2014</v>
      </c>
      <c r="E64" s="41">
        <v>71.05</v>
      </c>
      <c r="F64" s="41">
        <v>0</v>
      </c>
      <c r="G64" s="41">
        <v>6857028</v>
      </c>
      <c r="H64" s="41">
        <v>1892532</v>
      </c>
      <c r="I64" s="41">
        <v>18348</v>
      </c>
      <c r="J64" s="41">
        <v>22592678</v>
      </c>
      <c r="K64" s="41">
        <v>0</v>
      </c>
      <c r="L64" s="41">
        <v>1333300</v>
      </c>
      <c r="M64" s="41">
        <v>561493</v>
      </c>
      <c r="N64" s="41">
        <v>146046</v>
      </c>
      <c r="O64" s="41">
        <v>87101</v>
      </c>
      <c r="P64" s="41">
        <v>11158817</v>
      </c>
      <c r="Q64" s="41">
        <v>22329709</v>
      </c>
      <c r="R64" s="41">
        <v>7308351</v>
      </c>
      <c r="S64" s="41">
        <v>90769750</v>
      </c>
      <c r="T64" s="41">
        <v>30607209</v>
      </c>
      <c r="V64">
        <v>40555</v>
      </c>
      <c r="W64" s="35"/>
      <c r="X64" s="36"/>
      <c r="Y64" s="16"/>
      <c r="Z64" s="28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x14ac:dyDescent="0.25">
      <c r="A65">
        <v>156</v>
      </c>
      <c r="B65" t="s">
        <v>104</v>
      </c>
      <c r="C65" s="10">
        <v>7170</v>
      </c>
      <c r="D65" s="10">
        <v>2014</v>
      </c>
      <c r="E65" s="41">
        <v>6.34</v>
      </c>
      <c r="F65" s="41">
        <v>0</v>
      </c>
      <c r="G65" s="41">
        <v>560351</v>
      </c>
      <c r="H65" s="41">
        <v>141204</v>
      </c>
      <c r="I65" s="41">
        <v>264796</v>
      </c>
      <c r="J65" s="41">
        <v>5485731</v>
      </c>
      <c r="K65" s="41">
        <v>1844</v>
      </c>
      <c r="L65" s="41">
        <v>310643</v>
      </c>
      <c r="M65" s="41">
        <v>0</v>
      </c>
      <c r="N65" s="41">
        <v>33906</v>
      </c>
      <c r="O65" s="41">
        <v>3434</v>
      </c>
      <c r="P65" s="41">
        <v>0</v>
      </c>
      <c r="Q65" s="41">
        <v>6801909</v>
      </c>
      <c r="R65" s="41">
        <v>2279905</v>
      </c>
      <c r="S65" s="41">
        <v>25435173</v>
      </c>
      <c r="T65" s="41">
        <v>4999677</v>
      </c>
      <c r="V65">
        <v>8340</v>
      </c>
      <c r="W65" s="35"/>
      <c r="X65" s="36"/>
      <c r="Y65" s="16"/>
      <c r="Z65" s="17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>
        <v>157</v>
      </c>
      <c r="B66" t="s">
        <v>155</v>
      </c>
      <c r="C66" s="10">
        <v>7170</v>
      </c>
      <c r="D66" s="10">
        <v>2014</v>
      </c>
      <c r="E66" s="41">
        <v>7.72</v>
      </c>
      <c r="F66" s="41">
        <v>0</v>
      </c>
      <c r="G66" s="41">
        <v>676025</v>
      </c>
      <c r="H66" s="41">
        <v>194591</v>
      </c>
      <c r="I66" s="41">
        <v>0</v>
      </c>
      <c r="J66" s="41">
        <v>493092</v>
      </c>
      <c r="K66" s="41">
        <v>960</v>
      </c>
      <c r="L66" s="41">
        <v>2692</v>
      </c>
      <c r="M66" s="41">
        <v>21388</v>
      </c>
      <c r="N66" s="41">
        <v>5199</v>
      </c>
      <c r="O66" s="41">
        <v>1538</v>
      </c>
      <c r="P66" s="41">
        <v>1602</v>
      </c>
      <c r="Q66" s="41">
        <v>1393883</v>
      </c>
      <c r="R66" s="41">
        <v>498511</v>
      </c>
      <c r="S66" s="41">
        <v>3370811</v>
      </c>
      <c r="T66" s="41">
        <v>3358311</v>
      </c>
      <c r="V66">
        <v>2506</v>
      </c>
      <c r="W66" s="39"/>
      <c r="X66" s="36"/>
      <c r="Y66" s="16"/>
      <c r="Z66" s="28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>
        <v>158</v>
      </c>
      <c r="B67" t="s">
        <v>76</v>
      </c>
      <c r="C67" s="10">
        <v>7170</v>
      </c>
      <c r="D67" s="10">
        <v>2014</v>
      </c>
      <c r="E67" s="41">
        <v>0.85</v>
      </c>
      <c r="F67" s="41">
        <v>0</v>
      </c>
      <c r="G67" s="41">
        <v>209568</v>
      </c>
      <c r="H67" s="41">
        <v>47238</v>
      </c>
      <c r="I67" s="41">
        <v>0</v>
      </c>
      <c r="J67" s="41">
        <v>192445</v>
      </c>
      <c r="K67" s="41">
        <v>1337</v>
      </c>
      <c r="L67" s="41">
        <v>220</v>
      </c>
      <c r="M67" s="41">
        <v>11224</v>
      </c>
      <c r="N67" s="41">
        <v>6425</v>
      </c>
      <c r="O67" s="41">
        <v>5781</v>
      </c>
      <c r="P67" s="41">
        <v>0</v>
      </c>
      <c r="Q67" s="41">
        <v>474238</v>
      </c>
      <c r="R67" s="41">
        <v>139286</v>
      </c>
      <c r="S67" s="41">
        <v>613242</v>
      </c>
      <c r="T67" s="41">
        <v>313147</v>
      </c>
      <c r="V67">
        <v>453</v>
      </c>
      <c r="W67" s="35"/>
      <c r="X67" s="36"/>
      <c r="Y67" s="16"/>
      <c r="Z67" s="28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>
        <v>159</v>
      </c>
      <c r="B68" t="s">
        <v>156</v>
      </c>
      <c r="C68" s="10">
        <v>7170</v>
      </c>
      <c r="D68" s="10">
        <v>2014</v>
      </c>
      <c r="E68" s="41">
        <v>62</v>
      </c>
      <c r="F68" s="41">
        <v>0</v>
      </c>
      <c r="G68" s="41">
        <v>5506285</v>
      </c>
      <c r="H68" s="41">
        <v>542141</v>
      </c>
      <c r="I68" s="41">
        <v>57594</v>
      </c>
      <c r="J68" s="41">
        <v>12672380</v>
      </c>
      <c r="K68" s="41">
        <v>844</v>
      </c>
      <c r="L68" s="41">
        <v>267260</v>
      </c>
      <c r="M68" s="41">
        <v>0</v>
      </c>
      <c r="N68" s="41">
        <v>95670</v>
      </c>
      <c r="O68" s="41">
        <v>68246</v>
      </c>
      <c r="P68" s="41">
        <v>88225</v>
      </c>
      <c r="Q68" s="41">
        <v>19122195</v>
      </c>
      <c r="R68" s="41">
        <v>12729166</v>
      </c>
      <c r="S68" s="41">
        <v>156263883</v>
      </c>
      <c r="T68" s="41">
        <v>116406922</v>
      </c>
      <c r="V68">
        <v>32148</v>
      </c>
      <c r="W68" s="35"/>
      <c r="X68" s="36"/>
      <c r="Y68" s="16"/>
      <c r="Z68" s="28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>
        <v>161</v>
      </c>
      <c r="B69" t="s">
        <v>127</v>
      </c>
      <c r="C69" s="10">
        <v>7170</v>
      </c>
      <c r="D69" s="10">
        <v>2014</v>
      </c>
      <c r="E69" s="41">
        <v>41.78</v>
      </c>
      <c r="F69" s="41">
        <v>0</v>
      </c>
      <c r="G69" s="41">
        <v>3953344</v>
      </c>
      <c r="H69" s="41">
        <v>836388</v>
      </c>
      <c r="I69" s="41">
        <v>0</v>
      </c>
      <c r="J69" s="41">
        <v>14243117</v>
      </c>
      <c r="K69" s="41">
        <v>0</v>
      </c>
      <c r="L69" s="41">
        <v>447476</v>
      </c>
      <c r="M69" s="41">
        <v>814455</v>
      </c>
      <c r="N69" s="41">
        <v>75221</v>
      </c>
      <c r="O69" s="41">
        <v>69738</v>
      </c>
      <c r="P69" s="41">
        <v>54854</v>
      </c>
      <c r="Q69" s="41">
        <v>20384885</v>
      </c>
      <c r="R69" s="41">
        <v>6081217</v>
      </c>
      <c r="S69" s="41">
        <v>75343012</v>
      </c>
      <c r="T69" s="41">
        <v>40790701</v>
      </c>
      <c r="V69">
        <v>38995</v>
      </c>
      <c r="W69" s="39"/>
      <c r="X69" s="36"/>
      <c r="Y69" s="16"/>
      <c r="Z69" s="28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>
        <v>162</v>
      </c>
      <c r="B70" t="s">
        <v>123</v>
      </c>
      <c r="C70" s="10">
        <v>7170</v>
      </c>
      <c r="D70" s="10">
        <v>2014</v>
      </c>
      <c r="E70" s="41">
        <v>101.13</v>
      </c>
      <c r="F70" s="41">
        <v>0</v>
      </c>
      <c r="G70" s="41">
        <v>9068750</v>
      </c>
      <c r="H70" s="41">
        <v>821711</v>
      </c>
      <c r="I70" s="41">
        <v>51472</v>
      </c>
      <c r="J70" s="41">
        <v>34678708</v>
      </c>
      <c r="K70" s="41">
        <v>3227</v>
      </c>
      <c r="L70" s="41">
        <v>542045</v>
      </c>
      <c r="M70" s="41">
        <v>1367483</v>
      </c>
      <c r="N70" s="41">
        <v>230170</v>
      </c>
      <c r="O70" s="41">
        <v>90048</v>
      </c>
      <c r="P70" s="41">
        <v>10199976</v>
      </c>
      <c r="Q70" s="41">
        <v>36653638</v>
      </c>
      <c r="R70" s="41">
        <v>19605094</v>
      </c>
      <c r="S70" s="41">
        <v>195947082</v>
      </c>
      <c r="T70" s="41">
        <v>148187112</v>
      </c>
      <c r="V70">
        <v>62420</v>
      </c>
      <c r="W70" s="40"/>
      <c r="X70" s="36"/>
      <c r="Y70" s="16"/>
      <c r="Z70" s="28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>
        <v>164</v>
      </c>
      <c r="B71" t="s">
        <v>157</v>
      </c>
      <c r="C71" s="10">
        <v>7170</v>
      </c>
      <c r="D71" s="10">
        <v>2014</v>
      </c>
      <c r="E71" s="41">
        <v>52.15</v>
      </c>
      <c r="F71" s="41">
        <v>0</v>
      </c>
      <c r="G71" s="41">
        <v>4973220</v>
      </c>
      <c r="H71" s="41">
        <v>1183661</v>
      </c>
      <c r="I71" s="41">
        <v>22400</v>
      </c>
      <c r="J71" s="41">
        <v>11661225</v>
      </c>
      <c r="K71" s="41">
        <v>0</v>
      </c>
      <c r="L71" s="41">
        <v>376120</v>
      </c>
      <c r="M71" s="41">
        <v>0</v>
      </c>
      <c r="N71" s="41">
        <v>204150</v>
      </c>
      <c r="O71" s="41">
        <v>46390</v>
      </c>
      <c r="P71" s="41">
        <v>10535</v>
      </c>
      <c r="Q71" s="41">
        <v>18456631</v>
      </c>
      <c r="R71" s="41">
        <v>6285510</v>
      </c>
      <c r="S71" s="41">
        <v>91072304</v>
      </c>
      <c r="T71" s="41">
        <v>57978522</v>
      </c>
      <c r="V71">
        <v>33452</v>
      </c>
      <c r="W71" s="40"/>
      <c r="X71" s="36"/>
      <c r="Y71" s="16"/>
      <c r="Z71" s="28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>
        <v>165</v>
      </c>
      <c r="B72" t="s">
        <v>87</v>
      </c>
      <c r="C72" s="10">
        <v>7170</v>
      </c>
      <c r="D72" s="10">
        <v>2014</v>
      </c>
      <c r="E72" s="41">
        <v>2</v>
      </c>
      <c r="F72" s="41">
        <v>0</v>
      </c>
      <c r="G72" s="41">
        <v>192950</v>
      </c>
      <c r="H72" s="41">
        <v>49300</v>
      </c>
      <c r="I72" s="41">
        <v>0</v>
      </c>
      <c r="J72" s="41">
        <v>416765</v>
      </c>
      <c r="K72" s="41">
        <v>0</v>
      </c>
      <c r="L72" s="41">
        <v>131640</v>
      </c>
      <c r="M72" s="41">
        <v>6467</v>
      </c>
      <c r="N72" s="41">
        <v>1244</v>
      </c>
      <c r="O72" s="41">
        <v>15797</v>
      </c>
      <c r="P72" s="41">
        <v>0</v>
      </c>
      <c r="Q72" s="41">
        <v>814163</v>
      </c>
      <c r="R72" s="41">
        <v>246099</v>
      </c>
      <c r="S72" s="41">
        <v>3590046</v>
      </c>
      <c r="T72" s="41">
        <v>2122514</v>
      </c>
      <c r="V72">
        <v>1169</v>
      </c>
      <c r="W72" s="40"/>
      <c r="X72" s="36"/>
      <c r="Y72" s="16"/>
      <c r="Z72" s="28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>
        <v>167</v>
      </c>
      <c r="B73" t="s">
        <v>81</v>
      </c>
      <c r="C73" s="10">
        <v>7170</v>
      </c>
      <c r="D73" s="10">
        <v>2014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V73"/>
      <c r="W73" s="35"/>
      <c r="X73" s="36"/>
      <c r="Y73" s="16"/>
      <c r="Z73" s="17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>
        <v>168</v>
      </c>
      <c r="B74" t="s">
        <v>78</v>
      </c>
      <c r="C74" s="10">
        <v>7170</v>
      </c>
      <c r="D74" s="10">
        <v>2014</v>
      </c>
      <c r="E74" s="41">
        <v>62.51</v>
      </c>
      <c r="F74" s="41">
        <v>0</v>
      </c>
      <c r="G74" s="41">
        <v>4671889</v>
      </c>
      <c r="H74" s="41">
        <v>990190</v>
      </c>
      <c r="I74" s="41">
        <v>138914</v>
      </c>
      <c r="J74" s="41">
        <v>8985867</v>
      </c>
      <c r="K74" s="41">
        <v>878</v>
      </c>
      <c r="L74" s="41">
        <v>441658</v>
      </c>
      <c r="M74" s="41">
        <v>33739</v>
      </c>
      <c r="N74" s="41">
        <v>241590</v>
      </c>
      <c r="O74" s="41">
        <v>99019</v>
      </c>
      <c r="P74" s="41">
        <v>227009</v>
      </c>
      <c r="Q74" s="41">
        <v>15376735</v>
      </c>
      <c r="R74" s="41">
        <v>3922460</v>
      </c>
      <c r="S74" s="41">
        <v>33880274</v>
      </c>
      <c r="T74" s="41">
        <v>25157074</v>
      </c>
      <c r="V74">
        <v>21021</v>
      </c>
      <c r="W74" s="35"/>
      <c r="X74" s="36"/>
      <c r="Y74" s="16"/>
      <c r="Z74" s="2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>
        <v>170</v>
      </c>
      <c r="B75" t="s">
        <v>158</v>
      </c>
      <c r="C75" s="10">
        <v>7170</v>
      </c>
      <c r="D75" s="10">
        <v>2014</v>
      </c>
      <c r="E75" s="41">
        <v>67.680000000000007</v>
      </c>
      <c r="F75" s="41">
        <v>0</v>
      </c>
      <c r="G75" s="41">
        <v>5890190</v>
      </c>
      <c r="H75" s="41">
        <v>1722823</v>
      </c>
      <c r="I75" s="41">
        <v>0</v>
      </c>
      <c r="J75" s="41">
        <v>14930519</v>
      </c>
      <c r="K75" s="41">
        <v>0</v>
      </c>
      <c r="L75" s="41">
        <v>268156</v>
      </c>
      <c r="M75" s="41">
        <v>959690</v>
      </c>
      <c r="N75" s="41">
        <v>427150</v>
      </c>
      <c r="O75" s="41">
        <v>58544</v>
      </c>
      <c r="P75" s="41">
        <v>7702165</v>
      </c>
      <c r="Q75" s="41">
        <v>16554907</v>
      </c>
      <c r="R75" s="41">
        <v>7911482</v>
      </c>
      <c r="S75" s="41">
        <v>133095579</v>
      </c>
      <c r="T75" s="41">
        <v>101671527</v>
      </c>
      <c r="V75">
        <v>46775</v>
      </c>
      <c r="W75" s="35"/>
      <c r="X75" s="36"/>
      <c r="Y75" s="16"/>
      <c r="Z75" s="28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>
        <v>172</v>
      </c>
      <c r="B76" t="s">
        <v>116</v>
      </c>
      <c r="C76" s="10">
        <v>7170</v>
      </c>
      <c r="D76" s="10">
        <v>2014</v>
      </c>
      <c r="E76" s="41">
        <v>5.92</v>
      </c>
      <c r="F76" s="41">
        <v>0</v>
      </c>
      <c r="G76" s="41">
        <v>626509</v>
      </c>
      <c r="H76" s="41">
        <v>134163</v>
      </c>
      <c r="I76" s="41">
        <v>401365</v>
      </c>
      <c r="J76" s="41">
        <v>3399443</v>
      </c>
      <c r="K76" s="41">
        <v>0</v>
      </c>
      <c r="L76" s="41">
        <v>8391</v>
      </c>
      <c r="M76" s="41">
        <v>70987</v>
      </c>
      <c r="N76" s="41">
        <v>18607</v>
      </c>
      <c r="O76" s="41">
        <v>8770</v>
      </c>
      <c r="P76" s="41">
        <v>667129</v>
      </c>
      <c r="Q76" s="41">
        <v>4001106</v>
      </c>
      <c r="R76" s="41">
        <v>1254113</v>
      </c>
      <c r="S76" s="41">
        <v>9569366</v>
      </c>
      <c r="T76" s="41">
        <v>2328972</v>
      </c>
      <c r="V76">
        <v>4071</v>
      </c>
      <c r="W76" s="39"/>
      <c r="X76" s="36"/>
      <c r="Y76" s="16"/>
      <c r="Z76" s="28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>
        <v>173</v>
      </c>
      <c r="B77" t="s">
        <v>92</v>
      </c>
      <c r="C77" s="10">
        <v>7170</v>
      </c>
      <c r="D77" s="10">
        <v>2014</v>
      </c>
      <c r="E77" s="41">
        <v>2.08</v>
      </c>
      <c r="F77" s="41">
        <v>0</v>
      </c>
      <c r="G77" s="41">
        <v>185357</v>
      </c>
      <c r="H77" s="41">
        <v>56167</v>
      </c>
      <c r="I77" s="41">
        <v>0</v>
      </c>
      <c r="J77" s="41">
        <v>423724</v>
      </c>
      <c r="K77" s="41">
        <v>0</v>
      </c>
      <c r="L77" s="41">
        <v>600</v>
      </c>
      <c r="M77" s="41">
        <v>72875</v>
      </c>
      <c r="N77" s="41">
        <v>10621</v>
      </c>
      <c r="O77" s="41">
        <v>1466</v>
      </c>
      <c r="P77" s="41">
        <v>0</v>
      </c>
      <c r="Q77" s="41">
        <v>750810</v>
      </c>
      <c r="R77" s="41">
        <v>286511</v>
      </c>
      <c r="S77" s="41">
        <v>1737035</v>
      </c>
      <c r="T77" s="41">
        <v>651155</v>
      </c>
      <c r="V77">
        <v>1208</v>
      </c>
      <c r="W77" s="35"/>
      <c r="X77" s="36"/>
      <c r="Y77" s="16"/>
      <c r="Z77" s="28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>
        <v>175</v>
      </c>
      <c r="B78" t="s">
        <v>119</v>
      </c>
      <c r="C78" s="10">
        <v>7170</v>
      </c>
      <c r="D78" s="10">
        <v>2014</v>
      </c>
      <c r="E78" s="41">
        <v>12.75</v>
      </c>
      <c r="F78" s="41">
        <v>0</v>
      </c>
      <c r="G78" s="41">
        <v>268164</v>
      </c>
      <c r="H78" s="41">
        <v>60276</v>
      </c>
      <c r="I78" s="41">
        <v>0</v>
      </c>
      <c r="J78" s="41">
        <v>0</v>
      </c>
      <c r="K78" s="41">
        <v>0</v>
      </c>
      <c r="L78" s="41">
        <v>4956795</v>
      </c>
      <c r="M78" s="41">
        <v>0</v>
      </c>
      <c r="N78" s="41">
        <v>78219</v>
      </c>
      <c r="O78" s="41">
        <v>1451</v>
      </c>
      <c r="P78" s="41">
        <v>0</v>
      </c>
      <c r="Q78" s="41">
        <v>5364905</v>
      </c>
      <c r="R78" s="41">
        <v>2257887</v>
      </c>
      <c r="S78" s="41">
        <v>55763217</v>
      </c>
      <c r="T78" s="41">
        <v>24002783</v>
      </c>
      <c r="V78">
        <v>8765</v>
      </c>
      <c r="W78" s="35"/>
      <c r="X78" s="36"/>
      <c r="Y78" s="16"/>
      <c r="Z78" s="28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>
        <v>176</v>
      </c>
      <c r="B79" t="s">
        <v>159</v>
      </c>
      <c r="C79" s="10">
        <v>7170</v>
      </c>
      <c r="D79" s="10">
        <v>2014</v>
      </c>
      <c r="E79" s="41">
        <v>200.46</v>
      </c>
      <c r="F79" s="41">
        <v>0</v>
      </c>
      <c r="G79" s="41">
        <v>12142461</v>
      </c>
      <c r="H79" s="41">
        <v>2986564</v>
      </c>
      <c r="I79" s="41">
        <v>0</v>
      </c>
      <c r="J79" s="41">
        <v>35984881</v>
      </c>
      <c r="K79" s="41">
        <v>6059</v>
      </c>
      <c r="L79" s="41">
        <v>-4689237</v>
      </c>
      <c r="M79" s="41">
        <v>384</v>
      </c>
      <c r="N79" s="41">
        <v>692050</v>
      </c>
      <c r="O79" s="41">
        <v>55304</v>
      </c>
      <c r="P79" s="41">
        <v>375882</v>
      </c>
      <c r="Q79" s="41">
        <v>46802584</v>
      </c>
      <c r="R79" s="41">
        <v>21522791</v>
      </c>
      <c r="S79" s="41">
        <v>226627918</v>
      </c>
      <c r="T79" s="41">
        <v>103539291</v>
      </c>
      <c r="V79">
        <v>40195</v>
      </c>
      <c r="W79" s="39"/>
      <c r="X79" s="36"/>
      <c r="Y79" s="16"/>
      <c r="Z79" s="28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>
        <v>180</v>
      </c>
      <c r="B80" t="s">
        <v>160</v>
      </c>
      <c r="C80" s="10">
        <v>7170</v>
      </c>
      <c r="D80" s="10">
        <v>2014</v>
      </c>
      <c r="E80" s="41">
        <v>13.48</v>
      </c>
      <c r="F80" s="41">
        <v>0</v>
      </c>
      <c r="G80" s="41">
        <v>1320904</v>
      </c>
      <c r="H80" s="41">
        <v>349890</v>
      </c>
      <c r="I80" s="41">
        <v>0</v>
      </c>
      <c r="J80" s="41">
        <v>2581054</v>
      </c>
      <c r="K80" s="41">
        <v>0</v>
      </c>
      <c r="L80" s="41">
        <v>9838</v>
      </c>
      <c r="M80" s="41">
        <v>72370</v>
      </c>
      <c r="N80" s="41">
        <v>49821</v>
      </c>
      <c r="O80" s="41">
        <v>47984</v>
      </c>
      <c r="P80" s="41">
        <v>0</v>
      </c>
      <c r="Q80" s="41">
        <v>4431861</v>
      </c>
      <c r="R80" s="41">
        <v>1682344</v>
      </c>
      <c r="S80" s="41">
        <v>44187821</v>
      </c>
      <c r="T80" s="41">
        <v>29693735</v>
      </c>
      <c r="V80">
        <v>11541</v>
      </c>
      <c r="W80" s="19"/>
      <c r="X80" s="36"/>
      <c r="Y80" s="16"/>
      <c r="Z80" s="28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>
        <v>183</v>
      </c>
      <c r="B81" t="s">
        <v>161</v>
      </c>
      <c r="C81" s="10">
        <v>7170</v>
      </c>
      <c r="D81" s="10">
        <v>2014</v>
      </c>
      <c r="E81" s="41">
        <v>40.049999999999997</v>
      </c>
      <c r="F81" s="41">
        <v>0</v>
      </c>
      <c r="G81" s="41">
        <v>2412008</v>
      </c>
      <c r="H81" s="41">
        <v>562692</v>
      </c>
      <c r="I81" s="41">
        <v>0</v>
      </c>
      <c r="J81" s="41">
        <v>3286837</v>
      </c>
      <c r="K81" s="41">
        <v>1445</v>
      </c>
      <c r="L81" s="41">
        <v>364770</v>
      </c>
      <c r="M81" s="41">
        <v>13</v>
      </c>
      <c r="N81" s="41">
        <v>44704</v>
      </c>
      <c r="O81" s="41">
        <v>4410</v>
      </c>
      <c r="P81" s="41">
        <v>1826</v>
      </c>
      <c r="Q81" s="41">
        <v>6675053</v>
      </c>
      <c r="R81" s="41">
        <v>3652526</v>
      </c>
      <c r="S81" s="41">
        <v>42318085</v>
      </c>
      <c r="T81" s="41">
        <v>31119425</v>
      </c>
      <c r="V81">
        <v>10939</v>
      </c>
      <c r="W81" s="35"/>
      <c r="X81" s="36"/>
      <c r="Y81" s="16"/>
      <c r="Z81" s="17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>
        <v>186</v>
      </c>
      <c r="B82" t="s">
        <v>162</v>
      </c>
      <c r="C82" s="10">
        <v>7170</v>
      </c>
      <c r="D82" s="10">
        <v>2014</v>
      </c>
      <c r="E82" s="41">
        <v>0.9</v>
      </c>
      <c r="F82" s="41">
        <v>0</v>
      </c>
      <c r="G82" s="41">
        <v>92456</v>
      </c>
      <c r="H82" s="41">
        <v>14785</v>
      </c>
      <c r="I82" s="41">
        <v>0</v>
      </c>
      <c r="J82" s="41">
        <v>198453</v>
      </c>
      <c r="K82" s="41">
        <v>0</v>
      </c>
      <c r="L82" s="41">
        <v>73596</v>
      </c>
      <c r="M82" s="41">
        <v>0</v>
      </c>
      <c r="N82" s="41">
        <v>13991</v>
      </c>
      <c r="O82" s="41">
        <v>0</v>
      </c>
      <c r="P82" s="41">
        <v>0</v>
      </c>
      <c r="Q82" s="41">
        <v>393281</v>
      </c>
      <c r="R82" s="41">
        <v>155822</v>
      </c>
      <c r="S82" s="41">
        <v>1933124</v>
      </c>
      <c r="T82" s="41">
        <v>739767</v>
      </c>
      <c r="V82">
        <v>1607</v>
      </c>
      <c r="W82" s="19"/>
      <c r="X82" s="36"/>
      <c r="Y82" s="16"/>
      <c r="Z82" s="28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>
        <v>191</v>
      </c>
      <c r="B83" t="s">
        <v>97</v>
      </c>
      <c r="C83" s="10">
        <v>7170</v>
      </c>
      <c r="D83" s="10">
        <v>2014</v>
      </c>
      <c r="E83" s="41">
        <v>28.31</v>
      </c>
      <c r="F83" s="41">
        <v>0</v>
      </c>
      <c r="G83" s="41">
        <v>2747259</v>
      </c>
      <c r="H83" s="41">
        <v>191156</v>
      </c>
      <c r="I83" s="41">
        <v>0</v>
      </c>
      <c r="J83" s="41">
        <v>17095323</v>
      </c>
      <c r="K83" s="41">
        <v>21484</v>
      </c>
      <c r="L83" s="41">
        <v>25870</v>
      </c>
      <c r="M83" s="41">
        <v>1717</v>
      </c>
      <c r="N83" s="41">
        <v>34634</v>
      </c>
      <c r="O83" s="41">
        <v>64993</v>
      </c>
      <c r="P83" s="41">
        <v>997644</v>
      </c>
      <c r="Q83" s="41">
        <v>19184792</v>
      </c>
      <c r="R83" s="41">
        <v>12911462</v>
      </c>
      <c r="S83" s="41">
        <v>119043286</v>
      </c>
      <c r="T83" s="41">
        <v>20088100</v>
      </c>
      <c r="V83">
        <v>11395</v>
      </c>
      <c r="W83" s="37"/>
      <c r="X83" s="36"/>
      <c r="Y83" s="16"/>
      <c r="Z83" s="2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>
        <v>193</v>
      </c>
      <c r="B84" t="s">
        <v>121</v>
      </c>
      <c r="C84" s="10">
        <v>7170</v>
      </c>
      <c r="D84" s="10">
        <v>2014</v>
      </c>
      <c r="E84" s="41">
        <v>8.85</v>
      </c>
      <c r="F84" s="41">
        <v>0</v>
      </c>
      <c r="G84" s="41">
        <v>881577</v>
      </c>
      <c r="H84" s="41">
        <v>81155</v>
      </c>
      <c r="I84" s="41">
        <v>2250</v>
      </c>
      <c r="J84" s="41">
        <v>824068</v>
      </c>
      <c r="K84" s="41">
        <v>0</v>
      </c>
      <c r="L84" s="41">
        <v>31106</v>
      </c>
      <c r="M84" s="41">
        <v>115749</v>
      </c>
      <c r="N84" s="41">
        <v>25142</v>
      </c>
      <c r="O84" s="41">
        <v>2732</v>
      </c>
      <c r="P84" s="41">
        <v>37</v>
      </c>
      <c r="Q84" s="41">
        <v>1963742</v>
      </c>
      <c r="R84" s="41">
        <v>1270375</v>
      </c>
      <c r="S84" s="41">
        <v>8313994</v>
      </c>
      <c r="T84" s="41">
        <v>3199873</v>
      </c>
      <c r="V84">
        <v>3716</v>
      </c>
      <c r="W84" s="37"/>
      <c r="X84" s="38"/>
      <c r="Y84" s="16"/>
      <c r="Z84" s="28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>
        <v>194</v>
      </c>
      <c r="B85" t="s">
        <v>163</v>
      </c>
      <c r="C85" s="10">
        <v>7170</v>
      </c>
      <c r="D85" s="10">
        <v>2014</v>
      </c>
      <c r="E85" s="41">
        <v>4.82</v>
      </c>
      <c r="F85" s="41">
        <v>0</v>
      </c>
      <c r="G85" s="41">
        <v>503514</v>
      </c>
      <c r="H85" s="41">
        <v>43530</v>
      </c>
      <c r="I85" s="41">
        <v>0</v>
      </c>
      <c r="J85" s="41">
        <v>283085</v>
      </c>
      <c r="K85" s="41">
        <v>0</v>
      </c>
      <c r="L85" s="41">
        <v>13696</v>
      </c>
      <c r="M85" s="41">
        <v>64787</v>
      </c>
      <c r="N85" s="41">
        <v>2531</v>
      </c>
      <c r="O85" s="41">
        <v>10854</v>
      </c>
      <c r="P85" s="41">
        <v>8942</v>
      </c>
      <c r="Q85" s="41">
        <v>913055</v>
      </c>
      <c r="R85" s="41">
        <v>592383</v>
      </c>
      <c r="S85" s="41">
        <v>2642362</v>
      </c>
      <c r="T85" s="41">
        <v>1203826</v>
      </c>
      <c r="V85">
        <v>1137</v>
      </c>
      <c r="W85" s="35"/>
      <c r="X85" s="38"/>
      <c r="Y85" s="16"/>
      <c r="Z85" s="28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>
        <v>195</v>
      </c>
      <c r="B86" t="s">
        <v>110</v>
      </c>
      <c r="C86" s="10">
        <v>7170</v>
      </c>
      <c r="D86" s="10">
        <v>2014</v>
      </c>
      <c r="E86" s="41">
        <v>3</v>
      </c>
      <c r="F86" s="41">
        <v>0</v>
      </c>
      <c r="G86" s="41">
        <v>397389</v>
      </c>
      <c r="H86" s="41">
        <v>73032</v>
      </c>
      <c r="I86" s="41">
        <v>0</v>
      </c>
      <c r="J86" s="41">
        <v>600818</v>
      </c>
      <c r="K86" s="41">
        <v>10109</v>
      </c>
      <c r="L86" s="41">
        <v>710</v>
      </c>
      <c r="M86" s="41">
        <v>35436</v>
      </c>
      <c r="N86" s="41">
        <v>16915</v>
      </c>
      <c r="O86" s="41">
        <v>1530</v>
      </c>
      <c r="P86" s="41">
        <v>0</v>
      </c>
      <c r="Q86" s="41">
        <v>1135939</v>
      </c>
      <c r="R86" s="41">
        <v>489599</v>
      </c>
      <c r="S86" s="41">
        <v>1781342</v>
      </c>
      <c r="T86" s="41">
        <v>1425156</v>
      </c>
      <c r="V86">
        <v>290</v>
      </c>
      <c r="W86" s="37"/>
      <c r="X86" s="38"/>
      <c r="Y86" s="16"/>
      <c r="Z86" s="28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>
        <v>197</v>
      </c>
      <c r="B87" t="s">
        <v>75</v>
      </c>
      <c r="C87" s="10">
        <v>7170</v>
      </c>
      <c r="D87" s="10">
        <v>2014</v>
      </c>
      <c r="E87" s="41">
        <v>10.54</v>
      </c>
      <c r="F87" s="41">
        <v>0</v>
      </c>
      <c r="G87" s="41">
        <v>1116841</v>
      </c>
      <c r="H87" s="41">
        <v>81326</v>
      </c>
      <c r="I87" s="41">
        <v>0</v>
      </c>
      <c r="J87" s="41">
        <v>2477454</v>
      </c>
      <c r="K87" s="41">
        <v>204</v>
      </c>
      <c r="L87" s="41">
        <v>21321</v>
      </c>
      <c r="M87" s="41">
        <v>175352</v>
      </c>
      <c r="N87" s="41">
        <v>34746</v>
      </c>
      <c r="O87" s="41">
        <v>47757</v>
      </c>
      <c r="P87" s="41">
        <v>0</v>
      </c>
      <c r="Q87" s="41">
        <v>3955001</v>
      </c>
      <c r="R87" s="41">
        <v>1557862</v>
      </c>
      <c r="S87" s="41">
        <v>18410427</v>
      </c>
      <c r="T87" s="41">
        <v>12014260</v>
      </c>
      <c r="V87">
        <v>10782</v>
      </c>
      <c r="W87" s="19"/>
      <c r="X87" s="36"/>
      <c r="Y87" s="16"/>
      <c r="Z87" s="17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>
        <v>198</v>
      </c>
      <c r="B88" t="s">
        <v>99</v>
      </c>
      <c r="C88" s="10">
        <v>7170</v>
      </c>
      <c r="D88" s="10">
        <v>2014</v>
      </c>
      <c r="E88" s="41">
        <v>3.94</v>
      </c>
      <c r="F88" s="41">
        <v>0</v>
      </c>
      <c r="G88" s="41">
        <v>374793</v>
      </c>
      <c r="H88" s="41">
        <v>106527</v>
      </c>
      <c r="I88" s="41">
        <v>0</v>
      </c>
      <c r="J88" s="41">
        <v>770986</v>
      </c>
      <c r="K88" s="41">
        <v>0</v>
      </c>
      <c r="L88" s="41">
        <v>120089</v>
      </c>
      <c r="M88" s="41">
        <v>55888</v>
      </c>
      <c r="N88" s="41">
        <v>0</v>
      </c>
      <c r="O88" s="41">
        <v>3096</v>
      </c>
      <c r="P88" s="41">
        <v>0</v>
      </c>
      <c r="Q88" s="41">
        <v>1431379</v>
      </c>
      <c r="R88" s="41">
        <v>846003</v>
      </c>
      <c r="S88" s="41">
        <v>6589114</v>
      </c>
      <c r="T88" s="41">
        <v>3274760</v>
      </c>
      <c r="V88">
        <v>4751</v>
      </c>
      <c r="W88" s="35"/>
      <c r="X88" s="36"/>
      <c r="Y88" s="16"/>
      <c r="Z88" s="28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>
        <v>199</v>
      </c>
      <c r="B89" t="s">
        <v>108</v>
      </c>
      <c r="C89" s="10">
        <v>7170</v>
      </c>
      <c r="D89" s="10">
        <v>2014</v>
      </c>
      <c r="E89" s="41">
        <v>3.4</v>
      </c>
      <c r="F89" s="41">
        <v>0</v>
      </c>
      <c r="G89" s="41">
        <v>347433</v>
      </c>
      <c r="H89" s="41">
        <v>92500</v>
      </c>
      <c r="I89" s="41">
        <v>0</v>
      </c>
      <c r="J89" s="41">
        <v>163497</v>
      </c>
      <c r="K89" s="41">
        <v>0</v>
      </c>
      <c r="L89" s="41">
        <v>7311</v>
      </c>
      <c r="M89" s="41">
        <v>0</v>
      </c>
      <c r="N89" s="41">
        <v>17987</v>
      </c>
      <c r="O89" s="41">
        <v>5301</v>
      </c>
      <c r="P89" s="41">
        <v>0</v>
      </c>
      <c r="Q89" s="41">
        <v>634029</v>
      </c>
      <c r="R89" s="41">
        <v>270705</v>
      </c>
      <c r="S89" s="41">
        <v>5823959</v>
      </c>
      <c r="T89" s="41">
        <v>3379083</v>
      </c>
      <c r="V89">
        <v>2379</v>
      </c>
      <c r="W89" s="19"/>
      <c r="X89" s="36"/>
      <c r="Y89" s="16"/>
      <c r="Z89" s="28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>
        <v>201</v>
      </c>
      <c r="B90" t="s">
        <v>164</v>
      </c>
      <c r="C90" s="10">
        <v>7170</v>
      </c>
      <c r="D90" s="10">
        <v>2014</v>
      </c>
      <c r="E90" s="41">
        <v>31</v>
      </c>
      <c r="F90" s="41">
        <v>0</v>
      </c>
      <c r="G90" s="41">
        <v>3093396</v>
      </c>
      <c r="H90" s="41">
        <v>707639</v>
      </c>
      <c r="I90" s="41">
        <v>0</v>
      </c>
      <c r="J90" s="41">
        <v>6826539</v>
      </c>
      <c r="K90" s="41">
        <v>6057</v>
      </c>
      <c r="L90" s="41">
        <v>407557</v>
      </c>
      <c r="M90" s="41">
        <v>530033</v>
      </c>
      <c r="N90" s="41">
        <v>103797</v>
      </c>
      <c r="O90" s="41">
        <v>45910</v>
      </c>
      <c r="P90" s="41">
        <v>2114781</v>
      </c>
      <c r="Q90" s="41">
        <v>9606147</v>
      </c>
      <c r="R90" s="41">
        <v>4038437</v>
      </c>
      <c r="S90" s="41">
        <v>97496924</v>
      </c>
      <c r="T90" s="41">
        <v>54090761</v>
      </c>
      <c r="V90">
        <v>13448</v>
      </c>
      <c r="W90" s="37"/>
      <c r="X90" s="36"/>
      <c r="Y90" s="16"/>
      <c r="Z90" s="28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>
        <v>202</v>
      </c>
      <c r="B91" t="s">
        <v>165</v>
      </c>
      <c r="C91" s="10">
        <v>7170</v>
      </c>
      <c r="D91" s="10">
        <v>2014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-189</v>
      </c>
      <c r="K91" s="41">
        <v>0</v>
      </c>
      <c r="L91" s="41">
        <v>738706</v>
      </c>
      <c r="M91" s="41">
        <v>0</v>
      </c>
      <c r="N91" s="41">
        <v>2229</v>
      </c>
      <c r="O91" s="41">
        <v>2549</v>
      </c>
      <c r="P91" s="41">
        <v>0</v>
      </c>
      <c r="Q91" s="41">
        <v>743295</v>
      </c>
      <c r="R91" s="41">
        <v>272795</v>
      </c>
      <c r="S91" s="41">
        <v>3971078</v>
      </c>
      <c r="T91" s="41">
        <v>3971078</v>
      </c>
      <c r="V91">
        <v>357</v>
      </c>
      <c r="W91" s="35"/>
      <c r="X91" s="36"/>
      <c r="Y91" s="16"/>
      <c r="Z91" s="28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>
        <v>204</v>
      </c>
      <c r="B92" t="s">
        <v>117</v>
      </c>
      <c r="C92" s="10">
        <v>7170</v>
      </c>
      <c r="D92" s="10">
        <v>2014</v>
      </c>
      <c r="E92" s="41">
        <v>27.07</v>
      </c>
      <c r="F92" s="41">
        <v>0</v>
      </c>
      <c r="G92" s="41">
        <v>1282908</v>
      </c>
      <c r="H92" s="41">
        <v>324720</v>
      </c>
      <c r="I92" s="41">
        <v>2485</v>
      </c>
      <c r="J92" s="41">
        <v>95884582</v>
      </c>
      <c r="K92" s="41">
        <v>1319</v>
      </c>
      <c r="L92" s="41">
        <v>5911957</v>
      </c>
      <c r="M92" s="41">
        <v>57252</v>
      </c>
      <c r="N92" s="41">
        <v>268701</v>
      </c>
      <c r="O92" s="41">
        <v>3562215</v>
      </c>
      <c r="P92" s="41">
        <v>0</v>
      </c>
      <c r="Q92" s="41">
        <v>107296139</v>
      </c>
      <c r="R92" s="41">
        <v>37015736</v>
      </c>
      <c r="S92" s="41">
        <v>240010091</v>
      </c>
      <c r="T92" s="41">
        <v>460637</v>
      </c>
      <c r="V92">
        <v>14365</v>
      </c>
      <c r="W92" s="37"/>
      <c r="X92" s="36"/>
      <c r="Y92" s="16"/>
      <c r="Z92" s="28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>
        <v>205</v>
      </c>
      <c r="B93" t="s">
        <v>166</v>
      </c>
      <c r="C93" s="10">
        <v>7170</v>
      </c>
      <c r="D93" s="10">
        <v>2014</v>
      </c>
      <c r="E93" s="41">
        <v>0</v>
      </c>
      <c r="F93" s="41">
        <v>0</v>
      </c>
      <c r="G93" s="41">
        <v>535957</v>
      </c>
      <c r="H93" s="41">
        <v>102904</v>
      </c>
      <c r="I93" s="41">
        <v>0</v>
      </c>
      <c r="J93" s="41">
        <v>291649</v>
      </c>
      <c r="K93" s="41">
        <v>0</v>
      </c>
      <c r="L93" s="41">
        <v>97290</v>
      </c>
      <c r="M93" s="41">
        <v>0</v>
      </c>
      <c r="N93" s="41">
        <v>0</v>
      </c>
      <c r="O93" s="41">
        <v>701</v>
      </c>
      <c r="P93" s="41">
        <v>0</v>
      </c>
      <c r="Q93" s="41">
        <v>1028501</v>
      </c>
      <c r="R93" s="41">
        <v>1231377</v>
      </c>
      <c r="S93" s="41">
        <v>4165048</v>
      </c>
      <c r="T93" s="41">
        <v>669900</v>
      </c>
      <c r="V93">
        <v>27379</v>
      </c>
      <c r="W93" s="37"/>
      <c r="X93" s="36"/>
      <c r="Y93" s="16"/>
      <c r="Z93" s="28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>
        <v>206</v>
      </c>
      <c r="B94" t="s">
        <v>167</v>
      </c>
      <c r="C94" s="10">
        <v>7170</v>
      </c>
      <c r="D94" s="10">
        <v>2014</v>
      </c>
      <c r="E94" s="41">
        <v>6.84</v>
      </c>
      <c r="F94" s="41">
        <v>0</v>
      </c>
      <c r="G94" s="41">
        <v>176976</v>
      </c>
      <c r="H94" s="41">
        <v>52359</v>
      </c>
      <c r="I94" s="41">
        <v>0</v>
      </c>
      <c r="J94" s="41">
        <v>1120356</v>
      </c>
      <c r="K94" s="41">
        <v>50</v>
      </c>
      <c r="L94" s="41">
        <v>59431</v>
      </c>
      <c r="M94" s="41">
        <v>0</v>
      </c>
      <c r="N94" s="41">
        <v>0</v>
      </c>
      <c r="O94" s="41">
        <v>3864</v>
      </c>
      <c r="P94" s="41">
        <v>0</v>
      </c>
      <c r="Q94" s="41">
        <v>1413036</v>
      </c>
      <c r="R94" s="41">
        <v>196032</v>
      </c>
      <c r="S94" s="41">
        <v>3144999</v>
      </c>
      <c r="T94" s="41">
        <v>475106</v>
      </c>
      <c r="V94">
        <v>838</v>
      </c>
      <c r="W94" s="35"/>
      <c r="X94" s="36"/>
      <c r="Y94" s="16"/>
      <c r="Z94" s="28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>
        <v>207</v>
      </c>
      <c r="B95" t="s">
        <v>109</v>
      </c>
      <c r="C95" s="10">
        <v>7170</v>
      </c>
      <c r="D95" s="10">
        <v>2014</v>
      </c>
      <c r="E95" s="41">
        <v>39.979999999999997</v>
      </c>
      <c r="F95" s="41">
        <v>0</v>
      </c>
      <c r="G95" s="41">
        <v>3318514</v>
      </c>
      <c r="H95" s="41">
        <v>682111</v>
      </c>
      <c r="I95" s="41">
        <v>133998</v>
      </c>
      <c r="J95" s="41">
        <v>15766498</v>
      </c>
      <c r="K95" s="41">
        <v>20583</v>
      </c>
      <c r="L95" s="41">
        <v>726599</v>
      </c>
      <c r="M95" s="41">
        <v>487408</v>
      </c>
      <c r="N95" s="41">
        <v>131178</v>
      </c>
      <c r="O95" s="41">
        <v>84121</v>
      </c>
      <c r="P95" s="41">
        <v>0</v>
      </c>
      <c r="Q95" s="41">
        <v>21351010</v>
      </c>
      <c r="R95" s="41">
        <v>5598928</v>
      </c>
      <c r="S95" s="41">
        <v>55605098</v>
      </c>
      <c r="T95" s="41">
        <v>21580604</v>
      </c>
      <c r="V95">
        <v>21501</v>
      </c>
      <c r="W95" s="35"/>
      <c r="X95" s="36"/>
      <c r="Y95" s="16"/>
      <c r="Z95" s="28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>
        <v>208</v>
      </c>
      <c r="B96" t="s">
        <v>118</v>
      </c>
      <c r="C96" s="10">
        <v>7170</v>
      </c>
      <c r="D96" s="10">
        <v>2014</v>
      </c>
      <c r="E96" s="41">
        <v>36.33</v>
      </c>
      <c r="F96" s="41">
        <v>0</v>
      </c>
      <c r="G96" s="41">
        <v>3314365</v>
      </c>
      <c r="H96" s="41">
        <v>722360</v>
      </c>
      <c r="I96" s="41">
        <v>0</v>
      </c>
      <c r="J96" s="41">
        <v>6032951</v>
      </c>
      <c r="K96" s="41">
        <v>380</v>
      </c>
      <c r="L96" s="41">
        <v>995809</v>
      </c>
      <c r="M96" s="41">
        <v>11730</v>
      </c>
      <c r="N96" s="41">
        <v>350158</v>
      </c>
      <c r="O96" s="41">
        <v>-407492</v>
      </c>
      <c r="P96" s="41">
        <v>3897439</v>
      </c>
      <c r="Q96" s="41">
        <v>7122822</v>
      </c>
      <c r="R96" s="41">
        <v>4549526</v>
      </c>
      <c r="S96" s="41">
        <v>52394882</v>
      </c>
      <c r="T96" s="41">
        <v>39142357</v>
      </c>
      <c r="V96">
        <v>19284</v>
      </c>
      <c r="W96" s="40"/>
      <c r="X96" s="36"/>
      <c r="Y96" s="16"/>
      <c r="Z96" s="28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2" x14ac:dyDescent="0.25">
      <c r="A97">
        <v>209</v>
      </c>
      <c r="B97" t="s">
        <v>168</v>
      </c>
      <c r="C97" s="10">
        <v>7170</v>
      </c>
      <c r="D97" s="10">
        <v>2014</v>
      </c>
      <c r="E97" s="41">
        <v>19.03</v>
      </c>
      <c r="F97" s="41">
        <v>0</v>
      </c>
      <c r="G97" s="41">
        <v>1918073</v>
      </c>
      <c r="H97" s="41">
        <v>414701</v>
      </c>
      <c r="I97" s="41">
        <v>0</v>
      </c>
      <c r="J97" s="41">
        <v>6473437</v>
      </c>
      <c r="K97" s="41">
        <v>900</v>
      </c>
      <c r="L97" s="41">
        <v>268228</v>
      </c>
      <c r="M97" s="41">
        <v>354469</v>
      </c>
      <c r="N97" s="41">
        <v>106115</v>
      </c>
      <c r="O97" s="41">
        <v>29307</v>
      </c>
      <c r="P97" s="41">
        <v>2621512</v>
      </c>
      <c r="Q97" s="41">
        <v>6943718</v>
      </c>
      <c r="R97" s="41">
        <v>2595258</v>
      </c>
      <c r="S97" s="41">
        <v>65178697</v>
      </c>
      <c r="T97" s="41">
        <v>34855688</v>
      </c>
      <c r="V97">
        <v>9720</v>
      </c>
      <c r="W97" s="35"/>
      <c r="X97" s="36"/>
      <c r="Y97" s="16"/>
      <c r="Z97" s="17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2" x14ac:dyDescent="0.25">
      <c r="A98">
        <v>210</v>
      </c>
      <c r="B98" t="s">
        <v>169</v>
      </c>
      <c r="C98" s="10">
        <v>7170</v>
      </c>
      <c r="D98" s="10">
        <v>2014</v>
      </c>
      <c r="E98" s="41">
        <v>20.57</v>
      </c>
      <c r="F98" s="41">
        <v>0</v>
      </c>
      <c r="G98" s="41">
        <v>2104986</v>
      </c>
      <c r="H98" s="41">
        <v>373536</v>
      </c>
      <c r="I98" s="41">
        <v>44888</v>
      </c>
      <c r="J98" s="41">
        <v>6177069</v>
      </c>
      <c r="K98" s="41">
        <v>209</v>
      </c>
      <c r="L98" s="41">
        <v>384778</v>
      </c>
      <c r="M98" s="41">
        <v>192181</v>
      </c>
      <c r="N98" s="41">
        <v>0</v>
      </c>
      <c r="O98" s="41">
        <v>47873</v>
      </c>
      <c r="P98" s="41">
        <v>1862171</v>
      </c>
      <c r="Q98" s="41">
        <v>7463349</v>
      </c>
      <c r="R98" s="41">
        <v>4514098</v>
      </c>
      <c r="S98" s="41">
        <v>41431309</v>
      </c>
      <c r="T98" s="41">
        <v>21152083</v>
      </c>
      <c r="V98">
        <v>9423</v>
      </c>
      <c r="W98" s="35"/>
      <c r="X98" s="36"/>
      <c r="Y98" s="16"/>
      <c r="Z98" s="2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2" x14ac:dyDescent="0.25">
      <c r="A99">
        <v>211</v>
      </c>
      <c r="B99" t="s">
        <v>170</v>
      </c>
      <c r="C99" s="10">
        <v>7170</v>
      </c>
      <c r="D99" s="10">
        <v>2014</v>
      </c>
      <c r="E99" s="41">
        <v>1.92</v>
      </c>
      <c r="F99" s="41">
        <v>0</v>
      </c>
      <c r="G99" s="41">
        <v>181313</v>
      </c>
      <c r="H99" s="41">
        <v>39432</v>
      </c>
      <c r="I99" s="41">
        <v>0</v>
      </c>
      <c r="J99" s="41">
        <v>868072</v>
      </c>
      <c r="K99" s="41">
        <v>0</v>
      </c>
      <c r="L99" s="41">
        <v>48751</v>
      </c>
      <c r="M99" s="41">
        <v>94453</v>
      </c>
      <c r="N99" s="41">
        <v>17938</v>
      </c>
      <c r="O99" s="41">
        <v>3241</v>
      </c>
      <c r="P99" s="41">
        <v>0</v>
      </c>
      <c r="Q99" s="41">
        <v>1253200</v>
      </c>
      <c r="R99" s="41">
        <v>281730</v>
      </c>
      <c r="S99" s="41">
        <v>2447557</v>
      </c>
      <c r="T99" s="41">
        <v>136237</v>
      </c>
      <c r="V99">
        <v>886</v>
      </c>
      <c r="W99" s="35"/>
      <c r="X99" s="36"/>
      <c r="Y99" s="16"/>
      <c r="Z99" s="28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2" x14ac:dyDescent="0.25">
      <c r="A100">
        <v>904</v>
      </c>
      <c r="B100" t="s">
        <v>74</v>
      </c>
      <c r="C100" s="10">
        <v>7170</v>
      </c>
      <c r="D100" s="10">
        <v>2014</v>
      </c>
      <c r="E100" s="41">
        <v>3.21</v>
      </c>
      <c r="F100" s="41">
        <v>0</v>
      </c>
      <c r="G100" s="41">
        <v>268041</v>
      </c>
      <c r="H100" s="41">
        <v>48055</v>
      </c>
      <c r="I100" s="41">
        <v>0</v>
      </c>
      <c r="J100" s="41">
        <v>384197</v>
      </c>
      <c r="K100" s="41">
        <v>0</v>
      </c>
      <c r="L100" s="41">
        <v>292117</v>
      </c>
      <c r="M100" s="41">
        <v>8920</v>
      </c>
      <c r="N100" s="41">
        <v>2481</v>
      </c>
      <c r="O100" s="41">
        <v>475</v>
      </c>
      <c r="P100" s="41">
        <v>0</v>
      </c>
      <c r="Q100" s="41">
        <v>1004286</v>
      </c>
      <c r="R100" s="41">
        <v>199887</v>
      </c>
      <c r="S100" s="41">
        <v>0</v>
      </c>
      <c r="T100" s="41">
        <v>0</v>
      </c>
      <c r="V100">
        <v>2770</v>
      </c>
      <c r="W100" s="37"/>
      <c r="X100" s="36"/>
      <c r="Y100" s="16"/>
      <c r="Z100" s="28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2" x14ac:dyDescent="0.25">
      <c r="A101">
        <v>915</v>
      </c>
      <c r="B101" t="s">
        <v>89</v>
      </c>
      <c r="C101" s="10">
        <v>7170</v>
      </c>
      <c r="D101" s="10">
        <v>2014</v>
      </c>
      <c r="E101" s="41">
        <v>0</v>
      </c>
      <c r="F101" s="41">
        <v>0</v>
      </c>
      <c r="G101" s="41">
        <v>367</v>
      </c>
      <c r="H101" s="41">
        <v>102</v>
      </c>
      <c r="I101" s="41">
        <v>0</v>
      </c>
      <c r="J101" s="41">
        <v>133249</v>
      </c>
      <c r="K101" s="41">
        <v>0</v>
      </c>
      <c r="L101" s="41">
        <v>0</v>
      </c>
      <c r="M101" s="41">
        <v>0</v>
      </c>
      <c r="N101" s="41">
        <v>0</v>
      </c>
      <c r="O101" s="41">
        <v>25017</v>
      </c>
      <c r="P101" s="41">
        <v>0</v>
      </c>
      <c r="Q101" s="41">
        <v>158735</v>
      </c>
      <c r="R101" s="41">
        <v>61262</v>
      </c>
      <c r="S101" s="41">
        <v>1121872</v>
      </c>
      <c r="T101" s="41">
        <v>1121872</v>
      </c>
      <c r="V101">
        <v>702</v>
      </c>
      <c r="W101" s="19"/>
      <c r="X101" s="36"/>
      <c r="Y101" s="16"/>
      <c r="Z101" s="28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</row>
    <row r="102" spans="1:42" x14ac:dyDescent="0.25">
      <c r="A102" s="10">
        <v>919</v>
      </c>
      <c r="B102" s="10" t="s">
        <v>128</v>
      </c>
      <c r="C102" s="10">
        <v>7170</v>
      </c>
      <c r="D102" s="10">
        <v>2014</v>
      </c>
      <c r="E102" s="10">
        <v>1.98</v>
      </c>
      <c r="F102" s="10">
        <v>0</v>
      </c>
      <c r="G102" s="10">
        <v>196984</v>
      </c>
      <c r="H102" s="10">
        <v>11944</v>
      </c>
      <c r="I102" s="10">
        <v>8690</v>
      </c>
      <c r="J102" s="10">
        <v>9779</v>
      </c>
      <c r="K102" s="10">
        <v>1506</v>
      </c>
      <c r="L102" s="10">
        <v>0</v>
      </c>
      <c r="M102" s="10">
        <v>2799</v>
      </c>
      <c r="N102" s="10">
        <v>21283</v>
      </c>
      <c r="O102" s="10">
        <v>108555</v>
      </c>
      <c r="P102" s="10">
        <v>24</v>
      </c>
      <c r="Q102" s="10">
        <v>361516</v>
      </c>
      <c r="R102" s="10">
        <v>69306</v>
      </c>
      <c r="S102" s="10">
        <v>0</v>
      </c>
      <c r="T102" s="10">
        <v>0</v>
      </c>
      <c r="V102" s="10">
        <v>688</v>
      </c>
    </row>
    <row r="103" spans="1:42" x14ac:dyDescent="0.25">
      <c r="A103" s="10">
        <v>921</v>
      </c>
      <c r="B103" s="10" t="s">
        <v>171</v>
      </c>
      <c r="C103" s="10">
        <v>7170</v>
      </c>
      <c r="D103" s="10">
        <v>2014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V103" s="10">
        <v>664</v>
      </c>
    </row>
    <row r="104" spans="1:42" x14ac:dyDescent="0.25">
      <c r="A104" s="13">
        <v>922</v>
      </c>
      <c r="B104" s="14" t="s">
        <v>172</v>
      </c>
      <c r="C104" s="13">
        <v>7170</v>
      </c>
      <c r="D104" s="13">
        <v>2014</v>
      </c>
      <c r="E104" s="10">
        <v>1.2</v>
      </c>
      <c r="F104" s="10">
        <v>0</v>
      </c>
      <c r="G104" s="10">
        <v>41576</v>
      </c>
      <c r="H104" s="10">
        <v>3898</v>
      </c>
      <c r="I104" s="10">
        <v>0</v>
      </c>
      <c r="J104" s="10">
        <v>42926</v>
      </c>
      <c r="K104" s="10">
        <v>0</v>
      </c>
      <c r="L104" s="10">
        <v>21316</v>
      </c>
      <c r="M104" s="10">
        <v>0</v>
      </c>
      <c r="N104" s="10">
        <v>0</v>
      </c>
      <c r="O104" s="10">
        <v>210</v>
      </c>
      <c r="P104" s="10">
        <v>0</v>
      </c>
      <c r="Q104" s="10">
        <v>109926</v>
      </c>
      <c r="R104" s="10">
        <v>60433</v>
      </c>
      <c r="S104" s="10">
        <v>0</v>
      </c>
      <c r="T104" s="10">
        <v>0</v>
      </c>
      <c r="V104" s="10">
        <v>113</v>
      </c>
    </row>
    <row r="105" spans="1:42" x14ac:dyDescent="0.25">
      <c r="V105" s="9" t="s">
        <v>69</v>
      </c>
    </row>
    <row r="106" spans="1:42" x14ac:dyDescent="0.25">
      <c r="V106" s="9" t="s">
        <v>70</v>
      </c>
    </row>
    <row r="107" spans="1:42" x14ac:dyDescent="0.25">
      <c r="A107" s="11" t="s">
        <v>40</v>
      </c>
      <c r="B107" s="11" t="s">
        <v>49</v>
      </c>
      <c r="C107" s="11" t="s">
        <v>50</v>
      </c>
      <c r="D107" s="11" t="s">
        <v>51</v>
      </c>
      <c r="E107" s="11" t="s">
        <v>52</v>
      </c>
      <c r="F107" s="11" t="s">
        <v>53</v>
      </c>
      <c r="G107" s="11" t="s">
        <v>54</v>
      </c>
      <c r="H107" s="11" t="s">
        <v>55</v>
      </c>
      <c r="I107" s="11" t="s">
        <v>56</v>
      </c>
      <c r="J107" s="11" t="s">
        <v>57</v>
      </c>
      <c r="K107" s="11" t="s">
        <v>58</v>
      </c>
      <c r="L107" s="11" t="s">
        <v>59</v>
      </c>
      <c r="M107" s="11" t="s">
        <v>60</v>
      </c>
      <c r="N107" s="11" t="s">
        <v>61</v>
      </c>
      <c r="O107" s="11" t="s">
        <v>62</v>
      </c>
      <c r="P107" s="11" t="s">
        <v>63</v>
      </c>
      <c r="Q107" s="11" t="s">
        <v>64</v>
      </c>
      <c r="R107" s="11" t="s">
        <v>65</v>
      </c>
      <c r="S107" s="11" t="s">
        <v>66</v>
      </c>
      <c r="T107" s="11" t="s">
        <v>67</v>
      </c>
      <c r="V107" s="12" t="s">
        <v>71</v>
      </c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x14ac:dyDescent="0.25">
      <c r="A108">
        <v>1</v>
      </c>
      <c r="B108" t="s">
        <v>130</v>
      </c>
      <c r="C108" s="13">
        <v>7170</v>
      </c>
      <c r="D108" s="13">
        <v>2015</v>
      </c>
      <c r="E108" s="23">
        <v>146.82</v>
      </c>
      <c r="F108" s="24">
        <v>0</v>
      </c>
      <c r="G108" s="24">
        <v>15545431</v>
      </c>
      <c r="H108" s="24">
        <v>-5091</v>
      </c>
      <c r="I108" s="24">
        <v>198845</v>
      </c>
      <c r="J108" s="24">
        <v>103115852</v>
      </c>
      <c r="K108" s="24">
        <v>28526</v>
      </c>
      <c r="L108" s="24">
        <v>1061922</v>
      </c>
      <c r="M108" s="24">
        <v>353106</v>
      </c>
      <c r="N108" s="24">
        <v>237734</v>
      </c>
      <c r="O108" s="24">
        <v>236566</v>
      </c>
      <c r="P108" s="24">
        <v>23764005</v>
      </c>
      <c r="Q108" s="24">
        <v>97008886</v>
      </c>
      <c r="R108" s="24">
        <v>78255671</v>
      </c>
      <c r="S108" s="24">
        <v>796590792</v>
      </c>
      <c r="T108" s="24">
        <v>252323088</v>
      </c>
      <c r="V108">
        <v>67394</v>
      </c>
      <c r="W108" s="26"/>
      <c r="X108" s="27"/>
      <c r="Y108" s="28"/>
      <c r="Z108" s="16"/>
      <c r="AA108" s="15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1:42" x14ac:dyDescent="0.25">
      <c r="A109">
        <v>3</v>
      </c>
      <c r="B109" t="s">
        <v>131</v>
      </c>
      <c r="C109" s="13">
        <v>7170</v>
      </c>
      <c r="D109" s="13">
        <v>2015</v>
      </c>
      <c r="E109" s="23">
        <v>35.71</v>
      </c>
      <c r="F109" s="24">
        <v>0</v>
      </c>
      <c r="G109" s="24">
        <v>3721586</v>
      </c>
      <c r="H109" s="24">
        <v>-2433</v>
      </c>
      <c r="I109" s="24">
        <v>55864</v>
      </c>
      <c r="J109" s="24">
        <v>14060207</v>
      </c>
      <c r="K109" s="24">
        <v>236</v>
      </c>
      <c r="L109" s="24">
        <v>423094</v>
      </c>
      <c r="M109" s="24">
        <v>44683</v>
      </c>
      <c r="N109" s="24">
        <v>3940</v>
      </c>
      <c r="O109" s="24">
        <v>98933</v>
      </c>
      <c r="P109" s="24">
        <v>2804865</v>
      </c>
      <c r="Q109" s="24">
        <v>15601245</v>
      </c>
      <c r="R109" s="24">
        <v>13464151</v>
      </c>
      <c r="S109" s="24">
        <v>127339317</v>
      </c>
      <c r="T109" s="24">
        <v>103828281</v>
      </c>
      <c r="V109">
        <v>28638</v>
      </c>
      <c r="W109" s="29"/>
      <c r="X109" s="27"/>
      <c r="Y109" s="28"/>
      <c r="Z109" s="16"/>
      <c r="AA109" s="18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 x14ac:dyDescent="0.25">
      <c r="A110">
        <v>8</v>
      </c>
      <c r="B110" t="s">
        <v>132</v>
      </c>
      <c r="C110" s="13">
        <v>7170</v>
      </c>
      <c r="D110" s="13">
        <v>2015</v>
      </c>
      <c r="E110" s="18">
        <v>0.01</v>
      </c>
      <c r="F110" s="17">
        <v>0</v>
      </c>
      <c r="G110" s="17">
        <v>553</v>
      </c>
      <c r="H110" s="17">
        <v>42</v>
      </c>
      <c r="I110" s="17">
        <v>0</v>
      </c>
      <c r="J110" s="17">
        <v>108020</v>
      </c>
      <c r="K110" s="17">
        <v>0</v>
      </c>
      <c r="L110" s="17">
        <v>176592</v>
      </c>
      <c r="M110" s="17">
        <v>12711</v>
      </c>
      <c r="N110" s="17">
        <v>0</v>
      </c>
      <c r="O110" s="17">
        <v>663</v>
      </c>
      <c r="P110" s="17">
        <v>0</v>
      </c>
      <c r="Q110" s="17">
        <v>298581</v>
      </c>
      <c r="R110" s="17">
        <v>161803</v>
      </c>
      <c r="S110" s="17">
        <v>1601576</v>
      </c>
      <c r="T110" s="17">
        <v>774327</v>
      </c>
      <c r="V110">
        <v>1089</v>
      </c>
      <c r="W110" s="30"/>
      <c r="X110" s="31"/>
      <c r="Y110" s="17"/>
      <c r="Z110" s="16"/>
      <c r="AA110" s="15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A111">
        <v>10</v>
      </c>
      <c r="B111" t="s">
        <v>102</v>
      </c>
      <c r="C111" s="13">
        <v>7170</v>
      </c>
      <c r="D111" s="13">
        <v>2015</v>
      </c>
      <c r="E111" s="23">
        <v>69.97</v>
      </c>
      <c r="F111" s="24">
        <v>0</v>
      </c>
      <c r="G111" s="24">
        <v>6755959</v>
      </c>
      <c r="H111" s="24">
        <v>1401658</v>
      </c>
      <c r="I111" s="24">
        <v>56948</v>
      </c>
      <c r="J111" s="24">
        <v>14201911</v>
      </c>
      <c r="K111" s="24">
        <v>13221</v>
      </c>
      <c r="L111" s="24">
        <v>263134</v>
      </c>
      <c r="M111" s="24">
        <v>13407</v>
      </c>
      <c r="N111" s="24">
        <v>444406</v>
      </c>
      <c r="O111" s="24">
        <v>211250</v>
      </c>
      <c r="P111" s="24">
        <v>68618</v>
      </c>
      <c r="Q111" s="24">
        <v>23293276</v>
      </c>
      <c r="R111" s="24">
        <v>3866810</v>
      </c>
      <c r="S111" s="24">
        <v>42102521</v>
      </c>
      <c r="T111" s="24">
        <v>36833470</v>
      </c>
      <c r="V111">
        <v>67662</v>
      </c>
      <c r="W111" s="30"/>
      <c r="X111" s="27"/>
      <c r="Y111" s="28"/>
      <c r="Z111" s="16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>
        <v>14</v>
      </c>
      <c r="B112" t="s">
        <v>125</v>
      </c>
      <c r="C112" s="13">
        <v>7170</v>
      </c>
      <c r="D112" s="13">
        <v>2015</v>
      </c>
      <c r="E112" s="23">
        <v>160.13999999999999</v>
      </c>
      <c r="F112" s="24">
        <v>0</v>
      </c>
      <c r="G112" s="24">
        <v>15239363</v>
      </c>
      <c r="H112" s="24">
        <v>4321031</v>
      </c>
      <c r="I112" s="24">
        <v>0</v>
      </c>
      <c r="J112" s="24">
        <v>43444436</v>
      </c>
      <c r="K112" s="24">
        <v>453</v>
      </c>
      <c r="L112" s="24">
        <v>881054</v>
      </c>
      <c r="M112" s="24">
        <v>0</v>
      </c>
      <c r="N112" s="24">
        <v>976172</v>
      </c>
      <c r="O112" s="24">
        <v>58198</v>
      </c>
      <c r="P112" s="24">
        <v>7466</v>
      </c>
      <c r="Q112" s="24">
        <v>64913241</v>
      </c>
      <c r="R112" s="24">
        <v>55881928</v>
      </c>
      <c r="S112" s="24">
        <v>312984916</v>
      </c>
      <c r="T112" s="24">
        <v>201898634</v>
      </c>
      <c r="V112">
        <v>33789</v>
      </c>
      <c r="W112" s="30"/>
      <c r="X112" s="27"/>
      <c r="Y112" s="28"/>
      <c r="Z112" s="16"/>
      <c r="AA112" s="15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>
        <v>20</v>
      </c>
      <c r="B113" t="s">
        <v>133</v>
      </c>
      <c r="C113" s="13">
        <v>7170</v>
      </c>
      <c r="D113" s="13">
        <v>2015</v>
      </c>
      <c r="E113" s="23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V113">
        <v>570</v>
      </c>
      <c r="W113" s="30"/>
      <c r="X113" s="27"/>
      <c r="Y113" s="28"/>
      <c r="Z113" s="16"/>
      <c r="AA113" s="18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 x14ac:dyDescent="0.25">
      <c r="A114">
        <v>21</v>
      </c>
      <c r="B114" t="s">
        <v>134</v>
      </c>
      <c r="C114" s="13">
        <v>7170</v>
      </c>
      <c r="D114" s="13">
        <v>2015</v>
      </c>
      <c r="E114" s="23">
        <v>1.7</v>
      </c>
      <c r="F114" s="24">
        <v>0</v>
      </c>
      <c r="G114" s="24">
        <v>151706</v>
      </c>
      <c r="H114" s="24">
        <v>29686</v>
      </c>
      <c r="I114" s="24">
        <v>131717</v>
      </c>
      <c r="J114" s="24">
        <v>771175</v>
      </c>
      <c r="K114" s="24">
        <v>11306</v>
      </c>
      <c r="L114" s="24">
        <v>3251</v>
      </c>
      <c r="M114" s="24">
        <v>41569</v>
      </c>
      <c r="N114" s="24">
        <v>4695</v>
      </c>
      <c r="O114" s="24">
        <v>2545</v>
      </c>
      <c r="P114" s="24">
        <v>0</v>
      </c>
      <c r="Q114" s="24">
        <v>1147650</v>
      </c>
      <c r="R114" s="24">
        <v>373590</v>
      </c>
      <c r="S114" s="24">
        <v>2613629</v>
      </c>
      <c r="T114" s="24">
        <v>895881</v>
      </c>
      <c r="V114">
        <v>2056</v>
      </c>
      <c r="W114" s="26"/>
      <c r="X114" s="27"/>
      <c r="Y114" s="28"/>
      <c r="Z114" s="16"/>
      <c r="AA114" s="15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x14ac:dyDescent="0.25">
      <c r="A115">
        <v>22</v>
      </c>
      <c r="B115" t="s">
        <v>90</v>
      </c>
      <c r="C115" s="13">
        <v>7170</v>
      </c>
      <c r="D115" s="13">
        <v>2015</v>
      </c>
      <c r="E115" s="23">
        <v>12.41</v>
      </c>
      <c r="F115" s="24">
        <v>0</v>
      </c>
      <c r="G115" s="24">
        <v>1066451</v>
      </c>
      <c r="H115" s="24">
        <v>292401</v>
      </c>
      <c r="I115" s="24">
        <v>1608</v>
      </c>
      <c r="J115" s="24">
        <v>2029369</v>
      </c>
      <c r="K115" s="24">
        <v>13086</v>
      </c>
      <c r="L115" s="24">
        <v>74345</v>
      </c>
      <c r="M115" s="24">
        <v>26653</v>
      </c>
      <c r="N115" s="24">
        <v>68887</v>
      </c>
      <c r="O115" s="24">
        <v>1181730</v>
      </c>
      <c r="P115" s="24">
        <v>746557</v>
      </c>
      <c r="Q115" s="24">
        <v>4007973</v>
      </c>
      <c r="R115" s="24">
        <v>667239</v>
      </c>
      <c r="S115" s="24">
        <v>13181283</v>
      </c>
      <c r="T115" s="24">
        <v>5673534</v>
      </c>
      <c r="V115">
        <v>5984</v>
      </c>
      <c r="W115" s="32"/>
      <c r="X115" s="27"/>
      <c r="Y115" s="28"/>
      <c r="Z115" s="16"/>
      <c r="AA115" s="15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>
        <v>23</v>
      </c>
      <c r="B116" t="s">
        <v>135</v>
      </c>
      <c r="C116" s="13">
        <v>7170</v>
      </c>
      <c r="D116" s="13">
        <v>2015</v>
      </c>
      <c r="E116" s="23">
        <v>2.19</v>
      </c>
      <c r="F116" s="24">
        <v>0</v>
      </c>
      <c r="G116" s="24">
        <v>179434</v>
      </c>
      <c r="H116" s="24">
        <v>34762</v>
      </c>
      <c r="I116" s="24">
        <v>0</v>
      </c>
      <c r="J116" s="24">
        <v>377945</v>
      </c>
      <c r="K116" s="24">
        <v>0</v>
      </c>
      <c r="L116" s="24">
        <v>55118</v>
      </c>
      <c r="M116" s="24">
        <v>39204</v>
      </c>
      <c r="N116" s="24">
        <v>10003</v>
      </c>
      <c r="O116" s="24">
        <v>8445</v>
      </c>
      <c r="P116" s="24">
        <v>0</v>
      </c>
      <c r="Q116" s="24">
        <v>704911</v>
      </c>
      <c r="R116" s="24">
        <v>266334</v>
      </c>
      <c r="S116" s="24">
        <v>888654</v>
      </c>
      <c r="T116" s="24">
        <v>338196</v>
      </c>
      <c r="V116">
        <v>991</v>
      </c>
      <c r="W116" s="26"/>
      <c r="X116" s="27"/>
      <c r="Y116" s="28"/>
      <c r="Z116" s="16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>
        <v>26</v>
      </c>
      <c r="B117" t="s">
        <v>136</v>
      </c>
      <c r="C117" s="13">
        <v>7170</v>
      </c>
      <c r="D117" s="13">
        <v>2015</v>
      </c>
      <c r="E117" s="23">
        <v>34.19</v>
      </c>
      <c r="F117" s="24">
        <v>0</v>
      </c>
      <c r="G117" s="24">
        <v>2970899</v>
      </c>
      <c r="H117" s="24">
        <v>748984</v>
      </c>
      <c r="I117" s="24">
        <v>0</v>
      </c>
      <c r="J117" s="24">
        <v>13660240</v>
      </c>
      <c r="K117" s="24">
        <v>0</v>
      </c>
      <c r="L117" s="24">
        <v>1333110</v>
      </c>
      <c r="M117" s="24">
        <v>238662</v>
      </c>
      <c r="N117" s="24">
        <v>312749</v>
      </c>
      <c r="O117" s="24">
        <v>14026</v>
      </c>
      <c r="P117" s="24">
        <v>4799592</v>
      </c>
      <c r="Q117" s="24">
        <v>14479078</v>
      </c>
      <c r="R117" s="24">
        <v>5940381</v>
      </c>
      <c r="S117" s="24">
        <v>63427149</v>
      </c>
      <c r="T117" s="24">
        <v>19696531</v>
      </c>
      <c r="V117">
        <v>20706</v>
      </c>
      <c r="W117" s="26"/>
      <c r="X117" s="27"/>
      <c r="Y117" s="28"/>
      <c r="Z117" s="16"/>
      <c r="AA117" s="15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>
        <v>29</v>
      </c>
      <c r="B118" t="s">
        <v>85</v>
      </c>
      <c r="C118" s="13">
        <v>7170</v>
      </c>
      <c r="D118" s="13">
        <v>2015</v>
      </c>
      <c r="E118" s="23">
        <v>217.14</v>
      </c>
      <c r="F118" s="24">
        <v>0</v>
      </c>
      <c r="G118" s="24">
        <v>19199291</v>
      </c>
      <c r="H118" s="24">
        <v>6178513</v>
      </c>
      <c r="I118" s="24">
        <v>0</v>
      </c>
      <c r="J118" s="24">
        <v>68418408</v>
      </c>
      <c r="K118" s="24">
        <v>25822</v>
      </c>
      <c r="L118" s="24">
        <v>550098</v>
      </c>
      <c r="M118" s="24">
        <v>921038</v>
      </c>
      <c r="N118" s="24">
        <v>25047</v>
      </c>
      <c r="O118" s="24">
        <v>89128</v>
      </c>
      <c r="P118" s="24">
        <v>6419764</v>
      </c>
      <c r="Q118" s="24">
        <v>88987581</v>
      </c>
      <c r="R118" s="24">
        <v>41464554</v>
      </c>
      <c r="S118" s="24">
        <v>284228641</v>
      </c>
      <c r="T118" s="24">
        <v>128407635</v>
      </c>
      <c r="V118">
        <v>44458</v>
      </c>
      <c r="W118" s="26"/>
      <c r="X118" s="27"/>
      <c r="Y118" s="28"/>
      <c r="Z118" s="16"/>
      <c r="AA118" s="15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>
        <v>32</v>
      </c>
      <c r="B119" t="s">
        <v>137</v>
      </c>
      <c r="C119" s="13">
        <v>7170</v>
      </c>
      <c r="D119" s="13">
        <v>2015</v>
      </c>
      <c r="E119" s="23">
        <v>111.38</v>
      </c>
      <c r="F119" s="24">
        <v>0</v>
      </c>
      <c r="G119" s="24">
        <v>9808592</v>
      </c>
      <c r="H119" s="24">
        <v>2534971</v>
      </c>
      <c r="I119" s="24">
        <v>21083</v>
      </c>
      <c r="J119" s="24">
        <v>20995062</v>
      </c>
      <c r="K119" s="24">
        <v>13496</v>
      </c>
      <c r="L119" s="24">
        <v>1003487</v>
      </c>
      <c r="M119" s="24">
        <v>1316809</v>
      </c>
      <c r="N119" s="24">
        <v>400603</v>
      </c>
      <c r="O119" s="24">
        <v>4282</v>
      </c>
      <c r="P119" s="24">
        <v>5547967</v>
      </c>
      <c r="Q119" s="24">
        <v>30550418</v>
      </c>
      <c r="R119" s="24">
        <v>9228427</v>
      </c>
      <c r="S119" s="24">
        <v>337210696</v>
      </c>
      <c r="T119" s="24">
        <v>218185737</v>
      </c>
      <c r="V119">
        <v>45185</v>
      </c>
      <c r="W119" s="26"/>
      <c r="X119" s="27"/>
      <c r="Y119" s="28"/>
      <c r="Z119" s="16"/>
      <c r="AA119" s="18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 x14ac:dyDescent="0.25">
      <c r="A120">
        <v>35</v>
      </c>
      <c r="B120" t="s">
        <v>138</v>
      </c>
      <c r="C120" s="13">
        <v>7170</v>
      </c>
      <c r="D120" s="13">
        <v>2015</v>
      </c>
      <c r="E120" s="23">
        <v>5.29</v>
      </c>
      <c r="F120" s="24">
        <v>0</v>
      </c>
      <c r="G120" s="24">
        <v>564593</v>
      </c>
      <c r="H120" s="24">
        <v>121720</v>
      </c>
      <c r="I120" s="24">
        <v>0</v>
      </c>
      <c r="J120" s="24">
        <v>1251621</v>
      </c>
      <c r="K120" s="24">
        <v>1226</v>
      </c>
      <c r="L120" s="24">
        <v>43644</v>
      </c>
      <c r="M120" s="24">
        <v>30828</v>
      </c>
      <c r="N120" s="24">
        <v>51095</v>
      </c>
      <c r="O120" s="24">
        <v>2747</v>
      </c>
      <c r="P120" s="24">
        <v>163</v>
      </c>
      <c r="Q120" s="24">
        <v>2067311</v>
      </c>
      <c r="R120" s="24">
        <v>1308415</v>
      </c>
      <c r="S120" s="24">
        <v>20444384</v>
      </c>
      <c r="T120" s="24">
        <v>7547749</v>
      </c>
      <c r="V120">
        <v>3748</v>
      </c>
      <c r="W120" s="26"/>
      <c r="X120" s="27"/>
      <c r="Y120" s="28"/>
      <c r="Z120" s="16"/>
      <c r="AA120" s="15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1:42" x14ac:dyDescent="0.25">
      <c r="A121">
        <v>37</v>
      </c>
      <c r="B121" t="s">
        <v>173</v>
      </c>
      <c r="C121" s="13">
        <v>7170</v>
      </c>
      <c r="D121" s="13">
        <v>2015</v>
      </c>
      <c r="E121" s="23">
        <v>35.9</v>
      </c>
      <c r="F121" s="24">
        <v>0</v>
      </c>
      <c r="G121" s="24">
        <v>2860061</v>
      </c>
      <c r="H121" s="24">
        <v>764475</v>
      </c>
      <c r="I121" s="24">
        <v>0</v>
      </c>
      <c r="J121" s="24">
        <v>7223915</v>
      </c>
      <c r="K121" s="24">
        <v>0</v>
      </c>
      <c r="L121" s="24">
        <v>10029</v>
      </c>
      <c r="M121" s="24">
        <v>195128</v>
      </c>
      <c r="N121" s="24">
        <v>276494</v>
      </c>
      <c r="O121" s="24">
        <v>104487</v>
      </c>
      <c r="P121" s="24">
        <v>0</v>
      </c>
      <c r="Q121" s="24">
        <v>11434589</v>
      </c>
      <c r="R121" s="24">
        <v>5609816</v>
      </c>
      <c r="S121" s="24">
        <v>128475961</v>
      </c>
      <c r="T121" s="24">
        <v>101000827</v>
      </c>
      <c r="V121">
        <v>24271</v>
      </c>
      <c r="W121" s="26"/>
      <c r="X121" s="27"/>
      <c r="Y121" s="28"/>
      <c r="Z121" s="16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38</v>
      </c>
      <c r="B122" t="s">
        <v>111</v>
      </c>
      <c r="C122" s="13">
        <v>7170</v>
      </c>
      <c r="D122" s="13">
        <v>2015</v>
      </c>
      <c r="E122" s="23">
        <v>16.850000000000001</v>
      </c>
      <c r="F122" s="24">
        <v>0</v>
      </c>
      <c r="G122" s="24">
        <v>1424194</v>
      </c>
      <c r="H122" s="24">
        <v>420450</v>
      </c>
      <c r="I122" s="24">
        <v>0</v>
      </c>
      <c r="J122" s="24">
        <v>11909160</v>
      </c>
      <c r="K122" s="24">
        <v>0</v>
      </c>
      <c r="L122" s="24">
        <v>49169</v>
      </c>
      <c r="M122" s="24">
        <v>108</v>
      </c>
      <c r="N122" s="24">
        <v>57292</v>
      </c>
      <c r="O122" s="24">
        <v>83739</v>
      </c>
      <c r="P122" s="24">
        <v>22736</v>
      </c>
      <c r="Q122" s="24">
        <v>13921376</v>
      </c>
      <c r="R122" s="24">
        <v>3106625</v>
      </c>
      <c r="S122" s="24">
        <v>38277429</v>
      </c>
      <c r="T122" s="24">
        <v>10472972</v>
      </c>
      <c r="V122">
        <v>14864</v>
      </c>
      <c r="W122" s="32"/>
      <c r="X122" s="27"/>
      <c r="Y122" s="28"/>
      <c r="Z122" s="16"/>
      <c r="AA122" s="15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>
        <v>39</v>
      </c>
      <c r="B123" t="s">
        <v>140</v>
      </c>
      <c r="C123" s="13">
        <v>7170</v>
      </c>
      <c r="D123" s="13">
        <v>2015</v>
      </c>
      <c r="E123" s="18">
        <v>17.98</v>
      </c>
      <c r="F123" s="34">
        <v>0</v>
      </c>
      <c r="G123" s="34">
        <v>1880345</v>
      </c>
      <c r="H123" s="34">
        <v>467133</v>
      </c>
      <c r="I123" s="34">
        <v>0</v>
      </c>
      <c r="J123" s="34">
        <v>4132167</v>
      </c>
      <c r="K123" s="34">
        <v>0</v>
      </c>
      <c r="L123" s="34">
        <v>303812</v>
      </c>
      <c r="M123" s="34">
        <v>79399</v>
      </c>
      <c r="N123" s="34">
        <v>157916</v>
      </c>
      <c r="O123" s="34">
        <v>5781</v>
      </c>
      <c r="P123" s="34">
        <v>2006546</v>
      </c>
      <c r="Q123" s="34">
        <v>5020007</v>
      </c>
      <c r="R123" s="34">
        <v>2219865</v>
      </c>
      <c r="S123" s="34">
        <v>36113539</v>
      </c>
      <c r="T123" s="34">
        <v>21851336</v>
      </c>
      <c r="V123">
        <v>15632</v>
      </c>
      <c r="W123" s="26"/>
      <c r="X123" s="27"/>
      <c r="Y123" s="17"/>
      <c r="Z123" s="16"/>
      <c r="AA123" s="15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x14ac:dyDescent="0.25">
      <c r="A124">
        <v>42</v>
      </c>
      <c r="B124" t="s">
        <v>174</v>
      </c>
      <c r="C124" s="13">
        <v>7170</v>
      </c>
      <c r="D124" s="13">
        <v>2015</v>
      </c>
      <c r="E124" s="23">
        <v>1.84</v>
      </c>
      <c r="F124" s="24">
        <v>0</v>
      </c>
      <c r="G124" s="24">
        <v>246234</v>
      </c>
      <c r="H124" s="24">
        <v>84197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6660</v>
      </c>
      <c r="O124" s="24">
        <v>0</v>
      </c>
      <c r="P124" s="24">
        <v>0</v>
      </c>
      <c r="Q124" s="24">
        <v>337091</v>
      </c>
      <c r="R124" s="24">
        <v>298688</v>
      </c>
      <c r="S124" s="24">
        <v>0</v>
      </c>
      <c r="T124" s="24">
        <v>0</v>
      </c>
      <c r="V124">
        <v>1048</v>
      </c>
      <c r="W124" s="29"/>
      <c r="X124" s="27"/>
      <c r="Y124" s="28"/>
      <c r="Z124" s="16"/>
      <c r="AA124" s="18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 x14ac:dyDescent="0.25">
      <c r="A125">
        <v>43</v>
      </c>
      <c r="B125" t="s">
        <v>103</v>
      </c>
      <c r="C125" s="13"/>
      <c r="D125" s="13"/>
      <c r="E125" s="23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V125"/>
      <c r="W125" s="26"/>
      <c r="X125" s="27"/>
      <c r="Y125" s="28"/>
      <c r="Z125" s="16"/>
      <c r="AA125" s="15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45</v>
      </c>
      <c r="B126" t="s">
        <v>79</v>
      </c>
      <c r="C126" s="13">
        <v>7170</v>
      </c>
      <c r="D126" s="13">
        <v>2015</v>
      </c>
      <c r="E126" s="18">
        <v>0</v>
      </c>
      <c r="F126" s="17">
        <v>0</v>
      </c>
      <c r="G126" s="17">
        <v>0</v>
      </c>
      <c r="H126" s="17">
        <v>0</v>
      </c>
      <c r="I126" s="17">
        <v>178017</v>
      </c>
      <c r="J126" s="17">
        <v>220381</v>
      </c>
      <c r="K126" s="17">
        <v>0</v>
      </c>
      <c r="L126" s="17">
        <v>169287</v>
      </c>
      <c r="M126" s="17">
        <v>0</v>
      </c>
      <c r="N126" s="17">
        <v>5919</v>
      </c>
      <c r="O126" s="17">
        <v>545</v>
      </c>
      <c r="P126" s="17">
        <v>639772</v>
      </c>
      <c r="Q126" s="17">
        <v>-65623</v>
      </c>
      <c r="R126" s="17">
        <v>111113</v>
      </c>
      <c r="S126" s="17">
        <v>718337</v>
      </c>
      <c r="T126" s="17">
        <v>453308</v>
      </c>
      <c r="U126" s="17"/>
      <c r="V126">
        <v>870</v>
      </c>
      <c r="W126" s="26"/>
      <c r="X126" s="27"/>
      <c r="Y126" s="17"/>
      <c r="Z126" s="16"/>
      <c r="AA126" s="15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1:42" x14ac:dyDescent="0.25">
      <c r="A127">
        <v>46</v>
      </c>
      <c r="B127" t="s">
        <v>141</v>
      </c>
      <c r="C127" s="13">
        <v>7170</v>
      </c>
      <c r="D127" s="13">
        <v>2015</v>
      </c>
      <c r="E127" s="23">
        <v>1.57</v>
      </c>
      <c r="F127" s="24">
        <v>0</v>
      </c>
      <c r="G127" s="24">
        <v>79348</v>
      </c>
      <c r="H127" s="24">
        <v>13776</v>
      </c>
      <c r="I127" s="24">
        <v>0</v>
      </c>
      <c r="J127" s="24">
        <v>623360</v>
      </c>
      <c r="K127" s="24">
        <v>0</v>
      </c>
      <c r="L127" s="24">
        <v>239325</v>
      </c>
      <c r="M127" s="24">
        <v>59483</v>
      </c>
      <c r="N127" s="24">
        <v>6972</v>
      </c>
      <c r="O127" s="24">
        <v>545</v>
      </c>
      <c r="P127" s="24">
        <v>77013</v>
      </c>
      <c r="Q127" s="24">
        <v>945796</v>
      </c>
      <c r="R127" s="24">
        <v>327841</v>
      </c>
      <c r="S127" s="24">
        <v>3518535</v>
      </c>
      <c r="T127" s="24">
        <v>2135585</v>
      </c>
      <c r="V127">
        <v>2267</v>
      </c>
      <c r="W127" s="29"/>
      <c r="X127" s="27"/>
      <c r="Y127" s="28"/>
      <c r="Z127" s="16"/>
      <c r="AA127" s="18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 x14ac:dyDescent="0.25">
      <c r="A128">
        <v>50</v>
      </c>
      <c r="B128" t="s">
        <v>142</v>
      </c>
      <c r="C128" s="13">
        <v>7170</v>
      </c>
      <c r="D128" s="13">
        <v>2015</v>
      </c>
      <c r="E128" s="23">
        <v>24.06</v>
      </c>
      <c r="F128" s="24">
        <v>0</v>
      </c>
      <c r="G128" s="24">
        <v>2189096</v>
      </c>
      <c r="H128" s="24">
        <v>184502</v>
      </c>
      <c r="I128" s="24">
        <v>0</v>
      </c>
      <c r="J128" s="24">
        <v>11345475</v>
      </c>
      <c r="K128" s="24">
        <v>0</v>
      </c>
      <c r="L128" s="24">
        <v>31795</v>
      </c>
      <c r="M128" s="24">
        <v>183704</v>
      </c>
      <c r="N128" s="24">
        <v>62955</v>
      </c>
      <c r="O128" s="24">
        <v>38944</v>
      </c>
      <c r="P128" s="24">
        <v>896399</v>
      </c>
      <c r="Q128" s="24">
        <v>13140072</v>
      </c>
      <c r="R128" s="24">
        <v>8088249</v>
      </c>
      <c r="S128" s="24">
        <v>58348777</v>
      </c>
      <c r="T128" s="24">
        <v>12021157</v>
      </c>
      <c r="V128" s="43">
        <v>13181</v>
      </c>
      <c r="W128" s="30"/>
      <c r="X128" s="27"/>
      <c r="Y128" s="28"/>
      <c r="Z128" s="16"/>
      <c r="AA128" s="15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>
        <v>54</v>
      </c>
      <c r="B129" t="s">
        <v>82</v>
      </c>
      <c r="C129" s="13">
        <v>7170</v>
      </c>
      <c r="D129" s="13">
        <v>2015</v>
      </c>
      <c r="E129" s="23">
        <v>1.28</v>
      </c>
      <c r="F129" s="24">
        <v>0</v>
      </c>
      <c r="G129" s="24">
        <v>66303</v>
      </c>
      <c r="H129" s="24">
        <v>20320</v>
      </c>
      <c r="I129" s="24">
        <v>183936</v>
      </c>
      <c r="J129" s="24">
        <v>807906</v>
      </c>
      <c r="K129" s="24">
        <v>0</v>
      </c>
      <c r="L129" s="24">
        <v>116459</v>
      </c>
      <c r="M129" s="24">
        <v>0</v>
      </c>
      <c r="N129" s="24">
        <v>13138</v>
      </c>
      <c r="O129" s="24">
        <v>5709</v>
      </c>
      <c r="P129" s="24">
        <v>0</v>
      </c>
      <c r="Q129" s="24">
        <v>1213771</v>
      </c>
      <c r="R129" s="24">
        <v>286512</v>
      </c>
      <c r="S129" s="24">
        <v>1953386</v>
      </c>
      <c r="T129" s="24">
        <v>526588</v>
      </c>
      <c r="V129">
        <v>1304</v>
      </c>
      <c r="W129" s="32"/>
      <c r="X129" s="27"/>
      <c r="Y129" s="28"/>
      <c r="Z129" s="16"/>
      <c r="AA129" s="15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1:42" x14ac:dyDescent="0.25">
      <c r="A130">
        <v>56</v>
      </c>
      <c r="B130" t="s">
        <v>106</v>
      </c>
      <c r="C130" s="13">
        <v>7170</v>
      </c>
      <c r="D130" s="13">
        <v>2015</v>
      </c>
      <c r="E130" s="23">
        <v>1.7</v>
      </c>
      <c r="F130" s="24">
        <v>0</v>
      </c>
      <c r="G130" s="24">
        <v>179364</v>
      </c>
      <c r="H130" s="24">
        <v>54561</v>
      </c>
      <c r="I130" s="24">
        <v>0</v>
      </c>
      <c r="J130" s="24">
        <v>226194</v>
      </c>
      <c r="K130" s="24">
        <v>0</v>
      </c>
      <c r="L130" s="24">
        <v>59169</v>
      </c>
      <c r="M130" s="24">
        <v>60593</v>
      </c>
      <c r="N130" s="24">
        <v>3158</v>
      </c>
      <c r="O130" s="24">
        <v>3754</v>
      </c>
      <c r="P130" s="24">
        <v>0</v>
      </c>
      <c r="Q130" s="24">
        <v>586793</v>
      </c>
      <c r="R130" s="24">
        <v>241416</v>
      </c>
      <c r="S130" s="24">
        <v>832163</v>
      </c>
      <c r="T130" s="24">
        <v>269401</v>
      </c>
      <c r="V130">
        <v>1121</v>
      </c>
      <c r="W130" s="32"/>
      <c r="X130" s="27"/>
      <c r="Y130" s="28"/>
      <c r="Z130" s="16"/>
      <c r="AA130" s="18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 x14ac:dyDescent="0.25">
      <c r="A131">
        <v>58</v>
      </c>
      <c r="B131" t="s">
        <v>175</v>
      </c>
      <c r="C131" s="13">
        <v>7170</v>
      </c>
      <c r="D131" s="13">
        <v>2015</v>
      </c>
      <c r="E131" s="23">
        <v>69.5</v>
      </c>
      <c r="F131" s="24">
        <v>0</v>
      </c>
      <c r="G131" s="24">
        <v>4864371</v>
      </c>
      <c r="H131" s="24">
        <v>1524250</v>
      </c>
      <c r="I131" s="24">
        <v>0</v>
      </c>
      <c r="J131" s="24">
        <v>6854940</v>
      </c>
      <c r="K131" s="24">
        <v>6685</v>
      </c>
      <c r="L131" s="24">
        <v>545424</v>
      </c>
      <c r="M131" s="24">
        <v>114651</v>
      </c>
      <c r="N131" s="24">
        <v>156151</v>
      </c>
      <c r="O131" s="24">
        <v>57638</v>
      </c>
      <c r="P131" s="24">
        <v>548</v>
      </c>
      <c r="Q131" s="24">
        <v>14123562</v>
      </c>
      <c r="R131" s="24">
        <v>2894523</v>
      </c>
      <c r="S131" s="24">
        <v>53750799</v>
      </c>
      <c r="T131" s="24">
        <v>32815991</v>
      </c>
      <c r="V131">
        <v>33577</v>
      </c>
      <c r="W131" s="29"/>
      <c r="X131" s="27"/>
      <c r="Y131" s="28"/>
      <c r="Z131" s="16"/>
      <c r="AA131" s="18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 x14ac:dyDescent="0.25">
      <c r="A132">
        <v>63</v>
      </c>
      <c r="B132" t="s">
        <v>84</v>
      </c>
      <c r="C132" s="13">
        <v>7170</v>
      </c>
      <c r="D132" s="13">
        <v>2015</v>
      </c>
      <c r="E132" s="23">
        <v>14.76</v>
      </c>
      <c r="F132" s="24">
        <v>0</v>
      </c>
      <c r="G132" s="24">
        <v>1110818</v>
      </c>
      <c r="H132" s="24">
        <v>437279</v>
      </c>
      <c r="I132" s="24">
        <v>0</v>
      </c>
      <c r="J132" s="24">
        <v>1861395</v>
      </c>
      <c r="K132" s="24">
        <v>0</v>
      </c>
      <c r="L132" s="24">
        <v>313105</v>
      </c>
      <c r="M132" s="24">
        <v>197332</v>
      </c>
      <c r="N132" s="24">
        <v>25486</v>
      </c>
      <c r="O132" s="24">
        <v>37250</v>
      </c>
      <c r="P132" s="24">
        <v>0</v>
      </c>
      <c r="Q132" s="24">
        <v>3982665</v>
      </c>
      <c r="R132" s="24">
        <v>1606620</v>
      </c>
      <c r="S132" s="24">
        <v>35262778</v>
      </c>
      <c r="T132" s="24">
        <v>16642928</v>
      </c>
      <c r="V132">
        <v>10489</v>
      </c>
      <c r="W132" s="29"/>
      <c r="X132" s="27"/>
      <c r="Y132" s="28"/>
      <c r="Z132" s="16"/>
      <c r="AA132" s="15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1:42" x14ac:dyDescent="0.25">
      <c r="A133">
        <v>78</v>
      </c>
      <c r="B133" t="s">
        <v>143</v>
      </c>
      <c r="C133" s="13">
        <v>7170</v>
      </c>
      <c r="D133" s="13">
        <v>2015</v>
      </c>
      <c r="E133" s="23">
        <v>8.6199999999999992</v>
      </c>
      <c r="F133" s="24">
        <v>0</v>
      </c>
      <c r="G133" s="24">
        <v>881501</v>
      </c>
      <c r="H133" s="24">
        <v>237570</v>
      </c>
      <c r="I133" s="24">
        <v>0</v>
      </c>
      <c r="J133" s="24">
        <v>1980780</v>
      </c>
      <c r="K133" s="24">
        <v>0</v>
      </c>
      <c r="L133" s="24">
        <v>137471</v>
      </c>
      <c r="M133" s="24">
        <v>11364</v>
      </c>
      <c r="N133" s="24">
        <v>29822</v>
      </c>
      <c r="O133" s="24">
        <v>9636</v>
      </c>
      <c r="P133" s="24">
        <v>893697</v>
      </c>
      <c r="Q133" s="24">
        <v>2394447</v>
      </c>
      <c r="R133" s="24">
        <v>1010094</v>
      </c>
      <c r="S133" s="24">
        <v>12357539</v>
      </c>
      <c r="T133" s="24">
        <v>5463678</v>
      </c>
      <c r="V133" s="43">
        <v>5523</v>
      </c>
      <c r="W133" s="26"/>
      <c r="X133" s="27"/>
      <c r="Y133" s="28"/>
      <c r="Z133" s="16"/>
      <c r="AA133" s="15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79</v>
      </c>
      <c r="B134" t="s">
        <v>94</v>
      </c>
      <c r="C134" s="13">
        <v>7170</v>
      </c>
      <c r="D134" s="13">
        <v>2015</v>
      </c>
      <c r="E134" s="23">
        <v>1.29</v>
      </c>
      <c r="F134" s="24">
        <v>0</v>
      </c>
      <c r="G134" s="24">
        <v>130676</v>
      </c>
      <c r="H134" s="24">
        <v>38029</v>
      </c>
      <c r="I134" s="24">
        <v>0</v>
      </c>
      <c r="J134" s="24">
        <v>536908</v>
      </c>
      <c r="K134" s="24">
        <v>0</v>
      </c>
      <c r="L134" s="24">
        <v>100512</v>
      </c>
      <c r="M134" s="24">
        <v>0</v>
      </c>
      <c r="N134" s="24">
        <v>1854</v>
      </c>
      <c r="O134" s="24">
        <v>742</v>
      </c>
      <c r="P134" s="24">
        <v>0</v>
      </c>
      <c r="Q134" s="24">
        <v>808721</v>
      </c>
      <c r="R134" s="24">
        <v>291324</v>
      </c>
      <c r="S134" s="24">
        <v>2588884</v>
      </c>
      <c r="T134" s="24">
        <v>522579</v>
      </c>
      <c r="V134">
        <v>5110</v>
      </c>
      <c r="W134" s="29"/>
      <c r="X134" s="27"/>
      <c r="Y134" s="28"/>
      <c r="Z134" s="16"/>
      <c r="AA134" s="15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>
        <v>80</v>
      </c>
      <c r="B135" t="s">
        <v>144</v>
      </c>
      <c r="C135" s="13">
        <v>7170</v>
      </c>
      <c r="D135" s="13">
        <v>2015</v>
      </c>
      <c r="E135" s="23">
        <v>0</v>
      </c>
      <c r="F135" s="24">
        <v>0</v>
      </c>
      <c r="G135" s="24">
        <v>0</v>
      </c>
      <c r="H135" s="24">
        <v>0</v>
      </c>
      <c r="I135" s="24">
        <v>72741</v>
      </c>
      <c r="J135" s="24">
        <v>149412</v>
      </c>
      <c r="K135" s="24">
        <v>0</v>
      </c>
      <c r="L135" s="24">
        <v>52095</v>
      </c>
      <c r="M135" s="24">
        <v>19167</v>
      </c>
      <c r="N135" s="24">
        <v>2282</v>
      </c>
      <c r="O135" s="24">
        <v>0</v>
      </c>
      <c r="P135" s="24">
        <v>2928</v>
      </c>
      <c r="Q135" s="24">
        <v>292769</v>
      </c>
      <c r="R135" s="24">
        <v>120281</v>
      </c>
      <c r="S135" s="24">
        <v>419360</v>
      </c>
      <c r="T135" s="24">
        <v>62079</v>
      </c>
      <c r="V135">
        <v>71</v>
      </c>
      <c r="W135" s="26"/>
      <c r="X135" s="27"/>
      <c r="Y135" s="28"/>
      <c r="Z135" s="16"/>
      <c r="AA135" s="15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1:42" x14ac:dyDescent="0.25">
      <c r="A136">
        <v>81</v>
      </c>
      <c r="B136" t="s">
        <v>145</v>
      </c>
      <c r="C136" s="13">
        <v>7170</v>
      </c>
      <c r="D136" s="13">
        <v>2015</v>
      </c>
      <c r="E136" s="18">
        <v>82.33</v>
      </c>
      <c r="F136" s="17">
        <v>0</v>
      </c>
      <c r="G136" s="17">
        <v>5357998</v>
      </c>
      <c r="H136" s="17">
        <v>1325733</v>
      </c>
      <c r="I136" s="17">
        <v>0</v>
      </c>
      <c r="J136" s="17">
        <v>8493179</v>
      </c>
      <c r="K136" s="17">
        <v>1089</v>
      </c>
      <c r="L136" s="17">
        <v>216004</v>
      </c>
      <c r="M136" s="17">
        <v>0</v>
      </c>
      <c r="N136" s="17">
        <v>602214</v>
      </c>
      <c r="O136" s="17">
        <v>11170</v>
      </c>
      <c r="P136" s="17">
        <v>0</v>
      </c>
      <c r="Q136" s="17">
        <v>16007387</v>
      </c>
      <c r="R136" s="17">
        <v>9787456</v>
      </c>
      <c r="S136" s="17">
        <v>106180406</v>
      </c>
      <c r="T136" s="17">
        <v>81554316</v>
      </c>
      <c r="V136">
        <v>31723</v>
      </c>
      <c r="W136" s="26"/>
      <c r="X136" s="27"/>
      <c r="Y136" s="17"/>
      <c r="Z136" s="16"/>
      <c r="AA136" s="15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</row>
    <row r="137" spans="1:42" x14ac:dyDescent="0.25">
      <c r="A137">
        <v>82</v>
      </c>
      <c r="B137" t="s">
        <v>83</v>
      </c>
      <c r="C137" s="13"/>
      <c r="D137" s="13"/>
      <c r="E137" s="23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V137"/>
      <c r="W137" s="30"/>
      <c r="X137" s="27"/>
      <c r="Y137" s="28"/>
      <c r="Z137" s="16"/>
      <c r="AA137" s="18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 x14ac:dyDescent="0.25">
      <c r="A138">
        <v>84</v>
      </c>
      <c r="B138" t="s">
        <v>122</v>
      </c>
      <c r="C138" s="13">
        <v>7170</v>
      </c>
      <c r="D138" s="13">
        <v>2015</v>
      </c>
      <c r="E138" s="23">
        <v>98.84</v>
      </c>
      <c r="F138" s="24">
        <v>0</v>
      </c>
      <c r="G138" s="24">
        <v>9031145</v>
      </c>
      <c r="H138" s="24">
        <v>639937</v>
      </c>
      <c r="I138" s="24">
        <v>0</v>
      </c>
      <c r="J138" s="24">
        <v>23226034</v>
      </c>
      <c r="K138" s="24">
        <v>1580</v>
      </c>
      <c r="L138" s="24">
        <v>171048</v>
      </c>
      <c r="M138" s="24">
        <v>952716</v>
      </c>
      <c r="N138" s="24">
        <v>148339</v>
      </c>
      <c r="O138" s="24">
        <v>34750</v>
      </c>
      <c r="P138" s="24">
        <v>418306</v>
      </c>
      <c r="Q138" s="24">
        <v>33787243</v>
      </c>
      <c r="R138" s="24">
        <v>22195008</v>
      </c>
      <c r="S138" s="24">
        <v>188754194</v>
      </c>
      <c r="T138" s="24">
        <v>128940978</v>
      </c>
      <c r="V138">
        <v>49341</v>
      </c>
      <c r="W138" s="30"/>
      <c r="X138" s="27"/>
      <c r="Y138" s="28"/>
      <c r="Z138" s="16"/>
      <c r="AA138" s="18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 x14ac:dyDescent="0.25">
      <c r="A139">
        <v>85</v>
      </c>
      <c r="B139" t="s">
        <v>146</v>
      </c>
      <c r="C139" s="13">
        <v>7170</v>
      </c>
      <c r="D139" s="13">
        <v>2015</v>
      </c>
      <c r="E139" s="23">
        <v>8.4700000000000006</v>
      </c>
      <c r="F139" s="24">
        <v>0</v>
      </c>
      <c r="G139" s="24">
        <v>795509</v>
      </c>
      <c r="H139" s="24">
        <v>191268</v>
      </c>
      <c r="I139" s="24">
        <v>975063</v>
      </c>
      <c r="J139" s="24">
        <v>6437521</v>
      </c>
      <c r="K139" s="24">
        <v>0</v>
      </c>
      <c r="L139" s="24">
        <v>148072</v>
      </c>
      <c r="M139" s="24">
        <v>175130</v>
      </c>
      <c r="N139" s="24">
        <v>43070</v>
      </c>
      <c r="O139" s="24">
        <v>100025</v>
      </c>
      <c r="P139" s="24">
        <v>8633</v>
      </c>
      <c r="Q139" s="24">
        <v>8857025</v>
      </c>
      <c r="R139" s="24">
        <v>1890540</v>
      </c>
      <c r="S139" s="24">
        <v>17248611</v>
      </c>
      <c r="T139" s="24">
        <v>2908875</v>
      </c>
      <c r="V139">
        <v>5526</v>
      </c>
      <c r="W139" s="30"/>
      <c r="X139" s="27"/>
      <c r="Y139" s="28"/>
      <c r="Z139" s="16"/>
      <c r="AA139" s="15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1:42" x14ac:dyDescent="0.25">
      <c r="A140">
        <v>96</v>
      </c>
      <c r="B140" t="s">
        <v>98</v>
      </c>
      <c r="C140" s="13">
        <v>7170</v>
      </c>
      <c r="D140" s="13">
        <v>2015</v>
      </c>
      <c r="E140" s="23">
        <v>2.89</v>
      </c>
      <c r="F140" s="24">
        <v>0</v>
      </c>
      <c r="G140" s="24">
        <v>231121</v>
      </c>
      <c r="H140" s="24">
        <v>60950</v>
      </c>
      <c r="I140" s="24">
        <v>0</v>
      </c>
      <c r="J140" s="24">
        <v>237983</v>
      </c>
      <c r="K140" s="24">
        <v>65</v>
      </c>
      <c r="L140" s="24">
        <v>72042</v>
      </c>
      <c r="M140" s="24">
        <v>0</v>
      </c>
      <c r="N140" s="24">
        <v>10066</v>
      </c>
      <c r="O140" s="24">
        <v>909</v>
      </c>
      <c r="P140" s="24">
        <v>0</v>
      </c>
      <c r="Q140" s="24">
        <v>613136</v>
      </c>
      <c r="R140" s="24">
        <v>419452</v>
      </c>
      <c r="S140" s="24">
        <v>3237593</v>
      </c>
      <c r="T140" s="24">
        <v>1449725</v>
      </c>
      <c r="V140">
        <v>1018</v>
      </c>
      <c r="W140" s="26"/>
      <c r="X140" s="31"/>
      <c r="Y140" s="28"/>
      <c r="Z140" s="16"/>
      <c r="AA140" s="18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 x14ac:dyDescent="0.25">
      <c r="A141">
        <v>102</v>
      </c>
      <c r="B141" t="s">
        <v>176</v>
      </c>
      <c r="C141" s="13">
        <v>7170</v>
      </c>
      <c r="D141" s="13">
        <v>2015</v>
      </c>
      <c r="E141" s="23">
        <v>15</v>
      </c>
      <c r="F141" s="24">
        <v>0</v>
      </c>
      <c r="G141" s="24">
        <v>1404065</v>
      </c>
      <c r="H141" s="24">
        <v>349784</v>
      </c>
      <c r="I141" s="24">
        <v>0</v>
      </c>
      <c r="J141" s="24">
        <v>1577052</v>
      </c>
      <c r="K141" s="24">
        <v>0</v>
      </c>
      <c r="L141" s="24">
        <v>5459</v>
      </c>
      <c r="M141" s="24">
        <v>488</v>
      </c>
      <c r="N141" s="24">
        <v>51442</v>
      </c>
      <c r="O141" s="24">
        <v>10193</v>
      </c>
      <c r="P141" s="24">
        <v>0</v>
      </c>
      <c r="Q141" s="24">
        <v>3398483</v>
      </c>
      <c r="R141" s="24">
        <v>1306803</v>
      </c>
      <c r="S141" s="24">
        <v>36296217</v>
      </c>
      <c r="T141" s="24">
        <v>25349109</v>
      </c>
      <c r="V141">
        <v>10343</v>
      </c>
      <c r="W141" s="26"/>
      <c r="X141" s="27"/>
      <c r="Y141" s="28"/>
      <c r="Z141" s="16"/>
      <c r="AA141" s="15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104</v>
      </c>
      <c r="B142" t="s">
        <v>101</v>
      </c>
      <c r="C142" s="13"/>
      <c r="D142" s="13"/>
      <c r="E142" s="23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V142">
        <v>3891</v>
      </c>
      <c r="W142" s="26"/>
      <c r="X142" s="27"/>
      <c r="Y142" s="28"/>
      <c r="Z142" s="16"/>
      <c r="AA142" s="15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x14ac:dyDescent="0.25">
      <c r="A143">
        <v>106</v>
      </c>
      <c r="B143" t="s">
        <v>77</v>
      </c>
      <c r="C143" s="13"/>
      <c r="D143" s="13"/>
      <c r="E143" s="23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V143">
        <v>4405</v>
      </c>
      <c r="W143" s="26"/>
      <c r="X143" s="27"/>
      <c r="Y143" s="28"/>
      <c r="Z143" s="16"/>
      <c r="AA143" s="18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 x14ac:dyDescent="0.25">
      <c r="A144">
        <v>107</v>
      </c>
      <c r="B144" t="s">
        <v>93</v>
      </c>
      <c r="C144" s="13">
        <v>7170</v>
      </c>
      <c r="D144" s="13">
        <v>2015</v>
      </c>
      <c r="E144" s="23">
        <v>0.98</v>
      </c>
      <c r="F144" s="24">
        <v>0</v>
      </c>
      <c r="G144" s="24">
        <v>45361</v>
      </c>
      <c r="H144" s="24">
        <v>10421</v>
      </c>
      <c r="I144" s="24">
        <v>0</v>
      </c>
      <c r="J144" s="24">
        <v>217161</v>
      </c>
      <c r="K144" s="24">
        <v>0</v>
      </c>
      <c r="L144" s="24">
        <v>207974</v>
      </c>
      <c r="M144" s="24">
        <v>36675</v>
      </c>
      <c r="N144" s="24">
        <v>400</v>
      </c>
      <c r="O144" s="24">
        <v>131</v>
      </c>
      <c r="P144" s="24">
        <v>0</v>
      </c>
      <c r="Q144" s="24">
        <v>518123</v>
      </c>
      <c r="R144" s="24">
        <v>251269</v>
      </c>
      <c r="S144" s="24">
        <v>2650815</v>
      </c>
      <c r="T144" s="24">
        <v>1021654</v>
      </c>
      <c r="V144">
        <v>1964</v>
      </c>
      <c r="W144" s="26"/>
      <c r="X144" s="27"/>
      <c r="Y144" s="28"/>
      <c r="Z144" s="16"/>
      <c r="AA144" s="18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 x14ac:dyDescent="0.25">
      <c r="A145">
        <v>108</v>
      </c>
      <c r="B145" t="s">
        <v>100</v>
      </c>
      <c r="C145" s="13">
        <v>7170</v>
      </c>
      <c r="D145" s="13">
        <v>2015</v>
      </c>
      <c r="E145" s="23">
        <v>6.17</v>
      </c>
      <c r="F145" s="24">
        <v>0</v>
      </c>
      <c r="G145" s="24">
        <v>573031</v>
      </c>
      <c r="H145" s="24">
        <v>130728</v>
      </c>
      <c r="I145" s="24">
        <v>0</v>
      </c>
      <c r="J145" s="24">
        <v>2214666</v>
      </c>
      <c r="K145" s="24">
        <v>0</v>
      </c>
      <c r="L145" s="24">
        <v>53677</v>
      </c>
      <c r="M145" s="24">
        <v>87235</v>
      </c>
      <c r="N145" s="24">
        <v>21570</v>
      </c>
      <c r="O145" s="24">
        <v>5474</v>
      </c>
      <c r="P145" s="24">
        <v>0</v>
      </c>
      <c r="Q145" s="24">
        <v>3086381</v>
      </c>
      <c r="R145" s="24">
        <v>634083</v>
      </c>
      <c r="S145" s="24">
        <v>6203814</v>
      </c>
      <c r="T145" s="24">
        <v>1378029</v>
      </c>
      <c r="V145">
        <v>5524</v>
      </c>
      <c r="W145" s="29"/>
      <c r="X145" s="31"/>
      <c r="Y145" s="28"/>
      <c r="Z145" s="16"/>
      <c r="AA145" s="15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x14ac:dyDescent="0.25">
      <c r="A146">
        <v>111</v>
      </c>
      <c r="B146" t="s">
        <v>147</v>
      </c>
      <c r="C146" s="13">
        <v>7170</v>
      </c>
      <c r="D146" s="13">
        <v>2015</v>
      </c>
      <c r="E146" s="23">
        <v>0</v>
      </c>
      <c r="F146" s="24">
        <v>0</v>
      </c>
      <c r="G146" s="24">
        <v>0</v>
      </c>
      <c r="H146" s="24">
        <v>0</v>
      </c>
      <c r="I146" s="24">
        <v>96639</v>
      </c>
      <c r="J146" s="24">
        <v>115084</v>
      </c>
      <c r="K146" s="24">
        <v>0</v>
      </c>
      <c r="L146" s="24">
        <v>0</v>
      </c>
      <c r="M146" s="24">
        <v>26085</v>
      </c>
      <c r="N146" s="24">
        <v>455</v>
      </c>
      <c r="O146" s="24">
        <v>545</v>
      </c>
      <c r="P146" s="24">
        <v>0</v>
      </c>
      <c r="Q146" s="24">
        <v>238808</v>
      </c>
      <c r="R146" s="24">
        <v>83028</v>
      </c>
      <c r="S146" s="24">
        <v>429246</v>
      </c>
      <c r="T146" s="24">
        <v>57381</v>
      </c>
      <c r="V146">
        <v>621</v>
      </c>
      <c r="W146" s="29"/>
      <c r="X146" s="31"/>
      <c r="Y146" s="28"/>
      <c r="Z146" s="16"/>
      <c r="AA146" s="15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1:42" x14ac:dyDescent="0.25">
      <c r="A147">
        <v>125</v>
      </c>
      <c r="B147" t="s">
        <v>95</v>
      </c>
      <c r="C147" s="13"/>
      <c r="D147" s="13"/>
      <c r="E147" s="23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V147"/>
      <c r="W147" s="26"/>
      <c r="X147" s="27"/>
      <c r="Y147" s="28"/>
      <c r="Z147" s="16"/>
      <c r="AA147" s="15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126</v>
      </c>
      <c r="B148" t="s">
        <v>112</v>
      </c>
      <c r="C148" s="13">
        <v>7170</v>
      </c>
      <c r="D148" s="13">
        <v>2015</v>
      </c>
      <c r="E148" s="23">
        <v>35.520000000000003</v>
      </c>
      <c r="F148" s="24">
        <v>0</v>
      </c>
      <c r="G148" s="24">
        <v>3170701</v>
      </c>
      <c r="H148" s="24">
        <v>835873</v>
      </c>
      <c r="I148" s="24">
        <v>0</v>
      </c>
      <c r="J148" s="24">
        <v>9525506</v>
      </c>
      <c r="K148" s="24">
        <v>2762</v>
      </c>
      <c r="L148" s="24">
        <v>354735</v>
      </c>
      <c r="M148" s="24">
        <v>118084</v>
      </c>
      <c r="N148" s="24">
        <v>183676</v>
      </c>
      <c r="O148" s="24">
        <v>23587</v>
      </c>
      <c r="P148" s="24">
        <v>1686786</v>
      </c>
      <c r="Q148" s="24">
        <v>12528138</v>
      </c>
      <c r="R148" s="24">
        <v>6699038</v>
      </c>
      <c r="S148" s="24">
        <v>115835131</v>
      </c>
      <c r="T148" s="24">
        <v>56907761</v>
      </c>
      <c r="V148">
        <v>14611</v>
      </c>
      <c r="W148" s="26"/>
      <c r="X148" s="27"/>
      <c r="Y148" s="28"/>
      <c r="Z148" s="16"/>
      <c r="AA148" s="15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1:42" x14ac:dyDescent="0.25">
      <c r="A149">
        <v>128</v>
      </c>
      <c r="B149" t="s">
        <v>113</v>
      </c>
      <c r="C149" s="13">
        <v>7170</v>
      </c>
      <c r="D149" s="13">
        <v>2015</v>
      </c>
      <c r="E149" s="23">
        <v>210.51</v>
      </c>
      <c r="F149" s="24">
        <v>0</v>
      </c>
      <c r="G149" s="24">
        <v>20665884</v>
      </c>
      <c r="H149" s="24">
        <v>6140977</v>
      </c>
      <c r="I149" s="24">
        <v>129</v>
      </c>
      <c r="J149" s="24">
        <v>85916826</v>
      </c>
      <c r="K149" s="24">
        <v>1901</v>
      </c>
      <c r="L149" s="24">
        <v>2331233</v>
      </c>
      <c r="M149" s="24">
        <v>840015</v>
      </c>
      <c r="N149" s="24">
        <v>430042</v>
      </c>
      <c r="O149" s="24">
        <v>138647</v>
      </c>
      <c r="P149" s="24">
        <v>14654723</v>
      </c>
      <c r="Q149" s="24">
        <v>101810931</v>
      </c>
      <c r="R149" s="24">
        <v>44399952</v>
      </c>
      <c r="S149" s="24">
        <v>318604935</v>
      </c>
      <c r="T149" s="24">
        <v>186981308</v>
      </c>
      <c r="V149">
        <v>58058</v>
      </c>
      <c r="W149" s="26"/>
      <c r="X149" s="27"/>
      <c r="Y149" s="28"/>
      <c r="Z149" s="16"/>
      <c r="AA149" s="18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 x14ac:dyDescent="0.25">
      <c r="A150">
        <v>129</v>
      </c>
      <c r="B150" t="s">
        <v>124</v>
      </c>
      <c r="C150" s="13">
        <v>7170</v>
      </c>
      <c r="D150" s="13">
        <v>2015</v>
      </c>
      <c r="E150" s="23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270174</v>
      </c>
      <c r="K150" s="24">
        <v>0</v>
      </c>
      <c r="L150" s="24">
        <v>147480</v>
      </c>
      <c r="M150" s="24">
        <v>42461</v>
      </c>
      <c r="N150" s="24">
        <v>2626</v>
      </c>
      <c r="O150" s="24">
        <v>9313</v>
      </c>
      <c r="P150" s="24">
        <v>0</v>
      </c>
      <c r="Q150" s="24">
        <v>472054</v>
      </c>
      <c r="R150" s="24">
        <v>169291</v>
      </c>
      <c r="S150" s="24">
        <v>848053</v>
      </c>
      <c r="T150" s="24">
        <v>151344</v>
      </c>
      <c r="V150">
        <v>255</v>
      </c>
      <c r="W150" s="26"/>
      <c r="X150" s="27"/>
      <c r="Y150" s="28"/>
      <c r="Z150" s="16"/>
      <c r="AA150" s="15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1:42" x14ac:dyDescent="0.25">
      <c r="A151">
        <v>130</v>
      </c>
      <c r="B151" t="s">
        <v>148</v>
      </c>
      <c r="C151" s="13">
        <v>7170</v>
      </c>
      <c r="D151" s="13">
        <v>2015</v>
      </c>
      <c r="E151" s="23">
        <v>33.130000000000003</v>
      </c>
      <c r="F151" s="24">
        <v>0</v>
      </c>
      <c r="G151" s="24">
        <v>3225919</v>
      </c>
      <c r="H151" s="24">
        <v>870997</v>
      </c>
      <c r="I151" s="24">
        <v>0</v>
      </c>
      <c r="J151" s="24">
        <v>8725815</v>
      </c>
      <c r="K151" s="24">
        <v>488</v>
      </c>
      <c r="L151" s="24">
        <v>42874</v>
      </c>
      <c r="M151" s="24">
        <v>694768</v>
      </c>
      <c r="N151" s="24">
        <v>119916</v>
      </c>
      <c r="O151" s="24">
        <v>5646</v>
      </c>
      <c r="P151" s="24">
        <v>9664</v>
      </c>
      <c r="Q151" s="24">
        <v>13676759</v>
      </c>
      <c r="R151" s="24">
        <v>4764076</v>
      </c>
      <c r="S151" s="24">
        <v>69606386</v>
      </c>
      <c r="T151" s="24">
        <v>41593725</v>
      </c>
      <c r="V151">
        <v>24110</v>
      </c>
      <c r="W151" s="26"/>
      <c r="X151" s="27"/>
      <c r="Y151" s="28"/>
      <c r="Z151" s="16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1:42" x14ac:dyDescent="0.25">
      <c r="A152">
        <v>131</v>
      </c>
      <c r="B152" t="s">
        <v>96</v>
      </c>
      <c r="C152" s="13">
        <v>7170</v>
      </c>
      <c r="D152" s="13">
        <v>2015</v>
      </c>
      <c r="E152" s="23">
        <v>40.61</v>
      </c>
      <c r="F152" s="24">
        <v>0</v>
      </c>
      <c r="G152" s="24">
        <v>3836648</v>
      </c>
      <c r="H152" s="24">
        <v>891462</v>
      </c>
      <c r="I152" s="24">
        <v>0</v>
      </c>
      <c r="J152" s="24">
        <v>8317996</v>
      </c>
      <c r="K152" s="24">
        <v>0</v>
      </c>
      <c r="L152" s="24">
        <v>255966</v>
      </c>
      <c r="M152" s="24">
        <v>0</v>
      </c>
      <c r="N152" s="24">
        <v>606067</v>
      </c>
      <c r="O152" s="24">
        <v>12436</v>
      </c>
      <c r="P152" s="24">
        <v>300</v>
      </c>
      <c r="Q152" s="24">
        <v>13920275</v>
      </c>
      <c r="R152" s="24">
        <v>3600936</v>
      </c>
      <c r="S152" s="24">
        <v>39838774</v>
      </c>
      <c r="T152" s="24">
        <v>28060710</v>
      </c>
      <c r="V152">
        <v>34703</v>
      </c>
      <c r="W152" s="29"/>
      <c r="X152" s="27"/>
      <c r="Y152" s="28"/>
      <c r="Z152" s="16"/>
      <c r="AA152" s="15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>
        <v>132</v>
      </c>
      <c r="B153" t="s">
        <v>149</v>
      </c>
      <c r="C153" s="13">
        <v>7170</v>
      </c>
      <c r="D153" s="13">
        <v>2015</v>
      </c>
      <c r="E153" s="23">
        <v>28.23</v>
      </c>
      <c r="F153" s="24">
        <v>0</v>
      </c>
      <c r="G153" s="24">
        <v>2747258</v>
      </c>
      <c r="H153" s="24">
        <v>618854</v>
      </c>
      <c r="I153" s="24">
        <v>0</v>
      </c>
      <c r="J153" s="24">
        <v>7659132</v>
      </c>
      <c r="K153" s="24">
        <v>2422</v>
      </c>
      <c r="L153" s="24">
        <v>255559</v>
      </c>
      <c r="M153" s="24">
        <v>295518</v>
      </c>
      <c r="N153" s="24">
        <v>103769</v>
      </c>
      <c r="O153" s="24">
        <v>22770</v>
      </c>
      <c r="P153" s="24">
        <v>1434330</v>
      </c>
      <c r="Q153" s="24">
        <v>10270952</v>
      </c>
      <c r="R153" s="24">
        <v>3560836</v>
      </c>
      <c r="S153" s="24">
        <v>120487506</v>
      </c>
      <c r="T153" s="24">
        <v>56424631</v>
      </c>
      <c r="V153">
        <v>13193</v>
      </c>
      <c r="W153" s="26"/>
      <c r="X153" s="27"/>
      <c r="Y153" s="28"/>
      <c r="Z153" s="16"/>
      <c r="AA153" s="15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>
        <v>134</v>
      </c>
      <c r="B154" t="s">
        <v>86</v>
      </c>
      <c r="C154" s="13">
        <v>7170</v>
      </c>
      <c r="D154" s="13">
        <v>2015</v>
      </c>
      <c r="E154" s="23">
        <v>10.68</v>
      </c>
      <c r="F154" s="24">
        <v>0</v>
      </c>
      <c r="G154" s="24">
        <v>1038305</v>
      </c>
      <c r="H154" s="24">
        <v>223461</v>
      </c>
      <c r="I154" s="24">
        <v>0</v>
      </c>
      <c r="J154" s="24">
        <v>6470452</v>
      </c>
      <c r="K154" s="24">
        <v>1267</v>
      </c>
      <c r="L154" s="24">
        <v>344720</v>
      </c>
      <c r="M154" s="24">
        <v>0</v>
      </c>
      <c r="N154" s="24">
        <v>30864</v>
      </c>
      <c r="O154" s="24">
        <v>31624</v>
      </c>
      <c r="P154" s="24">
        <v>7404</v>
      </c>
      <c r="Q154" s="24">
        <v>8133289</v>
      </c>
      <c r="R154" s="24">
        <v>2117259</v>
      </c>
      <c r="S154" s="24">
        <v>23352181</v>
      </c>
      <c r="T154" s="24">
        <v>7341832</v>
      </c>
      <c r="V154">
        <v>10503</v>
      </c>
      <c r="W154" s="30"/>
      <c r="X154" s="27"/>
      <c r="Y154" s="28"/>
      <c r="Z154" s="16"/>
      <c r="AA154" s="15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>
        <v>137</v>
      </c>
      <c r="B155" t="s">
        <v>88</v>
      </c>
      <c r="C155" s="13">
        <v>7170</v>
      </c>
      <c r="D155" s="13">
        <v>2015</v>
      </c>
      <c r="E155" s="23">
        <v>1.59</v>
      </c>
      <c r="F155" s="24">
        <v>0</v>
      </c>
      <c r="G155" s="24">
        <v>139228</v>
      </c>
      <c r="H155" s="24">
        <v>31469</v>
      </c>
      <c r="I155" s="24">
        <v>63350</v>
      </c>
      <c r="J155" s="24">
        <v>280297</v>
      </c>
      <c r="K155" s="24">
        <v>2516</v>
      </c>
      <c r="L155" s="24">
        <v>40641</v>
      </c>
      <c r="M155" s="24">
        <v>5180</v>
      </c>
      <c r="N155" s="24">
        <v>6726</v>
      </c>
      <c r="O155" s="24">
        <v>61509</v>
      </c>
      <c r="P155" s="24">
        <v>0</v>
      </c>
      <c r="Q155" s="24">
        <v>630916</v>
      </c>
      <c r="R155" s="24">
        <v>189875</v>
      </c>
      <c r="S155" s="24">
        <v>1077095</v>
      </c>
      <c r="T155" s="24">
        <v>579531</v>
      </c>
      <c r="V155">
        <v>1112</v>
      </c>
      <c r="W155" s="26"/>
      <c r="X155" s="27"/>
      <c r="Y155" s="28"/>
      <c r="Z155" s="16"/>
      <c r="AA155" s="15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1:42" x14ac:dyDescent="0.25">
      <c r="A156">
        <v>138</v>
      </c>
      <c r="B156" t="s">
        <v>129</v>
      </c>
      <c r="C156" s="13">
        <v>7170</v>
      </c>
      <c r="D156" s="13">
        <v>2015</v>
      </c>
      <c r="E156" s="23">
        <v>37.94</v>
      </c>
      <c r="F156" s="24">
        <v>0</v>
      </c>
      <c r="G156" s="24">
        <v>3695179</v>
      </c>
      <c r="H156" s="24">
        <v>247900</v>
      </c>
      <c r="I156" s="24">
        <v>83165</v>
      </c>
      <c r="J156" s="24">
        <v>9109051</v>
      </c>
      <c r="K156" s="24">
        <v>21235</v>
      </c>
      <c r="L156" s="24">
        <v>93557</v>
      </c>
      <c r="M156" s="24">
        <v>128832</v>
      </c>
      <c r="N156" s="24">
        <v>5696</v>
      </c>
      <c r="O156" s="24">
        <v>52385</v>
      </c>
      <c r="P156" s="24">
        <v>3826736</v>
      </c>
      <c r="Q156" s="24">
        <v>9610264</v>
      </c>
      <c r="R156" s="24">
        <v>8160433</v>
      </c>
      <c r="S156" s="24">
        <v>59925676</v>
      </c>
      <c r="T156" s="24">
        <v>37463362</v>
      </c>
      <c r="V156">
        <v>16770</v>
      </c>
      <c r="W156" s="26"/>
      <c r="X156" s="27"/>
      <c r="Y156" s="28"/>
      <c r="Z156" s="16"/>
      <c r="AA156" s="15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>
        <v>139</v>
      </c>
      <c r="B157" t="s">
        <v>120</v>
      </c>
      <c r="C157" s="13">
        <v>7170</v>
      </c>
      <c r="D157" s="13">
        <v>2015</v>
      </c>
      <c r="E157" s="23">
        <v>24.7</v>
      </c>
      <c r="F157" s="24">
        <v>0</v>
      </c>
      <c r="G157" s="24">
        <v>2407600</v>
      </c>
      <c r="H157" s="24">
        <v>219702</v>
      </c>
      <c r="I157" s="24">
        <v>24887</v>
      </c>
      <c r="J157" s="24">
        <v>8503857</v>
      </c>
      <c r="K157" s="24">
        <v>0</v>
      </c>
      <c r="L157" s="24">
        <v>151051</v>
      </c>
      <c r="M157" s="24">
        <v>246769</v>
      </c>
      <c r="N157" s="24">
        <v>29421</v>
      </c>
      <c r="O157" s="24">
        <v>14367</v>
      </c>
      <c r="P157" s="24">
        <v>12596</v>
      </c>
      <c r="Q157" s="24">
        <v>11585058</v>
      </c>
      <c r="R157" s="24">
        <v>7141885</v>
      </c>
      <c r="S157" s="24">
        <v>70455265</v>
      </c>
      <c r="T157" s="24">
        <v>38808129</v>
      </c>
      <c r="V157">
        <v>18114</v>
      </c>
      <c r="W157" s="26"/>
      <c r="X157" s="27"/>
      <c r="Y157" s="28"/>
      <c r="Z157" s="16"/>
      <c r="AA157" s="15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>
        <v>140</v>
      </c>
      <c r="B158" t="s">
        <v>150</v>
      </c>
      <c r="C158" s="13">
        <v>7170</v>
      </c>
      <c r="D158" s="13">
        <v>2015</v>
      </c>
      <c r="E158" s="23">
        <v>10.85</v>
      </c>
      <c r="F158" s="24">
        <v>0</v>
      </c>
      <c r="G158" s="24">
        <v>1111558</v>
      </c>
      <c r="H158" s="24">
        <v>265390</v>
      </c>
      <c r="I158" s="24">
        <v>192</v>
      </c>
      <c r="J158" s="24">
        <v>2224855</v>
      </c>
      <c r="K158" s="24">
        <v>0</v>
      </c>
      <c r="L158" s="24">
        <v>181216</v>
      </c>
      <c r="M158" s="24">
        <v>224639</v>
      </c>
      <c r="N158" s="24">
        <v>16950</v>
      </c>
      <c r="O158" s="24">
        <v>9806</v>
      </c>
      <c r="P158" s="24">
        <v>677417</v>
      </c>
      <c r="Q158" s="24">
        <v>3357189</v>
      </c>
      <c r="R158" s="24">
        <v>1035290</v>
      </c>
      <c r="S158" s="24">
        <v>10809127</v>
      </c>
      <c r="T158" s="24">
        <v>2954750</v>
      </c>
      <c r="V158">
        <v>5367</v>
      </c>
      <c r="W158" s="30"/>
      <c r="X158" s="27"/>
      <c r="Y158" s="28"/>
      <c r="Z158" s="16"/>
      <c r="AA158" s="15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>
        <v>141</v>
      </c>
      <c r="B159" t="s">
        <v>80</v>
      </c>
      <c r="C159" s="13">
        <v>7170</v>
      </c>
      <c r="D159" s="13">
        <v>2015</v>
      </c>
      <c r="E159" s="23">
        <v>0.03</v>
      </c>
      <c r="F159" s="24">
        <v>0</v>
      </c>
      <c r="G159" s="24">
        <v>1013</v>
      </c>
      <c r="H159" s="24">
        <v>191</v>
      </c>
      <c r="I159" s="24">
        <v>0</v>
      </c>
      <c r="J159" s="24">
        <v>421025</v>
      </c>
      <c r="K159" s="24">
        <v>0</v>
      </c>
      <c r="L159" s="24">
        <v>149136</v>
      </c>
      <c r="M159" s="24">
        <v>0</v>
      </c>
      <c r="N159" s="24">
        <v>3981</v>
      </c>
      <c r="O159" s="24">
        <v>295</v>
      </c>
      <c r="P159" s="24">
        <v>0</v>
      </c>
      <c r="Q159" s="24">
        <v>575641</v>
      </c>
      <c r="R159" s="24">
        <v>266586</v>
      </c>
      <c r="S159" s="24">
        <v>1202237</v>
      </c>
      <c r="T159" s="24">
        <v>394261</v>
      </c>
      <c r="V159">
        <v>579</v>
      </c>
      <c r="W159" s="30"/>
      <c r="X159" s="27"/>
      <c r="Y159" s="28"/>
      <c r="Z159" s="16"/>
      <c r="AA159" s="15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>
        <v>142</v>
      </c>
      <c r="B160" t="s">
        <v>114</v>
      </c>
      <c r="C160" s="13">
        <v>7170</v>
      </c>
      <c r="D160" s="13">
        <v>2015</v>
      </c>
      <c r="E160" s="23">
        <v>51.66</v>
      </c>
      <c r="F160" s="24">
        <v>0</v>
      </c>
      <c r="G160" s="24">
        <v>4927864</v>
      </c>
      <c r="H160" s="24">
        <v>1151929</v>
      </c>
      <c r="I160" s="24">
        <v>0</v>
      </c>
      <c r="J160" s="24">
        <v>11144035</v>
      </c>
      <c r="K160" s="24">
        <v>3301</v>
      </c>
      <c r="L160" s="24">
        <v>336732</v>
      </c>
      <c r="M160" s="24">
        <v>512680</v>
      </c>
      <c r="N160" s="24">
        <v>321102</v>
      </c>
      <c r="O160" s="24">
        <v>43473</v>
      </c>
      <c r="P160" s="24">
        <v>564</v>
      </c>
      <c r="Q160" s="24">
        <v>18440552</v>
      </c>
      <c r="R160" s="24">
        <v>4863363</v>
      </c>
      <c r="S160" s="24">
        <v>165245734</v>
      </c>
      <c r="T160" s="24">
        <v>114353807</v>
      </c>
      <c r="V160">
        <v>30421</v>
      </c>
      <c r="W160" s="26"/>
      <c r="X160" s="27"/>
      <c r="Y160" s="28"/>
      <c r="Z160" s="16"/>
      <c r="AA160" s="15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1:42" x14ac:dyDescent="0.25">
      <c r="A161">
        <v>145</v>
      </c>
      <c r="B161" t="s">
        <v>177</v>
      </c>
      <c r="C161" s="13">
        <v>7170</v>
      </c>
      <c r="D161" s="13">
        <v>2015</v>
      </c>
      <c r="E161" s="23">
        <v>53.48</v>
      </c>
      <c r="F161" s="24">
        <v>0</v>
      </c>
      <c r="G161" s="24">
        <v>5022256</v>
      </c>
      <c r="H161" s="24">
        <v>1343982</v>
      </c>
      <c r="I161" s="24">
        <v>54871</v>
      </c>
      <c r="J161" s="24">
        <v>25789130</v>
      </c>
      <c r="K161" s="24">
        <v>3976</v>
      </c>
      <c r="L161" s="24">
        <v>764174</v>
      </c>
      <c r="M161" s="24">
        <v>257153</v>
      </c>
      <c r="N161" s="24">
        <v>324969</v>
      </c>
      <c r="O161" s="24">
        <v>44701</v>
      </c>
      <c r="P161" s="24">
        <v>769384</v>
      </c>
      <c r="Q161" s="24">
        <v>32835828</v>
      </c>
      <c r="R161" s="24">
        <v>10540925</v>
      </c>
      <c r="S161" s="24">
        <v>121639783</v>
      </c>
      <c r="T161" s="24">
        <v>50519943</v>
      </c>
      <c r="V161">
        <v>33079</v>
      </c>
      <c r="W161" s="29"/>
      <c r="X161" s="27"/>
      <c r="Y161" s="28"/>
      <c r="Z161" s="16"/>
      <c r="AA161" s="15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1:42" x14ac:dyDescent="0.25">
      <c r="A162">
        <v>147</v>
      </c>
      <c r="B162" t="s">
        <v>115</v>
      </c>
      <c r="C162" s="13">
        <v>7170</v>
      </c>
      <c r="D162" s="13">
        <v>2015</v>
      </c>
      <c r="E162" s="23">
        <v>1.77</v>
      </c>
      <c r="F162" s="24">
        <v>0</v>
      </c>
      <c r="G162" s="24">
        <v>137142</v>
      </c>
      <c r="H162" s="24">
        <v>34751</v>
      </c>
      <c r="I162" s="24">
        <v>179341</v>
      </c>
      <c r="J162" s="24">
        <v>660490</v>
      </c>
      <c r="K162" s="24">
        <v>0</v>
      </c>
      <c r="L162" s="24">
        <v>26626</v>
      </c>
      <c r="M162" s="24">
        <v>6952</v>
      </c>
      <c r="N162" s="24">
        <v>2264</v>
      </c>
      <c r="O162" s="24">
        <v>6047</v>
      </c>
      <c r="P162" s="24">
        <v>2855</v>
      </c>
      <c r="Q162" s="24">
        <v>1050758</v>
      </c>
      <c r="R162" s="24">
        <v>210429</v>
      </c>
      <c r="S162" s="24">
        <v>3153119</v>
      </c>
      <c r="T162" s="24">
        <v>1314204</v>
      </c>
      <c r="V162">
        <v>2786</v>
      </c>
      <c r="W162" s="29"/>
      <c r="X162" s="31"/>
      <c r="Y162" s="28"/>
      <c r="Z162" s="16"/>
      <c r="AA162" s="15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1:42" x14ac:dyDescent="0.25">
      <c r="A163">
        <v>148</v>
      </c>
      <c r="B163" t="s">
        <v>152</v>
      </c>
      <c r="C163" s="13">
        <v>7170</v>
      </c>
      <c r="D163" s="13">
        <v>2015</v>
      </c>
      <c r="E163" s="23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1643763</v>
      </c>
      <c r="K163" s="24">
        <v>0</v>
      </c>
      <c r="L163" s="24">
        <v>1382993</v>
      </c>
      <c r="M163" s="24">
        <v>0</v>
      </c>
      <c r="N163" s="24">
        <v>54079</v>
      </c>
      <c r="O163" s="24">
        <v>18890</v>
      </c>
      <c r="P163" s="24">
        <v>0</v>
      </c>
      <c r="Q163" s="24">
        <v>3099725</v>
      </c>
      <c r="R163" s="24">
        <v>1787214</v>
      </c>
      <c r="S163" s="24">
        <v>17135989</v>
      </c>
      <c r="T163" s="24">
        <v>17135989</v>
      </c>
      <c r="V163">
        <v>1271</v>
      </c>
      <c r="W163" s="29"/>
      <c r="X163" s="31"/>
      <c r="Y163" s="28"/>
      <c r="Z163" s="16"/>
      <c r="AA163" s="15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1:42" x14ac:dyDescent="0.25">
      <c r="A164">
        <v>150</v>
      </c>
      <c r="B164" t="s">
        <v>153</v>
      </c>
      <c r="C164" s="13">
        <v>7170</v>
      </c>
      <c r="D164" s="13">
        <v>2015</v>
      </c>
      <c r="E164" s="23">
        <v>1.02</v>
      </c>
      <c r="F164" s="24">
        <v>0</v>
      </c>
      <c r="G164" s="24">
        <v>60337</v>
      </c>
      <c r="H164" s="24">
        <v>14509</v>
      </c>
      <c r="I164" s="24">
        <v>109308</v>
      </c>
      <c r="J164" s="24">
        <v>421535</v>
      </c>
      <c r="K164" s="24">
        <v>18</v>
      </c>
      <c r="L164" s="24">
        <v>108491</v>
      </c>
      <c r="M164" s="24">
        <v>7139</v>
      </c>
      <c r="N164" s="24">
        <v>9366</v>
      </c>
      <c r="O164" s="24">
        <v>610</v>
      </c>
      <c r="P164" s="24">
        <v>0</v>
      </c>
      <c r="Q164" s="24">
        <v>731313</v>
      </c>
      <c r="R164" s="24">
        <v>428470</v>
      </c>
      <c r="S164" s="24">
        <v>2330406</v>
      </c>
      <c r="T164" s="24">
        <v>850603</v>
      </c>
      <c r="V164">
        <v>1232</v>
      </c>
      <c r="W164" s="30"/>
      <c r="X164" s="27"/>
      <c r="Y164" s="28"/>
      <c r="Z164" s="16"/>
      <c r="AA164" s="15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1:42" x14ac:dyDescent="0.25">
      <c r="A165">
        <v>152</v>
      </c>
      <c r="B165" t="s">
        <v>91</v>
      </c>
      <c r="C165" s="13">
        <v>7170</v>
      </c>
      <c r="D165" s="13">
        <v>2015</v>
      </c>
      <c r="E165" s="23">
        <v>14.69</v>
      </c>
      <c r="F165" s="24">
        <v>0</v>
      </c>
      <c r="G165" s="24">
        <v>1072342</v>
      </c>
      <c r="H165" s="24">
        <v>370403</v>
      </c>
      <c r="I165" s="24">
        <v>0</v>
      </c>
      <c r="J165" s="24">
        <v>2487208</v>
      </c>
      <c r="K165" s="24">
        <v>140</v>
      </c>
      <c r="L165" s="24">
        <v>121063</v>
      </c>
      <c r="M165" s="24">
        <v>57406</v>
      </c>
      <c r="N165" s="24">
        <v>85421</v>
      </c>
      <c r="O165" s="24">
        <v>19335</v>
      </c>
      <c r="P165" s="24">
        <v>2227269</v>
      </c>
      <c r="Q165" s="24">
        <v>1986049</v>
      </c>
      <c r="R165" s="24">
        <v>981713</v>
      </c>
      <c r="S165" s="24">
        <v>7007401</v>
      </c>
      <c r="T165" s="24">
        <v>2794173</v>
      </c>
      <c r="V165">
        <v>4806</v>
      </c>
      <c r="W165" s="26"/>
      <c r="X165" s="31"/>
      <c r="Y165" s="28"/>
      <c r="Z165" s="16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>
        <v>153</v>
      </c>
      <c r="B166" t="s">
        <v>105</v>
      </c>
      <c r="C166" s="13">
        <v>7170</v>
      </c>
      <c r="D166" s="13">
        <v>2015</v>
      </c>
      <c r="E166" s="23">
        <v>1.38</v>
      </c>
      <c r="F166" s="24">
        <v>0</v>
      </c>
      <c r="G166" s="24">
        <v>179240</v>
      </c>
      <c r="H166" s="24">
        <v>20820</v>
      </c>
      <c r="I166" s="24">
        <v>0</v>
      </c>
      <c r="J166" s="24">
        <v>752661</v>
      </c>
      <c r="K166" s="24">
        <v>0</v>
      </c>
      <c r="L166" s="24">
        <v>181684</v>
      </c>
      <c r="M166" s="24">
        <v>9895</v>
      </c>
      <c r="N166" s="24">
        <v>15050</v>
      </c>
      <c r="O166" s="24">
        <v>1215</v>
      </c>
      <c r="P166" s="24">
        <v>0</v>
      </c>
      <c r="Q166" s="24">
        <v>1160565</v>
      </c>
      <c r="R166" s="24">
        <v>474271</v>
      </c>
      <c r="S166" s="24">
        <v>2759704</v>
      </c>
      <c r="T166" s="24">
        <v>964418</v>
      </c>
      <c r="V166">
        <v>1373</v>
      </c>
      <c r="W166" s="26"/>
      <c r="X166" s="31"/>
      <c r="Y166" s="28"/>
      <c r="Z166" s="16"/>
      <c r="AA166" s="15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>
        <v>155</v>
      </c>
      <c r="B167" t="s">
        <v>154</v>
      </c>
      <c r="C167" s="13">
        <v>7170</v>
      </c>
      <c r="D167" s="13">
        <v>2015</v>
      </c>
      <c r="E167" s="23">
        <v>72.099999999999994</v>
      </c>
      <c r="F167" s="24">
        <v>0</v>
      </c>
      <c r="G167" s="24">
        <v>7423335</v>
      </c>
      <c r="H167" s="24">
        <v>2062359</v>
      </c>
      <c r="I167" s="24">
        <v>30055</v>
      </c>
      <c r="J167" s="24">
        <v>25181698</v>
      </c>
      <c r="K167" s="24">
        <v>0</v>
      </c>
      <c r="L167" s="24">
        <v>1653637</v>
      </c>
      <c r="M167" s="24">
        <v>575430</v>
      </c>
      <c r="N167" s="24">
        <v>125880</v>
      </c>
      <c r="O167" s="24">
        <v>40208</v>
      </c>
      <c r="P167" s="24">
        <v>13345216</v>
      </c>
      <c r="Q167" s="24">
        <v>23747386</v>
      </c>
      <c r="R167" s="24">
        <v>7843261</v>
      </c>
      <c r="S167" s="24">
        <v>103468806</v>
      </c>
      <c r="T167" s="24">
        <v>33802646</v>
      </c>
      <c r="V167" s="43">
        <v>42810</v>
      </c>
      <c r="W167" s="30"/>
      <c r="X167" s="27"/>
      <c r="Y167" s="28"/>
      <c r="Z167" s="16"/>
      <c r="AA167" s="15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1:42" x14ac:dyDescent="0.25">
      <c r="A168">
        <v>156</v>
      </c>
      <c r="B168" t="s">
        <v>178</v>
      </c>
      <c r="C168" s="13">
        <v>7170</v>
      </c>
      <c r="D168" s="13">
        <v>2015</v>
      </c>
      <c r="E168" s="23">
        <v>7.69</v>
      </c>
      <c r="F168" s="24">
        <v>0</v>
      </c>
      <c r="G168" s="24">
        <v>831420</v>
      </c>
      <c r="H168" s="24">
        <v>213192</v>
      </c>
      <c r="I168" s="24">
        <v>291000</v>
      </c>
      <c r="J168" s="24">
        <v>5509853</v>
      </c>
      <c r="K168" s="24">
        <v>6539</v>
      </c>
      <c r="L168" s="24">
        <v>175145</v>
      </c>
      <c r="M168" s="24">
        <v>0</v>
      </c>
      <c r="N168" s="24">
        <v>21730</v>
      </c>
      <c r="O168" s="24">
        <v>5208</v>
      </c>
      <c r="P168" s="24">
        <v>0</v>
      </c>
      <c r="Q168" s="24">
        <v>7054087</v>
      </c>
      <c r="R168" s="24">
        <v>2733533</v>
      </c>
      <c r="S168" s="24">
        <v>34173456</v>
      </c>
      <c r="T168" s="24">
        <v>6020444</v>
      </c>
      <c r="V168">
        <v>7772</v>
      </c>
      <c r="W168" s="26"/>
      <c r="X168" s="31"/>
      <c r="Y168" s="28"/>
      <c r="Z168" s="16"/>
      <c r="AA168" s="15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1:42" x14ac:dyDescent="0.25">
      <c r="A169">
        <v>157</v>
      </c>
      <c r="B169" t="s">
        <v>155</v>
      </c>
      <c r="C169" s="13">
        <v>7170</v>
      </c>
      <c r="D169" s="13">
        <v>2015</v>
      </c>
      <c r="E169" s="23">
        <v>7.61</v>
      </c>
      <c r="F169" s="24">
        <v>0</v>
      </c>
      <c r="G169" s="24">
        <v>704367</v>
      </c>
      <c r="H169" s="24">
        <v>151697</v>
      </c>
      <c r="I169" s="24">
        <v>1823</v>
      </c>
      <c r="J169" s="24">
        <v>411937</v>
      </c>
      <c r="K169" s="24">
        <v>864</v>
      </c>
      <c r="L169" s="24">
        <v>-4501</v>
      </c>
      <c r="M169" s="24">
        <v>16154</v>
      </c>
      <c r="N169" s="24">
        <v>6841</v>
      </c>
      <c r="O169" s="24">
        <v>4107</v>
      </c>
      <c r="P169" s="24">
        <v>0</v>
      </c>
      <c r="Q169" s="24">
        <v>1293289</v>
      </c>
      <c r="R169" s="24">
        <v>448721</v>
      </c>
      <c r="S169" s="24">
        <v>2912614</v>
      </c>
      <c r="T169" s="24">
        <v>2904552</v>
      </c>
      <c r="V169">
        <v>2238</v>
      </c>
      <c r="W169" s="26"/>
      <c r="X169" s="31"/>
      <c r="Y169" s="28"/>
      <c r="Z169" s="16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1:42" x14ac:dyDescent="0.25">
      <c r="A170">
        <v>158</v>
      </c>
      <c r="B170" t="s">
        <v>76</v>
      </c>
      <c r="C170" s="13">
        <v>7170</v>
      </c>
      <c r="D170" s="13">
        <v>2015</v>
      </c>
      <c r="E170" s="23">
        <v>1.1499999999999999</v>
      </c>
      <c r="F170" s="24">
        <v>0</v>
      </c>
      <c r="G170" s="24">
        <v>240598</v>
      </c>
      <c r="H170" s="24">
        <v>54305</v>
      </c>
      <c r="I170" s="24">
        <v>0</v>
      </c>
      <c r="J170" s="24">
        <v>316441</v>
      </c>
      <c r="K170" s="24">
        <v>1348</v>
      </c>
      <c r="L170" s="24">
        <v>252</v>
      </c>
      <c r="M170" s="24">
        <v>12140</v>
      </c>
      <c r="N170" s="24">
        <v>10972</v>
      </c>
      <c r="O170" s="24">
        <v>11813</v>
      </c>
      <c r="P170" s="24">
        <v>0</v>
      </c>
      <c r="Q170" s="24">
        <v>647869</v>
      </c>
      <c r="R170" s="24">
        <v>162579</v>
      </c>
      <c r="S170" s="24">
        <v>735550</v>
      </c>
      <c r="T170" s="24">
        <v>298535</v>
      </c>
      <c r="V170">
        <v>625</v>
      </c>
      <c r="W170" s="26"/>
      <c r="X170" s="27"/>
      <c r="Y170" s="28"/>
      <c r="Z170" s="16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1:42" x14ac:dyDescent="0.25">
      <c r="A171">
        <v>159</v>
      </c>
      <c r="B171" t="s">
        <v>156</v>
      </c>
      <c r="C171" s="13">
        <v>7170</v>
      </c>
      <c r="D171" s="13">
        <v>2015</v>
      </c>
      <c r="E171" s="18">
        <v>63.5</v>
      </c>
      <c r="F171" s="17">
        <v>0</v>
      </c>
      <c r="G171" s="17">
        <v>5706147</v>
      </c>
      <c r="H171" s="17">
        <v>395487</v>
      </c>
      <c r="I171" s="17">
        <v>0</v>
      </c>
      <c r="J171" s="17">
        <v>14925102</v>
      </c>
      <c r="K171" s="17">
        <v>887</v>
      </c>
      <c r="L171" s="17">
        <v>433665</v>
      </c>
      <c r="M171" s="17">
        <v>11246</v>
      </c>
      <c r="N171" s="17">
        <v>10050</v>
      </c>
      <c r="O171" s="17">
        <v>100981</v>
      </c>
      <c r="P171" s="17">
        <v>188671</v>
      </c>
      <c r="Q171" s="17">
        <v>21394894</v>
      </c>
      <c r="R171" s="17">
        <v>14860005</v>
      </c>
      <c r="S171" s="17">
        <v>170878199</v>
      </c>
      <c r="T171" s="17">
        <v>123548373</v>
      </c>
      <c r="U171" s="17"/>
      <c r="V171">
        <v>32864</v>
      </c>
      <c r="W171" s="26"/>
      <c r="X171" s="27"/>
      <c r="Y171" s="17"/>
      <c r="Z171" s="16"/>
      <c r="AA171" s="15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</row>
    <row r="172" spans="1:42" x14ac:dyDescent="0.25">
      <c r="A172">
        <v>161</v>
      </c>
      <c r="B172" t="s">
        <v>127</v>
      </c>
      <c r="C172" s="13">
        <v>7170</v>
      </c>
      <c r="D172" s="13">
        <v>2015</v>
      </c>
      <c r="E172" s="23">
        <v>41.44</v>
      </c>
      <c r="F172" s="24">
        <v>0</v>
      </c>
      <c r="G172" s="24">
        <v>4032674</v>
      </c>
      <c r="H172" s="24">
        <v>642048</v>
      </c>
      <c r="I172" s="24">
        <v>0</v>
      </c>
      <c r="J172" s="24">
        <v>13028732</v>
      </c>
      <c r="K172" s="24">
        <v>30312</v>
      </c>
      <c r="L172" s="24">
        <v>266663</v>
      </c>
      <c r="M172" s="24">
        <v>868619</v>
      </c>
      <c r="N172" s="24">
        <v>62396</v>
      </c>
      <c r="O172" s="24">
        <v>21948</v>
      </c>
      <c r="P172" s="24">
        <v>0</v>
      </c>
      <c r="Q172" s="24">
        <v>18953392</v>
      </c>
      <c r="R172" s="24">
        <v>5015401</v>
      </c>
      <c r="S172" s="24">
        <v>69498358</v>
      </c>
      <c r="T172" s="24">
        <v>42435305</v>
      </c>
      <c r="V172">
        <v>45708</v>
      </c>
      <c r="W172" s="32"/>
      <c r="X172" s="27"/>
      <c r="Y172" s="28"/>
      <c r="Z172" s="16"/>
      <c r="AA172" s="18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 x14ac:dyDescent="0.25">
      <c r="A173">
        <v>162</v>
      </c>
      <c r="B173" t="s">
        <v>123</v>
      </c>
      <c r="C173" s="13">
        <v>7170</v>
      </c>
      <c r="D173" s="13">
        <v>2015</v>
      </c>
      <c r="E173" s="23">
        <v>103.72</v>
      </c>
      <c r="F173" s="24">
        <v>0</v>
      </c>
      <c r="G173" s="24">
        <v>9584184</v>
      </c>
      <c r="H173" s="24">
        <v>814289</v>
      </c>
      <c r="I173" s="24">
        <v>187563</v>
      </c>
      <c r="J173" s="24">
        <v>37147480</v>
      </c>
      <c r="K173" s="24">
        <v>3939</v>
      </c>
      <c r="L173" s="24">
        <v>533954</v>
      </c>
      <c r="M173" s="24">
        <v>1331011</v>
      </c>
      <c r="N173" s="24">
        <v>223269</v>
      </c>
      <c r="O173" s="24">
        <v>170851</v>
      </c>
      <c r="P173" s="24">
        <v>10600214</v>
      </c>
      <c r="Q173" s="24">
        <v>39396326</v>
      </c>
      <c r="R173" s="24">
        <v>21787667</v>
      </c>
      <c r="S173" s="24">
        <v>202076777</v>
      </c>
      <c r="T173" s="24">
        <v>149617598</v>
      </c>
      <c r="V173">
        <v>60667</v>
      </c>
      <c r="W173" s="26"/>
      <c r="X173" s="27"/>
      <c r="Y173" s="28"/>
      <c r="Z173" s="16"/>
      <c r="AA173" s="15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1:42" x14ac:dyDescent="0.25">
      <c r="A174">
        <v>164</v>
      </c>
      <c r="B174" t="s">
        <v>157</v>
      </c>
      <c r="C174" s="13">
        <v>7170</v>
      </c>
      <c r="D174" s="13">
        <v>2015</v>
      </c>
      <c r="E174" s="23">
        <v>52.11</v>
      </c>
      <c r="F174" s="24">
        <v>0</v>
      </c>
      <c r="G174" s="24">
        <v>5138894</v>
      </c>
      <c r="H174" s="24">
        <v>1212072</v>
      </c>
      <c r="I174" s="24">
        <v>15427</v>
      </c>
      <c r="J174" s="24">
        <v>14069980</v>
      </c>
      <c r="K174" s="24">
        <v>25</v>
      </c>
      <c r="L174" s="24">
        <v>402580</v>
      </c>
      <c r="M174" s="24">
        <v>0</v>
      </c>
      <c r="N174" s="24">
        <v>116091</v>
      </c>
      <c r="O174" s="24">
        <v>56844</v>
      </c>
      <c r="P174" s="24">
        <v>9703</v>
      </c>
      <c r="Q174" s="24">
        <v>21002210</v>
      </c>
      <c r="R174" s="24">
        <v>6184249</v>
      </c>
      <c r="S174" s="24">
        <v>98224348</v>
      </c>
      <c r="T174" s="24">
        <v>62767348</v>
      </c>
      <c r="V174">
        <v>33657</v>
      </c>
      <c r="W174" s="26"/>
      <c r="X174" s="27"/>
      <c r="Y174" s="28"/>
      <c r="Z174" s="16"/>
      <c r="AA174" s="15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1:42" x14ac:dyDescent="0.25">
      <c r="A175">
        <v>165</v>
      </c>
      <c r="B175" t="s">
        <v>87</v>
      </c>
      <c r="C175" s="13">
        <v>7170</v>
      </c>
      <c r="D175" s="13">
        <v>2015</v>
      </c>
      <c r="E175" s="23">
        <v>2.02</v>
      </c>
      <c r="F175" s="24">
        <v>0</v>
      </c>
      <c r="G175" s="24">
        <v>188585</v>
      </c>
      <c r="H175" s="24">
        <v>41107</v>
      </c>
      <c r="I175" s="24">
        <v>0</v>
      </c>
      <c r="J175" s="24">
        <v>317154</v>
      </c>
      <c r="K175" s="24">
        <v>0</v>
      </c>
      <c r="L175" s="24">
        <v>145955</v>
      </c>
      <c r="M175" s="24">
        <v>11348</v>
      </c>
      <c r="N175" s="24">
        <v>1869</v>
      </c>
      <c r="O175" s="24">
        <v>10536</v>
      </c>
      <c r="P175" s="24">
        <v>0</v>
      </c>
      <c r="Q175" s="24">
        <v>716554</v>
      </c>
      <c r="R175" s="24">
        <v>219435</v>
      </c>
      <c r="S175" s="24">
        <v>3435000</v>
      </c>
      <c r="T175" s="24">
        <v>2044788</v>
      </c>
      <c r="V175">
        <v>1431</v>
      </c>
      <c r="W175" s="32"/>
      <c r="X175" s="27"/>
      <c r="Y175" s="28"/>
      <c r="Z175" s="16"/>
      <c r="AA175" s="15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1:42" x14ac:dyDescent="0.25">
      <c r="A176">
        <v>167</v>
      </c>
      <c r="B176" t="s">
        <v>81</v>
      </c>
      <c r="C176" s="13"/>
      <c r="D176" s="13"/>
      <c r="E176" s="23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V176">
        <v>305</v>
      </c>
      <c r="W176" s="29"/>
      <c r="X176" s="27"/>
      <c r="Y176" s="28"/>
      <c r="Z176" s="16"/>
      <c r="AA176" s="15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>
        <v>168</v>
      </c>
      <c r="B177" t="s">
        <v>78</v>
      </c>
      <c r="C177" s="13">
        <v>7170</v>
      </c>
      <c r="D177" s="13">
        <v>2015</v>
      </c>
      <c r="E177" s="23">
        <v>71.88</v>
      </c>
      <c r="F177" s="24">
        <v>0</v>
      </c>
      <c r="G177" s="24">
        <v>5112478</v>
      </c>
      <c r="H177" s="24">
        <v>1155402</v>
      </c>
      <c r="I177" s="24">
        <v>186061</v>
      </c>
      <c r="J177" s="24">
        <v>11713194</v>
      </c>
      <c r="K177" s="24">
        <v>135</v>
      </c>
      <c r="L177" s="24">
        <v>503736</v>
      </c>
      <c r="M177" s="24">
        <v>33739</v>
      </c>
      <c r="N177" s="24">
        <v>294948</v>
      </c>
      <c r="O177" s="24">
        <v>114817</v>
      </c>
      <c r="P177" s="24">
        <v>147354</v>
      </c>
      <c r="Q177" s="24">
        <v>18967156</v>
      </c>
      <c r="R177" s="24">
        <v>5318278</v>
      </c>
      <c r="S177" s="24">
        <v>25618522</v>
      </c>
      <c r="T177" s="24">
        <v>17282087</v>
      </c>
      <c r="V177">
        <v>23522</v>
      </c>
      <c r="W177" s="29"/>
      <c r="X177" s="27"/>
      <c r="Y177" s="28"/>
      <c r="Z177" s="16"/>
      <c r="AA177" s="15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>
        <v>170</v>
      </c>
      <c r="B178" t="s">
        <v>158</v>
      </c>
      <c r="C178" s="13">
        <v>7170</v>
      </c>
      <c r="D178" s="13">
        <v>2015</v>
      </c>
      <c r="E178" s="23">
        <v>64.52</v>
      </c>
      <c r="F178" s="24">
        <v>0</v>
      </c>
      <c r="G178" s="24">
        <v>6015045</v>
      </c>
      <c r="H178" s="24">
        <v>1611206</v>
      </c>
      <c r="I178" s="24">
        <v>0</v>
      </c>
      <c r="J178" s="24">
        <v>14863324</v>
      </c>
      <c r="K178" s="24">
        <v>0</v>
      </c>
      <c r="L178" s="24">
        <v>2452380</v>
      </c>
      <c r="M178" s="24">
        <v>443052</v>
      </c>
      <c r="N178" s="24">
        <v>594722</v>
      </c>
      <c r="O178" s="24">
        <v>75780</v>
      </c>
      <c r="P178" s="24">
        <v>9881218</v>
      </c>
      <c r="Q178" s="24">
        <v>16174291</v>
      </c>
      <c r="R178" s="24">
        <v>9307240</v>
      </c>
      <c r="S178" s="24">
        <v>116325623</v>
      </c>
      <c r="T178" s="24">
        <v>82951095</v>
      </c>
      <c r="V178">
        <v>47001</v>
      </c>
      <c r="W178" s="29"/>
      <c r="X178" s="27"/>
      <c r="Y178" s="28"/>
      <c r="Z178" s="16"/>
      <c r="AA178" s="15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1:42" x14ac:dyDescent="0.25">
      <c r="A179">
        <v>172</v>
      </c>
      <c r="B179" t="s">
        <v>116</v>
      </c>
      <c r="C179" s="13">
        <v>7170</v>
      </c>
      <c r="D179" s="13">
        <v>2015</v>
      </c>
      <c r="E179" s="18">
        <v>6.09</v>
      </c>
      <c r="F179" s="17">
        <v>0</v>
      </c>
      <c r="G179" s="17">
        <v>642103</v>
      </c>
      <c r="H179" s="17">
        <v>144293</v>
      </c>
      <c r="I179" s="17">
        <v>476768</v>
      </c>
      <c r="J179" s="17">
        <v>4208945</v>
      </c>
      <c r="K179" s="17">
        <v>2750</v>
      </c>
      <c r="L179" s="17">
        <v>2740</v>
      </c>
      <c r="M179" s="17">
        <v>47039</v>
      </c>
      <c r="N179" s="17">
        <v>17739</v>
      </c>
      <c r="O179" s="17">
        <v>17741</v>
      </c>
      <c r="P179" s="17">
        <v>765910</v>
      </c>
      <c r="Q179" s="17">
        <v>4794208</v>
      </c>
      <c r="R179" s="17">
        <v>1360878</v>
      </c>
      <c r="S179" s="17">
        <v>10895195</v>
      </c>
      <c r="T179" s="17">
        <v>2101189</v>
      </c>
      <c r="V179">
        <v>4515</v>
      </c>
      <c r="W179" s="26"/>
      <c r="X179" s="27"/>
      <c r="Y179" s="17"/>
      <c r="Z179" s="16"/>
      <c r="AA179" s="15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1:42" x14ac:dyDescent="0.25">
      <c r="A180">
        <v>173</v>
      </c>
      <c r="B180" t="s">
        <v>92</v>
      </c>
      <c r="C180" s="13">
        <v>7170</v>
      </c>
      <c r="D180" s="13">
        <v>2015</v>
      </c>
      <c r="E180" s="23">
        <v>2</v>
      </c>
      <c r="F180" s="24">
        <v>0</v>
      </c>
      <c r="G180" s="24">
        <v>206754</v>
      </c>
      <c r="H180" s="24">
        <v>51214</v>
      </c>
      <c r="I180" s="24">
        <v>0</v>
      </c>
      <c r="J180" s="24">
        <v>417740</v>
      </c>
      <c r="K180" s="24">
        <v>0</v>
      </c>
      <c r="L180" s="24">
        <v>9224</v>
      </c>
      <c r="M180" s="24">
        <v>79390</v>
      </c>
      <c r="N180" s="24">
        <v>10015</v>
      </c>
      <c r="O180" s="24">
        <v>917</v>
      </c>
      <c r="P180" s="24">
        <v>0</v>
      </c>
      <c r="Q180" s="24">
        <v>775254</v>
      </c>
      <c r="R180" s="24">
        <v>312259</v>
      </c>
      <c r="S180" s="24">
        <v>1780387</v>
      </c>
      <c r="T180" s="24">
        <v>657028</v>
      </c>
      <c r="V180">
        <v>1118</v>
      </c>
      <c r="W180" s="26"/>
      <c r="X180" s="27"/>
      <c r="Y180" s="28"/>
      <c r="Z180" s="16"/>
      <c r="AA180" s="15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1:42" x14ac:dyDescent="0.25">
      <c r="A181">
        <v>175</v>
      </c>
      <c r="B181" t="s">
        <v>119</v>
      </c>
      <c r="C181" s="13">
        <v>7170</v>
      </c>
      <c r="D181" s="13">
        <v>2015</v>
      </c>
      <c r="E181" s="23">
        <v>3.14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5000000</v>
      </c>
      <c r="M181" s="24">
        <v>0</v>
      </c>
      <c r="N181" s="24">
        <v>0</v>
      </c>
      <c r="O181" s="24">
        <v>0</v>
      </c>
      <c r="P181" s="24">
        <v>0</v>
      </c>
      <c r="Q181" s="24">
        <v>5000000</v>
      </c>
      <c r="R181" s="24">
        <v>2682623</v>
      </c>
      <c r="S181" s="24">
        <v>56455633</v>
      </c>
      <c r="T181" s="24">
        <v>25109626</v>
      </c>
      <c r="V181">
        <v>10012</v>
      </c>
      <c r="W181" s="26"/>
      <c r="X181" s="27"/>
      <c r="Y181" s="28"/>
      <c r="Z181" s="16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1:42" x14ac:dyDescent="0.25">
      <c r="A182">
        <v>176</v>
      </c>
      <c r="B182" t="s">
        <v>159</v>
      </c>
      <c r="C182" s="13">
        <v>7170</v>
      </c>
      <c r="D182" s="13">
        <v>2015</v>
      </c>
      <c r="E182" s="23">
        <v>178.13</v>
      </c>
      <c r="F182" s="24">
        <v>0</v>
      </c>
      <c r="G182" s="24">
        <v>12080808</v>
      </c>
      <c r="H182" s="24">
        <v>2926344</v>
      </c>
      <c r="I182" s="24">
        <v>0</v>
      </c>
      <c r="J182" s="24">
        <v>40061706</v>
      </c>
      <c r="K182" s="24">
        <v>11131</v>
      </c>
      <c r="L182" s="24">
        <v>345772</v>
      </c>
      <c r="M182" s="24">
        <v>55</v>
      </c>
      <c r="N182" s="24">
        <v>602716</v>
      </c>
      <c r="O182" s="24">
        <v>8407</v>
      </c>
      <c r="P182" s="24">
        <v>399493</v>
      </c>
      <c r="Q182" s="24">
        <v>55637446</v>
      </c>
      <c r="R182" s="24">
        <v>24092831</v>
      </c>
      <c r="S182" s="24">
        <v>231505543</v>
      </c>
      <c r="T182" s="24">
        <v>109492483</v>
      </c>
      <c r="V182">
        <v>44924</v>
      </c>
      <c r="W182" s="32"/>
      <c r="X182" s="27"/>
      <c r="Y182" s="28"/>
      <c r="Z182" s="16"/>
      <c r="AA182" s="15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1:42" x14ac:dyDescent="0.25">
      <c r="A183">
        <v>180</v>
      </c>
      <c r="B183" t="s">
        <v>179</v>
      </c>
      <c r="C183" s="13">
        <v>7170</v>
      </c>
      <c r="D183" s="13">
        <v>2015</v>
      </c>
      <c r="E183" s="23">
        <v>14.67</v>
      </c>
      <c r="F183" s="24">
        <v>0</v>
      </c>
      <c r="G183" s="24">
        <v>1311301</v>
      </c>
      <c r="H183" s="24">
        <v>369302</v>
      </c>
      <c r="I183" s="24">
        <v>0</v>
      </c>
      <c r="J183" s="24">
        <v>2539215</v>
      </c>
      <c r="K183" s="24">
        <v>0</v>
      </c>
      <c r="L183" s="24">
        <v>19101</v>
      </c>
      <c r="M183" s="24">
        <v>72758</v>
      </c>
      <c r="N183" s="24">
        <v>54766</v>
      </c>
      <c r="O183" s="24">
        <v>57628</v>
      </c>
      <c r="P183" s="24">
        <v>0</v>
      </c>
      <c r="Q183" s="24">
        <v>4424071</v>
      </c>
      <c r="R183" s="24">
        <v>1530794</v>
      </c>
      <c r="S183" s="24">
        <v>48836665</v>
      </c>
      <c r="T183" s="24">
        <v>32755760</v>
      </c>
      <c r="V183">
        <v>11207</v>
      </c>
      <c r="W183" s="26"/>
      <c r="X183" s="27"/>
      <c r="Y183" s="28"/>
      <c r="Z183" s="16"/>
      <c r="AA183" s="15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>
        <v>183</v>
      </c>
      <c r="B184" t="s">
        <v>161</v>
      </c>
      <c r="C184" s="13">
        <v>7170</v>
      </c>
      <c r="D184" s="13">
        <v>2015</v>
      </c>
      <c r="E184" s="23">
        <v>38.35</v>
      </c>
      <c r="F184" s="24">
        <v>0</v>
      </c>
      <c r="G184" s="24">
        <v>2601185</v>
      </c>
      <c r="H184" s="24">
        <v>654967</v>
      </c>
      <c r="I184" s="24">
        <v>0</v>
      </c>
      <c r="J184" s="24">
        <v>3881456</v>
      </c>
      <c r="K184" s="24">
        <v>3269</v>
      </c>
      <c r="L184" s="24">
        <v>365709</v>
      </c>
      <c r="M184" s="24">
        <v>17</v>
      </c>
      <c r="N184" s="24">
        <v>48270</v>
      </c>
      <c r="O184" s="24">
        <v>9720</v>
      </c>
      <c r="P184" s="24">
        <v>11212</v>
      </c>
      <c r="Q184" s="24">
        <v>7553381</v>
      </c>
      <c r="R184" s="24">
        <v>4736818</v>
      </c>
      <c r="S184" s="24">
        <v>43479867</v>
      </c>
      <c r="T184" s="24">
        <v>32087231</v>
      </c>
      <c r="V184">
        <v>12923</v>
      </c>
      <c r="W184" s="26"/>
      <c r="X184" s="27"/>
      <c r="Y184" s="28"/>
      <c r="Z184" s="16"/>
      <c r="AA184" s="15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>
        <v>186</v>
      </c>
      <c r="B185" t="s">
        <v>162</v>
      </c>
      <c r="C185" s="13">
        <v>7170</v>
      </c>
      <c r="D185" s="13">
        <v>2015</v>
      </c>
      <c r="E185" s="23">
        <v>1</v>
      </c>
      <c r="F185" s="24">
        <v>0</v>
      </c>
      <c r="G185" s="24">
        <v>136200</v>
      </c>
      <c r="H185" s="24">
        <v>21133</v>
      </c>
      <c r="I185" s="24">
        <v>0</v>
      </c>
      <c r="J185" s="24">
        <v>201195</v>
      </c>
      <c r="K185" s="24">
        <v>0</v>
      </c>
      <c r="L185" s="24">
        <v>74615</v>
      </c>
      <c r="M185" s="24">
        <v>0</v>
      </c>
      <c r="N185" s="24">
        <v>20444</v>
      </c>
      <c r="O185" s="24">
        <v>482</v>
      </c>
      <c r="P185" s="24">
        <v>0</v>
      </c>
      <c r="Q185" s="24">
        <v>454069</v>
      </c>
      <c r="R185" s="24">
        <v>210344</v>
      </c>
      <c r="S185" s="24">
        <v>1833531</v>
      </c>
      <c r="T185" s="24">
        <v>595326</v>
      </c>
      <c r="V185">
        <v>1756</v>
      </c>
      <c r="W185" s="32"/>
      <c r="X185" s="27"/>
      <c r="Y185" s="28"/>
      <c r="Z185" s="16"/>
      <c r="AA185" s="15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>
        <v>191</v>
      </c>
      <c r="B186" t="s">
        <v>97</v>
      </c>
      <c r="C186" s="13">
        <v>7170</v>
      </c>
      <c r="D186" s="13">
        <v>2015</v>
      </c>
      <c r="E186" s="23">
        <v>30.61</v>
      </c>
      <c r="F186" s="24">
        <v>0</v>
      </c>
      <c r="G186" s="24">
        <v>2819166</v>
      </c>
      <c r="H186" s="24">
        <v>198488</v>
      </c>
      <c r="I186" s="24">
        <v>0</v>
      </c>
      <c r="J186" s="24">
        <v>18521094</v>
      </c>
      <c r="K186" s="24">
        <v>18564</v>
      </c>
      <c r="L186" s="24">
        <v>67071</v>
      </c>
      <c r="M186" s="24">
        <v>29485</v>
      </c>
      <c r="N186" s="24">
        <v>15954</v>
      </c>
      <c r="O186" s="24">
        <v>38563</v>
      </c>
      <c r="P186" s="24">
        <v>1896648</v>
      </c>
      <c r="Q186" s="24">
        <v>19811737</v>
      </c>
      <c r="R186" s="24">
        <v>13342733</v>
      </c>
      <c r="S186" s="24">
        <v>129327453</v>
      </c>
      <c r="T186" s="24">
        <v>21378226</v>
      </c>
      <c r="V186">
        <v>13074</v>
      </c>
      <c r="W186" s="33"/>
      <c r="X186" s="27"/>
      <c r="Y186" s="28"/>
      <c r="Z186" s="16"/>
      <c r="AA186" s="15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1:42" x14ac:dyDescent="0.25">
      <c r="A187">
        <v>193</v>
      </c>
      <c r="B187" t="s">
        <v>121</v>
      </c>
      <c r="C187" s="13">
        <v>7170</v>
      </c>
      <c r="D187" s="13">
        <v>2015</v>
      </c>
      <c r="E187" s="18">
        <v>9.27</v>
      </c>
      <c r="F187" s="34">
        <v>0</v>
      </c>
      <c r="G187" s="34">
        <v>941737</v>
      </c>
      <c r="H187" s="34">
        <v>87736</v>
      </c>
      <c r="I187" s="34">
        <v>3750</v>
      </c>
      <c r="J187" s="34">
        <v>913618</v>
      </c>
      <c r="K187" s="34">
        <v>0</v>
      </c>
      <c r="L187" s="34">
        <v>56058</v>
      </c>
      <c r="M187" s="34">
        <v>154375</v>
      </c>
      <c r="N187" s="34">
        <v>22848</v>
      </c>
      <c r="O187" s="34">
        <v>6219</v>
      </c>
      <c r="P187" s="34">
        <v>-995</v>
      </c>
      <c r="Q187" s="34">
        <v>2187336</v>
      </c>
      <c r="R187" s="34">
        <v>1412175</v>
      </c>
      <c r="S187" s="34">
        <v>8679346</v>
      </c>
      <c r="T187" s="34">
        <v>3211463</v>
      </c>
      <c r="V187">
        <v>3487</v>
      </c>
      <c r="W187" s="26"/>
      <c r="X187" s="27"/>
      <c r="Y187" s="17"/>
      <c r="Z187" s="16"/>
      <c r="AA187" s="15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</row>
    <row r="188" spans="1:42" x14ac:dyDescent="0.25">
      <c r="A188">
        <v>194</v>
      </c>
      <c r="B188" t="s">
        <v>163</v>
      </c>
      <c r="C188" s="13">
        <v>7170</v>
      </c>
      <c r="D188" s="13">
        <v>2015</v>
      </c>
      <c r="E188" s="23">
        <v>5.41</v>
      </c>
      <c r="F188" s="24">
        <v>0</v>
      </c>
      <c r="G188" s="24">
        <v>535318</v>
      </c>
      <c r="H188" s="24">
        <v>48318</v>
      </c>
      <c r="I188" s="24">
        <v>0</v>
      </c>
      <c r="J188" s="24">
        <v>316624</v>
      </c>
      <c r="K188" s="24">
        <v>0</v>
      </c>
      <c r="L188" s="24">
        <v>54924</v>
      </c>
      <c r="M188" s="24">
        <v>90750</v>
      </c>
      <c r="N188" s="24">
        <v>1830</v>
      </c>
      <c r="O188" s="24">
        <v>14072</v>
      </c>
      <c r="P188" s="24">
        <v>1269</v>
      </c>
      <c r="Q188" s="24">
        <v>1060567</v>
      </c>
      <c r="R188" s="24">
        <v>627623</v>
      </c>
      <c r="S188" s="24">
        <v>3325524</v>
      </c>
      <c r="T188" s="24">
        <v>1277349</v>
      </c>
      <c r="V188">
        <v>1220</v>
      </c>
      <c r="W188" s="33"/>
      <c r="X188" s="27"/>
      <c r="Y188" s="28"/>
      <c r="Z188" s="16"/>
      <c r="AA188" s="18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 x14ac:dyDescent="0.25">
      <c r="A189">
        <v>195</v>
      </c>
      <c r="B189" t="s">
        <v>110</v>
      </c>
      <c r="C189" s="13">
        <v>7170</v>
      </c>
      <c r="D189" s="13">
        <v>2015</v>
      </c>
      <c r="E189" s="23">
        <v>5.67</v>
      </c>
      <c r="F189" s="24">
        <v>0</v>
      </c>
      <c r="G189" s="24">
        <v>402792</v>
      </c>
      <c r="H189" s="24">
        <v>61840</v>
      </c>
      <c r="I189" s="24">
        <v>0</v>
      </c>
      <c r="J189" s="24">
        <v>802426</v>
      </c>
      <c r="K189" s="24">
        <v>12922</v>
      </c>
      <c r="L189" s="24">
        <v>4136</v>
      </c>
      <c r="M189" s="24">
        <v>62305</v>
      </c>
      <c r="N189" s="24">
        <v>41717</v>
      </c>
      <c r="O189" s="24">
        <v>1018</v>
      </c>
      <c r="P189" s="24">
        <v>0</v>
      </c>
      <c r="Q189" s="24">
        <v>1389156</v>
      </c>
      <c r="R189" s="24">
        <v>602840</v>
      </c>
      <c r="S189" s="24">
        <v>2332453</v>
      </c>
      <c r="T189" s="24">
        <v>1878580</v>
      </c>
      <c r="V189">
        <v>4172</v>
      </c>
      <c r="W189" s="30"/>
      <c r="X189" s="27"/>
      <c r="Y189" s="28"/>
      <c r="Z189" s="16"/>
      <c r="AA189" s="15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1:42" x14ac:dyDescent="0.25">
      <c r="A190">
        <v>197</v>
      </c>
      <c r="B190" t="s">
        <v>75</v>
      </c>
      <c r="C190" s="13">
        <v>7170</v>
      </c>
      <c r="D190" s="13">
        <v>2015</v>
      </c>
      <c r="E190" s="23">
        <v>9.85</v>
      </c>
      <c r="F190" s="24">
        <v>0</v>
      </c>
      <c r="G190" s="24">
        <v>1076645</v>
      </c>
      <c r="H190" s="24">
        <v>77681</v>
      </c>
      <c r="I190" s="24">
        <v>0</v>
      </c>
      <c r="J190" s="24">
        <v>2851192</v>
      </c>
      <c r="K190" s="24">
        <v>150</v>
      </c>
      <c r="L190" s="24">
        <v>9657</v>
      </c>
      <c r="M190" s="24">
        <v>179282</v>
      </c>
      <c r="N190" s="24">
        <v>34254</v>
      </c>
      <c r="O190" s="24">
        <v>35367</v>
      </c>
      <c r="P190" s="24">
        <v>0</v>
      </c>
      <c r="Q190" s="24">
        <v>4264228</v>
      </c>
      <c r="R190" s="24">
        <v>1678471</v>
      </c>
      <c r="S190" s="24">
        <v>19271895</v>
      </c>
      <c r="T190" s="24">
        <v>12140542</v>
      </c>
      <c r="V190" s="43">
        <v>10932</v>
      </c>
      <c r="W190" s="30"/>
      <c r="X190" s="31"/>
      <c r="Y190" s="28"/>
      <c r="Z190" s="16"/>
      <c r="AA190" s="15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1:42" x14ac:dyDescent="0.25">
      <c r="A191">
        <v>198</v>
      </c>
      <c r="B191" t="s">
        <v>180</v>
      </c>
      <c r="C191" s="13">
        <v>7170</v>
      </c>
      <c r="D191" s="13">
        <v>2015</v>
      </c>
      <c r="E191" s="23">
        <v>4.07</v>
      </c>
      <c r="F191" s="24">
        <v>0</v>
      </c>
      <c r="G191" s="24">
        <v>332342</v>
      </c>
      <c r="H191" s="24">
        <v>81915</v>
      </c>
      <c r="I191" s="24">
        <v>145987</v>
      </c>
      <c r="J191" s="24">
        <v>918216</v>
      </c>
      <c r="K191" s="24">
        <v>0</v>
      </c>
      <c r="L191" s="24">
        <v>320891</v>
      </c>
      <c r="M191" s="24">
        <v>64491</v>
      </c>
      <c r="N191" s="24">
        <v>0</v>
      </c>
      <c r="O191" s="24">
        <v>4510</v>
      </c>
      <c r="P191" s="24">
        <v>0</v>
      </c>
      <c r="Q191" s="24">
        <v>1868352</v>
      </c>
      <c r="R191" s="24">
        <v>1086424</v>
      </c>
      <c r="S191" s="24">
        <v>7294655</v>
      </c>
      <c r="T191" s="24">
        <v>3422489</v>
      </c>
      <c r="V191">
        <v>6879</v>
      </c>
      <c r="W191" s="30"/>
      <c r="X191" s="31"/>
      <c r="Y191" s="28"/>
      <c r="Z191" s="16"/>
      <c r="AA191" s="15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</row>
    <row r="192" spans="1:42" x14ac:dyDescent="0.25">
      <c r="A192">
        <v>199</v>
      </c>
      <c r="B192" t="s">
        <v>181</v>
      </c>
      <c r="C192" s="13">
        <v>7170</v>
      </c>
      <c r="D192" s="13">
        <v>2015</v>
      </c>
      <c r="E192" s="23">
        <v>3.8</v>
      </c>
      <c r="F192" s="24">
        <v>0</v>
      </c>
      <c r="G192" s="24">
        <v>331277</v>
      </c>
      <c r="H192" s="24">
        <v>84455</v>
      </c>
      <c r="I192" s="24">
        <v>0</v>
      </c>
      <c r="J192" s="24">
        <v>218489</v>
      </c>
      <c r="K192" s="24">
        <v>0</v>
      </c>
      <c r="L192" s="24">
        <v>3421</v>
      </c>
      <c r="M192" s="24">
        <v>0</v>
      </c>
      <c r="N192" s="24">
        <v>20242</v>
      </c>
      <c r="O192" s="24">
        <v>2117</v>
      </c>
      <c r="P192" s="24">
        <v>0</v>
      </c>
      <c r="Q192" s="24">
        <v>660001</v>
      </c>
      <c r="R192" s="24">
        <v>360639</v>
      </c>
      <c r="S192" s="24">
        <v>6638507</v>
      </c>
      <c r="T192" s="24">
        <v>3697365</v>
      </c>
      <c r="V192">
        <v>2641</v>
      </c>
      <c r="W192" s="26"/>
      <c r="X192" s="31"/>
      <c r="Y192" s="28"/>
      <c r="Z192" s="16"/>
      <c r="AA192" s="18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 x14ac:dyDescent="0.25">
      <c r="A193">
        <v>201</v>
      </c>
      <c r="B193" t="s">
        <v>164</v>
      </c>
      <c r="C193" s="13">
        <v>7170</v>
      </c>
      <c r="D193" s="13">
        <v>2015</v>
      </c>
      <c r="E193" s="23">
        <v>31.75</v>
      </c>
      <c r="F193" s="24">
        <v>0</v>
      </c>
      <c r="G193" s="24">
        <v>3192291</v>
      </c>
      <c r="H193" s="24">
        <v>724925</v>
      </c>
      <c r="I193" s="24">
        <v>0</v>
      </c>
      <c r="J193" s="24">
        <v>7737455</v>
      </c>
      <c r="K193" s="24">
        <v>7257</v>
      </c>
      <c r="L193" s="24">
        <v>321066</v>
      </c>
      <c r="M193" s="24">
        <v>534455</v>
      </c>
      <c r="N193" s="24">
        <v>143812</v>
      </c>
      <c r="O193" s="24">
        <v>36742</v>
      </c>
      <c r="P193" s="24">
        <v>3289082</v>
      </c>
      <c r="Q193" s="24">
        <v>9408921</v>
      </c>
      <c r="R193" s="24">
        <v>3866964</v>
      </c>
      <c r="S193" s="24">
        <v>114897368</v>
      </c>
      <c r="T193" s="24">
        <v>67270696</v>
      </c>
      <c r="V193">
        <v>16937</v>
      </c>
      <c r="W193" s="30"/>
      <c r="X193" s="31"/>
      <c r="Y193" s="28"/>
      <c r="Z193" s="16"/>
      <c r="AA193" s="15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>
        <v>202</v>
      </c>
      <c r="B194" t="s">
        <v>165</v>
      </c>
      <c r="C194" s="13">
        <v>7170</v>
      </c>
      <c r="D194" s="13">
        <v>2015</v>
      </c>
      <c r="E194" s="18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-1592</v>
      </c>
      <c r="K194" s="17">
        <v>0</v>
      </c>
      <c r="L194" s="17">
        <v>1669938</v>
      </c>
      <c r="M194" s="17">
        <v>0</v>
      </c>
      <c r="N194" s="17">
        <v>0</v>
      </c>
      <c r="O194" s="17">
        <v>3824</v>
      </c>
      <c r="P194" s="17">
        <v>0</v>
      </c>
      <c r="Q194" s="17">
        <v>1672170</v>
      </c>
      <c r="R194" s="17">
        <v>636585</v>
      </c>
      <c r="S194" s="17">
        <v>9833325</v>
      </c>
      <c r="T194" s="17">
        <v>9833325</v>
      </c>
      <c r="V194">
        <v>663</v>
      </c>
      <c r="W194" s="33"/>
      <c r="X194" s="27"/>
      <c r="Y194" s="17"/>
      <c r="Z194" s="16"/>
      <c r="AA194" s="15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>
        <v>204</v>
      </c>
      <c r="B195" t="s">
        <v>117</v>
      </c>
      <c r="C195" s="13">
        <v>7170</v>
      </c>
      <c r="D195" s="13">
        <v>2015</v>
      </c>
      <c r="E195" s="23">
        <v>29.1</v>
      </c>
      <c r="F195" s="24">
        <v>0</v>
      </c>
      <c r="G195" s="24">
        <v>1377710</v>
      </c>
      <c r="H195" s="24">
        <v>389961</v>
      </c>
      <c r="I195" s="24">
        <v>851</v>
      </c>
      <c r="J195" s="24">
        <v>116184761</v>
      </c>
      <c r="K195" s="24">
        <v>1535</v>
      </c>
      <c r="L195" s="24">
        <v>6530360</v>
      </c>
      <c r="M195" s="24">
        <v>57016</v>
      </c>
      <c r="N195" s="24">
        <v>139959</v>
      </c>
      <c r="O195" s="24">
        <v>2699689</v>
      </c>
      <c r="P195" s="24">
        <v>0</v>
      </c>
      <c r="Q195" s="24">
        <v>127381842</v>
      </c>
      <c r="R195" s="24">
        <v>47425536</v>
      </c>
      <c r="S195" s="24">
        <v>274966303</v>
      </c>
      <c r="T195" s="24">
        <v>324105</v>
      </c>
      <c r="V195" s="43">
        <v>15771</v>
      </c>
      <c r="W195" s="26"/>
      <c r="X195" s="27"/>
      <c r="Y195" s="28"/>
      <c r="Z195" s="16"/>
      <c r="AA195" s="15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1:42" x14ac:dyDescent="0.25">
      <c r="A196">
        <v>205</v>
      </c>
      <c r="B196" t="s">
        <v>166</v>
      </c>
      <c r="C196" s="13">
        <v>7170</v>
      </c>
      <c r="D196" s="13">
        <v>2015</v>
      </c>
      <c r="E196" s="23">
        <v>0</v>
      </c>
      <c r="F196" s="24">
        <v>0</v>
      </c>
      <c r="G196" s="24">
        <v>725519</v>
      </c>
      <c r="H196" s="24">
        <v>138529</v>
      </c>
      <c r="I196" s="24">
        <v>60423</v>
      </c>
      <c r="J196" s="24">
        <v>39843</v>
      </c>
      <c r="K196" s="24">
        <v>0</v>
      </c>
      <c r="L196" s="24">
        <v>118726</v>
      </c>
      <c r="M196" s="24">
        <v>0</v>
      </c>
      <c r="N196" s="24">
        <v>0</v>
      </c>
      <c r="O196" s="24">
        <v>23</v>
      </c>
      <c r="P196" s="24">
        <v>0</v>
      </c>
      <c r="Q196" s="24">
        <v>1083063</v>
      </c>
      <c r="R196" s="24">
        <v>1188874</v>
      </c>
      <c r="S196" s="24">
        <v>5163148</v>
      </c>
      <c r="T196" s="24">
        <v>601677</v>
      </c>
      <c r="V196">
        <v>24216</v>
      </c>
      <c r="W196" s="33"/>
      <c r="X196" s="27"/>
      <c r="Y196" s="28"/>
      <c r="Z196" s="16"/>
      <c r="AA196" s="18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 x14ac:dyDescent="0.25">
      <c r="A197">
        <v>206</v>
      </c>
      <c r="B197" t="s">
        <v>167</v>
      </c>
      <c r="C197" s="13">
        <v>7170</v>
      </c>
      <c r="D197" s="13">
        <v>2015</v>
      </c>
      <c r="E197" s="23">
        <v>6.54</v>
      </c>
      <c r="F197" s="24">
        <v>0</v>
      </c>
      <c r="G197" s="24">
        <v>637098</v>
      </c>
      <c r="H197" s="24">
        <v>159630</v>
      </c>
      <c r="I197" s="24">
        <v>0</v>
      </c>
      <c r="J197" s="24">
        <v>3873598</v>
      </c>
      <c r="K197" s="24">
        <v>0</v>
      </c>
      <c r="L197" s="24">
        <v>107873</v>
      </c>
      <c r="M197" s="24">
        <v>0</v>
      </c>
      <c r="N197" s="24">
        <v>5155</v>
      </c>
      <c r="O197" s="24">
        <v>2471</v>
      </c>
      <c r="P197" s="24">
        <v>54</v>
      </c>
      <c r="Q197" s="24">
        <v>4785771</v>
      </c>
      <c r="R197" s="24">
        <v>1744067</v>
      </c>
      <c r="S197" s="24">
        <v>13227698</v>
      </c>
      <c r="T197" s="24">
        <v>2036767</v>
      </c>
      <c r="V197">
        <v>3056</v>
      </c>
      <c r="W197" s="30"/>
      <c r="X197" s="27"/>
      <c r="Y197" s="28"/>
      <c r="Z197" s="16"/>
      <c r="AA197" s="15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1:42" x14ac:dyDescent="0.25">
      <c r="A198">
        <v>207</v>
      </c>
      <c r="B198" t="s">
        <v>182</v>
      </c>
      <c r="C198" s="13">
        <v>7170</v>
      </c>
      <c r="D198" s="13">
        <v>2015</v>
      </c>
      <c r="E198" s="23">
        <v>42.48</v>
      </c>
      <c r="F198" s="24">
        <v>0</v>
      </c>
      <c r="G198" s="24">
        <v>3771406</v>
      </c>
      <c r="H198" s="24">
        <v>817551</v>
      </c>
      <c r="I198" s="24">
        <v>382490</v>
      </c>
      <c r="J198" s="24">
        <v>18469098</v>
      </c>
      <c r="K198" s="24">
        <v>19958</v>
      </c>
      <c r="L198" s="24">
        <v>674938</v>
      </c>
      <c r="M198" s="24">
        <v>375307</v>
      </c>
      <c r="N198" s="24">
        <v>144222</v>
      </c>
      <c r="O198" s="24">
        <v>95695</v>
      </c>
      <c r="P198" s="24">
        <v>0</v>
      </c>
      <c r="Q198" s="24">
        <v>24750665</v>
      </c>
      <c r="R198" s="24">
        <v>7084930</v>
      </c>
      <c r="S198" s="24">
        <v>60392689</v>
      </c>
      <c r="T198" s="24">
        <v>17989725</v>
      </c>
      <c r="V198">
        <v>19905</v>
      </c>
      <c r="W198" s="26"/>
      <c r="X198" s="27"/>
      <c r="Y198" s="28"/>
      <c r="Z198" s="16"/>
      <c r="AA198" s="15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1:42" x14ac:dyDescent="0.25">
      <c r="A199">
        <v>208</v>
      </c>
      <c r="B199" t="s">
        <v>118</v>
      </c>
      <c r="C199" s="13">
        <v>7170</v>
      </c>
      <c r="D199" s="13">
        <v>2015</v>
      </c>
      <c r="E199" s="23">
        <v>40.44</v>
      </c>
      <c r="F199" s="24">
        <v>0</v>
      </c>
      <c r="G199" s="24">
        <v>3706548</v>
      </c>
      <c r="H199" s="24">
        <v>805509</v>
      </c>
      <c r="I199" s="24">
        <v>937479</v>
      </c>
      <c r="J199" s="24">
        <v>6473992</v>
      </c>
      <c r="K199" s="24">
        <v>0</v>
      </c>
      <c r="L199" s="24">
        <v>486057</v>
      </c>
      <c r="M199" s="24">
        <v>0</v>
      </c>
      <c r="N199" s="24">
        <v>633389</v>
      </c>
      <c r="O199" s="24">
        <v>-440494</v>
      </c>
      <c r="P199" s="24">
        <v>2067711</v>
      </c>
      <c r="Q199" s="24">
        <v>10534769</v>
      </c>
      <c r="R199" s="24">
        <v>5213237</v>
      </c>
      <c r="S199" s="24">
        <v>64727725</v>
      </c>
      <c r="T199" s="24">
        <v>51300277</v>
      </c>
      <c r="V199">
        <v>23709</v>
      </c>
      <c r="W199" s="30"/>
      <c r="X199" s="27"/>
      <c r="Y199" s="28"/>
      <c r="Z199" s="16"/>
      <c r="AA199" s="15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>
        <v>209</v>
      </c>
      <c r="B200" t="s">
        <v>168</v>
      </c>
      <c r="C200" s="13">
        <v>7170</v>
      </c>
      <c r="D200" s="13">
        <v>2015</v>
      </c>
      <c r="E200" s="23">
        <v>20.23</v>
      </c>
      <c r="F200" s="24">
        <v>0</v>
      </c>
      <c r="G200" s="24">
        <v>2027807</v>
      </c>
      <c r="H200" s="24">
        <v>447118</v>
      </c>
      <c r="I200" s="24">
        <v>0</v>
      </c>
      <c r="J200" s="24">
        <v>9016038</v>
      </c>
      <c r="K200" s="24">
        <v>1801</v>
      </c>
      <c r="L200" s="24">
        <v>219097</v>
      </c>
      <c r="M200" s="24">
        <v>366133</v>
      </c>
      <c r="N200" s="24">
        <v>100029</v>
      </c>
      <c r="O200" s="24">
        <v>55640</v>
      </c>
      <c r="P200" s="24">
        <v>4233817</v>
      </c>
      <c r="Q200" s="24">
        <v>7999846</v>
      </c>
      <c r="R200" s="24">
        <v>2933234</v>
      </c>
      <c r="S200" s="24">
        <v>82970643</v>
      </c>
      <c r="T200" s="24">
        <v>43127451</v>
      </c>
      <c r="V200">
        <v>10979</v>
      </c>
      <c r="W200" s="30"/>
      <c r="X200" s="27"/>
      <c r="Y200" s="28"/>
      <c r="Z200" s="16"/>
      <c r="AA200" s="18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 x14ac:dyDescent="0.25">
      <c r="A201">
        <v>210</v>
      </c>
      <c r="B201" t="s">
        <v>169</v>
      </c>
      <c r="C201" s="13">
        <v>7170</v>
      </c>
      <c r="D201" s="13">
        <v>2015</v>
      </c>
      <c r="E201" s="23">
        <v>20.2</v>
      </c>
      <c r="F201" s="24">
        <v>0</v>
      </c>
      <c r="G201" s="24">
        <v>2159165</v>
      </c>
      <c r="H201" s="24">
        <v>2358</v>
      </c>
      <c r="I201" s="24">
        <v>47615</v>
      </c>
      <c r="J201" s="24">
        <v>7478794</v>
      </c>
      <c r="K201" s="24">
        <v>600</v>
      </c>
      <c r="L201" s="24">
        <v>286319</v>
      </c>
      <c r="M201" s="24">
        <v>199699</v>
      </c>
      <c r="N201" s="24">
        <v>0</v>
      </c>
      <c r="O201" s="24">
        <v>37502</v>
      </c>
      <c r="P201" s="24">
        <v>2079541</v>
      </c>
      <c r="Q201" s="24">
        <v>8132511</v>
      </c>
      <c r="R201" s="24">
        <v>7822353</v>
      </c>
      <c r="S201" s="24">
        <v>45618483</v>
      </c>
      <c r="T201" s="24">
        <v>22780573</v>
      </c>
      <c r="V201">
        <v>13006</v>
      </c>
      <c r="W201" s="26"/>
      <c r="X201" s="27"/>
      <c r="Y201" s="28"/>
      <c r="Z201" s="16"/>
      <c r="AA201" s="18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 x14ac:dyDescent="0.25">
      <c r="A202">
        <v>211</v>
      </c>
      <c r="B202" t="s">
        <v>170</v>
      </c>
      <c r="C202" s="13">
        <v>7170</v>
      </c>
      <c r="D202" s="13">
        <v>2015</v>
      </c>
      <c r="E202" s="23">
        <v>2.2999999999999998</v>
      </c>
      <c r="F202" s="24">
        <v>0</v>
      </c>
      <c r="G202" s="24">
        <v>192626</v>
      </c>
      <c r="H202" s="24">
        <v>43932</v>
      </c>
      <c r="I202" s="24">
        <v>0</v>
      </c>
      <c r="J202" s="24">
        <v>1471450</v>
      </c>
      <c r="K202" s="24">
        <v>600</v>
      </c>
      <c r="L202" s="24">
        <v>31353</v>
      </c>
      <c r="M202" s="24">
        <v>30600</v>
      </c>
      <c r="N202" s="24">
        <v>17905</v>
      </c>
      <c r="O202" s="24">
        <v>2037</v>
      </c>
      <c r="P202" s="24">
        <v>0</v>
      </c>
      <c r="Q202" s="24">
        <v>1790503</v>
      </c>
      <c r="R202" s="24">
        <v>557725</v>
      </c>
      <c r="S202" s="24">
        <v>3551930</v>
      </c>
      <c r="T202" s="24">
        <v>124239</v>
      </c>
      <c r="V202">
        <v>1050</v>
      </c>
      <c r="W202" s="26"/>
      <c r="X202" s="27"/>
      <c r="Y202" s="28"/>
      <c r="Z202" s="16"/>
      <c r="AA202" s="15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</row>
    <row r="203" spans="1:42" x14ac:dyDescent="0.25">
      <c r="A203">
        <v>904</v>
      </c>
      <c r="B203" t="s">
        <v>74</v>
      </c>
      <c r="C203" s="13">
        <v>7170</v>
      </c>
      <c r="D203" s="13">
        <v>2015</v>
      </c>
      <c r="E203" s="23">
        <v>3.32</v>
      </c>
      <c r="F203" s="24">
        <v>0</v>
      </c>
      <c r="G203" s="24">
        <v>342078</v>
      </c>
      <c r="H203" s="24">
        <v>71048</v>
      </c>
      <c r="I203" s="24">
        <v>0</v>
      </c>
      <c r="J203" s="24">
        <v>453511</v>
      </c>
      <c r="K203" s="24">
        <v>0</v>
      </c>
      <c r="L203" s="24">
        <v>193286</v>
      </c>
      <c r="M203" s="24">
        <v>0</v>
      </c>
      <c r="N203" s="24">
        <v>3381</v>
      </c>
      <c r="O203" s="24">
        <v>627</v>
      </c>
      <c r="P203" s="24">
        <v>0</v>
      </c>
      <c r="Q203" s="24">
        <v>1063931</v>
      </c>
      <c r="R203" s="24">
        <v>687112</v>
      </c>
      <c r="S203" s="24">
        <v>0</v>
      </c>
      <c r="T203" s="24">
        <v>0</v>
      </c>
      <c r="V203">
        <v>3639</v>
      </c>
      <c r="W203" s="29"/>
      <c r="X203" s="27"/>
      <c r="Y203" s="28"/>
      <c r="Z203" s="16"/>
      <c r="AA203" s="18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 x14ac:dyDescent="0.25">
      <c r="A204" s="13">
        <v>915</v>
      </c>
      <c r="B204" s="14" t="s">
        <v>89</v>
      </c>
      <c r="C204" s="13">
        <v>7170</v>
      </c>
      <c r="D204" s="13">
        <v>2015</v>
      </c>
      <c r="E204" s="23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4423</v>
      </c>
      <c r="K204" s="24">
        <v>0</v>
      </c>
      <c r="L204" s="24">
        <v>3273</v>
      </c>
      <c r="M204" s="24">
        <v>0</v>
      </c>
      <c r="N204" s="24">
        <v>0</v>
      </c>
      <c r="O204" s="24">
        <v>15421</v>
      </c>
      <c r="P204" s="24">
        <v>0</v>
      </c>
      <c r="Q204" s="24">
        <v>23117</v>
      </c>
      <c r="R204" s="24">
        <v>75626</v>
      </c>
      <c r="S204" s="24">
        <v>1560869</v>
      </c>
      <c r="T204" s="24">
        <v>1156709</v>
      </c>
      <c r="V204">
        <v>845</v>
      </c>
      <c r="W204" s="26"/>
      <c r="X204" s="27"/>
      <c r="Y204" s="28"/>
      <c r="Z204" s="16"/>
      <c r="AA204" s="15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1:42" x14ac:dyDescent="0.25">
      <c r="A205" s="13">
        <v>919</v>
      </c>
      <c r="B205" s="14" t="s">
        <v>128</v>
      </c>
      <c r="C205" s="13">
        <v>7170</v>
      </c>
      <c r="D205" s="13">
        <v>2015</v>
      </c>
      <c r="E205" s="23">
        <v>1.82</v>
      </c>
      <c r="F205" s="24">
        <v>0</v>
      </c>
      <c r="G205" s="24">
        <v>192867</v>
      </c>
      <c r="H205" s="24">
        <v>11503</v>
      </c>
      <c r="I205" s="24">
        <v>25779</v>
      </c>
      <c r="J205" s="24">
        <v>12370</v>
      </c>
      <c r="K205" s="24">
        <v>1418</v>
      </c>
      <c r="L205" s="24">
        <v>0</v>
      </c>
      <c r="M205" s="24">
        <v>-1276</v>
      </c>
      <c r="N205" s="24">
        <v>17145</v>
      </c>
      <c r="O205" s="24">
        <v>112675</v>
      </c>
      <c r="P205" s="24">
        <v>364</v>
      </c>
      <c r="Q205" s="24">
        <v>372117</v>
      </c>
      <c r="R205" s="24">
        <v>70850</v>
      </c>
      <c r="S205" s="24">
        <v>0</v>
      </c>
      <c r="T205" s="24">
        <v>0</v>
      </c>
      <c r="V205" s="28">
        <v>568</v>
      </c>
      <c r="W205" s="30"/>
      <c r="X205" s="27"/>
      <c r="Y205" s="28"/>
      <c r="Z205" s="16"/>
      <c r="AA205" s="15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</row>
    <row r="206" spans="1:42" x14ac:dyDescent="0.25">
      <c r="A206" s="13">
        <v>921</v>
      </c>
      <c r="B206" s="14" t="s">
        <v>183</v>
      </c>
      <c r="C206" s="13">
        <v>7170</v>
      </c>
      <c r="D206" s="13">
        <v>2015</v>
      </c>
      <c r="E206" s="23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V206" s="28">
        <v>1144</v>
      </c>
      <c r="W206" s="33"/>
      <c r="X206" s="27"/>
      <c r="Y206" s="28"/>
    </row>
    <row r="207" spans="1:42" x14ac:dyDescent="0.25">
      <c r="A207" s="13">
        <v>922</v>
      </c>
      <c r="B207" s="14" t="s">
        <v>184</v>
      </c>
      <c r="C207" s="13">
        <v>7170</v>
      </c>
      <c r="D207" s="13">
        <v>2015</v>
      </c>
      <c r="E207" s="15">
        <v>1.1200000000000001</v>
      </c>
      <c r="F207" s="16">
        <v>0</v>
      </c>
      <c r="G207" s="16">
        <v>144398</v>
      </c>
      <c r="H207" s="16">
        <v>24575</v>
      </c>
      <c r="I207" s="16">
        <v>0</v>
      </c>
      <c r="J207" s="16">
        <v>111340</v>
      </c>
      <c r="K207" s="16">
        <v>0</v>
      </c>
      <c r="L207" s="16">
        <v>30093</v>
      </c>
      <c r="M207" s="16">
        <v>0</v>
      </c>
      <c r="N207" s="16">
        <v>0</v>
      </c>
      <c r="O207" s="16">
        <v>2331</v>
      </c>
      <c r="P207" s="16">
        <v>0</v>
      </c>
      <c r="Q207" s="16">
        <v>312737</v>
      </c>
      <c r="R207" s="16">
        <v>100429</v>
      </c>
      <c r="S207" s="16">
        <v>0</v>
      </c>
      <c r="T207" s="16">
        <v>0</v>
      </c>
      <c r="V207" s="28">
        <v>401</v>
      </c>
      <c r="W207" s="19"/>
      <c r="X207" s="16"/>
      <c r="Y207" s="20"/>
    </row>
    <row r="208" spans="1:42" x14ac:dyDescent="0.25">
      <c r="A208"/>
      <c r="B208"/>
      <c r="C208" s="13"/>
      <c r="E208" s="18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V208" s="16"/>
    </row>
    <row r="209" spans="1:22" x14ac:dyDescent="0.25">
      <c r="A209" s="22"/>
      <c r="B209" s="22"/>
      <c r="C209" s="22"/>
      <c r="D209" s="22"/>
      <c r="E209" s="18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V209" s="17"/>
    </row>
    <row r="210" spans="1:22" x14ac:dyDescent="0.25">
      <c r="A210" s="22"/>
      <c r="B210" s="25"/>
      <c r="C210" s="22"/>
      <c r="D210" s="22"/>
      <c r="E210" s="18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V210" s="17"/>
    </row>
    <row r="211" spans="1:22" x14ac:dyDescent="0.25">
      <c r="V211" s="17"/>
    </row>
    <row r="212" spans="1:22" x14ac:dyDescent="0.25">
      <c r="A212" s="22"/>
      <c r="B212" s="22"/>
      <c r="C212" s="22"/>
      <c r="D212" s="22"/>
      <c r="E212" s="23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2" x14ac:dyDescent="0.25">
      <c r="A213" s="22"/>
      <c r="B213" s="22"/>
      <c r="C213" s="22"/>
      <c r="D213" s="22"/>
      <c r="E213" s="23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2" x14ac:dyDescent="0.25">
      <c r="A214" s="22"/>
      <c r="B214" s="22"/>
      <c r="C214" s="22"/>
      <c r="D214" s="22"/>
      <c r="E214" s="23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2" x14ac:dyDescent="0.25">
      <c r="A215" s="22"/>
      <c r="B215" s="22"/>
      <c r="C215" s="22"/>
      <c r="D215" s="22"/>
      <c r="E215" s="23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2" x14ac:dyDescent="0.25">
      <c r="A216" s="22"/>
      <c r="B216" s="22"/>
      <c r="C216" s="22"/>
      <c r="D216" s="22"/>
      <c r="E216" s="23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2" x14ac:dyDescent="0.25">
      <c r="A217" s="22"/>
      <c r="B217" s="22"/>
      <c r="C217" s="22"/>
      <c r="D217" s="22"/>
      <c r="E217" s="23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2" x14ac:dyDescent="0.25">
      <c r="A218" s="22"/>
      <c r="B218" s="22"/>
      <c r="C218" s="22"/>
      <c r="D218" s="22"/>
      <c r="E218" s="23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2" x14ac:dyDescent="0.25">
      <c r="A219" s="22"/>
      <c r="B219" s="22"/>
      <c r="C219" s="22"/>
      <c r="D219" s="22"/>
      <c r="E219" s="23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2" x14ac:dyDescent="0.25">
      <c r="A220" s="22"/>
      <c r="B220" s="22"/>
      <c r="C220" s="22"/>
      <c r="D220" s="22"/>
      <c r="E220" s="23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2" x14ac:dyDescent="0.25">
      <c r="A221" s="22"/>
      <c r="B221" s="22"/>
      <c r="C221" s="22"/>
      <c r="D221" s="22"/>
      <c r="E221" s="23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2" x14ac:dyDescent="0.25">
      <c r="A222" s="22"/>
      <c r="B222" s="22"/>
      <c r="C222" s="22"/>
      <c r="D222" s="22"/>
      <c r="E222" s="23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4" spans="1:22" x14ac:dyDescent="0.25">
      <c r="A224" s="22"/>
      <c r="B224" s="22"/>
      <c r="C224" s="22"/>
      <c r="D224" s="22"/>
      <c r="E224" s="23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1:20" x14ac:dyDescent="0.25">
      <c r="A225" s="22"/>
      <c r="B225" s="22"/>
      <c r="C225" s="22"/>
      <c r="D225" s="22"/>
      <c r="E225" s="23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7" spans="1:20" x14ac:dyDescent="0.25">
      <c r="A227" s="22"/>
      <c r="B227" s="22"/>
      <c r="C227" s="22"/>
      <c r="D227" s="22"/>
      <c r="E227" s="23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1:20" x14ac:dyDescent="0.25">
      <c r="A228" s="22"/>
      <c r="B228" s="22"/>
      <c r="C228" s="22"/>
      <c r="D228" s="22"/>
      <c r="E228" s="23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x14ac:dyDescent="0.25">
      <c r="A229" s="22"/>
      <c r="B229" s="22"/>
      <c r="C229" s="22"/>
      <c r="D229" s="22"/>
      <c r="E229" s="23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x14ac:dyDescent="0.25">
      <c r="A230" s="22"/>
      <c r="B230" s="22"/>
      <c r="C230" s="22"/>
      <c r="D230" s="22"/>
      <c r="E230" s="23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x14ac:dyDescent="0.25">
      <c r="A231" s="22"/>
      <c r="B231" s="22"/>
      <c r="C231" s="22"/>
      <c r="D231" s="22"/>
      <c r="E231" s="23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x14ac:dyDescent="0.25">
      <c r="A232" s="22"/>
      <c r="B232" s="22"/>
      <c r="C232" s="22"/>
      <c r="D232" s="22"/>
      <c r="E232" s="23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x14ac:dyDescent="0.25">
      <c r="A233" s="22"/>
      <c r="B233" s="22"/>
      <c r="C233" s="22"/>
      <c r="D233" s="22"/>
      <c r="E233" s="23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x14ac:dyDescent="0.25">
      <c r="A234" s="22"/>
      <c r="B234" s="22"/>
      <c r="C234" s="22"/>
      <c r="D234" s="22"/>
      <c r="E234" s="23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1:20" x14ac:dyDescent="0.25">
      <c r="A235" s="22"/>
      <c r="B235" s="22"/>
      <c r="C235" s="22"/>
      <c r="D235" s="22"/>
      <c r="E235" s="23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7" spans="1:20" x14ac:dyDescent="0.25">
      <c r="A237" s="22"/>
      <c r="B237" s="22"/>
      <c r="C237" s="22"/>
      <c r="D237" s="22"/>
      <c r="E237" s="23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1:20" x14ac:dyDescent="0.25">
      <c r="A238" s="22"/>
      <c r="B238" s="22"/>
      <c r="C238" s="22"/>
      <c r="D238" s="22"/>
      <c r="E238" s="23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x14ac:dyDescent="0.25">
      <c r="A239" s="22"/>
      <c r="B239" s="22"/>
      <c r="C239" s="22"/>
      <c r="D239" s="22"/>
      <c r="E239" s="23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x14ac:dyDescent="0.25">
      <c r="A240" s="22"/>
      <c r="B240" s="22"/>
      <c r="C240" s="22"/>
      <c r="D240" s="22"/>
      <c r="E240" s="23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x14ac:dyDescent="0.25">
      <c r="A241" s="22"/>
      <c r="B241" s="22"/>
      <c r="C241" s="22"/>
      <c r="D241" s="22"/>
      <c r="E241" s="23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x14ac:dyDescent="0.25">
      <c r="A242" s="22"/>
      <c r="B242" s="22"/>
      <c r="C242" s="22"/>
      <c r="D242" s="22"/>
      <c r="E242" s="23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x14ac:dyDescent="0.25">
      <c r="A243" s="22"/>
      <c r="B243" s="22"/>
      <c r="C243" s="22"/>
      <c r="D243" s="22"/>
      <c r="E243" s="23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x14ac:dyDescent="0.25">
      <c r="A244" s="22"/>
      <c r="B244" s="22"/>
      <c r="C244" s="22"/>
      <c r="D244" s="22"/>
      <c r="E244" s="23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x14ac:dyDescent="0.25">
      <c r="A245" s="22"/>
      <c r="B245" s="22"/>
      <c r="C245" s="22"/>
      <c r="D245" s="22"/>
      <c r="E245" s="23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x14ac:dyDescent="0.25">
      <c r="A246" s="22"/>
      <c r="B246" s="22"/>
      <c r="C246" s="22"/>
      <c r="D246" s="22"/>
      <c r="E246" s="23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x14ac:dyDescent="0.25">
      <c r="A247" s="22"/>
      <c r="B247" s="22"/>
      <c r="C247" s="22"/>
      <c r="D247" s="22"/>
      <c r="E247" s="23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x14ac:dyDescent="0.25">
      <c r="A248" s="22"/>
      <c r="B248" s="22"/>
      <c r="C248" s="22"/>
      <c r="D248" s="22"/>
      <c r="E248" s="23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x14ac:dyDescent="0.25">
      <c r="A249" s="22"/>
      <c r="B249" s="22"/>
      <c r="C249" s="22"/>
      <c r="D249" s="22"/>
      <c r="E249" s="23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x14ac:dyDescent="0.25">
      <c r="A250" s="22"/>
      <c r="B250" s="22"/>
      <c r="C250" s="22"/>
      <c r="D250" s="22"/>
      <c r="E250" s="23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x14ac:dyDescent="0.25">
      <c r="A251" s="22"/>
      <c r="B251" s="22"/>
      <c r="C251" s="22"/>
      <c r="D251" s="22"/>
      <c r="E251" s="23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x14ac:dyDescent="0.25">
      <c r="A252" s="22"/>
      <c r="B252" s="22"/>
      <c r="C252" s="22"/>
      <c r="D252" s="22"/>
      <c r="E252" s="23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x14ac:dyDescent="0.25">
      <c r="A253" s="22"/>
      <c r="B253" s="22"/>
      <c r="C253" s="22"/>
      <c r="D253" s="22"/>
      <c r="E253" s="23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x14ac:dyDescent="0.25">
      <c r="A254" s="22"/>
      <c r="B254" s="22"/>
      <c r="C254" s="22"/>
      <c r="D254" s="22"/>
      <c r="E254" s="23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x14ac:dyDescent="0.25">
      <c r="A255" s="22"/>
      <c r="B255" s="22"/>
      <c r="C255" s="22"/>
      <c r="D255" s="22"/>
      <c r="E255" s="23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x14ac:dyDescent="0.25">
      <c r="A256" s="22"/>
      <c r="B256" s="22"/>
      <c r="C256" s="22"/>
      <c r="D256" s="22"/>
      <c r="E256" s="23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x14ac:dyDescent="0.25">
      <c r="A257" s="22"/>
      <c r="B257" s="22"/>
      <c r="C257" s="22"/>
      <c r="D257" s="22"/>
      <c r="E257" s="23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x14ac:dyDescent="0.25">
      <c r="A258" s="22"/>
      <c r="B258" s="22"/>
      <c r="C258" s="22"/>
      <c r="D258" s="22"/>
      <c r="E258" s="23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x14ac:dyDescent="0.25">
      <c r="A259" s="22"/>
      <c r="B259" s="22"/>
      <c r="C259" s="22"/>
      <c r="D259" s="22"/>
      <c r="E259" s="23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x14ac:dyDescent="0.25">
      <c r="A260" s="22"/>
      <c r="B260" s="22"/>
      <c r="C260" s="22"/>
      <c r="D260" s="22"/>
      <c r="E260" s="23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x14ac:dyDescent="0.25">
      <c r="A261" s="22"/>
      <c r="B261" s="22"/>
      <c r="C261" s="22"/>
      <c r="D261" s="22"/>
      <c r="E261" s="23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x14ac:dyDescent="0.25">
      <c r="A262" s="22"/>
      <c r="B262" s="22"/>
      <c r="C262" s="22"/>
      <c r="D262" s="22"/>
      <c r="E262" s="23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x14ac:dyDescent="0.25">
      <c r="A263" s="22"/>
      <c r="B263" s="22"/>
      <c r="C263" s="22"/>
      <c r="D263" s="22"/>
      <c r="E263" s="23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x14ac:dyDescent="0.25">
      <c r="A264" s="22"/>
      <c r="B264" s="22"/>
      <c r="C264" s="22"/>
      <c r="D264" s="22"/>
      <c r="E264" s="23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x14ac:dyDescent="0.25">
      <c r="A265" s="22"/>
      <c r="B265" s="22"/>
      <c r="C265" s="22"/>
      <c r="D265" s="22"/>
      <c r="E265" s="23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x14ac:dyDescent="0.25">
      <c r="A266" s="22"/>
      <c r="B266" s="22"/>
      <c r="C266" s="22"/>
      <c r="D266" s="22"/>
      <c r="E266" s="23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1:20" x14ac:dyDescent="0.25">
      <c r="A267" s="22"/>
      <c r="B267" s="22"/>
      <c r="C267" s="22"/>
      <c r="D267" s="22"/>
      <c r="E267" s="23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</row>
    <row r="269" spans="1:20" x14ac:dyDescent="0.25">
      <c r="A269" s="22"/>
      <c r="B269" s="22"/>
      <c r="C269" s="22"/>
      <c r="D269" s="22"/>
      <c r="E269" s="23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1:20" x14ac:dyDescent="0.25">
      <c r="A270" s="22"/>
      <c r="B270" s="22"/>
      <c r="C270" s="22"/>
      <c r="D270" s="22"/>
      <c r="E270" s="23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x14ac:dyDescent="0.25">
      <c r="A271" s="22"/>
      <c r="B271" s="22"/>
      <c r="C271" s="22"/>
      <c r="D271" s="22"/>
      <c r="E271" s="23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x14ac:dyDescent="0.25">
      <c r="A272" s="22"/>
      <c r="B272" s="22"/>
      <c r="C272" s="22"/>
      <c r="D272" s="22"/>
      <c r="E272" s="23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x14ac:dyDescent="0.25">
      <c r="A273" s="22"/>
      <c r="B273" s="22"/>
      <c r="C273" s="22"/>
      <c r="D273" s="22"/>
      <c r="E273" s="23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x14ac:dyDescent="0.25">
      <c r="A274" s="22"/>
      <c r="B274" s="22"/>
      <c r="C274" s="22"/>
      <c r="D274" s="22"/>
      <c r="E274" s="23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5" spans="1:20" x14ac:dyDescent="0.25">
      <c r="A275" s="22"/>
      <c r="B275" s="22"/>
      <c r="C275" s="22"/>
      <c r="D275" s="22"/>
      <c r="E275" s="23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7" spans="1:20" x14ac:dyDescent="0.25">
      <c r="A277" s="22"/>
      <c r="B277" s="22"/>
      <c r="C277" s="22"/>
      <c r="D277" s="22"/>
      <c r="E277" s="23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x14ac:dyDescent="0.25">
      <c r="A278" s="22"/>
      <c r="B278" s="22"/>
      <c r="C278" s="22"/>
      <c r="D278" s="22"/>
      <c r="E278" s="23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x14ac:dyDescent="0.25">
      <c r="A279" s="22"/>
      <c r="B279" s="22"/>
      <c r="C279" s="22"/>
      <c r="D279" s="22"/>
      <c r="E279" s="23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x14ac:dyDescent="0.25">
      <c r="A280" s="22"/>
      <c r="B280" s="22"/>
      <c r="C280" s="22"/>
      <c r="D280" s="22"/>
      <c r="E280" s="23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x14ac:dyDescent="0.25">
      <c r="A281" s="22"/>
      <c r="B281" s="22"/>
      <c r="C281" s="22"/>
      <c r="D281" s="22"/>
      <c r="E281" s="23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x14ac:dyDescent="0.25">
      <c r="A282" s="22"/>
      <c r="B282" s="22"/>
      <c r="C282" s="22"/>
      <c r="D282" s="22"/>
      <c r="E282" s="23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1:20" x14ac:dyDescent="0.25">
      <c r="A283" s="22"/>
      <c r="B283" s="22"/>
      <c r="C283" s="22"/>
      <c r="D283" s="22"/>
      <c r="E283" s="23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5" spans="1:20" x14ac:dyDescent="0.25">
      <c r="A285" s="22"/>
      <c r="B285" s="22"/>
      <c r="C285" s="22"/>
      <c r="D285" s="22"/>
      <c r="E285" s="23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1:20" x14ac:dyDescent="0.25">
      <c r="A286" s="22"/>
      <c r="B286" s="22"/>
      <c r="C286" s="22"/>
      <c r="D286" s="22"/>
      <c r="E286" s="23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x14ac:dyDescent="0.25">
      <c r="A287" s="22"/>
      <c r="B287" s="22"/>
      <c r="C287" s="22"/>
      <c r="D287" s="22"/>
      <c r="E287" s="23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x14ac:dyDescent="0.25">
      <c r="A288" s="22"/>
      <c r="B288" s="22"/>
      <c r="C288" s="22"/>
      <c r="D288" s="22"/>
      <c r="E288" s="23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1:20" x14ac:dyDescent="0.25">
      <c r="A289" s="22"/>
      <c r="B289" s="22"/>
      <c r="C289" s="22"/>
      <c r="D289" s="22"/>
      <c r="E289" s="23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1" spans="1:20" x14ac:dyDescent="0.25">
      <c r="A291" s="22"/>
      <c r="B291" s="22"/>
      <c r="C291" s="22"/>
      <c r="D291" s="22"/>
      <c r="E291" s="23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1:20" x14ac:dyDescent="0.25">
      <c r="A292" s="22"/>
      <c r="B292" s="22"/>
      <c r="C292" s="22"/>
      <c r="D292" s="22"/>
      <c r="E292" s="23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x14ac:dyDescent="0.25">
      <c r="A293" s="22"/>
      <c r="B293" s="22"/>
      <c r="C293" s="22"/>
      <c r="D293" s="22"/>
      <c r="E293" s="23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x14ac:dyDescent="0.25">
      <c r="A294" s="22"/>
      <c r="B294" s="22"/>
      <c r="C294" s="22"/>
      <c r="D294" s="22"/>
      <c r="E294" s="23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x14ac:dyDescent="0.25">
      <c r="A295" s="22"/>
      <c r="B295" s="22"/>
      <c r="C295" s="22"/>
      <c r="D295" s="22"/>
      <c r="E295" s="23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x14ac:dyDescent="0.25">
      <c r="A296" s="22"/>
      <c r="B296" s="22"/>
      <c r="C296" s="22"/>
      <c r="D296" s="22"/>
      <c r="E296" s="23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x14ac:dyDescent="0.25">
      <c r="A297" s="22"/>
      <c r="B297" s="22"/>
      <c r="C297" s="22"/>
      <c r="D297" s="22"/>
      <c r="E297" s="23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x14ac:dyDescent="0.25">
      <c r="A298" s="22"/>
      <c r="B298" s="22"/>
      <c r="C298" s="22"/>
      <c r="D298" s="22"/>
      <c r="E298" s="23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x14ac:dyDescent="0.25">
      <c r="A299" s="22"/>
      <c r="B299" s="22"/>
      <c r="C299" s="22"/>
      <c r="D299" s="22"/>
      <c r="E299" s="23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1" spans="1:20" x14ac:dyDescent="0.25">
      <c r="A301" s="22"/>
      <c r="B301" s="22"/>
      <c r="C301" s="22"/>
      <c r="D301" s="22"/>
      <c r="E301" s="23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1:20" x14ac:dyDescent="0.25">
      <c r="A302" s="22"/>
      <c r="B302" s="22"/>
      <c r="C302" s="22"/>
      <c r="D302" s="22"/>
      <c r="E302" s="23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x14ac:dyDescent="0.25">
      <c r="A303" s="22"/>
      <c r="B303" s="22"/>
      <c r="C303" s="22"/>
      <c r="D303" s="22"/>
      <c r="E303" s="23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  <row r="304" spans="1:20" x14ac:dyDescent="0.25">
      <c r="A304" s="22"/>
      <c r="B304" s="22"/>
      <c r="C304" s="22"/>
      <c r="D304" s="22"/>
      <c r="E304" s="23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ROUND(SUM(Pharmacy!Q5:R5),0)</f>
        <v>148959180</v>
      </c>
      <c r="E10" s="6">
        <f>ROUND(+Pharmacy!V5,0)</f>
        <v>54386</v>
      </c>
      <c r="F10" s="7">
        <f>IF(D10=0,"",IF(E10=0,"",ROUND(D10/E10,2)))</f>
        <v>2738.93</v>
      </c>
      <c r="G10" s="6">
        <f>ROUND(SUM(Pharmacy!Q108:R108),0)</f>
        <v>175264557</v>
      </c>
      <c r="H10" s="6">
        <f>ROUND(+Pharmacy!V108,0)</f>
        <v>67394</v>
      </c>
      <c r="I10" s="7">
        <f>IF(G10=0,"",IF(H10=0,"",ROUND(G10/H10,2)))</f>
        <v>2600.6</v>
      </c>
      <c r="J10" s="7"/>
      <c r="K10" s="8">
        <f>IF(D10=0,"",IF(E10=0,"",IF(G10=0,"",IF(H10=0,"",ROUND(I10/F10-1,4)))))</f>
        <v>-5.0500000000000003E-2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ROUND(SUM(Pharmacy!Q6:R6),0)</f>
        <v>25412678</v>
      </c>
      <c r="E11" s="6">
        <f>ROUND(+Pharmacy!V6,0)</f>
        <v>28590</v>
      </c>
      <c r="F11" s="7">
        <f t="shared" ref="F11:F74" si="0">IF(D11=0,"",IF(E11=0,"",ROUND(D11/E11,2)))</f>
        <v>888.87</v>
      </c>
      <c r="G11" s="6">
        <f>ROUND(SUM(Pharmacy!Q109:R109),0)</f>
        <v>29065396</v>
      </c>
      <c r="H11" s="6">
        <f>ROUND(+Pharmacy!V109,0)</f>
        <v>28638</v>
      </c>
      <c r="I11" s="7">
        <f t="shared" ref="I11:I74" si="1">IF(G11=0,"",IF(H11=0,"",ROUND(G11/H11,2)))</f>
        <v>1014.92</v>
      </c>
      <c r="J11" s="7"/>
      <c r="K11" s="8">
        <f t="shared" ref="K11:K74" si="2">IF(D11=0,"",IF(E11=0,"",IF(G11=0,"",IF(H11=0,"",ROUND(I11/F11-1,4)))))</f>
        <v>0.14180000000000001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ROUND(SUM(Pharmacy!Q7:R7),0)</f>
        <v>491889</v>
      </c>
      <c r="E12" s="6">
        <f>ROUND(+Pharmacy!V7,0)</f>
        <v>1141</v>
      </c>
      <c r="F12" s="7">
        <f t="shared" si="0"/>
        <v>431.1</v>
      </c>
      <c r="G12" s="6">
        <f>ROUND(SUM(Pharmacy!Q110:R110),0)</f>
        <v>460384</v>
      </c>
      <c r="H12" s="6">
        <f>ROUND(+Pharmacy!V110,0)</f>
        <v>1089</v>
      </c>
      <c r="I12" s="7">
        <f t="shared" si="1"/>
        <v>422.76</v>
      </c>
      <c r="J12" s="7"/>
      <c r="K12" s="8">
        <f t="shared" si="2"/>
        <v>-1.9300000000000001E-2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ROUND(SUM(Pharmacy!Q8:R8),0)</f>
        <v>26538313</v>
      </c>
      <c r="E13" s="6">
        <f>ROUND(+Pharmacy!V8,0)</f>
        <v>36445</v>
      </c>
      <c r="F13" s="7">
        <f t="shared" si="0"/>
        <v>728.17</v>
      </c>
      <c r="G13" s="6">
        <f>ROUND(SUM(Pharmacy!Q111:R111),0)</f>
        <v>27160086</v>
      </c>
      <c r="H13" s="6">
        <f>ROUND(+Pharmacy!V111,0)</f>
        <v>67662</v>
      </c>
      <c r="I13" s="7">
        <f t="shared" si="1"/>
        <v>401.41</v>
      </c>
      <c r="J13" s="7"/>
      <c r="K13" s="8">
        <f t="shared" si="2"/>
        <v>-0.44869999999999999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ROUND(SUM(Pharmacy!Q9:R9),0)</f>
        <v>124153016</v>
      </c>
      <c r="E14" s="6">
        <f>ROUND(+Pharmacy!V9,0)</f>
        <v>31607</v>
      </c>
      <c r="F14" s="7">
        <f t="shared" si="0"/>
        <v>3928.02</v>
      </c>
      <c r="G14" s="6">
        <f>ROUND(SUM(Pharmacy!Q112:R112),0)</f>
        <v>120795169</v>
      </c>
      <c r="H14" s="6">
        <f>ROUND(+Pharmacy!V112,0)</f>
        <v>33789</v>
      </c>
      <c r="I14" s="7">
        <f t="shared" si="1"/>
        <v>3574.99</v>
      </c>
      <c r="J14" s="7"/>
      <c r="K14" s="8">
        <f t="shared" si="2"/>
        <v>-8.9899999999999994E-2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ROUND(SUM(Pharmacy!Q10:R10),0)</f>
        <v>0</v>
      </c>
      <c r="E15" s="6">
        <f>ROUND(+Pharmacy!V10,0)</f>
        <v>980</v>
      </c>
      <c r="F15" s="7" t="str">
        <f t="shared" si="0"/>
        <v/>
      </c>
      <c r="G15" s="6">
        <f>ROUND(SUM(Pharmacy!Q113:R113),0)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ROUND(SUM(Pharmacy!Q11:R11),0)</f>
        <v>1202275</v>
      </c>
      <c r="E16" s="6">
        <f>ROUND(+Pharmacy!V11,0)</f>
        <v>1785</v>
      </c>
      <c r="F16" s="7">
        <f t="shared" si="0"/>
        <v>673.54</v>
      </c>
      <c r="G16" s="6">
        <f>ROUND(SUM(Pharmacy!Q114:R114),0)</f>
        <v>1521240</v>
      </c>
      <c r="H16" s="6">
        <f>ROUND(+Pharmacy!V114,0)</f>
        <v>2056</v>
      </c>
      <c r="I16" s="7">
        <f t="shared" si="1"/>
        <v>739.9</v>
      </c>
      <c r="J16" s="7"/>
      <c r="K16" s="8">
        <f t="shared" si="2"/>
        <v>9.8500000000000004E-2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ROUND(SUM(Pharmacy!Q12:R12),0)</f>
        <v>3267772</v>
      </c>
      <c r="E17" s="6">
        <f>ROUND(+Pharmacy!V12,0)</f>
        <v>5451</v>
      </c>
      <c r="F17" s="7">
        <f t="shared" si="0"/>
        <v>599.48</v>
      </c>
      <c r="G17" s="6">
        <f>ROUND(SUM(Pharmacy!Q115:R115),0)</f>
        <v>4675212</v>
      </c>
      <c r="H17" s="6">
        <f>ROUND(+Pharmacy!V115,0)</f>
        <v>5984</v>
      </c>
      <c r="I17" s="7">
        <f t="shared" si="1"/>
        <v>781.29</v>
      </c>
      <c r="J17" s="7"/>
      <c r="K17" s="8">
        <f t="shared" si="2"/>
        <v>0.30330000000000001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ROUND(SUM(Pharmacy!Q13:R13),0)</f>
        <v>637607</v>
      </c>
      <c r="E18" s="6">
        <f>ROUND(+Pharmacy!V13,0)</f>
        <v>954</v>
      </c>
      <c r="F18" s="7">
        <f t="shared" si="0"/>
        <v>668.35</v>
      </c>
      <c r="G18" s="6">
        <f>ROUND(SUM(Pharmacy!Q116:R116),0)</f>
        <v>971245</v>
      </c>
      <c r="H18" s="6">
        <f>ROUND(+Pharmacy!V116,0)</f>
        <v>991</v>
      </c>
      <c r="I18" s="7">
        <f t="shared" si="1"/>
        <v>980.07</v>
      </c>
      <c r="J18" s="7"/>
      <c r="K18" s="8">
        <f t="shared" si="2"/>
        <v>0.46639999999999998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ROUND(SUM(Pharmacy!Q14:R14),0)</f>
        <v>16155974</v>
      </c>
      <c r="E19" s="6">
        <f>ROUND(+Pharmacy!V14,0)</f>
        <v>20321</v>
      </c>
      <c r="F19" s="7">
        <f t="shared" si="0"/>
        <v>795.04</v>
      </c>
      <c r="G19" s="6">
        <f>ROUND(SUM(Pharmacy!Q117:R117),0)</f>
        <v>20419459</v>
      </c>
      <c r="H19" s="6">
        <f>ROUND(+Pharmacy!V117,0)</f>
        <v>20706</v>
      </c>
      <c r="I19" s="7">
        <f t="shared" si="1"/>
        <v>986.16</v>
      </c>
      <c r="J19" s="7"/>
      <c r="K19" s="8">
        <f t="shared" si="2"/>
        <v>0.2404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ROUND(SUM(Pharmacy!Q15:R15),0)</f>
        <v>105958397</v>
      </c>
      <c r="E20" s="6">
        <f>ROUND(+Pharmacy!V15,0)</f>
        <v>43257</v>
      </c>
      <c r="F20" s="7">
        <f t="shared" si="0"/>
        <v>2449.5100000000002</v>
      </c>
      <c r="G20" s="6">
        <f>ROUND(SUM(Pharmacy!Q118:R118),0)</f>
        <v>130452135</v>
      </c>
      <c r="H20" s="6">
        <f>ROUND(+Pharmacy!V118,0)</f>
        <v>44458</v>
      </c>
      <c r="I20" s="7">
        <f t="shared" si="1"/>
        <v>2934.28</v>
      </c>
      <c r="J20" s="7"/>
      <c r="K20" s="8">
        <f t="shared" si="2"/>
        <v>0.19789999999999999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ROUND(SUM(Pharmacy!Q16:R16),0)</f>
        <v>43905305</v>
      </c>
      <c r="E21" s="6">
        <f>ROUND(+Pharmacy!V16,0)</f>
        <v>44012</v>
      </c>
      <c r="F21" s="7">
        <f t="shared" si="0"/>
        <v>997.58</v>
      </c>
      <c r="G21" s="6">
        <f>ROUND(SUM(Pharmacy!Q119:R119),0)</f>
        <v>39778845</v>
      </c>
      <c r="H21" s="6">
        <f>ROUND(+Pharmacy!V119,0)</f>
        <v>45185</v>
      </c>
      <c r="I21" s="7">
        <f t="shared" si="1"/>
        <v>880.36</v>
      </c>
      <c r="J21" s="7"/>
      <c r="K21" s="8">
        <f t="shared" si="2"/>
        <v>-0.11749999999999999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ROUND(SUM(Pharmacy!Q17:R17),0)</f>
        <v>2648909</v>
      </c>
      <c r="E22" s="6">
        <f>ROUND(+Pharmacy!V17,0)</f>
        <v>3194</v>
      </c>
      <c r="F22" s="7">
        <f t="shared" si="0"/>
        <v>829.34</v>
      </c>
      <c r="G22" s="6">
        <f>ROUND(SUM(Pharmacy!Q120:R120),0)</f>
        <v>3375726</v>
      </c>
      <c r="H22" s="6">
        <f>ROUND(+Pharmacy!V120,0)</f>
        <v>3748</v>
      </c>
      <c r="I22" s="7">
        <f t="shared" si="1"/>
        <v>900.67</v>
      </c>
      <c r="J22" s="7"/>
      <c r="K22" s="8">
        <f t="shared" si="2"/>
        <v>8.5999999999999993E-2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ROUND(SUM(Pharmacy!Q18:R18),0)</f>
        <v>16855718</v>
      </c>
      <c r="E23" s="6">
        <f>ROUND(+Pharmacy!V18,0)</f>
        <v>24757</v>
      </c>
      <c r="F23" s="7">
        <f t="shared" si="0"/>
        <v>680.85</v>
      </c>
      <c r="G23" s="6">
        <f>ROUND(SUM(Pharmacy!Q121:R121),0)</f>
        <v>17044405</v>
      </c>
      <c r="H23" s="6">
        <f>ROUND(+Pharmacy!V121,0)</f>
        <v>24271</v>
      </c>
      <c r="I23" s="7">
        <f t="shared" si="1"/>
        <v>702.25</v>
      </c>
      <c r="J23" s="7"/>
      <c r="K23" s="8">
        <f t="shared" si="2"/>
        <v>3.1399999999999997E-2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ROUND(SUM(Pharmacy!Q19:R19),0)</f>
        <v>13987301</v>
      </c>
      <c r="E24" s="6">
        <f>ROUND(+Pharmacy!V19,0)</f>
        <v>15106</v>
      </c>
      <c r="F24" s="7">
        <f t="shared" si="0"/>
        <v>925.94</v>
      </c>
      <c r="G24" s="6">
        <f>ROUND(SUM(Pharmacy!Q122:R122),0)</f>
        <v>17028001</v>
      </c>
      <c r="H24" s="6">
        <f>ROUND(+Pharmacy!V122,0)</f>
        <v>14864</v>
      </c>
      <c r="I24" s="7">
        <f t="shared" si="1"/>
        <v>1145.5899999999999</v>
      </c>
      <c r="J24" s="7"/>
      <c r="K24" s="8">
        <f t="shared" si="2"/>
        <v>0.23719999999999999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ROUND(SUM(Pharmacy!Q20:R20),0)</f>
        <v>8984027</v>
      </c>
      <c r="E25" s="6">
        <f>ROUND(+Pharmacy!V20,0)</f>
        <v>14697</v>
      </c>
      <c r="F25" s="7">
        <f t="shared" si="0"/>
        <v>611.28</v>
      </c>
      <c r="G25" s="6">
        <f>ROUND(SUM(Pharmacy!Q123:R123),0)</f>
        <v>7239872</v>
      </c>
      <c r="H25" s="6">
        <f>ROUND(+Pharmacy!V123,0)</f>
        <v>15632</v>
      </c>
      <c r="I25" s="7">
        <f t="shared" si="1"/>
        <v>463.14</v>
      </c>
      <c r="J25" s="7"/>
      <c r="K25" s="8">
        <f t="shared" si="2"/>
        <v>-0.24229999999999999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ROUND(SUM(Pharmacy!Q21:R21),0)</f>
        <v>0</v>
      </c>
      <c r="E26" s="6">
        <f>ROUND(+Pharmacy!V21,0)</f>
        <v>0</v>
      </c>
      <c r="F26" s="7" t="str">
        <f t="shared" si="0"/>
        <v/>
      </c>
      <c r="G26" s="6">
        <f>ROUND(SUM(Pharmacy!Q124:R124),0)</f>
        <v>635779</v>
      </c>
      <c r="H26" s="6">
        <f>ROUND(+Pharmacy!V124,0)</f>
        <v>1048</v>
      </c>
      <c r="I26" s="7">
        <f t="shared" si="1"/>
        <v>606.66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ROUND(SUM(Pharmacy!Q22:R22),0)</f>
        <v>2457881</v>
      </c>
      <c r="E27" s="6">
        <f>ROUND(+Pharmacy!V22,0)</f>
        <v>4733</v>
      </c>
      <c r="F27" s="7">
        <f t="shared" si="0"/>
        <v>519.30999999999995</v>
      </c>
      <c r="G27" s="6">
        <f>ROUND(SUM(Pharmacy!Q125:R125),0)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ROUND(SUM(Pharmacy!Q23:R23),0)</f>
        <v>196038</v>
      </c>
      <c r="E28" s="6">
        <f>ROUND(+Pharmacy!V23,0)</f>
        <v>1095</v>
      </c>
      <c r="F28" s="7">
        <f t="shared" si="0"/>
        <v>179.03</v>
      </c>
      <c r="G28" s="6">
        <f>ROUND(SUM(Pharmacy!Q126:R126),0)</f>
        <v>45490</v>
      </c>
      <c r="H28" s="6">
        <f>ROUND(+Pharmacy!V126,0)</f>
        <v>870</v>
      </c>
      <c r="I28" s="7">
        <f t="shared" si="1"/>
        <v>52.29</v>
      </c>
      <c r="J28" s="7"/>
      <c r="K28" s="8">
        <f t="shared" si="2"/>
        <v>-0.70789999999999997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ROUND(SUM(Pharmacy!Q24:R24),0)</f>
        <v>0</v>
      </c>
      <c r="E29" s="6">
        <f>ROUND(+Pharmacy!V24,0)</f>
        <v>0</v>
      </c>
      <c r="F29" s="7" t="str">
        <f t="shared" si="0"/>
        <v/>
      </c>
      <c r="G29" s="6">
        <f>ROUND(SUM(Pharmacy!Q127:R127),0)</f>
        <v>1273637</v>
      </c>
      <c r="H29" s="6">
        <f>ROUND(+Pharmacy!V127,0)</f>
        <v>2267</v>
      </c>
      <c r="I29" s="7">
        <f t="shared" si="1"/>
        <v>561.82000000000005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ROUND(SUM(Pharmacy!Q25:R25),0)</f>
        <v>21290082</v>
      </c>
      <c r="E30" s="6">
        <f>ROUND(+Pharmacy!V25,0)</f>
        <v>11987</v>
      </c>
      <c r="F30" s="7">
        <f t="shared" si="0"/>
        <v>1776.1</v>
      </c>
      <c r="G30" s="6">
        <f>ROUND(SUM(Pharmacy!Q128:R128),0)</f>
        <v>21228321</v>
      </c>
      <c r="H30" s="6">
        <f>ROUND(+Pharmacy!V128,0)</f>
        <v>13181</v>
      </c>
      <c r="I30" s="7">
        <f t="shared" si="1"/>
        <v>1610.52</v>
      </c>
      <c r="J30" s="7"/>
      <c r="K30" s="8">
        <f t="shared" si="2"/>
        <v>-9.3200000000000005E-2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ROUND(SUM(Pharmacy!Q26:R26),0)</f>
        <v>1166604</v>
      </c>
      <c r="E31" s="6">
        <f>ROUND(+Pharmacy!V26,0)</f>
        <v>1330</v>
      </c>
      <c r="F31" s="7">
        <f t="shared" si="0"/>
        <v>877.15</v>
      </c>
      <c r="G31" s="6">
        <f>ROUND(SUM(Pharmacy!Q129:R129),0)</f>
        <v>1500283</v>
      </c>
      <c r="H31" s="6">
        <f>ROUND(+Pharmacy!V129,0)</f>
        <v>1304</v>
      </c>
      <c r="I31" s="7">
        <f t="shared" si="1"/>
        <v>1150.52</v>
      </c>
      <c r="J31" s="7"/>
      <c r="K31" s="8">
        <f t="shared" si="2"/>
        <v>0.31169999999999998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ROUND(SUM(Pharmacy!Q27:R27),0)</f>
        <v>691486</v>
      </c>
      <c r="E32" s="6">
        <f>ROUND(+Pharmacy!V27,0)</f>
        <v>1037</v>
      </c>
      <c r="F32" s="7">
        <f t="shared" si="0"/>
        <v>666.81</v>
      </c>
      <c r="G32" s="6">
        <f>ROUND(SUM(Pharmacy!Q130:R130),0)</f>
        <v>828209</v>
      </c>
      <c r="H32" s="6">
        <f>ROUND(+Pharmacy!V130,0)</f>
        <v>1121</v>
      </c>
      <c r="I32" s="7">
        <f t="shared" si="1"/>
        <v>738.81</v>
      </c>
      <c r="J32" s="7"/>
      <c r="K32" s="8">
        <f t="shared" si="2"/>
        <v>0.108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ROUND(SUM(Pharmacy!Q28:R28),0)</f>
        <v>17864554</v>
      </c>
      <c r="E33" s="6">
        <f>ROUND(+Pharmacy!V28,0)</f>
        <v>34975</v>
      </c>
      <c r="F33" s="7">
        <f t="shared" si="0"/>
        <v>510.78</v>
      </c>
      <c r="G33" s="6">
        <f>ROUND(SUM(Pharmacy!Q131:R131),0)</f>
        <v>17018085</v>
      </c>
      <c r="H33" s="6">
        <f>ROUND(+Pharmacy!V131,0)</f>
        <v>33577</v>
      </c>
      <c r="I33" s="7">
        <f t="shared" si="1"/>
        <v>506.84</v>
      </c>
      <c r="J33" s="7"/>
      <c r="K33" s="8">
        <f t="shared" si="2"/>
        <v>-7.7000000000000002E-3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ROUND(SUM(Pharmacy!Q29:R29),0)</f>
        <v>5691510</v>
      </c>
      <c r="E34" s="6">
        <f>ROUND(+Pharmacy!V29,0)</f>
        <v>10620</v>
      </c>
      <c r="F34" s="7">
        <f t="shared" si="0"/>
        <v>535.91999999999996</v>
      </c>
      <c r="G34" s="6">
        <f>ROUND(SUM(Pharmacy!Q132:R132),0)</f>
        <v>5589285</v>
      </c>
      <c r="H34" s="6">
        <f>ROUND(+Pharmacy!V132,0)</f>
        <v>10489</v>
      </c>
      <c r="I34" s="7">
        <f t="shared" si="1"/>
        <v>532.87</v>
      </c>
      <c r="J34" s="7"/>
      <c r="K34" s="8">
        <f t="shared" si="2"/>
        <v>-5.7000000000000002E-3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ROUND(SUM(Pharmacy!Q30:R30),0)</f>
        <v>2949835</v>
      </c>
      <c r="E35" s="6">
        <f>ROUND(+Pharmacy!V30,0)</f>
        <v>5534</v>
      </c>
      <c r="F35" s="7">
        <f t="shared" si="0"/>
        <v>533.04</v>
      </c>
      <c r="G35" s="6">
        <f>ROUND(SUM(Pharmacy!Q133:R133),0)</f>
        <v>3404541</v>
      </c>
      <c r="H35" s="6">
        <f>ROUND(+Pharmacy!V133,0)</f>
        <v>5523</v>
      </c>
      <c r="I35" s="7">
        <f t="shared" si="1"/>
        <v>616.42999999999995</v>
      </c>
      <c r="J35" s="7"/>
      <c r="K35" s="8">
        <f t="shared" si="2"/>
        <v>0.15640000000000001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ROUND(SUM(Pharmacy!Q31:R31),0)</f>
        <v>1298172</v>
      </c>
      <c r="E36" s="6">
        <f>ROUND(+Pharmacy!V31,0)</f>
        <v>5958</v>
      </c>
      <c r="F36" s="7">
        <f t="shared" si="0"/>
        <v>217.89</v>
      </c>
      <c r="G36" s="6">
        <f>ROUND(SUM(Pharmacy!Q134:R134),0)</f>
        <v>1100045</v>
      </c>
      <c r="H36" s="6">
        <f>ROUND(+Pharmacy!V134,0)</f>
        <v>5110</v>
      </c>
      <c r="I36" s="7">
        <f t="shared" si="1"/>
        <v>215.27</v>
      </c>
      <c r="J36" s="7"/>
      <c r="K36" s="8">
        <f t="shared" si="2"/>
        <v>-1.2E-2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ROUND(SUM(Pharmacy!Q32:R32),0)</f>
        <v>427075</v>
      </c>
      <c r="E37" s="6">
        <f>ROUND(+Pharmacy!V32,0)</f>
        <v>63</v>
      </c>
      <c r="F37" s="7">
        <f t="shared" si="0"/>
        <v>6778.97</v>
      </c>
      <c r="G37" s="6">
        <f>ROUND(SUM(Pharmacy!Q135:R135),0)</f>
        <v>413050</v>
      </c>
      <c r="H37" s="6">
        <f>ROUND(+Pharmacy!V135,0)</f>
        <v>71</v>
      </c>
      <c r="I37" s="7">
        <f t="shared" si="1"/>
        <v>5817.61</v>
      </c>
      <c r="J37" s="7"/>
      <c r="K37" s="8">
        <f t="shared" si="2"/>
        <v>-0.14180000000000001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ROUND(SUM(Pharmacy!Q33:R33),0)</f>
        <v>22777175</v>
      </c>
      <c r="E38" s="6">
        <f>ROUND(+Pharmacy!V33,0)</f>
        <v>25027</v>
      </c>
      <c r="F38" s="7">
        <f t="shared" si="0"/>
        <v>910.1</v>
      </c>
      <c r="G38" s="6">
        <f>ROUND(SUM(Pharmacy!Q136:R136),0)</f>
        <v>25794843</v>
      </c>
      <c r="H38" s="6">
        <f>ROUND(+Pharmacy!V136,0)</f>
        <v>31723</v>
      </c>
      <c r="I38" s="7">
        <f t="shared" si="1"/>
        <v>813.13</v>
      </c>
      <c r="J38" s="7"/>
      <c r="K38" s="8">
        <f t="shared" si="2"/>
        <v>-0.1065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ROUND(SUM(Pharmacy!Q34:R34),0)</f>
        <v>257209</v>
      </c>
      <c r="E39" s="6">
        <f>ROUND(+Pharmacy!V34,0)</f>
        <v>137</v>
      </c>
      <c r="F39" s="7">
        <f t="shared" si="0"/>
        <v>1877.44</v>
      </c>
      <c r="G39" s="6">
        <f>ROUND(SUM(Pharmacy!Q137:R137),0)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ROUND(SUM(Pharmacy!Q35:R35),0)</f>
        <v>46441695</v>
      </c>
      <c r="E40" s="6">
        <f>ROUND(+Pharmacy!V35,0)</f>
        <v>44491</v>
      </c>
      <c r="F40" s="7">
        <f t="shared" si="0"/>
        <v>1043.8399999999999</v>
      </c>
      <c r="G40" s="6">
        <f>ROUND(SUM(Pharmacy!Q138:R138),0)</f>
        <v>55982251</v>
      </c>
      <c r="H40" s="6">
        <f>ROUND(+Pharmacy!V138,0)</f>
        <v>49341</v>
      </c>
      <c r="I40" s="7">
        <f t="shared" si="1"/>
        <v>1134.5999999999999</v>
      </c>
      <c r="J40" s="7"/>
      <c r="K40" s="8">
        <f t="shared" si="2"/>
        <v>8.6900000000000005E-2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ROUND(SUM(Pharmacy!Q36:R36),0)</f>
        <v>8701111</v>
      </c>
      <c r="E41" s="6">
        <f>ROUND(+Pharmacy!V36,0)</f>
        <v>5349</v>
      </c>
      <c r="F41" s="7">
        <f t="shared" si="0"/>
        <v>1626.68</v>
      </c>
      <c r="G41" s="6">
        <f>ROUND(SUM(Pharmacy!Q139:R139),0)</f>
        <v>10747565</v>
      </c>
      <c r="H41" s="6">
        <f>ROUND(+Pharmacy!V139,0)</f>
        <v>5526</v>
      </c>
      <c r="I41" s="7">
        <f t="shared" si="1"/>
        <v>1944.91</v>
      </c>
      <c r="J41" s="7"/>
      <c r="K41" s="8">
        <f t="shared" si="2"/>
        <v>0.1956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ROUND(SUM(Pharmacy!Q37:R37),0)</f>
        <v>1168065</v>
      </c>
      <c r="E42" s="6">
        <f>ROUND(+Pharmacy!V37,0)</f>
        <v>939</v>
      </c>
      <c r="F42" s="7">
        <f t="shared" si="0"/>
        <v>1243.95</v>
      </c>
      <c r="G42" s="6">
        <f>ROUND(SUM(Pharmacy!Q140:R140),0)</f>
        <v>1032588</v>
      </c>
      <c r="H42" s="6">
        <f>ROUND(+Pharmacy!V140,0)</f>
        <v>1018</v>
      </c>
      <c r="I42" s="7">
        <f t="shared" si="1"/>
        <v>1014.33</v>
      </c>
      <c r="J42" s="7"/>
      <c r="K42" s="8">
        <f t="shared" si="2"/>
        <v>-0.18459999999999999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ROUND(SUM(Pharmacy!Q38:R38),0)</f>
        <v>4108778</v>
      </c>
      <c r="E43" s="6">
        <f>ROUND(+Pharmacy!V38,0)</f>
        <v>11248</v>
      </c>
      <c r="F43" s="7">
        <f t="shared" si="0"/>
        <v>365.29</v>
      </c>
      <c r="G43" s="6">
        <f>ROUND(SUM(Pharmacy!Q141:R141),0)</f>
        <v>4705286</v>
      </c>
      <c r="H43" s="6">
        <f>ROUND(+Pharmacy!V141,0)</f>
        <v>10343</v>
      </c>
      <c r="I43" s="7">
        <f t="shared" si="1"/>
        <v>454.92</v>
      </c>
      <c r="J43" s="7"/>
      <c r="K43" s="8">
        <f t="shared" si="2"/>
        <v>0.24540000000000001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ROUND(SUM(Pharmacy!Q39:R39),0)</f>
        <v>0</v>
      </c>
      <c r="E44" s="6">
        <f>ROUND(+Pharmacy!V39,0)</f>
        <v>0</v>
      </c>
      <c r="F44" s="7" t="str">
        <f t="shared" si="0"/>
        <v/>
      </c>
      <c r="G44" s="6">
        <f>ROUND(SUM(Pharmacy!Q142:R142),0)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ROUND(SUM(Pharmacy!Q40:R40),0)</f>
        <v>2225411</v>
      </c>
      <c r="E45" s="6">
        <f>ROUND(+Pharmacy!V40,0)</f>
        <v>3954</v>
      </c>
      <c r="F45" s="7">
        <f t="shared" si="0"/>
        <v>562.83000000000004</v>
      </c>
      <c r="G45" s="6">
        <f>ROUND(SUM(Pharmacy!Q143:R143),0)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ROUND(SUM(Pharmacy!Q41:R41),0)</f>
        <v>799190</v>
      </c>
      <c r="E46" s="6">
        <f>ROUND(+Pharmacy!V41,0)</f>
        <v>2386</v>
      </c>
      <c r="F46" s="7">
        <f t="shared" si="0"/>
        <v>334.95</v>
      </c>
      <c r="G46" s="6">
        <f>ROUND(SUM(Pharmacy!Q144:R144),0)</f>
        <v>769392</v>
      </c>
      <c r="H46" s="6">
        <f>ROUND(+Pharmacy!V144,0)</f>
        <v>1964</v>
      </c>
      <c r="I46" s="7">
        <f t="shared" si="1"/>
        <v>391.75</v>
      </c>
      <c r="J46" s="7"/>
      <c r="K46" s="8">
        <f t="shared" si="2"/>
        <v>0.1696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ROUND(SUM(Pharmacy!Q42:R42),0)</f>
        <v>4356736</v>
      </c>
      <c r="E47" s="6">
        <f>ROUND(+Pharmacy!V42,0)</f>
        <v>5563</v>
      </c>
      <c r="F47" s="7">
        <f t="shared" si="0"/>
        <v>783.16</v>
      </c>
      <c r="G47" s="6">
        <f>ROUND(SUM(Pharmacy!Q145:R145),0)</f>
        <v>3720464</v>
      </c>
      <c r="H47" s="6">
        <f>ROUND(+Pharmacy!V145,0)</f>
        <v>5524</v>
      </c>
      <c r="I47" s="7">
        <f t="shared" si="1"/>
        <v>673.51</v>
      </c>
      <c r="J47" s="7"/>
      <c r="K47" s="8">
        <f t="shared" si="2"/>
        <v>-0.14000000000000001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ROUND(SUM(Pharmacy!Q43:R43),0)</f>
        <v>212296</v>
      </c>
      <c r="E48" s="6">
        <f>ROUND(+Pharmacy!V43,0)</f>
        <v>447</v>
      </c>
      <c r="F48" s="7">
        <f t="shared" si="0"/>
        <v>474.94</v>
      </c>
      <c r="G48" s="6">
        <f>ROUND(SUM(Pharmacy!Q146:R146),0)</f>
        <v>321836</v>
      </c>
      <c r="H48" s="6">
        <f>ROUND(+Pharmacy!V146,0)</f>
        <v>621</v>
      </c>
      <c r="I48" s="7">
        <f t="shared" si="1"/>
        <v>518.25</v>
      </c>
      <c r="J48" s="7"/>
      <c r="K48" s="8">
        <f t="shared" si="2"/>
        <v>9.1200000000000003E-2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ROUND(SUM(Pharmacy!Q44:R44),0)</f>
        <v>0</v>
      </c>
      <c r="E49" s="6">
        <f>ROUND(+Pharmacy!V44,0)</f>
        <v>0</v>
      </c>
      <c r="F49" s="7" t="str">
        <f t="shared" si="0"/>
        <v/>
      </c>
      <c r="G49" s="6">
        <f>ROUND(SUM(Pharmacy!Q147:R147),0)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ROUND(SUM(Pharmacy!Q45:R45),0)</f>
        <v>15738626</v>
      </c>
      <c r="E50" s="6">
        <f>ROUND(+Pharmacy!V45,0)</f>
        <v>17824</v>
      </c>
      <c r="F50" s="7">
        <f t="shared" si="0"/>
        <v>883</v>
      </c>
      <c r="G50" s="6">
        <f>ROUND(SUM(Pharmacy!Q148:R148),0)</f>
        <v>19227176</v>
      </c>
      <c r="H50" s="6">
        <f>ROUND(+Pharmacy!V148,0)</f>
        <v>14611</v>
      </c>
      <c r="I50" s="7">
        <f t="shared" si="1"/>
        <v>1315.94</v>
      </c>
      <c r="J50" s="7"/>
      <c r="K50" s="8">
        <f t="shared" si="2"/>
        <v>0.49030000000000001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ROUND(SUM(Pharmacy!Q46:R46),0)</f>
        <v>115291879</v>
      </c>
      <c r="E51" s="6">
        <f>ROUND(+Pharmacy!V46,0)</f>
        <v>53381</v>
      </c>
      <c r="F51" s="7">
        <f t="shared" si="0"/>
        <v>2159.79</v>
      </c>
      <c r="G51" s="6">
        <f>ROUND(SUM(Pharmacy!Q149:R149),0)</f>
        <v>146210883</v>
      </c>
      <c r="H51" s="6">
        <f>ROUND(+Pharmacy!V149,0)</f>
        <v>58058</v>
      </c>
      <c r="I51" s="7">
        <f t="shared" si="1"/>
        <v>2518.36</v>
      </c>
      <c r="J51" s="7"/>
      <c r="K51" s="8">
        <f t="shared" si="2"/>
        <v>0.16600000000000001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ROUND(SUM(Pharmacy!Q47:R47),0)</f>
        <v>0</v>
      </c>
      <c r="E52" s="6">
        <f>ROUND(+Pharmacy!V47,0)</f>
        <v>0</v>
      </c>
      <c r="F52" s="7" t="str">
        <f t="shared" si="0"/>
        <v/>
      </c>
      <c r="G52" s="6">
        <f>ROUND(SUM(Pharmacy!Q150:R150),0)</f>
        <v>641345</v>
      </c>
      <c r="H52" s="6">
        <f>ROUND(+Pharmacy!V150,0)</f>
        <v>255</v>
      </c>
      <c r="I52" s="7">
        <f t="shared" si="1"/>
        <v>2515.08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ROUND(SUM(Pharmacy!Q48:R48),0)</f>
        <v>15559092</v>
      </c>
      <c r="E53" s="6">
        <f>ROUND(+Pharmacy!V48,0)</f>
        <v>23240</v>
      </c>
      <c r="F53" s="7">
        <f t="shared" si="0"/>
        <v>669.5</v>
      </c>
      <c r="G53" s="6">
        <f>ROUND(SUM(Pharmacy!Q151:R151),0)</f>
        <v>18440835</v>
      </c>
      <c r="H53" s="6">
        <f>ROUND(+Pharmacy!V151,0)</f>
        <v>24110</v>
      </c>
      <c r="I53" s="7">
        <f t="shared" si="1"/>
        <v>764.86</v>
      </c>
      <c r="J53" s="7"/>
      <c r="K53" s="8">
        <f t="shared" si="2"/>
        <v>0.1424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ROUND(SUM(Pharmacy!Q49:R49),0)</f>
        <v>16457228</v>
      </c>
      <c r="E54" s="6">
        <f>ROUND(+Pharmacy!V49,0)</f>
        <v>34509</v>
      </c>
      <c r="F54" s="7">
        <f t="shared" si="0"/>
        <v>476.9</v>
      </c>
      <c r="G54" s="6">
        <f>ROUND(SUM(Pharmacy!Q152:R152),0)</f>
        <v>17521211</v>
      </c>
      <c r="H54" s="6">
        <f>ROUND(+Pharmacy!V152,0)</f>
        <v>34703</v>
      </c>
      <c r="I54" s="7">
        <f t="shared" si="1"/>
        <v>504.89</v>
      </c>
      <c r="J54" s="7"/>
      <c r="K54" s="8">
        <f t="shared" si="2"/>
        <v>5.8700000000000002E-2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ROUND(SUM(Pharmacy!Q50:R50),0)</f>
        <v>14003339</v>
      </c>
      <c r="E55" s="6">
        <f>ROUND(+Pharmacy!V50,0)</f>
        <v>12480</v>
      </c>
      <c r="F55" s="7">
        <f t="shared" si="0"/>
        <v>1122.06</v>
      </c>
      <c r="G55" s="6">
        <f>ROUND(SUM(Pharmacy!Q153:R153),0)</f>
        <v>13831788</v>
      </c>
      <c r="H55" s="6">
        <f>ROUND(+Pharmacy!V153,0)</f>
        <v>13193</v>
      </c>
      <c r="I55" s="7">
        <f t="shared" si="1"/>
        <v>1048.42</v>
      </c>
      <c r="J55" s="7"/>
      <c r="K55" s="8">
        <f t="shared" si="2"/>
        <v>-6.5600000000000006E-2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ROUND(SUM(Pharmacy!Q51:R51),0)</f>
        <v>7932064</v>
      </c>
      <c r="E56" s="6">
        <f>ROUND(+Pharmacy!V51,0)</f>
        <v>9374</v>
      </c>
      <c r="F56" s="7">
        <f t="shared" si="0"/>
        <v>846.18</v>
      </c>
      <c r="G56" s="6">
        <f>ROUND(SUM(Pharmacy!Q154:R154),0)</f>
        <v>10250548</v>
      </c>
      <c r="H56" s="6">
        <f>ROUND(+Pharmacy!V154,0)</f>
        <v>10503</v>
      </c>
      <c r="I56" s="7">
        <f t="shared" si="1"/>
        <v>975.96</v>
      </c>
      <c r="J56" s="7"/>
      <c r="K56" s="8">
        <f t="shared" si="2"/>
        <v>0.15340000000000001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ROUND(SUM(Pharmacy!Q52:R52),0)</f>
        <v>1462810</v>
      </c>
      <c r="E57" s="6">
        <f>ROUND(+Pharmacy!V52,0)</f>
        <v>1159</v>
      </c>
      <c r="F57" s="7">
        <f t="shared" si="0"/>
        <v>1262.1300000000001</v>
      </c>
      <c r="G57" s="6">
        <f>ROUND(SUM(Pharmacy!Q155:R155),0)</f>
        <v>820791</v>
      </c>
      <c r="H57" s="6">
        <f>ROUND(+Pharmacy!V155,0)</f>
        <v>1112</v>
      </c>
      <c r="I57" s="7">
        <f t="shared" si="1"/>
        <v>738.12</v>
      </c>
      <c r="J57" s="7"/>
      <c r="K57" s="8">
        <f t="shared" si="2"/>
        <v>-0.41520000000000001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ROUND(SUM(Pharmacy!Q53:R53),0)</f>
        <v>12946611</v>
      </c>
      <c r="E58" s="6">
        <f>ROUND(+Pharmacy!V53,0)</f>
        <v>13638</v>
      </c>
      <c r="F58" s="7">
        <f t="shared" si="0"/>
        <v>949.3</v>
      </c>
      <c r="G58" s="6">
        <f>ROUND(SUM(Pharmacy!Q156:R156),0)</f>
        <v>17770697</v>
      </c>
      <c r="H58" s="6">
        <f>ROUND(+Pharmacy!V156,0)</f>
        <v>16770</v>
      </c>
      <c r="I58" s="7">
        <f t="shared" si="1"/>
        <v>1059.67</v>
      </c>
      <c r="J58" s="7"/>
      <c r="K58" s="8">
        <f t="shared" si="2"/>
        <v>0.1163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ROUND(SUM(Pharmacy!Q54:R54),0)</f>
        <v>14087724</v>
      </c>
      <c r="E59" s="6">
        <f>ROUND(+Pharmacy!V54,0)</f>
        <v>19071</v>
      </c>
      <c r="F59" s="7">
        <f t="shared" si="0"/>
        <v>738.7</v>
      </c>
      <c r="G59" s="6">
        <f>ROUND(SUM(Pharmacy!Q157:R157),0)</f>
        <v>18726943</v>
      </c>
      <c r="H59" s="6">
        <f>ROUND(+Pharmacy!V157,0)</f>
        <v>18114</v>
      </c>
      <c r="I59" s="7">
        <f t="shared" si="1"/>
        <v>1033.8399999999999</v>
      </c>
      <c r="J59" s="7"/>
      <c r="K59" s="8">
        <f t="shared" si="2"/>
        <v>0.39950000000000002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ROUND(SUM(Pharmacy!Q55:R55),0)</f>
        <v>3975812</v>
      </c>
      <c r="E60" s="6">
        <f>ROUND(+Pharmacy!V55,0)</f>
        <v>5359</v>
      </c>
      <c r="F60" s="7">
        <f t="shared" si="0"/>
        <v>741.89</v>
      </c>
      <c r="G60" s="6">
        <f>ROUND(SUM(Pharmacy!Q158:R158),0)</f>
        <v>4392479</v>
      </c>
      <c r="H60" s="6">
        <f>ROUND(+Pharmacy!V158,0)</f>
        <v>5367</v>
      </c>
      <c r="I60" s="7">
        <f t="shared" si="1"/>
        <v>818.42</v>
      </c>
      <c r="J60" s="7"/>
      <c r="K60" s="8">
        <f t="shared" si="2"/>
        <v>0.1032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ROUND(SUM(Pharmacy!Q56:R56),0)</f>
        <v>0</v>
      </c>
      <c r="E61" s="6">
        <f>ROUND(+Pharmacy!V56,0)</f>
        <v>0</v>
      </c>
      <c r="F61" s="7" t="str">
        <f t="shared" si="0"/>
        <v/>
      </c>
      <c r="G61" s="6">
        <f>ROUND(SUM(Pharmacy!Q159:R159),0)</f>
        <v>842227</v>
      </c>
      <c r="H61" s="6">
        <f>ROUND(+Pharmacy!V159,0)</f>
        <v>579</v>
      </c>
      <c r="I61" s="7">
        <f t="shared" si="1"/>
        <v>1454.62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ROUND(SUM(Pharmacy!Q57:R57),0)</f>
        <v>22901845</v>
      </c>
      <c r="E62" s="6">
        <f>ROUND(+Pharmacy!V57,0)</f>
        <v>29528</v>
      </c>
      <c r="F62" s="7">
        <f t="shared" si="0"/>
        <v>775.6</v>
      </c>
      <c r="G62" s="6">
        <f>ROUND(SUM(Pharmacy!Q160:R160),0)</f>
        <v>23303915</v>
      </c>
      <c r="H62" s="6">
        <f>ROUND(+Pharmacy!V160,0)</f>
        <v>30421</v>
      </c>
      <c r="I62" s="7">
        <f t="shared" si="1"/>
        <v>766.05</v>
      </c>
      <c r="J62" s="7"/>
      <c r="K62" s="8">
        <f t="shared" si="2"/>
        <v>-1.23E-2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ROUND(SUM(Pharmacy!Q58:R58),0)</f>
        <v>36840981</v>
      </c>
      <c r="E63" s="6">
        <f>ROUND(+Pharmacy!V58,0)</f>
        <v>30721</v>
      </c>
      <c r="F63" s="7">
        <f t="shared" si="0"/>
        <v>1199.21</v>
      </c>
      <c r="G63" s="6">
        <f>ROUND(SUM(Pharmacy!Q161:R161),0)</f>
        <v>43376753</v>
      </c>
      <c r="H63" s="6">
        <f>ROUND(+Pharmacy!V161,0)</f>
        <v>33079</v>
      </c>
      <c r="I63" s="7">
        <f t="shared" si="1"/>
        <v>1311.31</v>
      </c>
      <c r="J63" s="7"/>
      <c r="K63" s="8">
        <f t="shared" si="2"/>
        <v>9.35E-2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ROUND(SUM(Pharmacy!Q59:R59),0)</f>
        <v>942041</v>
      </c>
      <c r="E64" s="6">
        <f>ROUND(+Pharmacy!V59,0)</f>
        <v>2618</v>
      </c>
      <c r="F64" s="7">
        <f t="shared" si="0"/>
        <v>359.83</v>
      </c>
      <c r="G64" s="6">
        <f>ROUND(SUM(Pharmacy!Q162:R162),0)</f>
        <v>1261187</v>
      </c>
      <c r="H64" s="6">
        <f>ROUND(+Pharmacy!V162,0)</f>
        <v>2786</v>
      </c>
      <c r="I64" s="7">
        <f t="shared" si="1"/>
        <v>452.69</v>
      </c>
      <c r="J64" s="7"/>
      <c r="K64" s="8">
        <f t="shared" si="2"/>
        <v>0.2581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ROUND(SUM(Pharmacy!Q60:R60),0)</f>
        <v>4554976</v>
      </c>
      <c r="E65" s="6">
        <f>ROUND(+Pharmacy!V60,0)</f>
        <v>1126</v>
      </c>
      <c r="F65" s="7">
        <f t="shared" si="0"/>
        <v>4045.27</v>
      </c>
      <c r="G65" s="6">
        <f>ROUND(SUM(Pharmacy!Q163:R163),0)</f>
        <v>4886939</v>
      </c>
      <c r="H65" s="6">
        <f>ROUND(+Pharmacy!V163,0)</f>
        <v>1271</v>
      </c>
      <c r="I65" s="7">
        <f t="shared" si="1"/>
        <v>3844.96</v>
      </c>
      <c r="J65" s="7"/>
      <c r="K65" s="8">
        <f t="shared" si="2"/>
        <v>-4.9500000000000002E-2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ROUND(SUM(Pharmacy!Q61:R61),0)</f>
        <v>713014</v>
      </c>
      <c r="E66" s="6">
        <f>ROUND(+Pharmacy!V61,0)</f>
        <v>1247</v>
      </c>
      <c r="F66" s="7">
        <f t="shared" si="0"/>
        <v>571.78</v>
      </c>
      <c r="G66" s="6">
        <f>ROUND(SUM(Pharmacy!Q164:R164),0)</f>
        <v>1159783</v>
      </c>
      <c r="H66" s="6">
        <f>ROUND(+Pharmacy!V164,0)</f>
        <v>1232</v>
      </c>
      <c r="I66" s="7">
        <f t="shared" si="1"/>
        <v>941.38</v>
      </c>
      <c r="J66" s="7"/>
      <c r="K66" s="8">
        <f t="shared" si="2"/>
        <v>0.64639999999999997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ROUND(SUM(Pharmacy!Q62:R62),0)</f>
        <v>2126911</v>
      </c>
      <c r="E67" s="6">
        <f>ROUND(+Pharmacy!V62,0)</f>
        <v>4594</v>
      </c>
      <c r="F67" s="7">
        <f t="shared" si="0"/>
        <v>462.98</v>
      </c>
      <c r="G67" s="6">
        <f>ROUND(SUM(Pharmacy!Q165:R165),0)</f>
        <v>2967762</v>
      </c>
      <c r="H67" s="6">
        <f>ROUND(+Pharmacy!V165,0)</f>
        <v>4806</v>
      </c>
      <c r="I67" s="7">
        <f t="shared" si="1"/>
        <v>617.51</v>
      </c>
      <c r="J67" s="7"/>
      <c r="K67" s="8">
        <f t="shared" si="2"/>
        <v>0.33379999999999999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ROUND(SUM(Pharmacy!Q63:R63),0)</f>
        <v>1480879</v>
      </c>
      <c r="E68" s="6">
        <f>ROUND(+Pharmacy!V63,0)</f>
        <v>1291</v>
      </c>
      <c r="F68" s="7">
        <f t="shared" si="0"/>
        <v>1147.08</v>
      </c>
      <c r="G68" s="6">
        <f>ROUND(SUM(Pharmacy!Q166:R166),0)</f>
        <v>1634836</v>
      </c>
      <c r="H68" s="6">
        <f>ROUND(+Pharmacy!V166,0)</f>
        <v>1373</v>
      </c>
      <c r="I68" s="7">
        <f t="shared" si="1"/>
        <v>1190.7</v>
      </c>
      <c r="J68" s="7"/>
      <c r="K68" s="8">
        <f t="shared" si="2"/>
        <v>3.7999999999999999E-2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ROUND(SUM(Pharmacy!Q64:R64),0)</f>
        <v>29638060</v>
      </c>
      <c r="E69" s="6">
        <f>ROUND(+Pharmacy!V64,0)</f>
        <v>40555</v>
      </c>
      <c r="F69" s="7">
        <f t="shared" si="0"/>
        <v>730.81</v>
      </c>
      <c r="G69" s="6">
        <f>ROUND(SUM(Pharmacy!Q167:R167),0)</f>
        <v>31590647</v>
      </c>
      <c r="H69" s="6">
        <f>ROUND(+Pharmacy!V167,0)</f>
        <v>42810</v>
      </c>
      <c r="I69" s="7">
        <f t="shared" si="1"/>
        <v>737.93</v>
      </c>
      <c r="J69" s="7"/>
      <c r="K69" s="8">
        <f t="shared" si="2"/>
        <v>9.7000000000000003E-3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ROUND(SUM(Pharmacy!Q65:R65),0)</f>
        <v>9081814</v>
      </c>
      <c r="E70" s="6">
        <f>ROUND(+Pharmacy!V65,0)</f>
        <v>8340</v>
      </c>
      <c r="F70" s="7">
        <f t="shared" si="0"/>
        <v>1088.95</v>
      </c>
      <c r="G70" s="6">
        <f>ROUND(SUM(Pharmacy!Q168:R168),0)</f>
        <v>9787620</v>
      </c>
      <c r="H70" s="6">
        <f>ROUND(+Pharmacy!V168,0)</f>
        <v>7772</v>
      </c>
      <c r="I70" s="7">
        <f t="shared" si="1"/>
        <v>1259.3399999999999</v>
      </c>
      <c r="J70" s="7"/>
      <c r="K70" s="8">
        <f t="shared" si="2"/>
        <v>0.1565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ROUND(SUM(Pharmacy!Q66:R66),0)</f>
        <v>1892394</v>
      </c>
      <c r="E71" s="6">
        <f>ROUND(+Pharmacy!V66,0)</f>
        <v>2506</v>
      </c>
      <c r="F71" s="7">
        <f t="shared" si="0"/>
        <v>755.15</v>
      </c>
      <c r="G71" s="6">
        <f>ROUND(SUM(Pharmacy!Q169:R169),0)</f>
        <v>1742010</v>
      </c>
      <c r="H71" s="6">
        <f>ROUND(+Pharmacy!V169,0)</f>
        <v>2238</v>
      </c>
      <c r="I71" s="7">
        <f t="shared" si="1"/>
        <v>778.38</v>
      </c>
      <c r="J71" s="7"/>
      <c r="K71" s="8">
        <f t="shared" si="2"/>
        <v>3.0800000000000001E-2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ROUND(SUM(Pharmacy!Q67:R67),0)</f>
        <v>613524</v>
      </c>
      <c r="E72" s="6">
        <f>ROUND(+Pharmacy!V67,0)</f>
        <v>453</v>
      </c>
      <c r="F72" s="7">
        <f t="shared" si="0"/>
        <v>1354.36</v>
      </c>
      <c r="G72" s="6">
        <f>ROUND(SUM(Pharmacy!Q170:R170),0)</f>
        <v>810448</v>
      </c>
      <c r="H72" s="6">
        <f>ROUND(+Pharmacy!V170,0)</f>
        <v>625</v>
      </c>
      <c r="I72" s="7">
        <f t="shared" si="1"/>
        <v>1296.72</v>
      </c>
      <c r="J72" s="7"/>
      <c r="K72" s="8">
        <f t="shared" si="2"/>
        <v>-4.2599999999999999E-2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ROUND(SUM(Pharmacy!Q68:R68),0)</f>
        <v>31851361</v>
      </c>
      <c r="E73" s="6">
        <f>ROUND(+Pharmacy!V68,0)</f>
        <v>32148</v>
      </c>
      <c r="F73" s="7">
        <f t="shared" si="0"/>
        <v>990.77</v>
      </c>
      <c r="G73" s="6">
        <f>ROUND(SUM(Pharmacy!Q171:R171),0)</f>
        <v>36254899</v>
      </c>
      <c r="H73" s="6">
        <f>ROUND(+Pharmacy!V171,0)</f>
        <v>32864</v>
      </c>
      <c r="I73" s="7">
        <f t="shared" si="1"/>
        <v>1103.18</v>
      </c>
      <c r="J73" s="7"/>
      <c r="K73" s="8">
        <f t="shared" si="2"/>
        <v>0.1135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ROUND(SUM(Pharmacy!Q69:R69),0)</f>
        <v>26466102</v>
      </c>
      <c r="E74" s="6">
        <f>ROUND(+Pharmacy!V69,0)</f>
        <v>38995</v>
      </c>
      <c r="F74" s="7">
        <f t="shared" si="0"/>
        <v>678.71</v>
      </c>
      <c r="G74" s="6">
        <f>ROUND(SUM(Pharmacy!Q172:R172),0)</f>
        <v>23968793</v>
      </c>
      <c r="H74" s="6">
        <f>ROUND(+Pharmacy!V172,0)</f>
        <v>45708</v>
      </c>
      <c r="I74" s="7">
        <f t="shared" si="1"/>
        <v>524.39</v>
      </c>
      <c r="J74" s="7"/>
      <c r="K74" s="8">
        <f t="shared" si="2"/>
        <v>-0.22739999999999999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ROUND(SUM(Pharmacy!Q70:R70),0)</f>
        <v>56258732</v>
      </c>
      <c r="E75" s="6">
        <f>ROUND(+Pharmacy!V70,0)</f>
        <v>62420</v>
      </c>
      <c r="F75" s="7">
        <f t="shared" ref="F75:F109" si="3">IF(D75=0,"",IF(E75=0,"",ROUND(D75/E75,2)))</f>
        <v>901.29</v>
      </c>
      <c r="G75" s="6">
        <f>ROUND(SUM(Pharmacy!Q173:R173),0)</f>
        <v>61183993</v>
      </c>
      <c r="H75" s="6">
        <f>ROUND(+Pharmacy!V173,0)</f>
        <v>60667</v>
      </c>
      <c r="I75" s="7">
        <f t="shared" ref="I75:I109" si="4">IF(G75=0,"",IF(H75=0,"",ROUND(G75/H75,2)))</f>
        <v>1008.52</v>
      </c>
      <c r="J75" s="7"/>
      <c r="K75" s="8">
        <f t="shared" ref="K75:K109" si="5">IF(D75=0,"",IF(E75=0,"",IF(G75=0,"",IF(H75=0,"",ROUND(I75/F75-1,4)))))</f>
        <v>0.11899999999999999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ROUND(SUM(Pharmacy!Q71:R71),0)</f>
        <v>24742141</v>
      </c>
      <c r="E76" s="6">
        <f>ROUND(+Pharmacy!V71,0)</f>
        <v>33452</v>
      </c>
      <c r="F76" s="7">
        <f t="shared" si="3"/>
        <v>739.63</v>
      </c>
      <c r="G76" s="6">
        <f>ROUND(SUM(Pharmacy!Q174:R174),0)</f>
        <v>27186459</v>
      </c>
      <c r="H76" s="6">
        <f>ROUND(+Pharmacy!V174,0)</f>
        <v>33657</v>
      </c>
      <c r="I76" s="7">
        <f t="shared" si="4"/>
        <v>807.75</v>
      </c>
      <c r="J76" s="7"/>
      <c r="K76" s="8">
        <f t="shared" si="5"/>
        <v>9.2100000000000001E-2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ROUND(SUM(Pharmacy!Q72:R72),0)</f>
        <v>1060262</v>
      </c>
      <c r="E77" s="6">
        <f>ROUND(+Pharmacy!V72,0)</f>
        <v>1169</v>
      </c>
      <c r="F77" s="7">
        <f t="shared" si="3"/>
        <v>906.98</v>
      </c>
      <c r="G77" s="6">
        <f>ROUND(SUM(Pharmacy!Q175:R175),0)</f>
        <v>935989</v>
      </c>
      <c r="H77" s="6">
        <f>ROUND(+Pharmacy!V175,0)</f>
        <v>1431</v>
      </c>
      <c r="I77" s="7">
        <f t="shared" si="4"/>
        <v>654.08000000000004</v>
      </c>
      <c r="J77" s="7"/>
      <c r="K77" s="8">
        <f t="shared" si="5"/>
        <v>-0.27879999999999999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ROUND(SUM(Pharmacy!Q73:R73),0)</f>
        <v>0</v>
      </c>
      <c r="E78" s="6">
        <f>ROUND(+Pharmacy!V73,0)</f>
        <v>0</v>
      </c>
      <c r="F78" s="7" t="str">
        <f t="shared" si="3"/>
        <v/>
      </c>
      <c r="G78" s="6">
        <f>ROUND(SUM(Pharmacy!Q176:R176),0)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ROUND(SUM(Pharmacy!Q74:R74),0)</f>
        <v>19299195</v>
      </c>
      <c r="E79" s="6">
        <f>ROUND(+Pharmacy!V74,0)</f>
        <v>21021</v>
      </c>
      <c r="F79" s="7">
        <f t="shared" si="3"/>
        <v>918.09</v>
      </c>
      <c r="G79" s="6">
        <f>ROUND(SUM(Pharmacy!Q177:R177),0)</f>
        <v>24285434</v>
      </c>
      <c r="H79" s="6">
        <f>ROUND(+Pharmacy!V177,0)</f>
        <v>23522</v>
      </c>
      <c r="I79" s="7">
        <f t="shared" si="4"/>
        <v>1032.46</v>
      </c>
      <c r="J79" s="7"/>
      <c r="K79" s="8">
        <f t="shared" si="5"/>
        <v>0.1246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ROUND(SUM(Pharmacy!Q75:R75),0)</f>
        <v>24466389</v>
      </c>
      <c r="E80" s="6">
        <f>ROUND(+Pharmacy!V75,0)</f>
        <v>46775</v>
      </c>
      <c r="F80" s="7">
        <f t="shared" si="3"/>
        <v>523.07000000000005</v>
      </c>
      <c r="G80" s="6">
        <f>ROUND(SUM(Pharmacy!Q178:R178),0)</f>
        <v>25481531</v>
      </c>
      <c r="H80" s="6">
        <f>ROUND(+Pharmacy!V178,0)</f>
        <v>47001</v>
      </c>
      <c r="I80" s="7">
        <f t="shared" si="4"/>
        <v>542.15</v>
      </c>
      <c r="J80" s="7"/>
      <c r="K80" s="8">
        <f t="shared" si="5"/>
        <v>3.6499999999999998E-2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ROUND(SUM(Pharmacy!Q76:R76),0)</f>
        <v>5255219</v>
      </c>
      <c r="E81" s="6">
        <f>ROUND(+Pharmacy!V76,0)</f>
        <v>4071</v>
      </c>
      <c r="F81" s="7">
        <f t="shared" si="3"/>
        <v>1290.8900000000001</v>
      </c>
      <c r="G81" s="6">
        <f>ROUND(SUM(Pharmacy!Q179:R179),0)</f>
        <v>6155086</v>
      </c>
      <c r="H81" s="6">
        <f>ROUND(+Pharmacy!V179,0)</f>
        <v>4515</v>
      </c>
      <c r="I81" s="7">
        <f t="shared" si="4"/>
        <v>1363.25</v>
      </c>
      <c r="J81" s="7"/>
      <c r="K81" s="8">
        <f t="shared" si="5"/>
        <v>5.6099999999999997E-2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ROUND(SUM(Pharmacy!Q77:R77),0)</f>
        <v>1037321</v>
      </c>
      <c r="E82" s="6">
        <f>ROUND(+Pharmacy!V77,0)</f>
        <v>1208</v>
      </c>
      <c r="F82" s="7">
        <f t="shared" si="3"/>
        <v>858.71</v>
      </c>
      <c r="G82" s="6">
        <f>ROUND(SUM(Pharmacy!Q180:R180),0)</f>
        <v>1087513</v>
      </c>
      <c r="H82" s="6">
        <f>ROUND(+Pharmacy!V180,0)</f>
        <v>1118</v>
      </c>
      <c r="I82" s="7">
        <f t="shared" si="4"/>
        <v>972.73</v>
      </c>
      <c r="J82" s="7"/>
      <c r="K82" s="8">
        <f t="shared" si="5"/>
        <v>0.1328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ROUND(SUM(Pharmacy!Q78:R78),0)</f>
        <v>7622792</v>
      </c>
      <c r="E83" s="6">
        <f>ROUND(+Pharmacy!V78,0)</f>
        <v>8765</v>
      </c>
      <c r="F83" s="7">
        <f t="shared" si="3"/>
        <v>869.69</v>
      </c>
      <c r="G83" s="6">
        <f>ROUND(SUM(Pharmacy!Q181:R181),0)</f>
        <v>7682623</v>
      </c>
      <c r="H83" s="6">
        <f>ROUND(+Pharmacy!V181,0)</f>
        <v>10012</v>
      </c>
      <c r="I83" s="7">
        <f t="shared" si="4"/>
        <v>767.34</v>
      </c>
      <c r="J83" s="7"/>
      <c r="K83" s="8">
        <f t="shared" si="5"/>
        <v>-0.1177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ROUND(SUM(Pharmacy!Q79:R79),0)</f>
        <v>68325375</v>
      </c>
      <c r="E84" s="6">
        <f>ROUND(+Pharmacy!V79,0)</f>
        <v>40195</v>
      </c>
      <c r="F84" s="7">
        <f t="shared" si="3"/>
        <v>1699.85</v>
      </c>
      <c r="G84" s="6">
        <f>ROUND(SUM(Pharmacy!Q182:R182),0)</f>
        <v>79730277</v>
      </c>
      <c r="H84" s="6">
        <f>ROUND(+Pharmacy!V182,0)</f>
        <v>44924</v>
      </c>
      <c r="I84" s="7">
        <f t="shared" si="4"/>
        <v>1774.78</v>
      </c>
      <c r="J84" s="7"/>
      <c r="K84" s="8">
        <f t="shared" si="5"/>
        <v>4.41E-2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ROUND(SUM(Pharmacy!Q80:R80),0)</f>
        <v>6114205</v>
      </c>
      <c r="E85" s="6">
        <f>ROUND(+Pharmacy!V80,0)</f>
        <v>11541</v>
      </c>
      <c r="F85" s="7">
        <f t="shared" si="3"/>
        <v>529.78</v>
      </c>
      <c r="G85" s="6">
        <f>ROUND(SUM(Pharmacy!Q183:R183),0)</f>
        <v>5954865</v>
      </c>
      <c r="H85" s="6">
        <f>ROUND(+Pharmacy!V183,0)</f>
        <v>11207</v>
      </c>
      <c r="I85" s="7">
        <f t="shared" si="4"/>
        <v>531.35</v>
      </c>
      <c r="J85" s="7"/>
      <c r="K85" s="8">
        <f t="shared" si="5"/>
        <v>3.0000000000000001E-3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ROUND(SUM(Pharmacy!Q81:R81),0)</f>
        <v>10327579</v>
      </c>
      <c r="E86" s="6">
        <f>ROUND(+Pharmacy!V81,0)</f>
        <v>10939</v>
      </c>
      <c r="F86" s="7">
        <f t="shared" si="3"/>
        <v>944.11</v>
      </c>
      <c r="G86" s="6">
        <f>ROUND(SUM(Pharmacy!Q184:R184),0)</f>
        <v>12290199</v>
      </c>
      <c r="H86" s="6">
        <f>ROUND(+Pharmacy!V184,0)</f>
        <v>12923</v>
      </c>
      <c r="I86" s="7">
        <f t="shared" si="4"/>
        <v>951.03</v>
      </c>
      <c r="J86" s="7"/>
      <c r="K86" s="8">
        <f t="shared" si="5"/>
        <v>7.3000000000000001E-3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ROUND(SUM(Pharmacy!Q82:R82),0)</f>
        <v>549103</v>
      </c>
      <c r="E87" s="6">
        <f>ROUND(+Pharmacy!V82,0)</f>
        <v>1607</v>
      </c>
      <c r="F87" s="7">
        <f t="shared" si="3"/>
        <v>341.69</v>
      </c>
      <c r="G87" s="6">
        <f>ROUND(SUM(Pharmacy!Q185:R185),0)</f>
        <v>664413</v>
      </c>
      <c r="H87" s="6">
        <f>ROUND(+Pharmacy!V185,0)</f>
        <v>1756</v>
      </c>
      <c r="I87" s="7">
        <f t="shared" si="4"/>
        <v>378.37</v>
      </c>
      <c r="J87" s="7"/>
      <c r="K87" s="8">
        <f t="shared" si="5"/>
        <v>0.10730000000000001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ROUND(SUM(Pharmacy!Q83:R83),0)</f>
        <v>32096254</v>
      </c>
      <c r="E88" s="6">
        <f>ROUND(+Pharmacy!V83,0)</f>
        <v>11395</v>
      </c>
      <c r="F88" s="7">
        <f t="shared" si="3"/>
        <v>2816.7</v>
      </c>
      <c r="G88" s="6">
        <f>ROUND(SUM(Pharmacy!Q186:R186),0)</f>
        <v>33154470</v>
      </c>
      <c r="H88" s="6">
        <f>ROUND(+Pharmacy!V186,0)</f>
        <v>13074</v>
      </c>
      <c r="I88" s="7">
        <f t="shared" si="4"/>
        <v>2535.91</v>
      </c>
      <c r="J88" s="7"/>
      <c r="K88" s="8">
        <f t="shared" si="5"/>
        <v>-9.9699999999999997E-2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ROUND(SUM(Pharmacy!Q84:R84),0)</f>
        <v>3234117</v>
      </c>
      <c r="E89" s="6">
        <f>ROUND(+Pharmacy!V84,0)</f>
        <v>3716</v>
      </c>
      <c r="F89" s="7">
        <f t="shared" si="3"/>
        <v>870.32</v>
      </c>
      <c r="G89" s="6">
        <f>ROUND(SUM(Pharmacy!Q187:R187),0)</f>
        <v>3599511</v>
      </c>
      <c r="H89" s="6">
        <f>ROUND(+Pharmacy!V187,0)</f>
        <v>3487</v>
      </c>
      <c r="I89" s="7">
        <f t="shared" si="4"/>
        <v>1032.27</v>
      </c>
      <c r="J89" s="7"/>
      <c r="K89" s="8">
        <f t="shared" si="5"/>
        <v>0.18609999999999999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ROUND(SUM(Pharmacy!Q85:R85),0)</f>
        <v>1505438</v>
      </c>
      <c r="E90" s="6">
        <f>ROUND(+Pharmacy!V85,0)</f>
        <v>1137</v>
      </c>
      <c r="F90" s="7">
        <f t="shared" si="3"/>
        <v>1324.04</v>
      </c>
      <c r="G90" s="6">
        <f>ROUND(SUM(Pharmacy!Q188:R188),0)</f>
        <v>1688190</v>
      </c>
      <c r="H90" s="6">
        <f>ROUND(+Pharmacy!V188,0)</f>
        <v>1220</v>
      </c>
      <c r="I90" s="7">
        <f t="shared" si="4"/>
        <v>1383.76</v>
      </c>
      <c r="J90" s="7"/>
      <c r="K90" s="8">
        <f t="shared" si="5"/>
        <v>4.5100000000000001E-2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ROUND(SUM(Pharmacy!Q86:R86),0)</f>
        <v>1625538</v>
      </c>
      <c r="E91" s="6">
        <f>ROUND(+Pharmacy!V86,0)</f>
        <v>290</v>
      </c>
      <c r="F91" s="7">
        <f t="shared" si="3"/>
        <v>5605.3</v>
      </c>
      <c r="G91" s="6">
        <f>ROUND(SUM(Pharmacy!Q189:R189),0)</f>
        <v>1991996</v>
      </c>
      <c r="H91" s="6">
        <f>ROUND(+Pharmacy!V189,0)</f>
        <v>4172</v>
      </c>
      <c r="I91" s="7">
        <f t="shared" si="4"/>
        <v>477.47</v>
      </c>
      <c r="J91" s="7"/>
      <c r="K91" s="8">
        <f t="shared" si="5"/>
        <v>-0.91479999999999995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ROUND(SUM(Pharmacy!Q87:R87),0)</f>
        <v>5512863</v>
      </c>
      <c r="E92" s="6">
        <f>ROUND(+Pharmacy!V87,0)</f>
        <v>10782</v>
      </c>
      <c r="F92" s="7">
        <f t="shared" si="3"/>
        <v>511.3</v>
      </c>
      <c r="G92" s="6">
        <f>ROUND(SUM(Pharmacy!Q190:R190),0)</f>
        <v>5942699</v>
      </c>
      <c r="H92" s="6">
        <f>ROUND(+Pharmacy!V190,0)</f>
        <v>10932</v>
      </c>
      <c r="I92" s="7">
        <f t="shared" si="4"/>
        <v>543.61</v>
      </c>
      <c r="J92" s="7"/>
      <c r="K92" s="8">
        <f t="shared" si="5"/>
        <v>6.3200000000000006E-2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ROUND(SUM(Pharmacy!Q88:R88),0)</f>
        <v>2277382</v>
      </c>
      <c r="E93" s="6">
        <f>ROUND(+Pharmacy!V88,0)</f>
        <v>4751</v>
      </c>
      <c r="F93" s="7">
        <f t="shared" si="3"/>
        <v>479.35</v>
      </c>
      <c r="G93" s="6">
        <f>ROUND(SUM(Pharmacy!Q191:R191),0)</f>
        <v>2954776</v>
      </c>
      <c r="H93" s="6">
        <f>ROUND(+Pharmacy!V191,0)</f>
        <v>6879</v>
      </c>
      <c r="I93" s="7">
        <f t="shared" si="4"/>
        <v>429.54</v>
      </c>
      <c r="J93" s="7"/>
      <c r="K93" s="8">
        <f t="shared" si="5"/>
        <v>-0.10390000000000001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ROUND(SUM(Pharmacy!Q89:R89),0)</f>
        <v>904734</v>
      </c>
      <c r="E94" s="6">
        <f>ROUND(+Pharmacy!V89,0)</f>
        <v>2379</v>
      </c>
      <c r="F94" s="7">
        <f t="shared" si="3"/>
        <v>380.3</v>
      </c>
      <c r="G94" s="6">
        <f>ROUND(SUM(Pharmacy!Q192:R192),0)</f>
        <v>1020640</v>
      </c>
      <c r="H94" s="6">
        <f>ROUND(+Pharmacy!V192,0)</f>
        <v>2641</v>
      </c>
      <c r="I94" s="7">
        <f t="shared" si="4"/>
        <v>386.46</v>
      </c>
      <c r="J94" s="7"/>
      <c r="K94" s="8">
        <f t="shared" si="5"/>
        <v>1.6199999999999999E-2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ROUND(SUM(Pharmacy!Q90:R90),0)</f>
        <v>13644584</v>
      </c>
      <c r="E95" s="6">
        <f>ROUND(+Pharmacy!V90,0)</f>
        <v>13448</v>
      </c>
      <c r="F95" s="7">
        <f t="shared" si="3"/>
        <v>1014.62</v>
      </c>
      <c r="G95" s="6">
        <f>ROUND(SUM(Pharmacy!Q193:R193),0)</f>
        <v>13275885</v>
      </c>
      <c r="H95" s="6">
        <f>ROUND(+Pharmacy!V193,0)</f>
        <v>16937</v>
      </c>
      <c r="I95" s="7">
        <f t="shared" si="4"/>
        <v>783.84</v>
      </c>
      <c r="J95" s="7"/>
      <c r="K95" s="8">
        <f t="shared" si="5"/>
        <v>-0.22750000000000001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ROUND(SUM(Pharmacy!Q91:R91),0)</f>
        <v>1016090</v>
      </c>
      <c r="E96" s="6">
        <f>ROUND(+Pharmacy!V91,0)</f>
        <v>357</v>
      </c>
      <c r="F96" s="7">
        <f t="shared" si="3"/>
        <v>2846.19</v>
      </c>
      <c r="G96" s="6">
        <f>ROUND(SUM(Pharmacy!Q194:R194),0)</f>
        <v>2308755</v>
      </c>
      <c r="H96" s="6">
        <f>ROUND(+Pharmacy!V194,0)</f>
        <v>663</v>
      </c>
      <c r="I96" s="7">
        <f t="shared" si="4"/>
        <v>3482.29</v>
      </c>
      <c r="J96" s="7"/>
      <c r="K96" s="8">
        <f t="shared" si="5"/>
        <v>0.2235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ROUND(SUM(Pharmacy!Q92:R92),0)</f>
        <v>144311875</v>
      </c>
      <c r="E97" s="6">
        <f>ROUND(+Pharmacy!V92,0)</f>
        <v>14365</v>
      </c>
      <c r="F97" s="7">
        <f t="shared" si="3"/>
        <v>10046.08</v>
      </c>
      <c r="G97" s="6">
        <f>ROUND(SUM(Pharmacy!Q195:R195),0)</f>
        <v>174807378</v>
      </c>
      <c r="H97" s="6">
        <f>ROUND(+Pharmacy!V195,0)</f>
        <v>15771</v>
      </c>
      <c r="I97" s="7">
        <f t="shared" si="4"/>
        <v>11084.1</v>
      </c>
      <c r="J97" s="7"/>
      <c r="K97" s="8">
        <f t="shared" si="5"/>
        <v>0.1033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ROUND(SUM(Pharmacy!Q93:R93),0)</f>
        <v>2259878</v>
      </c>
      <c r="E98" s="6">
        <f>ROUND(+Pharmacy!V93,0)</f>
        <v>27379</v>
      </c>
      <c r="F98" s="7">
        <f t="shared" si="3"/>
        <v>82.54</v>
      </c>
      <c r="G98" s="6">
        <f>ROUND(SUM(Pharmacy!Q196:R196),0)</f>
        <v>2271937</v>
      </c>
      <c r="H98" s="6">
        <f>ROUND(+Pharmacy!V196,0)</f>
        <v>24216</v>
      </c>
      <c r="I98" s="7">
        <f t="shared" si="4"/>
        <v>93.82</v>
      </c>
      <c r="J98" s="7"/>
      <c r="K98" s="8">
        <f t="shared" si="5"/>
        <v>0.13669999999999999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ROUND(SUM(Pharmacy!Q94:R94),0)</f>
        <v>1609068</v>
      </c>
      <c r="E99" s="6">
        <f>ROUND(+Pharmacy!V94,0)</f>
        <v>838</v>
      </c>
      <c r="F99" s="7">
        <f t="shared" si="3"/>
        <v>1920.13</v>
      </c>
      <c r="G99" s="6">
        <f>ROUND(SUM(Pharmacy!Q197:R197),0)</f>
        <v>6529838</v>
      </c>
      <c r="H99" s="6">
        <f>ROUND(+Pharmacy!V197,0)</f>
        <v>3056</v>
      </c>
      <c r="I99" s="7">
        <f t="shared" si="4"/>
        <v>2136.73</v>
      </c>
      <c r="J99" s="7"/>
      <c r="K99" s="8">
        <f t="shared" si="5"/>
        <v>0.1128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ROUND(SUM(Pharmacy!Q95:R95),0)</f>
        <v>26949938</v>
      </c>
      <c r="E100" s="6">
        <f>ROUND(+Pharmacy!V95,0)</f>
        <v>21501</v>
      </c>
      <c r="F100" s="7">
        <f t="shared" si="3"/>
        <v>1253.43</v>
      </c>
      <c r="G100" s="6">
        <f>ROUND(SUM(Pharmacy!Q198:R198),0)</f>
        <v>31835595</v>
      </c>
      <c r="H100" s="6">
        <f>ROUND(+Pharmacy!V198,0)</f>
        <v>19905</v>
      </c>
      <c r="I100" s="7">
        <f t="shared" si="4"/>
        <v>1599.38</v>
      </c>
      <c r="J100" s="7"/>
      <c r="K100" s="8">
        <f t="shared" si="5"/>
        <v>0.27600000000000002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ROUND(SUM(Pharmacy!Q96:R96),0)</f>
        <v>11672348</v>
      </c>
      <c r="E101" s="6">
        <f>ROUND(+Pharmacy!V96,0)</f>
        <v>19284</v>
      </c>
      <c r="F101" s="7">
        <f t="shared" si="3"/>
        <v>605.29</v>
      </c>
      <c r="G101" s="6">
        <f>ROUND(SUM(Pharmacy!Q199:R199),0)</f>
        <v>15748006</v>
      </c>
      <c r="H101" s="6">
        <f>ROUND(+Pharmacy!V199,0)</f>
        <v>23709</v>
      </c>
      <c r="I101" s="7">
        <f t="shared" si="4"/>
        <v>664.22</v>
      </c>
      <c r="J101" s="7"/>
      <c r="K101" s="8">
        <f t="shared" si="5"/>
        <v>9.74E-2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ROUND(SUM(Pharmacy!Q97:R97),0)</f>
        <v>9538976</v>
      </c>
      <c r="E102" s="6">
        <f>ROUND(+Pharmacy!V97,0)</f>
        <v>9720</v>
      </c>
      <c r="F102" s="7">
        <f t="shared" si="3"/>
        <v>981.38</v>
      </c>
      <c r="G102" s="6">
        <f>ROUND(SUM(Pharmacy!Q200:R200),0)</f>
        <v>10933080</v>
      </c>
      <c r="H102" s="6">
        <f>ROUND(+Pharmacy!V200,0)</f>
        <v>10979</v>
      </c>
      <c r="I102" s="7">
        <f t="shared" si="4"/>
        <v>995.82</v>
      </c>
      <c r="J102" s="7"/>
      <c r="K102" s="8">
        <f t="shared" si="5"/>
        <v>1.47E-2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ROUND(SUM(Pharmacy!Q98:R98),0)</f>
        <v>11977447</v>
      </c>
      <c r="E103" s="6">
        <f>ROUND(+Pharmacy!V98,0)</f>
        <v>9423</v>
      </c>
      <c r="F103" s="7">
        <f t="shared" si="3"/>
        <v>1271.0899999999999</v>
      </c>
      <c r="G103" s="6">
        <f>ROUND(SUM(Pharmacy!Q201:R201),0)</f>
        <v>15954864</v>
      </c>
      <c r="H103" s="6">
        <f>ROUND(+Pharmacy!V201,0)</f>
        <v>13006</v>
      </c>
      <c r="I103" s="7">
        <f t="shared" si="4"/>
        <v>1226.73</v>
      </c>
      <c r="J103" s="7"/>
      <c r="K103" s="8">
        <f t="shared" si="5"/>
        <v>-3.49E-2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ROUND(SUM(Pharmacy!Q99:R99),0)</f>
        <v>1534930</v>
      </c>
      <c r="E104" s="6">
        <f>ROUND(+Pharmacy!V99,0)</f>
        <v>886</v>
      </c>
      <c r="F104" s="7">
        <f t="shared" si="3"/>
        <v>1732.43</v>
      </c>
      <c r="G104" s="6">
        <f>ROUND(SUM(Pharmacy!Q202:R202),0)</f>
        <v>2348228</v>
      </c>
      <c r="H104" s="6">
        <f>ROUND(+Pharmacy!V202,0)</f>
        <v>1050</v>
      </c>
      <c r="I104" s="7">
        <f t="shared" si="4"/>
        <v>2236.41</v>
      </c>
      <c r="J104" s="7"/>
      <c r="K104" s="8">
        <f t="shared" si="5"/>
        <v>0.29089999999999999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ROUND(SUM(Pharmacy!Q100:R100),0)</f>
        <v>1204173</v>
      </c>
      <c r="E105" s="6">
        <f>ROUND(+Pharmacy!V100,0)</f>
        <v>2770</v>
      </c>
      <c r="F105" s="7">
        <f t="shared" si="3"/>
        <v>434.72</v>
      </c>
      <c r="G105" s="6">
        <f>ROUND(SUM(Pharmacy!Q203:R203),0)</f>
        <v>1751043</v>
      </c>
      <c r="H105" s="6">
        <f>ROUND(+Pharmacy!V203,0)</f>
        <v>3639</v>
      </c>
      <c r="I105" s="7">
        <f t="shared" si="4"/>
        <v>481.19</v>
      </c>
      <c r="J105" s="7"/>
      <c r="K105" s="8">
        <f t="shared" si="5"/>
        <v>0.1069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ROUND(SUM(Pharmacy!Q101:R101),0)</f>
        <v>219997</v>
      </c>
      <c r="E106" s="6">
        <f>ROUND(+Pharmacy!V101,0)</f>
        <v>702</v>
      </c>
      <c r="F106" s="7">
        <f t="shared" si="3"/>
        <v>313.39</v>
      </c>
      <c r="G106" s="6">
        <f>ROUND(SUM(Pharmacy!Q204:R204),0)</f>
        <v>98743</v>
      </c>
      <c r="H106" s="6">
        <f>ROUND(+Pharmacy!V204,0)</f>
        <v>845</v>
      </c>
      <c r="I106" s="7">
        <f t="shared" si="4"/>
        <v>116.86</v>
      </c>
      <c r="J106" s="7"/>
      <c r="K106" s="8">
        <f t="shared" si="5"/>
        <v>-0.62709999999999999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ROUND(SUM(Pharmacy!Q102:R102),0)</f>
        <v>430822</v>
      </c>
      <c r="E107" s="6">
        <f>ROUND(+Pharmacy!V102,0)</f>
        <v>688</v>
      </c>
      <c r="F107" s="7">
        <f t="shared" si="3"/>
        <v>626.19000000000005</v>
      </c>
      <c r="G107" s="6">
        <f>ROUND(SUM(Pharmacy!Q205:R205),0)</f>
        <v>442967</v>
      </c>
      <c r="H107" s="6">
        <f>ROUND(+Pharmacy!V205,0)</f>
        <v>568</v>
      </c>
      <c r="I107" s="7">
        <f t="shared" si="4"/>
        <v>779.87</v>
      </c>
      <c r="J107" s="7"/>
      <c r="K107" s="8">
        <f t="shared" si="5"/>
        <v>0.24540000000000001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ROUND(SUM(Pharmacy!Q103:R103),0)</f>
        <v>0</v>
      </c>
      <c r="E108" s="6">
        <f>ROUND(+Pharmacy!V103,0)</f>
        <v>664</v>
      </c>
      <c r="F108" s="7" t="str">
        <f t="shared" si="3"/>
        <v/>
      </c>
      <c r="G108" s="6">
        <f>ROUND(SUM(Pharmacy!Q206:R206),0)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ROUND(SUM(Pharmacy!Q104:R104),0)</f>
        <v>170359</v>
      </c>
      <c r="E109" s="6">
        <f>ROUND(+Pharmacy!V104,0)</f>
        <v>113</v>
      </c>
      <c r="F109" s="7">
        <f t="shared" si="3"/>
        <v>1507.6</v>
      </c>
      <c r="G109" s="6">
        <f>ROUND(SUM(Pharmacy!Q207:R207),0)</f>
        <v>413166</v>
      </c>
      <c r="H109" s="6">
        <f>ROUND(+Pharmacy!V207,0)</f>
        <v>401</v>
      </c>
      <c r="I109" s="7">
        <f t="shared" si="4"/>
        <v>1030.3399999999999</v>
      </c>
      <c r="J109" s="7"/>
      <c r="K109" s="8">
        <f t="shared" si="5"/>
        <v>-0.31659999999999999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13879355</v>
      </c>
      <c r="E10" s="6">
        <f>ROUND(+Pharmacy!V5,0)</f>
        <v>54386</v>
      </c>
      <c r="F10" s="7">
        <f>IF(D10=0,"",IF(E10=0,"",ROUND(D10/E10,2)))</f>
        <v>255.2</v>
      </c>
      <c r="G10" s="6">
        <f>ROUND(+Pharmacy!G108,0)</f>
        <v>15545431</v>
      </c>
      <c r="H10" s="6">
        <f>ROUND(+Pharmacy!V108,0)</f>
        <v>67394</v>
      </c>
      <c r="I10" s="7">
        <f>IF(G10=0,"",IF(H10=0,"",ROUND(G10/H10,2)))</f>
        <v>230.66</v>
      </c>
      <c r="J10" s="7"/>
      <c r="K10" s="8">
        <f>IF(D10=0,"",IF(E10=0,"",IF(G10=0,"",IF(H10=0,"",ROUND(I10/F10-1,4)))))</f>
        <v>-9.6199999999999994E-2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3726739</v>
      </c>
      <c r="E11" s="6">
        <f>ROUND(+Pharmacy!V6,0)</f>
        <v>28590</v>
      </c>
      <c r="F11" s="7">
        <f t="shared" ref="F11:F74" si="0">IF(D11=0,"",IF(E11=0,"",ROUND(D11/E11,2)))</f>
        <v>130.35</v>
      </c>
      <c r="G11" s="6">
        <f>ROUND(+Pharmacy!G109,0)</f>
        <v>3721586</v>
      </c>
      <c r="H11" s="6">
        <f>ROUND(+Pharmacy!V109,0)</f>
        <v>28638</v>
      </c>
      <c r="I11" s="7">
        <f t="shared" ref="I11:I74" si="1">IF(G11=0,"",IF(H11=0,"",ROUND(G11/H11,2)))</f>
        <v>129.94999999999999</v>
      </c>
      <c r="J11" s="7"/>
      <c r="K11" s="8">
        <f t="shared" ref="K11:K74" si="2">IF(D11=0,"",IF(E11=0,"",IF(G11=0,"",IF(H11=0,"",ROUND(I11/F11-1,4)))))</f>
        <v>-3.0999999999999999E-3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18421</v>
      </c>
      <c r="E12" s="6">
        <f>ROUND(+Pharmacy!V7,0)</f>
        <v>1141</v>
      </c>
      <c r="F12" s="7">
        <f t="shared" si="0"/>
        <v>16.14</v>
      </c>
      <c r="G12" s="6">
        <f>ROUND(+Pharmacy!G110,0)</f>
        <v>553</v>
      </c>
      <c r="H12" s="6">
        <f>ROUND(+Pharmacy!V110,0)</f>
        <v>1089</v>
      </c>
      <c r="I12" s="7">
        <f t="shared" si="1"/>
        <v>0.51</v>
      </c>
      <c r="J12" s="7"/>
      <c r="K12" s="8">
        <f t="shared" si="2"/>
        <v>-0.96840000000000004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6614418</v>
      </c>
      <c r="E13" s="6">
        <f>ROUND(+Pharmacy!V8,0)</f>
        <v>36445</v>
      </c>
      <c r="F13" s="7">
        <f t="shared" si="0"/>
        <v>181.49</v>
      </c>
      <c r="G13" s="6">
        <f>ROUND(+Pharmacy!G111,0)</f>
        <v>6755959</v>
      </c>
      <c r="H13" s="6">
        <f>ROUND(+Pharmacy!V111,0)</f>
        <v>67662</v>
      </c>
      <c r="I13" s="7">
        <f t="shared" si="1"/>
        <v>99.85</v>
      </c>
      <c r="J13" s="7"/>
      <c r="K13" s="8">
        <f t="shared" si="2"/>
        <v>-0.44979999999999998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14068749</v>
      </c>
      <c r="E14" s="6">
        <f>ROUND(+Pharmacy!V9,0)</f>
        <v>31607</v>
      </c>
      <c r="F14" s="7">
        <f t="shared" si="0"/>
        <v>445.11</v>
      </c>
      <c r="G14" s="6">
        <f>ROUND(+Pharmacy!G112,0)</f>
        <v>15239363</v>
      </c>
      <c r="H14" s="6">
        <f>ROUND(+Pharmacy!V112,0)</f>
        <v>33789</v>
      </c>
      <c r="I14" s="7">
        <f t="shared" si="1"/>
        <v>451.02</v>
      </c>
      <c r="J14" s="7"/>
      <c r="K14" s="8">
        <f t="shared" si="2"/>
        <v>1.3299999999999999E-2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6">
        <f>ROUND(+Pharmacy!V10,0)</f>
        <v>980</v>
      </c>
      <c r="F15" s="7" t="str">
        <f t="shared" si="0"/>
        <v/>
      </c>
      <c r="G15" s="6">
        <f>ROUND(+Pharmacy!G113,0)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165048</v>
      </c>
      <c r="E16" s="6">
        <f>ROUND(+Pharmacy!V11,0)</f>
        <v>1785</v>
      </c>
      <c r="F16" s="7">
        <f t="shared" si="0"/>
        <v>92.46</v>
      </c>
      <c r="G16" s="6">
        <f>ROUND(+Pharmacy!G114,0)</f>
        <v>151706</v>
      </c>
      <c r="H16" s="6">
        <f>ROUND(+Pharmacy!V114,0)</f>
        <v>2056</v>
      </c>
      <c r="I16" s="7">
        <f t="shared" si="1"/>
        <v>73.790000000000006</v>
      </c>
      <c r="J16" s="7"/>
      <c r="K16" s="8">
        <f t="shared" si="2"/>
        <v>-0.2019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919981</v>
      </c>
      <c r="E17" s="6">
        <f>ROUND(+Pharmacy!V12,0)</f>
        <v>5451</v>
      </c>
      <c r="F17" s="7">
        <f t="shared" si="0"/>
        <v>168.77</v>
      </c>
      <c r="G17" s="6">
        <f>ROUND(+Pharmacy!G115,0)</f>
        <v>1066451</v>
      </c>
      <c r="H17" s="6">
        <f>ROUND(+Pharmacy!V115,0)</f>
        <v>5984</v>
      </c>
      <c r="I17" s="7">
        <f t="shared" si="1"/>
        <v>178.22</v>
      </c>
      <c r="J17" s="7"/>
      <c r="K17" s="8">
        <f t="shared" si="2"/>
        <v>5.6000000000000001E-2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170185</v>
      </c>
      <c r="E18" s="6">
        <f>ROUND(+Pharmacy!V13,0)</f>
        <v>954</v>
      </c>
      <c r="F18" s="7">
        <f t="shared" si="0"/>
        <v>178.39</v>
      </c>
      <c r="G18" s="6">
        <f>ROUND(+Pharmacy!G116,0)</f>
        <v>179434</v>
      </c>
      <c r="H18" s="6">
        <f>ROUND(+Pharmacy!V116,0)</f>
        <v>991</v>
      </c>
      <c r="I18" s="7">
        <f t="shared" si="1"/>
        <v>181.06</v>
      </c>
      <c r="J18" s="7"/>
      <c r="K18" s="8">
        <f t="shared" si="2"/>
        <v>1.4999999999999999E-2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2796019</v>
      </c>
      <c r="E19" s="6">
        <f>ROUND(+Pharmacy!V14,0)</f>
        <v>20321</v>
      </c>
      <c r="F19" s="7">
        <f t="shared" si="0"/>
        <v>137.59</v>
      </c>
      <c r="G19" s="6">
        <f>ROUND(+Pharmacy!G117,0)</f>
        <v>2970899</v>
      </c>
      <c r="H19" s="6">
        <f>ROUND(+Pharmacy!V117,0)</f>
        <v>20706</v>
      </c>
      <c r="I19" s="7">
        <f t="shared" si="1"/>
        <v>143.47999999999999</v>
      </c>
      <c r="J19" s="7"/>
      <c r="K19" s="8">
        <f t="shared" si="2"/>
        <v>4.2799999999999998E-2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17988814</v>
      </c>
      <c r="E20" s="6">
        <f>ROUND(+Pharmacy!V15,0)</f>
        <v>43257</v>
      </c>
      <c r="F20" s="7">
        <f t="shared" si="0"/>
        <v>415.86</v>
      </c>
      <c r="G20" s="6">
        <f>ROUND(+Pharmacy!G118,0)</f>
        <v>19199291</v>
      </c>
      <c r="H20" s="6">
        <f>ROUND(+Pharmacy!V118,0)</f>
        <v>44458</v>
      </c>
      <c r="I20" s="7">
        <f t="shared" si="1"/>
        <v>431.85</v>
      </c>
      <c r="J20" s="7"/>
      <c r="K20" s="8">
        <f t="shared" si="2"/>
        <v>3.85E-2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9260749</v>
      </c>
      <c r="E21" s="6">
        <f>ROUND(+Pharmacy!V16,0)</f>
        <v>44012</v>
      </c>
      <c r="F21" s="7">
        <f t="shared" si="0"/>
        <v>210.41</v>
      </c>
      <c r="G21" s="6">
        <f>ROUND(+Pharmacy!G119,0)</f>
        <v>9808592</v>
      </c>
      <c r="H21" s="6">
        <f>ROUND(+Pharmacy!V119,0)</f>
        <v>45185</v>
      </c>
      <c r="I21" s="7">
        <f t="shared" si="1"/>
        <v>217.08</v>
      </c>
      <c r="J21" s="7"/>
      <c r="K21" s="8">
        <f t="shared" si="2"/>
        <v>3.1699999999999999E-2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530727</v>
      </c>
      <c r="E22" s="6">
        <f>ROUND(+Pharmacy!V17,0)</f>
        <v>3194</v>
      </c>
      <c r="F22" s="7">
        <f t="shared" si="0"/>
        <v>166.16</v>
      </c>
      <c r="G22" s="6">
        <f>ROUND(+Pharmacy!G120,0)</f>
        <v>564593</v>
      </c>
      <c r="H22" s="6">
        <f>ROUND(+Pharmacy!V120,0)</f>
        <v>3748</v>
      </c>
      <c r="I22" s="7">
        <f t="shared" si="1"/>
        <v>150.63999999999999</v>
      </c>
      <c r="J22" s="7"/>
      <c r="K22" s="8">
        <f t="shared" si="2"/>
        <v>-9.3399999999999997E-2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2665383</v>
      </c>
      <c r="E23" s="6">
        <f>ROUND(+Pharmacy!V18,0)</f>
        <v>24757</v>
      </c>
      <c r="F23" s="7">
        <f t="shared" si="0"/>
        <v>107.66</v>
      </c>
      <c r="G23" s="6">
        <f>ROUND(+Pharmacy!G121,0)</f>
        <v>2860061</v>
      </c>
      <c r="H23" s="6">
        <f>ROUND(+Pharmacy!V121,0)</f>
        <v>24271</v>
      </c>
      <c r="I23" s="7">
        <f t="shared" si="1"/>
        <v>117.84</v>
      </c>
      <c r="J23" s="7"/>
      <c r="K23" s="8">
        <f t="shared" si="2"/>
        <v>9.4600000000000004E-2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1407383</v>
      </c>
      <c r="E24" s="6">
        <f>ROUND(+Pharmacy!V19,0)</f>
        <v>15106</v>
      </c>
      <c r="F24" s="7">
        <f t="shared" si="0"/>
        <v>93.17</v>
      </c>
      <c r="G24" s="6">
        <f>ROUND(+Pharmacy!G122,0)</f>
        <v>1424194</v>
      </c>
      <c r="H24" s="6">
        <f>ROUND(+Pharmacy!V122,0)</f>
        <v>14864</v>
      </c>
      <c r="I24" s="7">
        <f t="shared" si="1"/>
        <v>95.81</v>
      </c>
      <c r="J24" s="7"/>
      <c r="K24" s="8">
        <f t="shared" si="2"/>
        <v>2.8299999999999999E-2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1746255</v>
      </c>
      <c r="E25" s="6">
        <f>ROUND(+Pharmacy!V20,0)</f>
        <v>14697</v>
      </c>
      <c r="F25" s="7">
        <f t="shared" si="0"/>
        <v>118.82</v>
      </c>
      <c r="G25" s="6">
        <f>ROUND(+Pharmacy!G123,0)</f>
        <v>1880345</v>
      </c>
      <c r="H25" s="6">
        <f>ROUND(+Pharmacy!V123,0)</f>
        <v>15632</v>
      </c>
      <c r="I25" s="7">
        <f t="shared" si="1"/>
        <v>120.29</v>
      </c>
      <c r="J25" s="7"/>
      <c r="K25" s="8">
        <f t="shared" si="2"/>
        <v>1.24E-2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ROUND(+Pharmacy!G21,0)</f>
        <v>0</v>
      </c>
      <c r="E26" s="6">
        <f>ROUND(+Pharmacy!V21,0)</f>
        <v>0</v>
      </c>
      <c r="F26" s="7" t="str">
        <f t="shared" si="0"/>
        <v/>
      </c>
      <c r="G26" s="6">
        <f>ROUND(+Pharmacy!G124,0)</f>
        <v>246234</v>
      </c>
      <c r="H26" s="6">
        <f>ROUND(+Pharmacy!V124,0)</f>
        <v>1048</v>
      </c>
      <c r="I26" s="7">
        <f t="shared" si="1"/>
        <v>234.96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ROUND(+Pharmacy!G22,0)</f>
        <v>1236080</v>
      </c>
      <c r="E27" s="6">
        <f>ROUND(+Pharmacy!V22,0)</f>
        <v>4733</v>
      </c>
      <c r="F27" s="7">
        <f t="shared" si="0"/>
        <v>261.16000000000003</v>
      </c>
      <c r="G27" s="6">
        <f>ROUND(+Pharmacy!G125,0)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ROUND(+Pharmacy!G23,0)</f>
        <v>0</v>
      </c>
      <c r="E28" s="6">
        <f>ROUND(+Pharmacy!V23,0)</f>
        <v>1095</v>
      </c>
      <c r="F28" s="7" t="str">
        <f t="shared" si="0"/>
        <v/>
      </c>
      <c r="G28" s="6">
        <f>ROUND(+Pharmacy!G126,0)</f>
        <v>0</v>
      </c>
      <c r="H28" s="6">
        <f>ROUND(+Pharmacy!V126,0)</f>
        <v>870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ROUND(+Pharmacy!G24,0)</f>
        <v>0</v>
      </c>
      <c r="E29" s="6">
        <f>ROUND(+Pharmacy!V24,0)</f>
        <v>0</v>
      </c>
      <c r="F29" s="7" t="str">
        <f t="shared" si="0"/>
        <v/>
      </c>
      <c r="G29" s="6">
        <f>ROUND(+Pharmacy!G127,0)</f>
        <v>79348</v>
      </c>
      <c r="H29" s="6">
        <f>ROUND(+Pharmacy!V127,0)</f>
        <v>2267</v>
      </c>
      <c r="I29" s="7">
        <f t="shared" si="1"/>
        <v>35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ROUND(+Pharmacy!G25,0)</f>
        <v>2024620</v>
      </c>
      <c r="E30" s="6">
        <f>ROUND(+Pharmacy!V25,0)</f>
        <v>11987</v>
      </c>
      <c r="F30" s="7">
        <f t="shared" si="0"/>
        <v>168.9</v>
      </c>
      <c r="G30" s="6">
        <f>ROUND(+Pharmacy!G128,0)</f>
        <v>2189096</v>
      </c>
      <c r="H30" s="6">
        <f>ROUND(+Pharmacy!V128,0)</f>
        <v>13181</v>
      </c>
      <c r="I30" s="7">
        <f t="shared" si="1"/>
        <v>166.08</v>
      </c>
      <c r="J30" s="7"/>
      <c r="K30" s="8">
        <f t="shared" si="2"/>
        <v>-1.67E-2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ROUND(+Pharmacy!G26,0)</f>
        <v>189477</v>
      </c>
      <c r="E31" s="6">
        <f>ROUND(+Pharmacy!V26,0)</f>
        <v>1330</v>
      </c>
      <c r="F31" s="7">
        <f t="shared" si="0"/>
        <v>142.46</v>
      </c>
      <c r="G31" s="6">
        <f>ROUND(+Pharmacy!G129,0)</f>
        <v>66303</v>
      </c>
      <c r="H31" s="6">
        <f>ROUND(+Pharmacy!V129,0)</f>
        <v>1304</v>
      </c>
      <c r="I31" s="7">
        <f t="shared" si="1"/>
        <v>50.85</v>
      </c>
      <c r="J31" s="7"/>
      <c r="K31" s="8">
        <f t="shared" si="2"/>
        <v>-0.6431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ROUND(+Pharmacy!G27,0)</f>
        <v>152208</v>
      </c>
      <c r="E32" s="6">
        <f>ROUND(+Pharmacy!V27,0)</f>
        <v>1037</v>
      </c>
      <c r="F32" s="7">
        <f t="shared" si="0"/>
        <v>146.78</v>
      </c>
      <c r="G32" s="6">
        <f>ROUND(+Pharmacy!G130,0)</f>
        <v>179364</v>
      </c>
      <c r="H32" s="6">
        <f>ROUND(+Pharmacy!V130,0)</f>
        <v>1121</v>
      </c>
      <c r="I32" s="7">
        <f t="shared" si="1"/>
        <v>160</v>
      </c>
      <c r="J32" s="7"/>
      <c r="K32" s="8">
        <f t="shared" si="2"/>
        <v>9.01E-2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ROUND(+Pharmacy!G28,0)</f>
        <v>4719554</v>
      </c>
      <c r="E33" s="6">
        <f>ROUND(+Pharmacy!V28,0)</f>
        <v>34975</v>
      </c>
      <c r="F33" s="7">
        <f t="shared" si="0"/>
        <v>134.94</v>
      </c>
      <c r="G33" s="6">
        <f>ROUND(+Pharmacy!G131,0)</f>
        <v>4864371</v>
      </c>
      <c r="H33" s="6">
        <f>ROUND(+Pharmacy!V131,0)</f>
        <v>33577</v>
      </c>
      <c r="I33" s="7">
        <f t="shared" si="1"/>
        <v>144.87</v>
      </c>
      <c r="J33" s="7"/>
      <c r="K33" s="8">
        <f t="shared" si="2"/>
        <v>7.3599999999999999E-2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ROUND(+Pharmacy!G29,0)</f>
        <v>1111169</v>
      </c>
      <c r="E34" s="6">
        <f>ROUND(+Pharmacy!V29,0)</f>
        <v>10620</v>
      </c>
      <c r="F34" s="7">
        <f t="shared" si="0"/>
        <v>104.63</v>
      </c>
      <c r="G34" s="6">
        <f>ROUND(+Pharmacy!G132,0)</f>
        <v>1110818</v>
      </c>
      <c r="H34" s="6">
        <f>ROUND(+Pharmacy!V132,0)</f>
        <v>10489</v>
      </c>
      <c r="I34" s="7">
        <f t="shared" si="1"/>
        <v>105.9</v>
      </c>
      <c r="J34" s="7"/>
      <c r="K34" s="8">
        <f t="shared" si="2"/>
        <v>1.21E-2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ROUND(+Pharmacy!G30,0)</f>
        <v>875804</v>
      </c>
      <c r="E35" s="6">
        <f>ROUND(+Pharmacy!V30,0)</f>
        <v>5534</v>
      </c>
      <c r="F35" s="7">
        <f t="shared" si="0"/>
        <v>158.26</v>
      </c>
      <c r="G35" s="6">
        <f>ROUND(+Pharmacy!G133,0)</f>
        <v>881501</v>
      </c>
      <c r="H35" s="6">
        <f>ROUND(+Pharmacy!V133,0)</f>
        <v>5523</v>
      </c>
      <c r="I35" s="7">
        <f t="shared" si="1"/>
        <v>159.61000000000001</v>
      </c>
      <c r="J35" s="7"/>
      <c r="K35" s="8">
        <f t="shared" si="2"/>
        <v>8.5000000000000006E-3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ROUND(+Pharmacy!G31,0)</f>
        <v>203435</v>
      </c>
      <c r="E36" s="6">
        <f>ROUND(+Pharmacy!V31,0)</f>
        <v>5958</v>
      </c>
      <c r="F36" s="7">
        <f t="shared" si="0"/>
        <v>34.14</v>
      </c>
      <c r="G36" s="6">
        <f>ROUND(+Pharmacy!G134,0)</f>
        <v>130676</v>
      </c>
      <c r="H36" s="6">
        <f>ROUND(+Pharmacy!V134,0)</f>
        <v>5110</v>
      </c>
      <c r="I36" s="7">
        <f t="shared" si="1"/>
        <v>25.57</v>
      </c>
      <c r="J36" s="7"/>
      <c r="K36" s="8">
        <f t="shared" si="2"/>
        <v>-0.251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ROUND(+Pharmacy!G32,0)</f>
        <v>0</v>
      </c>
      <c r="E37" s="6">
        <f>ROUND(+Pharmacy!V32,0)</f>
        <v>63</v>
      </c>
      <c r="F37" s="7" t="str">
        <f t="shared" si="0"/>
        <v/>
      </c>
      <c r="G37" s="6">
        <f>ROUND(+Pharmacy!G135,0)</f>
        <v>0</v>
      </c>
      <c r="H37" s="6">
        <f>ROUND(+Pharmacy!V135,0)</f>
        <v>71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ROUND(+Pharmacy!G33,0)</f>
        <v>5441765</v>
      </c>
      <c r="E38" s="6">
        <f>ROUND(+Pharmacy!V33,0)</f>
        <v>25027</v>
      </c>
      <c r="F38" s="7">
        <f t="shared" si="0"/>
        <v>217.44</v>
      </c>
      <c r="G38" s="6">
        <f>ROUND(+Pharmacy!G136,0)</f>
        <v>5357998</v>
      </c>
      <c r="H38" s="6">
        <f>ROUND(+Pharmacy!V136,0)</f>
        <v>31723</v>
      </c>
      <c r="I38" s="7">
        <f t="shared" si="1"/>
        <v>168.9</v>
      </c>
      <c r="J38" s="7"/>
      <c r="K38" s="8">
        <f t="shared" si="2"/>
        <v>-0.22320000000000001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ROUND(+Pharmacy!G34,0)</f>
        <v>0</v>
      </c>
      <c r="E39" s="6">
        <f>ROUND(+Pharmacy!V34,0)</f>
        <v>137</v>
      </c>
      <c r="F39" s="7" t="str">
        <f t="shared" si="0"/>
        <v/>
      </c>
      <c r="G39" s="6">
        <f>ROUND(+Pharmacy!G137,0)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ROUND(+Pharmacy!G35,0)</f>
        <v>8293214</v>
      </c>
      <c r="E40" s="6">
        <f>ROUND(+Pharmacy!V35,0)</f>
        <v>44491</v>
      </c>
      <c r="F40" s="7">
        <f t="shared" si="0"/>
        <v>186.4</v>
      </c>
      <c r="G40" s="6">
        <f>ROUND(+Pharmacy!G138,0)</f>
        <v>9031145</v>
      </c>
      <c r="H40" s="6">
        <f>ROUND(+Pharmacy!V138,0)</f>
        <v>49341</v>
      </c>
      <c r="I40" s="7">
        <f t="shared" si="1"/>
        <v>183.04</v>
      </c>
      <c r="J40" s="7"/>
      <c r="K40" s="8">
        <f t="shared" si="2"/>
        <v>-1.7999999999999999E-2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ROUND(+Pharmacy!G36,0)</f>
        <v>743276</v>
      </c>
      <c r="E41" s="6">
        <f>ROUND(+Pharmacy!V36,0)</f>
        <v>5349</v>
      </c>
      <c r="F41" s="7">
        <f t="shared" si="0"/>
        <v>138.96</v>
      </c>
      <c r="G41" s="6">
        <f>ROUND(+Pharmacy!G139,0)</f>
        <v>795509</v>
      </c>
      <c r="H41" s="6">
        <f>ROUND(+Pharmacy!V139,0)</f>
        <v>5526</v>
      </c>
      <c r="I41" s="7">
        <f t="shared" si="1"/>
        <v>143.96</v>
      </c>
      <c r="J41" s="7"/>
      <c r="K41" s="8">
        <f t="shared" si="2"/>
        <v>3.5999999999999997E-2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ROUND(+Pharmacy!G37,0)</f>
        <v>302953</v>
      </c>
      <c r="E42" s="6">
        <f>ROUND(+Pharmacy!V37,0)</f>
        <v>939</v>
      </c>
      <c r="F42" s="7">
        <f t="shared" si="0"/>
        <v>322.63</v>
      </c>
      <c r="G42" s="6">
        <f>ROUND(+Pharmacy!G140,0)</f>
        <v>231121</v>
      </c>
      <c r="H42" s="6">
        <f>ROUND(+Pharmacy!V140,0)</f>
        <v>1018</v>
      </c>
      <c r="I42" s="7">
        <f t="shared" si="1"/>
        <v>227.03</v>
      </c>
      <c r="J42" s="7"/>
      <c r="K42" s="8">
        <f t="shared" si="2"/>
        <v>-0.29630000000000001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ROUND(+Pharmacy!G38,0)</f>
        <v>1389908</v>
      </c>
      <c r="E43" s="6">
        <f>ROUND(+Pharmacy!V38,0)</f>
        <v>11248</v>
      </c>
      <c r="F43" s="7">
        <f t="shared" si="0"/>
        <v>123.57</v>
      </c>
      <c r="G43" s="6">
        <f>ROUND(+Pharmacy!G141,0)</f>
        <v>1404065</v>
      </c>
      <c r="H43" s="6">
        <f>ROUND(+Pharmacy!V141,0)</f>
        <v>10343</v>
      </c>
      <c r="I43" s="7">
        <f t="shared" si="1"/>
        <v>135.75</v>
      </c>
      <c r="J43" s="7"/>
      <c r="K43" s="8">
        <f t="shared" si="2"/>
        <v>9.8599999999999993E-2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ROUND(+Pharmacy!G39,0)</f>
        <v>0</v>
      </c>
      <c r="E44" s="6">
        <f>ROUND(+Pharmacy!V39,0)</f>
        <v>0</v>
      </c>
      <c r="F44" s="7" t="str">
        <f t="shared" si="0"/>
        <v/>
      </c>
      <c r="G44" s="6">
        <f>ROUND(+Pharmacy!G142,0)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ROUND(+Pharmacy!G40,0)</f>
        <v>638137</v>
      </c>
      <c r="E45" s="6">
        <f>ROUND(+Pharmacy!V40,0)</f>
        <v>3954</v>
      </c>
      <c r="F45" s="7">
        <f t="shared" si="0"/>
        <v>161.38999999999999</v>
      </c>
      <c r="G45" s="6">
        <f>ROUND(+Pharmacy!G143,0)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ROUND(+Pharmacy!G41,0)</f>
        <v>44572</v>
      </c>
      <c r="E46" s="6">
        <f>ROUND(+Pharmacy!V41,0)</f>
        <v>2386</v>
      </c>
      <c r="F46" s="7">
        <f t="shared" si="0"/>
        <v>18.68</v>
      </c>
      <c r="G46" s="6">
        <f>ROUND(+Pharmacy!G144,0)</f>
        <v>45361</v>
      </c>
      <c r="H46" s="6">
        <f>ROUND(+Pharmacy!V144,0)</f>
        <v>1964</v>
      </c>
      <c r="I46" s="7">
        <f t="shared" si="1"/>
        <v>23.1</v>
      </c>
      <c r="J46" s="7"/>
      <c r="K46" s="8">
        <f t="shared" si="2"/>
        <v>0.2366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ROUND(+Pharmacy!G42,0)</f>
        <v>487891</v>
      </c>
      <c r="E47" s="6">
        <f>ROUND(+Pharmacy!V42,0)</f>
        <v>5563</v>
      </c>
      <c r="F47" s="7">
        <f t="shared" si="0"/>
        <v>87.7</v>
      </c>
      <c r="G47" s="6">
        <f>ROUND(+Pharmacy!G145,0)</f>
        <v>573031</v>
      </c>
      <c r="H47" s="6">
        <f>ROUND(+Pharmacy!V145,0)</f>
        <v>5524</v>
      </c>
      <c r="I47" s="7">
        <f t="shared" si="1"/>
        <v>103.73</v>
      </c>
      <c r="J47" s="7"/>
      <c r="K47" s="8">
        <f t="shared" si="2"/>
        <v>0.18279999999999999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ROUND(+Pharmacy!G43,0)</f>
        <v>0</v>
      </c>
      <c r="E48" s="6">
        <f>ROUND(+Pharmacy!V43,0)</f>
        <v>447</v>
      </c>
      <c r="F48" s="7" t="str">
        <f t="shared" si="0"/>
        <v/>
      </c>
      <c r="G48" s="6">
        <f>ROUND(+Pharmacy!G146,0)</f>
        <v>0</v>
      </c>
      <c r="H48" s="6">
        <f>ROUND(+Pharmacy!V146,0)</f>
        <v>621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ROUND(+Pharmacy!G44,0)</f>
        <v>0</v>
      </c>
      <c r="E49" s="6">
        <f>ROUND(+Pharmacy!V44,0)</f>
        <v>0</v>
      </c>
      <c r="F49" s="7" t="str">
        <f t="shared" si="0"/>
        <v/>
      </c>
      <c r="G49" s="6">
        <f>ROUND(+Pharmacy!G147,0)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ROUND(+Pharmacy!G45,0)</f>
        <v>3071419</v>
      </c>
      <c r="E50" s="6">
        <f>ROUND(+Pharmacy!V45,0)</f>
        <v>17824</v>
      </c>
      <c r="F50" s="7">
        <f t="shared" si="0"/>
        <v>172.32</v>
      </c>
      <c r="G50" s="6">
        <f>ROUND(+Pharmacy!G148,0)</f>
        <v>3170701</v>
      </c>
      <c r="H50" s="6">
        <f>ROUND(+Pharmacy!V148,0)</f>
        <v>14611</v>
      </c>
      <c r="I50" s="7">
        <f t="shared" si="1"/>
        <v>217.01</v>
      </c>
      <c r="J50" s="7"/>
      <c r="K50" s="8">
        <f t="shared" si="2"/>
        <v>0.25929999999999997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ROUND(+Pharmacy!G46,0)</f>
        <v>18853839</v>
      </c>
      <c r="E51" s="6">
        <f>ROUND(+Pharmacy!V46,0)</f>
        <v>53381</v>
      </c>
      <c r="F51" s="7">
        <f t="shared" si="0"/>
        <v>353.19</v>
      </c>
      <c r="G51" s="6">
        <f>ROUND(+Pharmacy!G149,0)</f>
        <v>20665884</v>
      </c>
      <c r="H51" s="6">
        <f>ROUND(+Pharmacy!V149,0)</f>
        <v>58058</v>
      </c>
      <c r="I51" s="7">
        <f t="shared" si="1"/>
        <v>355.95</v>
      </c>
      <c r="J51" s="7"/>
      <c r="K51" s="8">
        <f t="shared" si="2"/>
        <v>7.7999999999999996E-3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ROUND(+Pharmacy!G47,0)</f>
        <v>0</v>
      </c>
      <c r="E52" s="6">
        <f>ROUND(+Pharmacy!V47,0)</f>
        <v>0</v>
      </c>
      <c r="F52" s="7" t="str">
        <f t="shared" si="0"/>
        <v/>
      </c>
      <c r="G52" s="6">
        <f>ROUND(+Pharmacy!G150,0)</f>
        <v>0</v>
      </c>
      <c r="H52" s="6">
        <f>ROUND(+Pharmacy!V150,0)</f>
        <v>255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ROUND(+Pharmacy!G48,0)</f>
        <v>3069919</v>
      </c>
      <c r="E53" s="6">
        <f>ROUND(+Pharmacy!V48,0)</f>
        <v>23240</v>
      </c>
      <c r="F53" s="7">
        <f t="shared" si="0"/>
        <v>132.1</v>
      </c>
      <c r="G53" s="6">
        <f>ROUND(+Pharmacy!G151,0)</f>
        <v>3225919</v>
      </c>
      <c r="H53" s="6">
        <f>ROUND(+Pharmacy!V151,0)</f>
        <v>24110</v>
      </c>
      <c r="I53" s="7">
        <f t="shared" si="1"/>
        <v>133.80000000000001</v>
      </c>
      <c r="J53" s="7"/>
      <c r="K53" s="8">
        <f t="shared" si="2"/>
        <v>1.29E-2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ROUND(+Pharmacy!G49,0)</f>
        <v>3671717</v>
      </c>
      <c r="E54" s="6">
        <f>ROUND(+Pharmacy!V49,0)</f>
        <v>34509</v>
      </c>
      <c r="F54" s="7">
        <f t="shared" si="0"/>
        <v>106.4</v>
      </c>
      <c r="G54" s="6">
        <f>ROUND(+Pharmacy!G152,0)</f>
        <v>3836648</v>
      </c>
      <c r="H54" s="6">
        <f>ROUND(+Pharmacy!V152,0)</f>
        <v>34703</v>
      </c>
      <c r="I54" s="7">
        <f t="shared" si="1"/>
        <v>110.56</v>
      </c>
      <c r="J54" s="7"/>
      <c r="K54" s="8">
        <f t="shared" si="2"/>
        <v>3.9100000000000003E-2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ROUND(+Pharmacy!G50,0)</f>
        <v>2795523</v>
      </c>
      <c r="E55" s="6">
        <f>ROUND(+Pharmacy!V50,0)</f>
        <v>12480</v>
      </c>
      <c r="F55" s="7">
        <f t="shared" si="0"/>
        <v>224</v>
      </c>
      <c r="G55" s="6">
        <f>ROUND(+Pharmacy!G153,0)</f>
        <v>2747258</v>
      </c>
      <c r="H55" s="6">
        <f>ROUND(+Pharmacy!V153,0)</f>
        <v>13193</v>
      </c>
      <c r="I55" s="7">
        <f t="shared" si="1"/>
        <v>208.24</v>
      </c>
      <c r="J55" s="7"/>
      <c r="K55" s="8">
        <f t="shared" si="2"/>
        <v>-7.0400000000000004E-2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ROUND(+Pharmacy!G51,0)</f>
        <v>1010972</v>
      </c>
      <c r="E56" s="6">
        <f>ROUND(+Pharmacy!V51,0)</f>
        <v>9374</v>
      </c>
      <c r="F56" s="7">
        <f t="shared" si="0"/>
        <v>107.85</v>
      </c>
      <c r="G56" s="6">
        <f>ROUND(+Pharmacy!G154,0)</f>
        <v>1038305</v>
      </c>
      <c r="H56" s="6">
        <f>ROUND(+Pharmacy!V154,0)</f>
        <v>10503</v>
      </c>
      <c r="I56" s="7">
        <f t="shared" si="1"/>
        <v>98.86</v>
      </c>
      <c r="J56" s="7"/>
      <c r="K56" s="8">
        <f t="shared" si="2"/>
        <v>-8.3400000000000002E-2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ROUND(+Pharmacy!G52,0)</f>
        <v>132859</v>
      </c>
      <c r="E57" s="6">
        <f>ROUND(+Pharmacy!V52,0)</f>
        <v>1159</v>
      </c>
      <c r="F57" s="7">
        <f t="shared" si="0"/>
        <v>114.63</v>
      </c>
      <c r="G57" s="6">
        <f>ROUND(+Pharmacy!G155,0)</f>
        <v>139228</v>
      </c>
      <c r="H57" s="6">
        <f>ROUND(+Pharmacy!V155,0)</f>
        <v>1112</v>
      </c>
      <c r="I57" s="7">
        <f t="shared" si="1"/>
        <v>125.21</v>
      </c>
      <c r="J57" s="7"/>
      <c r="K57" s="8">
        <f t="shared" si="2"/>
        <v>9.2299999999999993E-2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ROUND(+Pharmacy!G53,0)</f>
        <v>3977198</v>
      </c>
      <c r="E58" s="6">
        <f>ROUND(+Pharmacy!V53,0)</f>
        <v>13638</v>
      </c>
      <c r="F58" s="7">
        <f t="shared" si="0"/>
        <v>291.63</v>
      </c>
      <c r="G58" s="6">
        <f>ROUND(+Pharmacy!G156,0)</f>
        <v>3695179</v>
      </c>
      <c r="H58" s="6">
        <f>ROUND(+Pharmacy!V156,0)</f>
        <v>16770</v>
      </c>
      <c r="I58" s="7">
        <f t="shared" si="1"/>
        <v>220.34</v>
      </c>
      <c r="J58" s="7"/>
      <c r="K58" s="8">
        <f t="shared" si="2"/>
        <v>-0.2445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ROUND(+Pharmacy!G54,0)</f>
        <v>2197208</v>
      </c>
      <c r="E59" s="6">
        <f>ROUND(+Pharmacy!V54,0)</f>
        <v>19071</v>
      </c>
      <c r="F59" s="7">
        <f t="shared" si="0"/>
        <v>115.21</v>
      </c>
      <c r="G59" s="6">
        <f>ROUND(+Pharmacy!G157,0)</f>
        <v>2407600</v>
      </c>
      <c r="H59" s="6">
        <f>ROUND(+Pharmacy!V157,0)</f>
        <v>18114</v>
      </c>
      <c r="I59" s="7">
        <f t="shared" si="1"/>
        <v>132.91</v>
      </c>
      <c r="J59" s="7"/>
      <c r="K59" s="8">
        <f t="shared" si="2"/>
        <v>0.15359999999999999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ROUND(+Pharmacy!G55,0)</f>
        <v>1098745</v>
      </c>
      <c r="E60" s="6">
        <f>ROUND(+Pharmacy!V55,0)</f>
        <v>5359</v>
      </c>
      <c r="F60" s="7">
        <f t="shared" si="0"/>
        <v>205.03</v>
      </c>
      <c r="G60" s="6">
        <f>ROUND(+Pharmacy!G158,0)</f>
        <v>1111558</v>
      </c>
      <c r="H60" s="6">
        <f>ROUND(+Pharmacy!V158,0)</f>
        <v>5367</v>
      </c>
      <c r="I60" s="7">
        <f t="shared" si="1"/>
        <v>207.11</v>
      </c>
      <c r="J60" s="7"/>
      <c r="K60" s="8">
        <f t="shared" si="2"/>
        <v>1.01E-2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ROUND(+Pharmacy!G56,0)</f>
        <v>0</v>
      </c>
      <c r="E61" s="6">
        <f>ROUND(+Pharmacy!V56,0)</f>
        <v>0</v>
      </c>
      <c r="F61" s="7" t="str">
        <f t="shared" si="0"/>
        <v/>
      </c>
      <c r="G61" s="6">
        <f>ROUND(+Pharmacy!G159,0)</f>
        <v>1013</v>
      </c>
      <c r="H61" s="6">
        <f>ROUND(+Pharmacy!V159,0)</f>
        <v>579</v>
      </c>
      <c r="I61" s="7">
        <f t="shared" si="1"/>
        <v>1.75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ROUND(+Pharmacy!G57,0)</f>
        <v>4753923</v>
      </c>
      <c r="E62" s="6">
        <f>ROUND(+Pharmacy!V57,0)</f>
        <v>29528</v>
      </c>
      <c r="F62" s="7">
        <f t="shared" si="0"/>
        <v>161</v>
      </c>
      <c r="G62" s="6">
        <f>ROUND(+Pharmacy!G160,0)</f>
        <v>4927864</v>
      </c>
      <c r="H62" s="6">
        <f>ROUND(+Pharmacy!V160,0)</f>
        <v>30421</v>
      </c>
      <c r="I62" s="7">
        <f t="shared" si="1"/>
        <v>161.99</v>
      </c>
      <c r="J62" s="7"/>
      <c r="K62" s="8">
        <f t="shared" si="2"/>
        <v>6.1000000000000004E-3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ROUND(+Pharmacy!G58,0)</f>
        <v>5020457</v>
      </c>
      <c r="E63" s="6">
        <f>ROUND(+Pharmacy!V58,0)</f>
        <v>30721</v>
      </c>
      <c r="F63" s="7">
        <f t="shared" si="0"/>
        <v>163.41999999999999</v>
      </c>
      <c r="G63" s="6">
        <f>ROUND(+Pharmacy!G161,0)</f>
        <v>5022256</v>
      </c>
      <c r="H63" s="6">
        <f>ROUND(+Pharmacy!V161,0)</f>
        <v>33079</v>
      </c>
      <c r="I63" s="7">
        <f t="shared" si="1"/>
        <v>151.83000000000001</v>
      </c>
      <c r="J63" s="7"/>
      <c r="K63" s="8">
        <f t="shared" si="2"/>
        <v>-7.0900000000000005E-2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ROUND(+Pharmacy!G59,0)</f>
        <v>169159</v>
      </c>
      <c r="E64" s="6">
        <f>ROUND(+Pharmacy!V59,0)</f>
        <v>2618</v>
      </c>
      <c r="F64" s="7">
        <f t="shared" si="0"/>
        <v>64.61</v>
      </c>
      <c r="G64" s="6">
        <f>ROUND(+Pharmacy!G162,0)</f>
        <v>137142</v>
      </c>
      <c r="H64" s="6">
        <f>ROUND(+Pharmacy!V162,0)</f>
        <v>2786</v>
      </c>
      <c r="I64" s="7">
        <f t="shared" si="1"/>
        <v>49.23</v>
      </c>
      <c r="J64" s="7"/>
      <c r="K64" s="8">
        <f t="shared" si="2"/>
        <v>-0.23799999999999999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ROUND(+Pharmacy!G60,0)</f>
        <v>0</v>
      </c>
      <c r="E65" s="6">
        <f>ROUND(+Pharmacy!V60,0)</f>
        <v>1126</v>
      </c>
      <c r="F65" s="7" t="str">
        <f t="shared" si="0"/>
        <v/>
      </c>
      <c r="G65" s="6">
        <f>ROUND(+Pharmacy!G163,0)</f>
        <v>0</v>
      </c>
      <c r="H65" s="6">
        <f>ROUND(+Pharmacy!V163,0)</f>
        <v>1271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ROUND(+Pharmacy!G61,0)</f>
        <v>58451</v>
      </c>
      <c r="E66" s="6">
        <f>ROUND(+Pharmacy!V61,0)</f>
        <v>1247</v>
      </c>
      <c r="F66" s="7">
        <f t="shared" si="0"/>
        <v>46.87</v>
      </c>
      <c r="G66" s="6">
        <f>ROUND(+Pharmacy!G164,0)</f>
        <v>60337</v>
      </c>
      <c r="H66" s="6">
        <f>ROUND(+Pharmacy!V164,0)</f>
        <v>1232</v>
      </c>
      <c r="I66" s="7">
        <f t="shared" si="1"/>
        <v>48.97</v>
      </c>
      <c r="J66" s="7"/>
      <c r="K66" s="8">
        <f t="shared" si="2"/>
        <v>4.48E-2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ROUND(+Pharmacy!G62,0)</f>
        <v>893095</v>
      </c>
      <c r="E67" s="6">
        <f>ROUND(+Pharmacy!V62,0)</f>
        <v>4594</v>
      </c>
      <c r="F67" s="7">
        <f t="shared" si="0"/>
        <v>194.4</v>
      </c>
      <c r="G67" s="6">
        <f>ROUND(+Pharmacy!G165,0)</f>
        <v>1072342</v>
      </c>
      <c r="H67" s="6">
        <f>ROUND(+Pharmacy!V165,0)</f>
        <v>4806</v>
      </c>
      <c r="I67" s="7">
        <f t="shared" si="1"/>
        <v>223.13</v>
      </c>
      <c r="J67" s="7"/>
      <c r="K67" s="8">
        <f t="shared" si="2"/>
        <v>0.14779999999999999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ROUND(+Pharmacy!G63,0)</f>
        <v>169935</v>
      </c>
      <c r="E68" s="6">
        <f>ROUND(+Pharmacy!V63,0)</f>
        <v>1291</v>
      </c>
      <c r="F68" s="7">
        <f t="shared" si="0"/>
        <v>131.63</v>
      </c>
      <c r="G68" s="6">
        <f>ROUND(+Pharmacy!G166,0)</f>
        <v>179240</v>
      </c>
      <c r="H68" s="6">
        <f>ROUND(+Pharmacy!V166,0)</f>
        <v>1373</v>
      </c>
      <c r="I68" s="7">
        <f t="shared" si="1"/>
        <v>130.55000000000001</v>
      </c>
      <c r="J68" s="7"/>
      <c r="K68" s="8">
        <f t="shared" si="2"/>
        <v>-8.2000000000000007E-3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ROUND(+Pharmacy!G64,0)</f>
        <v>6857028</v>
      </c>
      <c r="E69" s="6">
        <f>ROUND(+Pharmacy!V64,0)</f>
        <v>40555</v>
      </c>
      <c r="F69" s="7">
        <f t="shared" si="0"/>
        <v>169.08</v>
      </c>
      <c r="G69" s="6">
        <f>ROUND(+Pharmacy!G167,0)</f>
        <v>7423335</v>
      </c>
      <c r="H69" s="6">
        <f>ROUND(+Pharmacy!V167,0)</f>
        <v>42810</v>
      </c>
      <c r="I69" s="7">
        <f t="shared" si="1"/>
        <v>173.4</v>
      </c>
      <c r="J69" s="7"/>
      <c r="K69" s="8">
        <f t="shared" si="2"/>
        <v>2.5600000000000001E-2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ROUND(+Pharmacy!G65,0)</f>
        <v>560351</v>
      </c>
      <c r="E70" s="6">
        <f>ROUND(+Pharmacy!V65,0)</f>
        <v>8340</v>
      </c>
      <c r="F70" s="7">
        <f t="shared" si="0"/>
        <v>67.19</v>
      </c>
      <c r="G70" s="6">
        <f>ROUND(+Pharmacy!G168,0)</f>
        <v>831420</v>
      </c>
      <c r="H70" s="6">
        <f>ROUND(+Pharmacy!V168,0)</f>
        <v>7772</v>
      </c>
      <c r="I70" s="7">
        <f t="shared" si="1"/>
        <v>106.98</v>
      </c>
      <c r="J70" s="7"/>
      <c r="K70" s="8">
        <f t="shared" si="2"/>
        <v>0.59219999999999995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ROUND(+Pharmacy!G66,0)</f>
        <v>676025</v>
      </c>
      <c r="E71" s="6">
        <f>ROUND(+Pharmacy!V66,0)</f>
        <v>2506</v>
      </c>
      <c r="F71" s="7">
        <f t="shared" si="0"/>
        <v>269.76</v>
      </c>
      <c r="G71" s="6">
        <f>ROUND(+Pharmacy!G169,0)</f>
        <v>704367</v>
      </c>
      <c r="H71" s="6">
        <f>ROUND(+Pharmacy!V169,0)</f>
        <v>2238</v>
      </c>
      <c r="I71" s="7">
        <f t="shared" si="1"/>
        <v>314.73</v>
      </c>
      <c r="J71" s="7"/>
      <c r="K71" s="8">
        <f t="shared" si="2"/>
        <v>0.16669999999999999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ROUND(+Pharmacy!G67,0)</f>
        <v>209568</v>
      </c>
      <c r="E72" s="6">
        <f>ROUND(+Pharmacy!V67,0)</f>
        <v>453</v>
      </c>
      <c r="F72" s="7">
        <f t="shared" si="0"/>
        <v>462.62</v>
      </c>
      <c r="G72" s="6">
        <f>ROUND(+Pharmacy!G170,0)</f>
        <v>240598</v>
      </c>
      <c r="H72" s="6">
        <f>ROUND(+Pharmacy!V170,0)</f>
        <v>625</v>
      </c>
      <c r="I72" s="7">
        <f t="shared" si="1"/>
        <v>384.96</v>
      </c>
      <c r="J72" s="7"/>
      <c r="K72" s="8">
        <f t="shared" si="2"/>
        <v>-0.16789999999999999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ROUND(+Pharmacy!G68,0)</f>
        <v>5506285</v>
      </c>
      <c r="E73" s="6">
        <f>ROUND(+Pharmacy!V68,0)</f>
        <v>32148</v>
      </c>
      <c r="F73" s="7">
        <f t="shared" si="0"/>
        <v>171.28</v>
      </c>
      <c r="G73" s="6">
        <f>ROUND(+Pharmacy!G171,0)</f>
        <v>5706147</v>
      </c>
      <c r="H73" s="6">
        <f>ROUND(+Pharmacy!V171,0)</f>
        <v>32864</v>
      </c>
      <c r="I73" s="7">
        <f t="shared" si="1"/>
        <v>173.63</v>
      </c>
      <c r="J73" s="7"/>
      <c r="K73" s="8">
        <f t="shared" si="2"/>
        <v>1.37E-2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ROUND(+Pharmacy!G69,0)</f>
        <v>3953344</v>
      </c>
      <c r="E74" s="6">
        <f>ROUND(+Pharmacy!V69,0)</f>
        <v>38995</v>
      </c>
      <c r="F74" s="7">
        <f t="shared" si="0"/>
        <v>101.38</v>
      </c>
      <c r="G74" s="6">
        <f>ROUND(+Pharmacy!G172,0)</f>
        <v>4032674</v>
      </c>
      <c r="H74" s="6">
        <f>ROUND(+Pharmacy!V172,0)</f>
        <v>45708</v>
      </c>
      <c r="I74" s="7">
        <f t="shared" si="1"/>
        <v>88.23</v>
      </c>
      <c r="J74" s="7"/>
      <c r="K74" s="8">
        <f t="shared" si="2"/>
        <v>-0.12970000000000001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ROUND(+Pharmacy!G70,0)</f>
        <v>9068750</v>
      </c>
      <c r="E75" s="6">
        <f>ROUND(+Pharmacy!V70,0)</f>
        <v>62420</v>
      </c>
      <c r="F75" s="7">
        <f t="shared" ref="F75:F109" si="3">IF(D75=0,"",IF(E75=0,"",ROUND(D75/E75,2)))</f>
        <v>145.29</v>
      </c>
      <c r="G75" s="6">
        <f>ROUND(+Pharmacy!G173,0)</f>
        <v>9584184</v>
      </c>
      <c r="H75" s="6">
        <f>ROUND(+Pharmacy!V173,0)</f>
        <v>60667</v>
      </c>
      <c r="I75" s="7">
        <f t="shared" ref="I75:I109" si="4">IF(G75=0,"",IF(H75=0,"",ROUND(G75/H75,2)))</f>
        <v>157.97999999999999</v>
      </c>
      <c r="J75" s="7"/>
      <c r="K75" s="8">
        <f t="shared" ref="K75:K109" si="5">IF(D75=0,"",IF(E75=0,"",IF(G75=0,"",IF(H75=0,"",ROUND(I75/F75-1,4)))))</f>
        <v>8.7300000000000003E-2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ROUND(+Pharmacy!G71,0)</f>
        <v>4973220</v>
      </c>
      <c r="E76" s="6">
        <f>ROUND(+Pharmacy!V71,0)</f>
        <v>33452</v>
      </c>
      <c r="F76" s="7">
        <f t="shared" si="3"/>
        <v>148.66999999999999</v>
      </c>
      <c r="G76" s="6">
        <f>ROUND(+Pharmacy!G174,0)</f>
        <v>5138894</v>
      </c>
      <c r="H76" s="6">
        <f>ROUND(+Pharmacy!V174,0)</f>
        <v>33657</v>
      </c>
      <c r="I76" s="7">
        <f t="shared" si="4"/>
        <v>152.68</v>
      </c>
      <c r="J76" s="7"/>
      <c r="K76" s="8">
        <f t="shared" si="5"/>
        <v>2.7E-2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ROUND(+Pharmacy!G72,0)</f>
        <v>192950</v>
      </c>
      <c r="E77" s="6">
        <f>ROUND(+Pharmacy!V72,0)</f>
        <v>1169</v>
      </c>
      <c r="F77" s="7">
        <f t="shared" si="3"/>
        <v>165.06</v>
      </c>
      <c r="G77" s="6">
        <f>ROUND(+Pharmacy!G175,0)</f>
        <v>188585</v>
      </c>
      <c r="H77" s="6">
        <f>ROUND(+Pharmacy!V175,0)</f>
        <v>1431</v>
      </c>
      <c r="I77" s="7">
        <f t="shared" si="4"/>
        <v>131.79</v>
      </c>
      <c r="J77" s="7"/>
      <c r="K77" s="8">
        <f t="shared" si="5"/>
        <v>-0.2016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ROUND(+Pharmacy!G73,0)</f>
        <v>0</v>
      </c>
      <c r="E78" s="6">
        <f>ROUND(+Pharmacy!V73,0)</f>
        <v>0</v>
      </c>
      <c r="F78" s="7" t="str">
        <f t="shared" si="3"/>
        <v/>
      </c>
      <c r="G78" s="6">
        <f>ROUND(+Pharmacy!G176,0)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ROUND(+Pharmacy!G74,0)</f>
        <v>4671889</v>
      </c>
      <c r="E79" s="6">
        <f>ROUND(+Pharmacy!V74,0)</f>
        <v>21021</v>
      </c>
      <c r="F79" s="7">
        <f t="shared" si="3"/>
        <v>222.25</v>
      </c>
      <c r="G79" s="6">
        <f>ROUND(+Pharmacy!G177,0)</f>
        <v>5112478</v>
      </c>
      <c r="H79" s="6">
        <f>ROUND(+Pharmacy!V177,0)</f>
        <v>23522</v>
      </c>
      <c r="I79" s="7">
        <f t="shared" si="4"/>
        <v>217.35</v>
      </c>
      <c r="J79" s="7"/>
      <c r="K79" s="8">
        <f t="shared" si="5"/>
        <v>-2.1999999999999999E-2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ROUND(+Pharmacy!G75,0)</f>
        <v>5890190</v>
      </c>
      <c r="E80" s="6">
        <f>ROUND(+Pharmacy!V75,0)</f>
        <v>46775</v>
      </c>
      <c r="F80" s="7">
        <f t="shared" si="3"/>
        <v>125.93</v>
      </c>
      <c r="G80" s="6">
        <f>ROUND(+Pharmacy!G178,0)</f>
        <v>6015045</v>
      </c>
      <c r="H80" s="6">
        <f>ROUND(+Pharmacy!V178,0)</f>
        <v>47001</v>
      </c>
      <c r="I80" s="7">
        <f t="shared" si="4"/>
        <v>127.98</v>
      </c>
      <c r="J80" s="7"/>
      <c r="K80" s="8">
        <f t="shared" si="5"/>
        <v>1.6299999999999999E-2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ROUND(+Pharmacy!G76,0)</f>
        <v>626509</v>
      </c>
      <c r="E81" s="6">
        <f>ROUND(+Pharmacy!V76,0)</f>
        <v>4071</v>
      </c>
      <c r="F81" s="7">
        <f t="shared" si="3"/>
        <v>153.9</v>
      </c>
      <c r="G81" s="6">
        <f>ROUND(+Pharmacy!G179,0)</f>
        <v>642103</v>
      </c>
      <c r="H81" s="6">
        <f>ROUND(+Pharmacy!V179,0)</f>
        <v>4515</v>
      </c>
      <c r="I81" s="7">
        <f t="shared" si="4"/>
        <v>142.22</v>
      </c>
      <c r="J81" s="7"/>
      <c r="K81" s="8">
        <f t="shared" si="5"/>
        <v>-7.5899999999999995E-2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ROUND(+Pharmacy!G77,0)</f>
        <v>185357</v>
      </c>
      <c r="E82" s="6">
        <f>ROUND(+Pharmacy!V77,0)</f>
        <v>1208</v>
      </c>
      <c r="F82" s="7">
        <f t="shared" si="3"/>
        <v>153.44</v>
      </c>
      <c r="G82" s="6">
        <f>ROUND(+Pharmacy!G180,0)</f>
        <v>206754</v>
      </c>
      <c r="H82" s="6">
        <f>ROUND(+Pharmacy!V180,0)</f>
        <v>1118</v>
      </c>
      <c r="I82" s="7">
        <f t="shared" si="4"/>
        <v>184.93</v>
      </c>
      <c r="J82" s="7"/>
      <c r="K82" s="8">
        <f t="shared" si="5"/>
        <v>0.20519999999999999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ROUND(+Pharmacy!G78,0)</f>
        <v>268164</v>
      </c>
      <c r="E83" s="6">
        <f>ROUND(+Pharmacy!V78,0)</f>
        <v>8765</v>
      </c>
      <c r="F83" s="7">
        <f t="shared" si="3"/>
        <v>30.59</v>
      </c>
      <c r="G83" s="6">
        <f>ROUND(+Pharmacy!G181,0)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ROUND(+Pharmacy!G79,0)</f>
        <v>12142461</v>
      </c>
      <c r="E84" s="6">
        <f>ROUND(+Pharmacy!V79,0)</f>
        <v>40195</v>
      </c>
      <c r="F84" s="7">
        <f t="shared" si="3"/>
        <v>302.08999999999997</v>
      </c>
      <c r="G84" s="6">
        <f>ROUND(+Pharmacy!G182,0)</f>
        <v>12080808</v>
      </c>
      <c r="H84" s="6">
        <f>ROUND(+Pharmacy!V182,0)</f>
        <v>44924</v>
      </c>
      <c r="I84" s="7">
        <f t="shared" si="4"/>
        <v>268.92</v>
      </c>
      <c r="J84" s="7"/>
      <c r="K84" s="8">
        <f t="shared" si="5"/>
        <v>-0.10979999999999999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ROUND(+Pharmacy!G80,0)</f>
        <v>1320904</v>
      </c>
      <c r="E85" s="6">
        <f>ROUND(+Pharmacy!V80,0)</f>
        <v>11541</v>
      </c>
      <c r="F85" s="7">
        <f t="shared" si="3"/>
        <v>114.45</v>
      </c>
      <c r="G85" s="6">
        <f>ROUND(+Pharmacy!G183,0)</f>
        <v>1311301</v>
      </c>
      <c r="H85" s="6">
        <f>ROUND(+Pharmacy!V183,0)</f>
        <v>11207</v>
      </c>
      <c r="I85" s="7">
        <f t="shared" si="4"/>
        <v>117.01</v>
      </c>
      <c r="J85" s="7"/>
      <c r="K85" s="8">
        <f t="shared" si="5"/>
        <v>2.24E-2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ROUND(+Pharmacy!G81,0)</f>
        <v>2412008</v>
      </c>
      <c r="E86" s="6">
        <f>ROUND(+Pharmacy!V81,0)</f>
        <v>10939</v>
      </c>
      <c r="F86" s="7">
        <f t="shared" si="3"/>
        <v>220.5</v>
      </c>
      <c r="G86" s="6">
        <f>ROUND(+Pharmacy!G184,0)</f>
        <v>2601185</v>
      </c>
      <c r="H86" s="6">
        <f>ROUND(+Pharmacy!V184,0)</f>
        <v>12923</v>
      </c>
      <c r="I86" s="7">
        <f t="shared" si="4"/>
        <v>201.28</v>
      </c>
      <c r="J86" s="7"/>
      <c r="K86" s="8">
        <f t="shared" si="5"/>
        <v>-8.72E-2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ROUND(+Pharmacy!G82,0)</f>
        <v>92456</v>
      </c>
      <c r="E87" s="6">
        <f>ROUND(+Pharmacy!V82,0)</f>
        <v>1607</v>
      </c>
      <c r="F87" s="7">
        <f t="shared" si="3"/>
        <v>57.53</v>
      </c>
      <c r="G87" s="6">
        <f>ROUND(+Pharmacy!G185,0)</f>
        <v>136200</v>
      </c>
      <c r="H87" s="6">
        <f>ROUND(+Pharmacy!V185,0)</f>
        <v>1756</v>
      </c>
      <c r="I87" s="7">
        <f t="shared" si="4"/>
        <v>77.56</v>
      </c>
      <c r="J87" s="7"/>
      <c r="K87" s="8">
        <f t="shared" si="5"/>
        <v>0.34820000000000001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ROUND(+Pharmacy!G83,0)</f>
        <v>2747259</v>
      </c>
      <c r="E88" s="6">
        <f>ROUND(+Pharmacy!V83,0)</f>
        <v>11395</v>
      </c>
      <c r="F88" s="7">
        <f t="shared" si="3"/>
        <v>241.09</v>
      </c>
      <c r="G88" s="6">
        <f>ROUND(+Pharmacy!G186,0)</f>
        <v>2819166</v>
      </c>
      <c r="H88" s="6">
        <f>ROUND(+Pharmacy!V186,0)</f>
        <v>13074</v>
      </c>
      <c r="I88" s="7">
        <f t="shared" si="4"/>
        <v>215.63</v>
      </c>
      <c r="J88" s="7"/>
      <c r="K88" s="8">
        <f t="shared" si="5"/>
        <v>-0.1056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ROUND(+Pharmacy!G84,0)</f>
        <v>881577</v>
      </c>
      <c r="E89" s="6">
        <f>ROUND(+Pharmacy!V84,0)</f>
        <v>3716</v>
      </c>
      <c r="F89" s="7">
        <f t="shared" si="3"/>
        <v>237.24</v>
      </c>
      <c r="G89" s="6">
        <f>ROUND(+Pharmacy!G187,0)</f>
        <v>941737</v>
      </c>
      <c r="H89" s="6">
        <f>ROUND(+Pharmacy!V187,0)</f>
        <v>3487</v>
      </c>
      <c r="I89" s="7">
        <f t="shared" si="4"/>
        <v>270.07</v>
      </c>
      <c r="J89" s="7"/>
      <c r="K89" s="8">
        <f t="shared" si="5"/>
        <v>0.1384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ROUND(+Pharmacy!G85,0)</f>
        <v>503514</v>
      </c>
      <c r="E90" s="6">
        <f>ROUND(+Pharmacy!V85,0)</f>
        <v>1137</v>
      </c>
      <c r="F90" s="7">
        <f t="shared" si="3"/>
        <v>442.84</v>
      </c>
      <c r="G90" s="6">
        <f>ROUND(+Pharmacy!G188,0)</f>
        <v>535318</v>
      </c>
      <c r="H90" s="6">
        <f>ROUND(+Pharmacy!V188,0)</f>
        <v>1220</v>
      </c>
      <c r="I90" s="7">
        <f t="shared" si="4"/>
        <v>438.79</v>
      </c>
      <c r="J90" s="7"/>
      <c r="K90" s="8">
        <f t="shared" si="5"/>
        <v>-9.1000000000000004E-3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ROUND(+Pharmacy!G86,0)</f>
        <v>397389</v>
      </c>
      <c r="E91" s="6">
        <f>ROUND(+Pharmacy!V86,0)</f>
        <v>290</v>
      </c>
      <c r="F91" s="7">
        <f t="shared" si="3"/>
        <v>1370.31</v>
      </c>
      <c r="G91" s="6">
        <f>ROUND(+Pharmacy!G189,0)</f>
        <v>402792</v>
      </c>
      <c r="H91" s="6">
        <f>ROUND(+Pharmacy!V189,0)</f>
        <v>4172</v>
      </c>
      <c r="I91" s="7">
        <f t="shared" si="4"/>
        <v>96.55</v>
      </c>
      <c r="J91" s="7"/>
      <c r="K91" s="8">
        <f t="shared" si="5"/>
        <v>-0.92949999999999999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ROUND(+Pharmacy!G87,0)</f>
        <v>1116841</v>
      </c>
      <c r="E92" s="6">
        <f>ROUND(+Pharmacy!V87,0)</f>
        <v>10782</v>
      </c>
      <c r="F92" s="7">
        <f t="shared" si="3"/>
        <v>103.58</v>
      </c>
      <c r="G92" s="6">
        <f>ROUND(+Pharmacy!G190,0)</f>
        <v>1076645</v>
      </c>
      <c r="H92" s="6">
        <f>ROUND(+Pharmacy!V190,0)</f>
        <v>10932</v>
      </c>
      <c r="I92" s="7">
        <f t="shared" si="4"/>
        <v>98.49</v>
      </c>
      <c r="J92" s="7"/>
      <c r="K92" s="8">
        <f t="shared" si="5"/>
        <v>-4.9099999999999998E-2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ROUND(+Pharmacy!G88,0)</f>
        <v>374793</v>
      </c>
      <c r="E93" s="6">
        <f>ROUND(+Pharmacy!V88,0)</f>
        <v>4751</v>
      </c>
      <c r="F93" s="7">
        <f t="shared" si="3"/>
        <v>78.89</v>
      </c>
      <c r="G93" s="6">
        <f>ROUND(+Pharmacy!G191,0)</f>
        <v>332342</v>
      </c>
      <c r="H93" s="6">
        <f>ROUND(+Pharmacy!V191,0)</f>
        <v>6879</v>
      </c>
      <c r="I93" s="7">
        <f t="shared" si="4"/>
        <v>48.31</v>
      </c>
      <c r="J93" s="7"/>
      <c r="K93" s="8">
        <f t="shared" si="5"/>
        <v>-0.3876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ROUND(+Pharmacy!G89,0)</f>
        <v>347433</v>
      </c>
      <c r="E94" s="6">
        <f>ROUND(+Pharmacy!V89,0)</f>
        <v>2379</v>
      </c>
      <c r="F94" s="7">
        <f t="shared" si="3"/>
        <v>146.04</v>
      </c>
      <c r="G94" s="6">
        <f>ROUND(+Pharmacy!G192,0)</f>
        <v>331277</v>
      </c>
      <c r="H94" s="6">
        <f>ROUND(+Pharmacy!V192,0)</f>
        <v>2641</v>
      </c>
      <c r="I94" s="7">
        <f t="shared" si="4"/>
        <v>125.44</v>
      </c>
      <c r="J94" s="7"/>
      <c r="K94" s="8">
        <f t="shared" si="5"/>
        <v>-0.1411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ROUND(+Pharmacy!G90,0)</f>
        <v>3093396</v>
      </c>
      <c r="E95" s="6">
        <f>ROUND(+Pharmacy!V90,0)</f>
        <v>13448</v>
      </c>
      <c r="F95" s="7">
        <f t="shared" si="3"/>
        <v>230.03</v>
      </c>
      <c r="G95" s="6">
        <f>ROUND(+Pharmacy!G193,0)</f>
        <v>3192291</v>
      </c>
      <c r="H95" s="6">
        <f>ROUND(+Pharmacy!V193,0)</f>
        <v>16937</v>
      </c>
      <c r="I95" s="7">
        <f t="shared" si="4"/>
        <v>188.48</v>
      </c>
      <c r="J95" s="7"/>
      <c r="K95" s="8">
        <f t="shared" si="5"/>
        <v>-0.18060000000000001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ROUND(+Pharmacy!G91,0)</f>
        <v>0</v>
      </c>
      <c r="E96" s="6">
        <f>ROUND(+Pharmacy!V91,0)</f>
        <v>357</v>
      </c>
      <c r="F96" s="7" t="str">
        <f t="shared" si="3"/>
        <v/>
      </c>
      <c r="G96" s="6">
        <f>ROUND(+Pharmacy!G194,0)</f>
        <v>0</v>
      </c>
      <c r="H96" s="6">
        <f>ROUND(+Pharmacy!V194,0)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ROUND(+Pharmacy!G92,0)</f>
        <v>1282908</v>
      </c>
      <c r="E97" s="6">
        <f>ROUND(+Pharmacy!V92,0)</f>
        <v>14365</v>
      </c>
      <c r="F97" s="7">
        <f t="shared" si="3"/>
        <v>89.31</v>
      </c>
      <c r="G97" s="6">
        <f>ROUND(+Pharmacy!G195,0)</f>
        <v>1377710</v>
      </c>
      <c r="H97" s="6">
        <f>ROUND(+Pharmacy!V195,0)</f>
        <v>15771</v>
      </c>
      <c r="I97" s="7">
        <f t="shared" si="4"/>
        <v>87.36</v>
      </c>
      <c r="J97" s="7"/>
      <c r="K97" s="8">
        <f t="shared" si="5"/>
        <v>-2.18E-2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ROUND(+Pharmacy!G93,0)</f>
        <v>535957</v>
      </c>
      <c r="E98" s="6">
        <f>ROUND(+Pharmacy!V93,0)</f>
        <v>27379</v>
      </c>
      <c r="F98" s="7">
        <f t="shared" si="3"/>
        <v>19.579999999999998</v>
      </c>
      <c r="G98" s="6">
        <f>ROUND(+Pharmacy!G196,0)</f>
        <v>725519</v>
      </c>
      <c r="H98" s="6">
        <f>ROUND(+Pharmacy!V196,0)</f>
        <v>24216</v>
      </c>
      <c r="I98" s="7">
        <f t="shared" si="4"/>
        <v>29.96</v>
      </c>
      <c r="J98" s="7"/>
      <c r="K98" s="8">
        <f t="shared" si="5"/>
        <v>0.53010000000000002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ROUND(+Pharmacy!G94,0)</f>
        <v>176976</v>
      </c>
      <c r="E99" s="6">
        <f>ROUND(+Pharmacy!V94,0)</f>
        <v>838</v>
      </c>
      <c r="F99" s="7">
        <f t="shared" si="3"/>
        <v>211.19</v>
      </c>
      <c r="G99" s="6">
        <f>ROUND(+Pharmacy!G197,0)</f>
        <v>637098</v>
      </c>
      <c r="H99" s="6">
        <f>ROUND(+Pharmacy!V197,0)</f>
        <v>3056</v>
      </c>
      <c r="I99" s="7">
        <f t="shared" si="4"/>
        <v>208.47</v>
      </c>
      <c r="J99" s="7"/>
      <c r="K99" s="8">
        <f t="shared" si="5"/>
        <v>-1.29E-2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ROUND(+Pharmacy!G95,0)</f>
        <v>3318514</v>
      </c>
      <c r="E100" s="6">
        <f>ROUND(+Pharmacy!V95,0)</f>
        <v>21501</v>
      </c>
      <c r="F100" s="7">
        <f t="shared" si="3"/>
        <v>154.34</v>
      </c>
      <c r="G100" s="6">
        <f>ROUND(+Pharmacy!G198,0)</f>
        <v>3771406</v>
      </c>
      <c r="H100" s="6">
        <f>ROUND(+Pharmacy!V198,0)</f>
        <v>19905</v>
      </c>
      <c r="I100" s="7">
        <f t="shared" si="4"/>
        <v>189.47</v>
      </c>
      <c r="J100" s="7"/>
      <c r="K100" s="8">
        <f t="shared" si="5"/>
        <v>0.2276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ROUND(+Pharmacy!G96,0)</f>
        <v>3314365</v>
      </c>
      <c r="E101" s="6">
        <f>ROUND(+Pharmacy!V96,0)</f>
        <v>19284</v>
      </c>
      <c r="F101" s="7">
        <f t="shared" si="3"/>
        <v>171.87</v>
      </c>
      <c r="G101" s="6">
        <f>ROUND(+Pharmacy!G199,0)</f>
        <v>3706548</v>
      </c>
      <c r="H101" s="6">
        <f>ROUND(+Pharmacy!V199,0)</f>
        <v>23709</v>
      </c>
      <c r="I101" s="7">
        <f t="shared" si="4"/>
        <v>156.34</v>
      </c>
      <c r="J101" s="7"/>
      <c r="K101" s="8">
        <f t="shared" si="5"/>
        <v>-9.0399999999999994E-2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ROUND(+Pharmacy!G97,0)</f>
        <v>1918073</v>
      </c>
      <c r="E102" s="6">
        <f>ROUND(+Pharmacy!V97,0)</f>
        <v>9720</v>
      </c>
      <c r="F102" s="7">
        <f t="shared" si="3"/>
        <v>197.33</v>
      </c>
      <c r="G102" s="6">
        <f>ROUND(+Pharmacy!G200,0)</f>
        <v>2027807</v>
      </c>
      <c r="H102" s="6">
        <f>ROUND(+Pharmacy!V200,0)</f>
        <v>10979</v>
      </c>
      <c r="I102" s="7">
        <f t="shared" si="4"/>
        <v>184.7</v>
      </c>
      <c r="J102" s="7"/>
      <c r="K102" s="8">
        <f t="shared" si="5"/>
        <v>-6.4000000000000001E-2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ROUND(+Pharmacy!G98,0)</f>
        <v>2104986</v>
      </c>
      <c r="E103" s="6">
        <f>ROUND(+Pharmacy!V98,0)</f>
        <v>9423</v>
      </c>
      <c r="F103" s="7">
        <f t="shared" si="3"/>
        <v>223.39</v>
      </c>
      <c r="G103" s="6">
        <f>ROUND(+Pharmacy!G201,0)</f>
        <v>2159165</v>
      </c>
      <c r="H103" s="6">
        <f>ROUND(+Pharmacy!V201,0)</f>
        <v>13006</v>
      </c>
      <c r="I103" s="7">
        <f t="shared" si="4"/>
        <v>166.01</v>
      </c>
      <c r="J103" s="7"/>
      <c r="K103" s="8">
        <f t="shared" si="5"/>
        <v>-0.25690000000000002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ROUND(+Pharmacy!G99,0)</f>
        <v>181313</v>
      </c>
      <c r="E104" s="6">
        <f>ROUND(+Pharmacy!V99,0)</f>
        <v>886</v>
      </c>
      <c r="F104" s="7">
        <f t="shared" si="3"/>
        <v>204.64</v>
      </c>
      <c r="G104" s="6">
        <f>ROUND(+Pharmacy!G202,0)</f>
        <v>192626</v>
      </c>
      <c r="H104" s="6">
        <f>ROUND(+Pharmacy!V202,0)</f>
        <v>1050</v>
      </c>
      <c r="I104" s="7">
        <f t="shared" si="4"/>
        <v>183.45</v>
      </c>
      <c r="J104" s="7"/>
      <c r="K104" s="8">
        <f t="shared" si="5"/>
        <v>-0.10349999999999999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ROUND(+Pharmacy!G100,0)</f>
        <v>268041</v>
      </c>
      <c r="E105" s="6">
        <f>ROUND(+Pharmacy!V100,0)</f>
        <v>2770</v>
      </c>
      <c r="F105" s="7">
        <f t="shared" si="3"/>
        <v>96.77</v>
      </c>
      <c r="G105" s="6">
        <f>ROUND(+Pharmacy!G203,0)</f>
        <v>342078</v>
      </c>
      <c r="H105" s="6">
        <f>ROUND(+Pharmacy!V203,0)</f>
        <v>3639</v>
      </c>
      <c r="I105" s="7">
        <f t="shared" si="4"/>
        <v>94</v>
      </c>
      <c r="J105" s="7"/>
      <c r="K105" s="8">
        <f t="shared" si="5"/>
        <v>-2.86E-2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ROUND(+Pharmacy!G101,0)</f>
        <v>367</v>
      </c>
      <c r="E106" s="6">
        <f>ROUND(+Pharmacy!V101,0)</f>
        <v>702</v>
      </c>
      <c r="F106" s="7">
        <f t="shared" si="3"/>
        <v>0.52</v>
      </c>
      <c r="G106" s="6">
        <f>ROUND(+Pharmacy!G204,0)</f>
        <v>0</v>
      </c>
      <c r="H106" s="6">
        <f>ROUND(+Pharmacy!V204,0)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ROUND(+Pharmacy!G102,0)</f>
        <v>196984</v>
      </c>
      <c r="E107" s="6">
        <f>ROUND(+Pharmacy!V102,0)</f>
        <v>688</v>
      </c>
      <c r="F107" s="7">
        <f t="shared" si="3"/>
        <v>286.31</v>
      </c>
      <c r="G107" s="6">
        <f>ROUND(+Pharmacy!G205,0)</f>
        <v>192867</v>
      </c>
      <c r="H107" s="6">
        <f>ROUND(+Pharmacy!V205,0)</f>
        <v>568</v>
      </c>
      <c r="I107" s="7">
        <f t="shared" si="4"/>
        <v>339.55</v>
      </c>
      <c r="J107" s="7"/>
      <c r="K107" s="8">
        <f t="shared" si="5"/>
        <v>0.186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ROUND(+Pharmacy!G103,0)</f>
        <v>0</v>
      </c>
      <c r="E108" s="6">
        <f>ROUND(+Pharmacy!V103,0)</f>
        <v>664</v>
      </c>
      <c r="F108" s="7" t="str">
        <f t="shared" si="3"/>
        <v/>
      </c>
      <c r="G108" s="6">
        <f>ROUND(+Pharmacy!G206,0)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ROUND(+Pharmacy!G104,0)</f>
        <v>41576</v>
      </c>
      <c r="E109" s="6">
        <f>ROUND(+Pharmacy!V104,0)</f>
        <v>113</v>
      </c>
      <c r="F109" s="7">
        <f t="shared" si="3"/>
        <v>367.93</v>
      </c>
      <c r="G109" s="6">
        <f>ROUND(+Pharmacy!G207,0)</f>
        <v>144398</v>
      </c>
      <c r="H109" s="6">
        <f>ROUND(+Pharmacy!V207,0)</f>
        <v>401</v>
      </c>
      <c r="I109" s="7">
        <f t="shared" si="4"/>
        <v>360.09</v>
      </c>
      <c r="J109" s="7"/>
      <c r="K109" s="8">
        <f t="shared" si="5"/>
        <v>-2.1299999999999999E-2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2322244</v>
      </c>
      <c r="E10" s="6">
        <f>ROUND(+Pharmacy!V5,0)</f>
        <v>54386</v>
      </c>
      <c r="F10" s="7">
        <f>IF(D10=0,"",IF(E10=0,"",ROUND(D10/E10,2)))</f>
        <v>42.7</v>
      </c>
      <c r="G10" s="6">
        <f>ROUND(+Pharmacy!H108,0)</f>
        <v>-5091</v>
      </c>
      <c r="H10" s="6">
        <f>ROUND(+Pharmacy!V108,0)</f>
        <v>67394</v>
      </c>
      <c r="I10" s="7">
        <f>IF(G10=0,"",IF(H10=0,"",ROUND(G10/H10,2)))</f>
        <v>-0.08</v>
      </c>
      <c r="J10" s="7"/>
      <c r="K10" s="8">
        <f>IF(D10=0,"",IF(E10=0,"",IF(G10=0,"",IF(H10=0,"",ROUND(I10/F10-1,4)))))</f>
        <v>-1.0019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592281</v>
      </c>
      <c r="E11" s="6">
        <f>ROUND(+Pharmacy!V6,0)</f>
        <v>28590</v>
      </c>
      <c r="F11" s="7">
        <f t="shared" ref="F11:F74" si="0">IF(D11=0,"",IF(E11=0,"",ROUND(D11/E11,2)))</f>
        <v>20.72</v>
      </c>
      <c r="G11" s="6">
        <f>ROUND(+Pharmacy!H109,0)</f>
        <v>-2433</v>
      </c>
      <c r="H11" s="6">
        <f>ROUND(+Pharmacy!V109,0)</f>
        <v>28638</v>
      </c>
      <c r="I11" s="7">
        <f t="shared" ref="I11:I74" si="1">IF(G11=0,"",IF(H11=0,"",ROUND(G11/H11,2)))</f>
        <v>-0.08</v>
      </c>
      <c r="J11" s="7"/>
      <c r="K11" s="8">
        <f t="shared" ref="K11:K74" si="2">IF(D11=0,"",IF(E11=0,"",IF(G11=0,"",IF(H11=0,"",ROUND(I11/F11-1,4)))))</f>
        <v>-1.0039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1889</v>
      </c>
      <c r="E12" s="6">
        <f>ROUND(+Pharmacy!V7,0)</f>
        <v>1141</v>
      </c>
      <c r="F12" s="7">
        <f t="shared" si="0"/>
        <v>1.66</v>
      </c>
      <c r="G12" s="6">
        <f>ROUND(+Pharmacy!H110,0)</f>
        <v>42</v>
      </c>
      <c r="H12" s="6">
        <f>ROUND(+Pharmacy!V110,0)</f>
        <v>1089</v>
      </c>
      <c r="I12" s="7">
        <f t="shared" si="1"/>
        <v>0.04</v>
      </c>
      <c r="J12" s="7"/>
      <c r="K12" s="8">
        <f t="shared" si="2"/>
        <v>-0.97589999999999999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1204437</v>
      </c>
      <c r="E13" s="6">
        <f>ROUND(+Pharmacy!V8,0)</f>
        <v>36445</v>
      </c>
      <c r="F13" s="7">
        <f t="shared" si="0"/>
        <v>33.049999999999997</v>
      </c>
      <c r="G13" s="6">
        <f>ROUND(+Pharmacy!H111,0)</f>
        <v>1401658</v>
      </c>
      <c r="H13" s="6">
        <f>ROUND(+Pharmacy!V111,0)</f>
        <v>67662</v>
      </c>
      <c r="I13" s="7">
        <f t="shared" si="1"/>
        <v>20.72</v>
      </c>
      <c r="J13" s="7"/>
      <c r="K13" s="8">
        <f t="shared" si="2"/>
        <v>-0.37309999999999999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3940126</v>
      </c>
      <c r="E14" s="6">
        <f>ROUND(+Pharmacy!V9,0)</f>
        <v>31607</v>
      </c>
      <c r="F14" s="7">
        <f t="shared" si="0"/>
        <v>124.66</v>
      </c>
      <c r="G14" s="6">
        <f>ROUND(+Pharmacy!H112,0)</f>
        <v>4321031</v>
      </c>
      <c r="H14" s="6">
        <f>ROUND(+Pharmacy!V112,0)</f>
        <v>33789</v>
      </c>
      <c r="I14" s="7">
        <f t="shared" si="1"/>
        <v>127.88</v>
      </c>
      <c r="J14" s="7"/>
      <c r="K14" s="8">
        <f t="shared" si="2"/>
        <v>2.58E-2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980</v>
      </c>
      <c r="F15" s="7" t="str">
        <f t="shared" si="0"/>
        <v/>
      </c>
      <c r="G15" s="6">
        <f>ROUND(+Pharmacy!H113,0)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31599</v>
      </c>
      <c r="E16" s="6">
        <f>ROUND(+Pharmacy!V11,0)</f>
        <v>1785</v>
      </c>
      <c r="F16" s="7">
        <f t="shared" si="0"/>
        <v>17.7</v>
      </c>
      <c r="G16" s="6">
        <f>ROUND(+Pharmacy!H114,0)</f>
        <v>29686</v>
      </c>
      <c r="H16" s="6">
        <f>ROUND(+Pharmacy!V114,0)</f>
        <v>2056</v>
      </c>
      <c r="I16" s="7">
        <f t="shared" si="1"/>
        <v>14.44</v>
      </c>
      <c r="J16" s="7"/>
      <c r="K16" s="8">
        <f t="shared" si="2"/>
        <v>-0.1842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269666</v>
      </c>
      <c r="E17" s="6">
        <f>ROUND(+Pharmacy!V12,0)</f>
        <v>5451</v>
      </c>
      <c r="F17" s="7">
        <f t="shared" si="0"/>
        <v>49.47</v>
      </c>
      <c r="G17" s="6">
        <f>ROUND(+Pharmacy!H115,0)</f>
        <v>292401</v>
      </c>
      <c r="H17" s="6">
        <f>ROUND(+Pharmacy!V115,0)</f>
        <v>5984</v>
      </c>
      <c r="I17" s="7">
        <f t="shared" si="1"/>
        <v>48.86</v>
      </c>
      <c r="J17" s="7"/>
      <c r="K17" s="8">
        <f t="shared" si="2"/>
        <v>-1.23E-2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32915</v>
      </c>
      <c r="E18" s="6">
        <f>ROUND(+Pharmacy!V13,0)</f>
        <v>954</v>
      </c>
      <c r="F18" s="7">
        <f t="shared" si="0"/>
        <v>34.5</v>
      </c>
      <c r="G18" s="6">
        <f>ROUND(+Pharmacy!H116,0)</f>
        <v>34762</v>
      </c>
      <c r="H18" s="6">
        <f>ROUND(+Pharmacy!V116,0)</f>
        <v>991</v>
      </c>
      <c r="I18" s="7">
        <f t="shared" si="1"/>
        <v>35.08</v>
      </c>
      <c r="J18" s="7"/>
      <c r="K18" s="8">
        <f t="shared" si="2"/>
        <v>1.6799999999999999E-2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800740</v>
      </c>
      <c r="E19" s="6">
        <f>ROUND(+Pharmacy!V14,0)</f>
        <v>20321</v>
      </c>
      <c r="F19" s="7">
        <f t="shared" si="0"/>
        <v>39.4</v>
      </c>
      <c r="G19" s="6">
        <f>ROUND(+Pharmacy!H117,0)</f>
        <v>748984</v>
      </c>
      <c r="H19" s="6">
        <f>ROUND(+Pharmacy!V117,0)</f>
        <v>20706</v>
      </c>
      <c r="I19" s="7">
        <f t="shared" si="1"/>
        <v>36.17</v>
      </c>
      <c r="J19" s="7"/>
      <c r="K19" s="8">
        <f t="shared" si="2"/>
        <v>-8.2000000000000003E-2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6004825</v>
      </c>
      <c r="E20" s="6">
        <f>ROUND(+Pharmacy!V15,0)</f>
        <v>43257</v>
      </c>
      <c r="F20" s="7">
        <f t="shared" si="0"/>
        <v>138.82</v>
      </c>
      <c r="G20" s="6">
        <f>ROUND(+Pharmacy!H118,0)</f>
        <v>6178513</v>
      </c>
      <c r="H20" s="6">
        <f>ROUND(+Pharmacy!V118,0)</f>
        <v>44458</v>
      </c>
      <c r="I20" s="7">
        <f t="shared" si="1"/>
        <v>138.97</v>
      </c>
      <c r="J20" s="7"/>
      <c r="K20" s="8">
        <f t="shared" si="2"/>
        <v>1.1000000000000001E-3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2390064</v>
      </c>
      <c r="E21" s="6">
        <f>ROUND(+Pharmacy!V16,0)</f>
        <v>44012</v>
      </c>
      <c r="F21" s="7">
        <f t="shared" si="0"/>
        <v>54.3</v>
      </c>
      <c r="G21" s="6">
        <f>ROUND(+Pharmacy!H119,0)</f>
        <v>2534971</v>
      </c>
      <c r="H21" s="6">
        <f>ROUND(+Pharmacy!V119,0)</f>
        <v>45185</v>
      </c>
      <c r="I21" s="7">
        <f t="shared" si="1"/>
        <v>56.1</v>
      </c>
      <c r="J21" s="7"/>
      <c r="K21" s="8">
        <f t="shared" si="2"/>
        <v>3.3099999999999997E-2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117325</v>
      </c>
      <c r="E22" s="6">
        <f>ROUND(+Pharmacy!V17,0)</f>
        <v>3194</v>
      </c>
      <c r="F22" s="7">
        <f t="shared" si="0"/>
        <v>36.729999999999997</v>
      </c>
      <c r="G22" s="6">
        <f>ROUND(+Pharmacy!H120,0)</f>
        <v>121720</v>
      </c>
      <c r="H22" s="6">
        <f>ROUND(+Pharmacy!V120,0)</f>
        <v>3748</v>
      </c>
      <c r="I22" s="7">
        <f t="shared" si="1"/>
        <v>32.479999999999997</v>
      </c>
      <c r="J22" s="7"/>
      <c r="K22" s="8">
        <f t="shared" si="2"/>
        <v>-0.1157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738851</v>
      </c>
      <c r="E23" s="6">
        <f>ROUND(+Pharmacy!V18,0)</f>
        <v>24757</v>
      </c>
      <c r="F23" s="7">
        <f t="shared" si="0"/>
        <v>29.84</v>
      </c>
      <c r="G23" s="6">
        <f>ROUND(+Pharmacy!H121,0)</f>
        <v>764475</v>
      </c>
      <c r="H23" s="6">
        <f>ROUND(+Pharmacy!V121,0)</f>
        <v>24271</v>
      </c>
      <c r="I23" s="7">
        <f t="shared" si="1"/>
        <v>31.5</v>
      </c>
      <c r="J23" s="7"/>
      <c r="K23" s="8">
        <f t="shared" si="2"/>
        <v>5.5599999999999997E-2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398536</v>
      </c>
      <c r="E24" s="6">
        <f>ROUND(+Pharmacy!V19,0)</f>
        <v>15106</v>
      </c>
      <c r="F24" s="7">
        <f t="shared" si="0"/>
        <v>26.38</v>
      </c>
      <c r="G24" s="6">
        <f>ROUND(+Pharmacy!H122,0)</f>
        <v>420450</v>
      </c>
      <c r="H24" s="6">
        <f>ROUND(+Pharmacy!V122,0)</f>
        <v>14864</v>
      </c>
      <c r="I24" s="7">
        <f t="shared" si="1"/>
        <v>28.29</v>
      </c>
      <c r="J24" s="7"/>
      <c r="K24" s="8">
        <f t="shared" si="2"/>
        <v>7.2400000000000006E-2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426173</v>
      </c>
      <c r="E25" s="6">
        <f>ROUND(+Pharmacy!V20,0)</f>
        <v>14697</v>
      </c>
      <c r="F25" s="7">
        <f t="shared" si="0"/>
        <v>29</v>
      </c>
      <c r="G25" s="6">
        <f>ROUND(+Pharmacy!H123,0)</f>
        <v>467133</v>
      </c>
      <c r="H25" s="6">
        <f>ROUND(+Pharmacy!V123,0)</f>
        <v>15632</v>
      </c>
      <c r="I25" s="7">
        <f t="shared" si="1"/>
        <v>29.88</v>
      </c>
      <c r="J25" s="7"/>
      <c r="K25" s="8">
        <f t="shared" si="2"/>
        <v>3.0300000000000001E-2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ROUND(+Pharmacy!H124,0)</f>
        <v>84197</v>
      </c>
      <c r="H26" s="6">
        <f>ROUND(+Pharmacy!V124,0)</f>
        <v>1048</v>
      </c>
      <c r="I26" s="7">
        <f t="shared" si="1"/>
        <v>80.34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ROUND(+Pharmacy!H22,0)</f>
        <v>360773</v>
      </c>
      <c r="E27" s="6">
        <f>ROUND(+Pharmacy!V22,0)</f>
        <v>4733</v>
      </c>
      <c r="F27" s="7">
        <f t="shared" si="0"/>
        <v>76.23</v>
      </c>
      <c r="G27" s="6">
        <f>ROUND(+Pharmacy!H125,0)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ROUND(+Pharmacy!H23,0)</f>
        <v>0</v>
      </c>
      <c r="E28" s="6">
        <f>ROUND(+Pharmacy!V23,0)</f>
        <v>1095</v>
      </c>
      <c r="F28" s="7" t="str">
        <f t="shared" si="0"/>
        <v/>
      </c>
      <c r="G28" s="6">
        <f>ROUND(+Pharmacy!H126,0)</f>
        <v>0</v>
      </c>
      <c r="H28" s="6">
        <f>ROUND(+Pharmacy!V126,0)</f>
        <v>870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ROUND(+Pharmacy!H24,0)</f>
        <v>0</v>
      </c>
      <c r="E29" s="6">
        <f>ROUND(+Pharmacy!V24,0)</f>
        <v>0</v>
      </c>
      <c r="F29" s="7" t="str">
        <f t="shared" si="0"/>
        <v/>
      </c>
      <c r="G29" s="6">
        <f>ROUND(+Pharmacy!H127,0)</f>
        <v>13776</v>
      </c>
      <c r="H29" s="6">
        <f>ROUND(+Pharmacy!V127,0)</f>
        <v>2267</v>
      </c>
      <c r="I29" s="7">
        <f t="shared" si="1"/>
        <v>6.08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ROUND(+Pharmacy!H25,0)</f>
        <v>194526</v>
      </c>
      <c r="E30" s="6">
        <f>ROUND(+Pharmacy!V25,0)</f>
        <v>11987</v>
      </c>
      <c r="F30" s="7">
        <f t="shared" si="0"/>
        <v>16.23</v>
      </c>
      <c r="G30" s="6">
        <f>ROUND(+Pharmacy!H128,0)</f>
        <v>184502</v>
      </c>
      <c r="H30" s="6">
        <f>ROUND(+Pharmacy!V128,0)</f>
        <v>13181</v>
      </c>
      <c r="I30" s="7">
        <f t="shared" si="1"/>
        <v>14</v>
      </c>
      <c r="J30" s="7"/>
      <c r="K30" s="8">
        <f t="shared" si="2"/>
        <v>-0.13739999999999999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ROUND(+Pharmacy!H26,0)</f>
        <v>57246</v>
      </c>
      <c r="E31" s="6">
        <f>ROUND(+Pharmacy!V26,0)</f>
        <v>1330</v>
      </c>
      <c r="F31" s="7">
        <f t="shared" si="0"/>
        <v>43.04</v>
      </c>
      <c r="G31" s="6">
        <f>ROUND(+Pharmacy!H129,0)</f>
        <v>20320</v>
      </c>
      <c r="H31" s="6">
        <f>ROUND(+Pharmacy!V129,0)</f>
        <v>1304</v>
      </c>
      <c r="I31" s="7">
        <f t="shared" si="1"/>
        <v>15.58</v>
      </c>
      <c r="J31" s="7"/>
      <c r="K31" s="8">
        <f t="shared" si="2"/>
        <v>-0.63800000000000001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ROUND(+Pharmacy!H27,0)</f>
        <v>40293</v>
      </c>
      <c r="E32" s="6">
        <f>ROUND(+Pharmacy!V27,0)</f>
        <v>1037</v>
      </c>
      <c r="F32" s="7">
        <f t="shared" si="0"/>
        <v>38.86</v>
      </c>
      <c r="G32" s="6">
        <f>ROUND(+Pharmacy!H130,0)</f>
        <v>54561</v>
      </c>
      <c r="H32" s="6">
        <f>ROUND(+Pharmacy!V130,0)</f>
        <v>1121</v>
      </c>
      <c r="I32" s="7">
        <f t="shared" si="1"/>
        <v>48.67</v>
      </c>
      <c r="J32" s="7"/>
      <c r="K32" s="8">
        <f t="shared" si="2"/>
        <v>0.25240000000000001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ROUND(+Pharmacy!H28,0)</f>
        <v>1219524</v>
      </c>
      <c r="E33" s="6">
        <f>ROUND(+Pharmacy!V28,0)</f>
        <v>34975</v>
      </c>
      <c r="F33" s="7">
        <f t="shared" si="0"/>
        <v>34.869999999999997</v>
      </c>
      <c r="G33" s="6">
        <f>ROUND(+Pharmacy!H131,0)</f>
        <v>1524250</v>
      </c>
      <c r="H33" s="6">
        <f>ROUND(+Pharmacy!V131,0)</f>
        <v>33577</v>
      </c>
      <c r="I33" s="7">
        <f t="shared" si="1"/>
        <v>45.4</v>
      </c>
      <c r="J33" s="7"/>
      <c r="K33" s="8">
        <f t="shared" si="2"/>
        <v>0.30199999999999999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ROUND(+Pharmacy!H29,0)</f>
        <v>503435</v>
      </c>
      <c r="E34" s="6">
        <f>ROUND(+Pharmacy!V29,0)</f>
        <v>10620</v>
      </c>
      <c r="F34" s="7">
        <f t="shared" si="0"/>
        <v>47.4</v>
      </c>
      <c r="G34" s="6">
        <f>ROUND(+Pharmacy!H132,0)</f>
        <v>437279</v>
      </c>
      <c r="H34" s="6">
        <f>ROUND(+Pharmacy!V132,0)</f>
        <v>10489</v>
      </c>
      <c r="I34" s="7">
        <f t="shared" si="1"/>
        <v>41.69</v>
      </c>
      <c r="J34" s="7"/>
      <c r="K34" s="8">
        <f t="shared" si="2"/>
        <v>-0.1205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ROUND(+Pharmacy!H30,0)</f>
        <v>213169</v>
      </c>
      <c r="E35" s="6">
        <f>ROUND(+Pharmacy!V30,0)</f>
        <v>5534</v>
      </c>
      <c r="F35" s="7">
        <f t="shared" si="0"/>
        <v>38.520000000000003</v>
      </c>
      <c r="G35" s="6">
        <f>ROUND(+Pharmacy!H133,0)</f>
        <v>237570</v>
      </c>
      <c r="H35" s="6">
        <f>ROUND(+Pharmacy!V133,0)</f>
        <v>5523</v>
      </c>
      <c r="I35" s="7">
        <f t="shared" si="1"/>
        <v>43.01</v>
      </c>
      <c r="J35" s="7"/>
      <c r="K35" s="8">
        <f t="shared" si="2"/>
        <v>0.1166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ROUND(+Pharmacy!H31,0)</f>
        <v>63955</v>
      </c>
      <c r="E36" s="6">
        <f>ROUND(+Pharmacy!V31,0)</f>
        <v>5958</v>
      </c>
      <c r="F36" s="7">
        <f t="shared" si="0"/>
        <v>10.73</v>
      </c>
      <c r="G36" s="6">
        <f>ROUND(+Pharmacy!H134,0)</f>
        <v>38029</v>
      </c>
      <c r="H36" s="6">
        <f>ROUND(+Pharmacy!V134,0)</f>
        <v>5110</v>
      </c>
      <c r="I36" s="7">
        <f t="shared" si="1"/>
        <v>7.44</v>
      </c>
      <c r="J36" s="7"/>
      <c r="K36" s="8">
        <f t="shared" si="2"/>
        <v>-0.30659999999999998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ROUND(+Pharmacy!H32,0)</f>
        <v>0</v>
      </c>
      <c r="E37" s="6">
        <f>ROUND(+Pharmacy!V32,0)</f>
        <v>63</v>
      </c>
      <c r="F37" s="7" t="str">
        <f t="shared" si="0"/>
        <v/>
      </c>
      <c r="G37" s="6">
        <f>ROUND(+Pharmacy!H135,0)</f>
        <v>0</v>
      </c>
      <c r="H37" s="6">
        <f>ROUND(+Pharmacy!V135,0)</f>
        <v>71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ROUND(+Pharmacy!H33,0)</f>
        <v>1357623</v>
      </c>
      <c r="E38" s="6">
        <f>ROUND(+Pharmacy!V33,0)</f>
        <v>25027</v>
      </c>
      <c r="F38" s="7">
        <f t="shared" si="0"/>
        <v>54.25</v>
      </c>
      <c r="G38" s="6">
        <f>ROUND(+Pharmacy!H136,0)</f>
        <v>1325733</v>
      </c>
      <c r="H38" s="6">
        <f>ROUND(+Pharmacy!V136,0)</f>
        <v>31723</v>
      </c>
      <c r="I38" s="7">
        <f t="shared" si="1"/>
        <v>41.79</v>
      </c>
      <c r="J38" s="7"/>
      <c r="K38" s="8">
        <f t="shared" si="2"/>
        <v>-0.22969999999999999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ROUND(+Pharmacy!H34,0)</f>
        <v>0</v>
      </c>
      <c r="E39" s="6">
        <f>ROUND(+Pharmacy!V34,0)</f>
        <v>137</v>
      </c>
      <c r="F39" s="7" t="str">
        <f t="shared" si="0"/>
        <v/>
      </c>
      <c r="G39" s="6">
        <f>ROUND(+Pharmacy!H137,0)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ROUND(+Pharmacy!H35,0)</f>
        <v>758506</v>
      </c>
      <c r="E40" s="6">
        <f>ROUND(+Pharmacy!V35,0)</f>
        <v>44491</v>
      </c>
      <c r="F40" s="7">
        <f t="shared" si="0"/>
        <v>17.05</v>
      </c>
      <c r="G40" s="6">
        <f>ROUND(+Pharmacy!H138,0)</f>
        <v>639937</v>
      </c>
      <c r="H40" s="6">
        <f>ROUND(+Pharmacy!V138,0)</f>
        <v>49341</v>
      </c>
      <c r="I40" s="7">
        <f t="shared" si="1"/>
        <v>12.97</v>
      </c>
      <c r="J40" s="7"/>
      <c r="K40" s="8">
        <f t="shared" si="2"/>
        <v>-0.23930000000000001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ROUND(+Pharmacy!H36,0)</f>
        <v>175993</v>
      </c>
      <c r="E41" s="6">
        <f>ROUND(+Pharmacy!V36,0)</f>
        <v>5349</v>
      </c>
      <c r="F41" s="7">
        <f t="shared" si="0"/>
        <v>32.9</v>
      </c>
      <c r="G41" s="6">
        <f>ROUND(+Pharmacy!H139,0)</f>
        <v>191268</v>
      </c>
      <c r="H41" s="6">
        <f>ROUND(+Pharmacy!V139,0)</f>
        <v>5526</v>
      </c>
      <c r="I41" s="7">
        <f t="shared" si="1"/>
        <v>34.61</v>
      </c>
      <c r="J41" s="7"/>
      <c r="K41" s="8">
        <f t="shared" si="2"/>
        <v>5.1999999999999998E-2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ROUND(+Pharmacy!H37,0)</f>
        <v>67493</v>
      </c>
      <c r="E42" s="6">
        <f>ROUND(+Pharmacy!V37,0)</f>
        <v>939</v>
      </c>
      <c r="F42" s="7">
        <f t="shared" si="0"/>
        <v>71.88</v>
      </c>
      <c r="G42" s="6">
        <f>ROUND(+Pharmacy!H140,0)</f>
        <v>60950</v>
      </c>
      <c r="H42" s="6">
        <f>ROUND(+Pharmacy!V140,0)</f>
        <v>1018</v>
      </c>
      <c r="I42" s="7">
        <f t="shared" si="1"/>
        <v>59.87</v>
      </c>
      <c r="J42" s="7"/>
      <c r="K42" s="8">
        <f t="shared" si="2"/>
        <v>-0.1671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ROUND(+Pharmacy!H38,0)</f>
        <v>361793</v>
      </c>
      <c r="E43" s="6">
        <f>ROUND(+Pharmacy!V38,0)</f>
        <v>11248</v>
      </c>
      <c r="F43" s="7">
        <f t="shared" si="0"/>
        <v>32.17</v>
      </c>
      <c r="G43" s="6">
        <f>ROUND(+Pharmacy!H141,0)</f>
        <v>349784</v>
      </c>
      <c r="H43" s="6">
        <f>ROUND(+Pharmacy!V141,0)</f>
        <v>10343</v>
      </c>
      <c r="I43" s="7">
        <f t="shared" si="1"/>
        <v>33.82</v>
      </c>
      <c r="J43" s="7"/>
      <c r="K43" s="8">
        <f t="shared" si="2"/>
        <v>5.1299999999999998E-2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ROUND(+Pharmacy!H39,0)</f>
        <v>0</v>
      </c>
      <c r="E44" s="6">
        <f>ROUND(+Pharmacy!V39,0)</f>
        <v>0</v>
      </c>
      <c r="F44" s="7" t="str">
        <f t="shared" si="0"/>
        <v/>
      </c>
      <c r="G44" s="6">
        <f>ROUND(+Pharmacy!H142,0)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ROUND(+Pharmacy!H40,0)</f>
        <v>140213</v>
      </c>
      <c r="E45" s="6">
        <f>ROUND(+Pharmacy!V40,0)</f>
        <v>3954</v>
      </c>
      <c r="F45" s="7">
        <f t="shared" si="0"/>
        <v>35.46</v>
      </c>
      <c r="G45" s="6">
        <f>ROUND(+Pharmacy!H143,0)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ROUND(+Pharmacy!H41,0)</f>
        <v>11897</v>
      </c>
      <c r="E46" s="6">
        <f>ROUND(+Pharmacy!V41,0)</f>
        <v>2386</v>
      </c>
      <c r="F46" s="7">
        <f t="shared" si="0"/>
        <v>4.99</v>
      </c>
      <c r="G46" s="6">
        <f>ROUND(+Pharmacy!H144,0)</f>
        <v>10421</v>
      </c>
      <c r="H46" s="6">
        <f>ROUND(+Pharmacy!V144,0)</f>
        <v>1964</v>
      </c>
      <c r="I46" s="7">
        <f t="shared" si="1"/>
        <v>5.31</v>
      </c>
      <c r="J46" s="7"/>
      <c r="K46" s="8">
        <f t="shared" si="2"/>
        <v>6.4100000000000004E-2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ROUND(+Pharmacy!H42,0)</f>
        <v>113713</v>
      </c>
      <c r="E47" s="6">
        <f>ROUND(+Pharmacy!V42,0)</f>
        <v>5563</v>
      </c>
      <c r="F47" s="7">
        <f t="shared" si="0"/>
        <v>20.440000000000001</v>
      </c>
      <c r="G47" s="6">
        <f>ROUND(+Pharmacy!H145,0)</f>
        <v>130728</v>
      </c>
      <c r="H47" s="6">
        <f>ROUND(+Pharmacy!V145,0)</f>
        <v>5524</v>
      </c>
      <c r="I47" s="7">
        <f t="shared" si="1"/>
        <v>23.67</v>
      </c>
      <c r="J47" s="7"/>
      <c r="K47" s="8">
        <f t="shared" si="2"/>
        <v>0.158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ROUND(+Pharmacy!H43,0)</f>
        <v>0</v>
      </c>
      <c r="E48" s="6">
        <f>ROUND(+Pharmacy!V43,0)</f>
        <v>447</v>
      </c>
      <c r="F48" s="7" t="str">
        <f t="shared" si="0"/>
        <v/>
      </c>
      <c r="G48" s="6">
        <f>ROUND(+Pharmacy!H146,0)</f>
        <v>0</v>
      </c>
      <c r="H48" s="6">
        <f>ROUND(+Pharmacy!V146,0)</f>
        <v>621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ROUND(+Pharmacy!H44,0)</f>
        <v>0</v>
      </c>
      <c r="E49" s="6">
        <f>ROUND(+Pharmacy!V44,0)</f>
        <v>0</v>
      </c>
      <c r="F49" s="7" t="str">
        <f t="shared" si="0"/>
        <v/>
      </c>
      <c r="G49" s="6">
        <f>ROUND(+Pharmacy!H147,0)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ROUND(+Pharmacy!H45,0)</f>
        <v>951305</v>
      </c>
      <c r="E50" s="6">
        <f>ROUND(+Pharmacy!V45,0)</f>
        <v>17824</v>
      </c>
      <c r="F50" s="7">
        <f t="shared" si="0"/>
        <v>53.37</v>
      </c>
      <c r="G50" s="6">
        <f>ROUND(+Pharmacy!H148,0)</f>
        <v>835873</v>
      </c>
      <c r="H50" s="6">
        <f>ROUND(+Pharmacy!V148,0)</f>
        <v>14611</v>
      </c>
      <c r="I50" s="7">
        <f t="shared" si="1"/>
        <v>57.21</v>
      </c>
      <c r="J50" s="7"/>
      <c r="K50" s="8">
        <f t="shared" si="2"/>
        <v>7.1999999999999995E-2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ROUND(+Pharmacy!H46,0)</f>
        <v>6111619</v>
      </c>
      <c r="E51" s="6">
        <f>ROUND(+Pharmacy!V46,0)</f>
        <v>53381</v>
      </c>
      <c r="F51" s="7">
        <f t="shared" si="0"/>
        <v>114.49</v>
      </c>
      <c r="G51" s="6">
        <f>ROUND(+Pharmacy!H149,0)</f>
        <v>6140977</v>
      </c>
      <c r="H51" s="6">
        <f>ROUND(+Pharmacy!V149,0)</f>
        <v>58058</v>
      </c>
      <c r="I51" s="7">
        <f t="shared" si="1"/>
        <v>105.77</v>
      </c>
      <c r="J51" s="7"/>
      <c r="K51" s="8">
        <f t="shared" si="2"/>
        <v>-7.6200000000000004E-2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ROUND(+Pharmacy!H47,0)</f>
        <v>0</v>
      </c>
      <c r="E52" s="6">
        <f>ROUND(+Pharmacy!V47,0)</f>
        <v>0</v>
      </c>
      <c r="F52" s="7" t="str">
        <f t="shared" si="0"/>
        <v/>
      </c>
      <c r="G52" s="6">
        <f>ROUND(+Pharmacy!H150,0)</f>
        <v>0</v>
      </c>
      <c r="H52" s="6">
        <f>ROUND(+Pharmacy!V150,0)</f>
        <v>255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ROUND(+Pharmacy!H48,0)</f>
        <v>828879</v>
      </c>
      <c r="E53" s="6">
        <f>ROUND(+Pharmacy!V48,0)</f>
        <v>23240</v>
      </c>
      <c r="F53" s="7">
        <f t="shared" si="0"/>
        <v>35.67</v>
      </c>
      <c r="G53" s="6">
        <f>ROUND(+Pharmacy!H151,0)</f>
        <v>870997</v>
      </c>
      <c r="H53" s="6">
        <f>ROUND(+Pharmacy!V151,0)</f>
        <v>24110</v>
      </c>
      <c r="I53" s="7">
        <f t="shared" si="1"/>
        <v>36.130000000000003</v>
      </c>
      <c r="J53" s="7"/>
      <c r="K53" s="8">
        <f t="shared" si="2"/>
        <v>1.29E-2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ROUND(+Pharmacy!H49,0)</f>
        <v>844837</v>
      </c>
      <c r="E54" s="6">
        <f>ROUND(+Pharmacy!V49,0)</f>
        <v>34509</v>
      </c>
      <c r="F54" s="7">
        <f t="shared" si="0"/>
        <v>24.48</v>
      </c>
      <c r="G54" s="6">
        <f>ROUND(+Pharmacy!H152,0)</f>
        <v>891462</v>
      </c>
      <c r="H54" s="6">
        <f>ROUND(+Pharmacy!V152,0)</f>
        <v>34703</v>
      </c>
      <c r="I54" s="7">
        <f t="shared" si="1"/>
        <v>25.69</v>
      </c>
      <c r="J54" s="7"/>
      <c r="K54" s="8">
        <f t="shared" si="2"/>
        <v>4.9399999999999999E-2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ROUND(+Pharmacy!H50,0)</f>
        <v>622049</v>
      </c>
      <c r="E55" s="6">
        <f>ROUND(+Pharmacy!V50,0)</f>
        <v>12480</v>
      </c>
      <c r="F55" s="7">
        <f t="shared" si="0"/>
        <v>49.84</v>
      </c>
      <c r="G55" s="6">
        <f>ROUND(+Pharmacy!H153,0)</f>
        <v>618854</v>
      </c>
      <c r="H55" s="6">
        <f>ROUND(+Pharmacy!V153,0)</f>
        <v>13193</v>
      </c>
      <c r="I55" s="7">
        <f t="shared" si="1"/>
        <v>46.91</v>
      </c>
      <c r="J55" s="7"/>
      <c r="K55" s="8">
        <f t="shared" si="2"/>
        <v>-5.8799999999999998E-2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ROUND(+Pharmacy!H51,0)</f>
        <v>218376</v>
      </c>
      <c r="E56" s="6">
        <f>ROUND(+Pharmacy!V51,0)</f>
        <v>9374</v>
      </c>
      <c r="F56" s="7">
        <f t="shared" si="0"/>
        <v>23.3</v>
      </c>
      <c r="G56" s="6">
        <f>ROUND(+Pharmacy!H154,0)</f>
        <v>223461</v>
      </c>
      <c r="H56" s="6">
        <f>ROUND(+Pharmacy!V154,0)</f>
        <v>10503</v>
      </c>
      <c r="I56" s="7">
        <f t="shared" si="1"/>
        <v>21.28</v>
      </c>
      <c r="J56" s="7"/>
      <c r="K56" s="8">
        <f t="shared" si="2"/>
        <v>-8.6699999999999999E-2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ROUND(+Pharmacy!H52,0)</f>
        <v>31764</v>
      </c>
      <c r="E57" s="6">
        <f>ROUND(+Pharmacy!V52,0)</f>
        <v>1159</v>
      </c>
      <c r="F57" s="7">
        <f t="shared" si="0"/>
        <v>27.41</v>
      </c>
      <c r="G57" s="6">
        <f>ROUND(+Pharmacy!H155,0)</f>
        <v>31469</v>
      </c>
      <c r="H57" s="6">
        <f>ROUND(+Pharmacy!V155,0)</f>
        <v>1112</v>
      </c>
      <c r="I57" s="7">
        <f t="shared" si="1"/>
        <v>28.3</v>
      </c>
      <c r="J57" s="7"/>
      <c r="K57" s="8">
        <f t="shared" si="2"/>
        <v>3.2500000000000001E-2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ROUND(+Pharmacy!H53,0)</f>
        <v>759776</v>
      </c>
      <c r="E58" s="6">
        <f>ROUND(+Pharmacy!V53,0)</f>
        <v>13638</v>
      </c>
      <c r="F58" s="7">
        <f t="shared" si="0"/>
        <v>55.71</v>
      </c>
      <c r="G58" s="6">
        <f>ROUND(+Pharmacy!H156,0)</f>
        <v>247900</v>
      </c>
      <c r="H58" s="6">
        <f>ROUND(+Pharmacy!V156,0)</f>
        <v>16770</v>
      </c>
      <c r="I58" s="7">
        <f t="shared" si="1"/>
        <v>14.78</v>
      </c>
      <c r="J58" s="7"/>
      <c r="K58" s="8">
        <f t="shared" si="2"/>
        <v>-0.73470000000000002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ROUND(+Pharmacy!H54,0)</f>
        <v>205688</v>
      </c>
      <c r="E59" s="6">
        <f>ROUND(+Pharmacy!V54,0)</f>
        <v>19071</v>
      </c>
      <c r="F59" s="7">
        <f t="shared" si="0"/>
        <v>10.79</v>
      </c>
      <c r="G59" s="6">
        <f>ROUND(+Pharmacy!H157,0)</f>
        <v>219702</v>
      </c>
      <c r="H59" s="6">
        <f>ROUND(+Pharmacy!V157,0)</f>
        <v>18114</v>
      </c>
      <c r="I59" s="7">
        <f t="shared" si="1"/>
        <v>12.13</v>
      </c>
      <c r="J59" s="7"/>
      <c r="K59" s="8">
        <f t="shared" si="2"/>
        <v>0.1242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ROUND(+Pharmacy!H55,0)</f>
        <v>241644</v>
      </c>
      <c r="E60" s="6">
        <f>ROUND(+Pharmacy!V55,0)</f>
        <v>5359</v>
      </c>
      <c r="F60" s="7">
        <f t="shared" si="0"/>
        <v>45.09</v>
      </c>
      <c r="G60" s="6">
        <f>ROUND(+Pharmacy!H158,0)</f>
        <v>265390</v>
      </c>
      <c r="H60" s="6">
        <f>ROUND(+Pharmacy!V158,0)</f>
        <v>5367</v>
      </c>
      <c r="I60" s="7">
        <f t="shared" si="1"/>
        <v>49.45</v>
      </c>
      <c r="J60" s="7"/>
      <c r="K60" s="8">
        <f t="shared" si="2"/>
        <v>9.6699999999999994E-2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ROUND(+Pharmacy!H56,0)</f>
        <v>0</v>
      </c>
      <c r="E61" s="6">
        <f>ROUND(+Pharmacy!V56,0)</f>
        <v>0</v>
      </c>
      <c r="F61" s="7" t="str">
        <f t="shared" si="0"/>
        <v/>
      </c>
      <c r="G61" s="6">
        <f>ROUND(+Pharmacy!H159,0)</f>
        <v>191</v>
      </c>
      <c r="H61" s="6">
        <f>ROUND(+Pharmacy!V159,0)</f>
        <v>579</v>
      </c>
      <c r="I61" s="7">
        <f t="shared" si="1"/>
        <v>0.33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ROUND(+Pharmacy!H57,0)</f>
        <v>1268052</v>
      </c>
      <c r="E62" s="6">
        <f>ROUND(+Pharmacy!V57,0)</f>
        <v>29528</v>
      </c>
      <c r="F62" s="7">
        <f t="shared" si="0"/>
        <v>42.94</v>
      </c>
      <c r="G62" s="6">
        <f>ROUND(+Pharmacy!H160,0)</f>
        <v>1151929</v>
      </c>
      <c r="H62" s="6">
        <f>ROUND(+Pharmacy!V160,0)</f>
        <v>30421</v>
      </c>
      <c r="I62" s="7">
        <f t="shared" si="1"/>
        <v>37.869999999999997</v>
      </c>
      <c r="J62" s="7"/>
      <c r="K62" s="8">
        <f t="shared" si="2"/>
        <v>-0.1181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ROUND(+Pharmacy!H58,0)</f>
        <v>1481546</v>
      </c>
      <c r="E63" s="6">
        <f>ROUND(+Pharmacy!V58,0)</f>
        <v>30721</v>
      </c>
      <c r="F63" s="7">
        <f t="shared" si="0"/>
        <v>48.23</v>
      </c>
      <c r="G63" s="6">
        <f>ROUND(+Pharmacy!H161,0)</f>
        <v>1343982</v>
      </c>
      <c r="H63" s="6">
        <f>ROUND(+Pharmacy!V161,0)</f>
        <v>33079</v>
      </c>
      <c r="I63" s="7">
        <f t="shared" si="1"/>
        <v>40.630000000000003</v>
      </c>
      <c r="J63" s="7"/>
      <c r="K63" s="8">
        <f t="shared" si="2"/>
        <v>-0.15759999999999999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ROUND(+Pharmacy!H59,0)</f>
        <v>39452</v>
      </c>
      <c r="E64" s="6">
        <f>ROUND(+Pharmacy!V59,0)</f>
        <v>2618</v>
      </c>
      <c r="F64" s="7">
        <f t="shared" si="0"/>
        <v>15.07</v>
      </c>
      <c r="G64" s="6">
        <f>ROUND(+Pharmacy!H162,0)</f>
        <v>34751</v>
      </c>
      <c r="H64" s="6">
        <f>ROUND(+Pharmacy!V162,0)</f>
        <v>2786</v>
      </c>
      <c r="I64" s="7">
        <f t="shared" si="1"/>
        <v>12.47</v>
      </c>
      <c r="J64" s="7"/>
      <c r="K64" s="8">
        <f t="shared" si="2"/>
        <v>-0.17249999999999999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ROUND(+Pharmacy!H60,0)</f>
        <v>0</v>
      </c>
      <c r="E65" s="6">
        <f>ROUND(+Pharmacy!V60,0)</f>
        <v>1126</v>
      </c>
      <c r="F65" s="7" t="str">
        <f t="shared" si="0"/>
        <v/>
      </c>
      <c r="G65" s="6">
        <f>ROUND(+Pharmacy!H163,0)</f>
        <v>0</v>
      </c>
      <c r="H65" s="6">
        <f>ROUND(+Pharmacy!V163,0)</f>
        <v>1271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ROUND(+Pharmacy!H61,0)</f>
        <v>17013</v>
      </c>
      <c r="E66" s="6">
        <f>ROUND(+Pharmacy!V61,0)</f>
        <v>1247</v>
      </c>
      <c r="F66" s="7">
        <f t="shared" si="0"/>
        <v>13.64</v>
      </c>
      <c r="G66" s="6">
        <f>ROUND(+Pharmacy!H164,0)</f>
        <v>14509</v>
      </c>
      <c r="H66" s="6">
        <f>ROUND(+Pharmacy!V164,0)</f>
        <v>1232</v>
      </c>
      <c r="I66" s="7">
        <f t="shared" si="1"/>
        <v>11.78</v>
      </c>
      <c r="J66" s="7"/>
      <c r="K66" s="8">
        <f t="shared" si="2"/>
        <v>-0.13639999999999999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ROUND(+Pharmacy!H62,0)</f>
        <v>287919</v>
      </c>
      <c r="E67" s="6">
        <f>ROUND(+Pharmacy!V62,0)</f>
        <v>4594</v>
      </c>
      <c r="F67" s="7">
        <f t="shared" si="0"/>
        <v>62.67</v>
      </c>
      <c r="G67" s="6">
        <f>ROUND(+Pharmacy!H165,0)</f>
        <v>370403</v>
      </c>
      <c r="H67" s="6">
        <f>ROUND(+Pharmacy!V165,0)</f>
        <v>4806</v>
      </c>
      <c r="I67" s="7">
        <f t="shared" si="1"/>
        <v>77.069999999999993</v>
      </c>
      <c r="J67" s="7"/>
      <c r="K67" s="8">
        <f t="shared" si="2"/>
        <v>0.2298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ROUND(+Pharmacy!H63,0)</f>
        <v>33048</v>
      </c>
      <c r="E68" s="6">
        <f>ROUND(+Pharmacy!V63,0)</f>
        <v>1291</v>
      </c>
      <c r="F68" s="7">
        <f t="shared" si="0"/>
        <v>25.6</v>
      </c>
      <c r="G68" s="6">
        <f>ROUND(+Pharmacy!H166,0)</f>
        <v>20820</v>
      </c>
      <c r="H68" s="6">
        <f>ROUND(+Pharmacy!V166,0)</f>
        <v>1373</v>
      </c>
      <c r="I68" s="7">
        <f t="shared" si="1"/>
        <v>15.16</v>
      </c>
      <c r="J68" s="7"/>
      <c r="K68" s="8">
        <f t="shared" si="2"/>
        <v>-0.4078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ROUND(+Pharmacy!H64,0)</f>
        <v>1892532</v>
      </c>
      <c r="E69" s="6">
        <f>ROUND(+Pharmacy!V64,0)</f>
        <v>40555</v>
      </c>
      <c r="F69" s="7">
        <f t="shared" si="0"/>
        <v>46.67</v>
      </c>
      <c r="G69" s="6">
        <f>ROUND(+Pharmacy!H167,0)</f>
        <v>2062359</v>
      </c>
      <c r="H69" s="6">
        <f>ROUND(+Pharmacy!V167,0)</f>
        <v>42810</v>
      </c>
      <c r="I69" s="7">
        <f t="shared" si="1"/>
        <v>48.17</v>
      </c>
      <c r="J69" s="7"/>
      <c r="K69" s="8">
        <f t="shared" si="2"/>
        <v>3.2099999999999997E-2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ROUND(+Pharmacy!H65,0)</f>
        <v>141204</v>
      </c>
      <c r="E70" s="6">
        <f>ROUND(+Pharmacy!V65,0)</f>
        <v>8340</v>
      </c>
      <c r="F70" s="7">
        <f t="shared" si="0"/>
        <v>16.93</v>
      </c>
      <c r="G70" s="6">
        <f>ROUND(+Pharmacy!H168,0)</f>
        <v>213192</v>
      </c>
      <c r="H70" s="6">
        <f>ROUND(+Pharmacy!V168,0)</f>
        <v>7772</v>
      </c>
      <c r="I70" s="7">
        <f t="shared" si="1"/>
        <v>27.43</v>
      </c>
      <c r="J70" s="7"/>
      <c r="K70" s="8">
        <f t="shared" si="2"/>
        <v>0.62019999999999997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ROUND(+Pharmacy!H66,0)</f>
        <v>194591</v>
      </c>
      <c r="E71" s="6">
        <f>ROUND(+Pharmacy!V66,0)</f>
        <v>2506</v>
      </c>
      <c r="F71" s="7">
        <f t="shared" si="0"/>
        <v>77.650000000000006</v>
      </c>
      <c r="G71" s="6">
        <f>ROUND(+Pharmacy!H169,0)</f>
        <v>151697</v>
      </c>
      <c r="H71" s="6">
        <f>ROUND(+Pharmacy!V169,0)</f>
        <v>2238</v>
      </c>
      <c r="I71" s="7">
        <f t="shared" si="1"/>
        <v>67.78</v>
      </c>
      <c r="J71" s="7"/>
      <c r="K71" s="8">
        <f t="shared" si="2"/>
        <v>-0.12709999999999999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ROUND(+Pharmacy!H67,0)</f>
        <v>47238</v>
      </c>
      <c r="E72" s="6">
        <f>ROUND(+Pharmacy!V67,0)</f>
        <v>453</v>
      </c>
      <c r="F72" s="7">
        <f t="shared" si="0"/>
        <v>104.28</v>
      </c>
      <c r="G72" s="6">
        <f>ROUND(+Pharmacy!H170,0)</f>
        <v>54305</v>
      </c>
      <c r="H72" s="6">
        <f>ROUND(+Pharmacy!V170,0)</f>
        <v>625</v>
      </c>
      <c r="I72" s="7">
        <f t="shared" si="1"/>
        <v>86.89</v>
      </c>
      <c r="J72" s="7"/>
      <c r="K72" s="8">
        <f t="shared" si="2"/>
        <v>-0.1668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ROUND(+Pharmacy!H68,0)</f>
        <v>542141</v>
      </c>
      <c r="E73" s="6">
        <f>ROUND(+Pharmacy!V68,0)</f>
        <v>32148</v>
      </c>
      <c r="F73" s="7">
        <f t="shared" si="0"/>
        <v>16.86</v>
      </c>
      <c r="G73" s="6">
        <f>ROUND(+Pharmacy!H171,0)</f>
        <v>395487</v>
      </c>
      <c r="H73" s="6">
        <f>ROUND(+Pharmacy!V171,0)</f>
        <v>32864</v>
      </c>
      <c r="I73" s="7">
        <f t="shared" si="1"/>
        <v>12.03</v>
      </c>
      <c r="J73" s="7"/>
      <c r="K73" s="8">
        <f t="shared" si="2"/>
        <v>-0.28649999999999998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ROUND(+Pharmacy!H69,0)</f>
        <v>836388</v>
      </c>
      <c r="E74" s="6">
        <f>ROUND(+Pharmacy!V69,0)</f>
        <v>38995</v>
      </c>
      <c r="F74" s="7">
        <f t="shared" si="0"/>
        <v>21.45</v>
      </c>
      <c r="G74" s="6">
        <f>ROUND(+Pharmacy!H172,0)</f>
        <v>642048</v>
      </c>
      <c r="H74" s="6">
        <f>ROUND(+Pharmacy!V172,0)</f>
        <v>45708</v>
      </c>
      <c r="I74" s="7">
        <f t="shared" si="1"/>
        <v>14.05</v>
      </c>
      <c r="J74" s="7"/>
      <c r="K74" s="8">
        <f t="shared" si="2"/>
        <v>-0.34499999999999997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ROUND(+Pharmacy!H70,0)</f>
        <v>821711</v>
      </c>
      <c r="E75" s="6">
        <f>ROUND(+Pharmacy!V70,0)</f>
        <v>62420</v>
      </c>
      <c r="F75" s="7">
        <f t="shared" ref="F75:F109" si="3">IF(D75=0,"",IF(E75=0,"",ROUND(D75/E75,2)))</f>
        <v>13.16</v>
      </c>
      <c r="G75" s="6">
        <f>ROUND(+Pharmacy!H173,0)</f>
        <v>814289</v>
      </c>
      <c r="H75" s="6">
        <f>ROUND(+Pharmacy!V173,0)</f>
        <v>60667</v>
      </c>
      <c r="I75" s="7">
        <f t="shared" ref="I75:I109" si="4">IF(G75=0,"",IF(H75=0,"",ROUND(G75/H75,2)))</f>
        <v>13.42</v>
      </c>
      <c r="J75" s="7"/>
      <c r="K75" s="8">
        <f t="shared" ref="K75:K109" si="5">IF(D75=0,"",IF(E75=0,"",IF(G75=0,"",IF(H75=0,"",ROUND(I75/F75-1,4)))))</f>
        <v>1.9800000000000002E-2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ROUND(+Pharmacy!H71,0)</f>
        <v>1183661</v>
      </c>
      <c r="E76" s="6">
        <f>ROUND(+Pharmacy!V71,0)</f>
        <v>33452</v>
      </c>
      <c r="F76" s="7">
        <f t="shared" si="3"/>
        <v>35.380000000000003</v>
      </c>
      <c r="G76" s="6">
        <f>ROUND(+Pharmacy!H174,0)</f>
        <v>1212072</v>
      </c>
      <c r="H76" s="6">
        <f>ROUND(+Pharmacy!V174,0)</f>
        <v>33657</v>
      </c>
      <c r="I76" s="7">
        <f t="shared" si="4"/>
        <v>36.01</v>
      </c>
      <c r="J76" s="7"/>
      <c r="K76" s="8">
        <f t="shared" si="5"/>
        <v>1.78E-2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ROUND(+Pharmacy!H72,0)</f>
        <v>49300</v>
      </c>
      <c r="E77" s="6">
        <f>ROUND(+Pharmacy!V72,0)</f>
        <v>1169</v>
      </c>
      <c r="F77" s="7">
        <f t="shared" si="3"/>
        <v>42.17</v>
      </c>
      <c r="G77" s="6">
        <f>ROUND(+Pharmacy!H175,0)</f>
        <v>41107</v>
      </c>
      <c r="H77" s="6">
        <f>ROUND(+Pharmacy!V175,0)</f>
        <v>1431</v>
      </c>
      <c r="I77" s="7">
        <f t="shared" si="4"/>
        <v>28.73</v>
      </c>
      <c r="J77" s="7"/>
      <c r="K77" s="8">
        <f t="shared" si="5"/>
        <v>-0.31869999999999998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ROUND(+Pharmacy!H73,0)</f>
        <v>0</v>
      </c>
      <c r="E78" s="6">
        <f>ROUND(+Pharmacy!V73,0)</f>
        <v>0</v>
      </c>
      <c r="F78" s="7" t="str">
        <f t="shared" si="3"/>
        <v/>
      </c>
      <c r="G78" s="6">
        <f>ROUND(+Pharmacy!H176,0)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ROUND(+Pharmacy!H74,0)</f>
        <v>990190</v>
      </c>
      <c r="E79" s="6">
        <f>ROUND(+Pharmacy!V74,0)</f>
        <v>21021</v>
      </c>
      <c r="F79" s="7">
        <f t="shared" si="3"/>
        <v>47.1</v>
      </c>
      <c r="G79" s="6">
        <f>ROUND(+Pharmacy!H177,0)</f>
        <v>1155402</v>
      </c>
      <c r="H79" s="6">
        <f>ROUND(+Pharmacy!V177,0)</f>
        <v>23522</v>
      </c>
      <c r="I79" s="7">
        <f t="shared" si="4"/>
        <v>49.12</v>
      </c>
      <c r="J79" s="7"/>
      <c r="K79" s="8">
        <f t="shared" si="5"/>
        <v>4.2900000000000001E-2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ROUND(+Pharmacy!H75,0)</f>
        <v>1722823</v>
      </c>
      <c r="E80" s="6">
        <f>ROUND(+Pharmacy!V75,0)</f>
        <v>46775</v>
      </c>
      <c r="F80" s="7">
        <f t="shared" si="3"/>
        <v>36.83</v>
      </c>
      <c r="G80" s="6">
        <f>ROUND(+Pharmacy!H178,0)</f>
        <v>1611206</v>
      </c>
      <c r="H80" s="6">
        <f>ROUND(+Pharmacy!V178,0)</f>
        <v>47001</v>
      </c>
      <c r="I80" s="7">
        <f t="shared" si="4"/>
        <v>34.28</v>
      </c>
      <c r="J80" s="7"/>
      <c r="K80" s="8">
        <f t="shared" si="5"/>
        <v>-6.9199999999999998E-2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ROUND(+Pharmacy!H76,0)</f>
        <v>134163</v>
      </c>
      <c r="E81" s="6">
        <f>ROUND(+Pharmacy!V76,0)</f>
        <v>4071</v>
      </c>
      <c r="F81" s="7">
        <f t="shared" si="3"/>
        <v>32.96</v>
      </c>
      <c r="G81" s="6">
        <f>ROUND(+Pharmacy!H179,0)</f>
        <v>144293</v>
      </c>
      <c r="H81" s="6">
        <f>ROUND(+Pharmacy!V179,0)</f>
        <v>4515</v>
      </c>
      <c r="I81" s="7">
        <f t="shared" si="4"/>
        <v>31.96</v>
      </c>
      <c r="J81" s="7"/>
      <c r="K81" s="8">
        <f t="shared" si="5"/>
        <v>-3.0300000000000001E-2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ROUND(+Pharmacy!H77,0)</f>
        <v>56167</v>
      </c>
      <c r="E82" s="6">
        <f>ROUND(+Pharmacy!V77,0)</f>
        <v>1208</v>
      </c>
      <c r="F82" s="7">
        <f t="shared" si="3"/>
        <v>46.5</v>
      </c>
      <c r="G82" s="6">
        <f>ROUND(+Pharmacy!H180,0)</f>
        <v>51214</v>
      </c>
      <c r="H82" s="6">
        <f>ROUND(+Pharmacy!V180,0)</f>
        <v>1118</v>
      </c>
      <c r="I82" s="7">
        <f t="shared" si="4"/>
        <v>45.81</v>
      </c>
      <c r="J82" s="7"/>
      <c r="K82" s="8">
        <f t="shared" si="5"/>
        <v>-1.4800000000000001E-2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ROUND(+Pharmacy!H78,0)</f>
        <v>60276</v>
      </c>
      <c r="E83" s="6">
        <f>ROUND(+Pharmacy!V78,0)</f>
        <v>8765</v>
      </c>
      <c r="F83" s="7">
        <f t="shared" si="3"/>
        <v>6.88</v>
      </c>
      <c r="G83" s="6">
        <f>ROUND(+Pharmacy!H181,0)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ROUND(+Pharmacy!H79,0)</f>
        <v>2986564</v>
      </c>
      <c r="E84" s="6">
        <f>ROUND(+Pharmacy!V79,0)</f>
        <v>40195</v>
      </c>
      <c r="F84" s="7">
        <f t="shared" si="3"/>
        <v>74.3</v>
      </c>
      <c r="G84" s="6">
        <f>ROUND(+Pharmacy!H182,0)</f>
        <v>2926344</v>
      </c>
      <c r="H84" s="6">
        <f>ROUND(+Pharmacy!V182,0)</f>
        <v>44924</v>
      </c>
      <c r="I84" s="7">
        <f t="shared" si="4"/>
        <v>65.14</v>
      </c>
      <c r="J84" s="7"/>
      <c r="K84" s="8">
        <f t="shared" si="5"/>
        <v>-0.12330000000000001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ROUND(+Pharmacy!H80,0)</f>
        <v>349890</v>
      </c>
      <c r="E85" s="6">
        <f>ROUND(+Pharmacy!V80,0)</f>
        <v>11541</v>
      </c>
      <c r="F85" s="7">
        <f t="shared" si="3"/>
        <v>30.32</v>
      </c>
      <c r="G85" s="6">
        <f>ROUND(+Pharmacy!H183,0)</f>
        <v>369302</v>
      </c>
      <c r="H85" s="6">
        <f>ROUND(+Pharmacy!V183,0)</f>
        <v>11207</v>
      </c>
      <c r="I85" s="7">
        <f t="shared" si="4"/>
        <v>32.950000000000003</v>
      </c>
      <c r="J85" s="7"/>
      <c r="K85" s="8">
        <f t="shared" si="5"/>
        <v>8.6699999999999999E-2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ROUND(+Pharmacy!H81,0)</f>
        <v>562692</v>
      </c>
      <c r="E86" s="6">
        <f>ROUND(+Pharmacy!V81,0)</f>
        <v>10939</v>
      </c>
      <c r="F86" s="7">
        <f t="shared" si="3"/>
        <v>51.44</v>
      </c>
      <c r="G86" s="6">
        <f>ROUND(+Pharmacy!H184,0)</f>
        <v>654967</v>
      </c>
      <c r="H86" s="6">
        <f>ROUND(+Pharmacy!V184,0)</f>
        <v>12923</v>
      </c>
      <c r="I86" s="7">
        <f t="shared" si="4"/>
        <v>50.68</v>
      </c>
      <c r="J86" s="7"/>
      <c r="K86" s="8">
        <f t="shared" si="5"/>
        <v>-1.4800000000000001E-2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ROUND(+Pharmacy!H82,0)</f>
        <v>14785</v>
      </c>
      <c r="E87" s="6">
        <f>ROUND(+Pharmacy!V82,0)</f>
        <v>1607</v>
      </c>
      <c r="F87" s="7">
        <f t="shared" si="3"/>
        <v>9.1999999999999993</v>
      </c>
      <c r="G87" s="6">
        <f>ROUND(+Pharmacy!H185,0)</f>
        <v>21133</v>
      </c>
      <c r="H87" s="6">
        <f>ROUND(+Pharmacy!V185,0)</f>
        <v>1756</v>
      </c>
      <c r="I87" s="7">
        <f t="shared" si="4"/>
        <v>12.03</v>
      </c>
      <c r="J87" s="7"/>
      <c r="K87" s="8">
        <f t="shared" si="5"/>
        <v>0.30759999999999998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ROUND(+Pharmacy!H83,0)</f>
        <v>191156</v>
      </c>
      <c r="E88" s="6">
        <f>ROUND(+Pharmacy!V83,0)</f>
        <v>11395</v>
      </c>
      <c r="F88" s="7">
        <f t="shared" si="3"/>
        <v>16.78</v>
      </c>
      <c r="G88" s="6">
        <f>ROUND(+Pharmacy!H186,0)</f>
        <v>198488</v>
      </c>
      <c r="H88" s="6">
        <f>ROUND(+Pharmacy!V186,0)</f>
        <v>13074</v>
      </c>
      <c r="I88" s="7">
        <f t="shared" si="4"/>
        <v>15.18</v>
      </c>
      <c r="J88" s="7"/>
      <c r="K88" s="8">
        <f t="shared" si="5"/>
        <v>-9.5399999999999999E-2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ROUND(+Pharmacy!H84,0)</f>
        <v>81155</v>
      </c>
      <c r="E89" s="6">
        <f>ROUND(+Pharmacy!V84,0)</f>
        <v>3716</v>
      </c>
      <c r="F89" s="7">
        <f t="shared" si="3"/>
        <v>21.84</v>
      </c>
      <c r="G89" s="6">
        <f>ROUND(+Pharmacy!H187,0)</f>
        <v>87736</v>
      </c>
      <c r="H89" s="6">
        <f>ROUND(+Pharmacy!V187,0)</f>
        <v>3487</v>
      </c>
      <c r="I89" s="7">
        <f t="shared" si="4"/>
        <v>25.16</v>
      </c>
      <c r="J89" s="7"/>
      <c r="K89" s="8">
        <f t="shared" si="5"/>
        <v>0.152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ROUND(+Pharmacy!H85,0)</f>
        <v>43530</v>
      </c>
      <c r="E90" s="6">
        <f>ROUND(+Pharmacy!V85,0)</f>
        <v>1137</v>
      </c>
      <c r="F90" s="7">
        <f t="shared" si="3"/>
        <v>38.28</v>
      </c>
      <c r="G90" s="6">
        <f>ROUND(+Pharmacy!H188,0)</f>
        <v>48318</v>
      </c>
      <c r="H90" s="6">
        <f>ROUND(+Pharmacy!V188,0)</f>
        <v>1220</v>
      </c>
      <c r="I90" s="7">
        <f t="shared" si="4"/>
        <v>39.6</v>
      </c>
      <c r="J90" s="7"/>
      <c r="K90" s="8">
        <f t="shared" si="5"/>
        <v>3.4500000000000003E-2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ROUND(+Pharmacy!H86,0)</f>
        <v>73032</v>
      </c>
      <c r="E91" s="6">
        <f>ROUND(+Pharmacy!V86,0)</f>
        <v>290</v>
      </c>
      <c r="F91" s="7">
        <f t="shared" si="3"/>
        <v>251.83</v>
      </c>
      <c r="G91" s="6">
        <f>ROUND(+Pharmacy!H189,0)</f>
        <v>61840</v>
      </c>
      <c r="H91" s="6">
        <f>ROUND(+Pharmacy!V189,0)</f>
        <v>4172</v>
      </c>
      <c r="I91" s="7">
        <f t="shared" si="4"/>
        <v>14.82</v>
      </c>
      <c r="J91" s="7"/>
      <c r="K91" s="8">
        <f t="shared" si="5"/>
        <v>-0.94120000000000004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ROUND(+Pharmacy!H87,0)</f>
        <v>81326</v>
      </c>
      <c r="E92" s="6">
        <f>ROUND(+Pharmacy!V87,0)</f>
        <v>10782</v>
      </c>
      <c r="F92" s="7">
        <f t="shared" si="3"/>
        <v>7.54</v>
      </c>
      <c r="G92" s="6">
        <f>ROUND(+Pharmacy!H190,0)</f>
        <v>77681</v>
      </c>
      <c r="H92" s="6">
        <f>ROUND(+Pharmacy!V190,0)</f>
        <v>10932</v>
      </c>
      <c r="I92" s="7">
        <f t="shared" si="4"/>
        <v>7.11</v>
      </c>
      <c r="J92" s="7"/>
      <c r="K92" s="8">
        <f t="shared" si="5"/>
        <v>-5.7000000000000002E-2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ROUND(+Pharmacy!H88,0)</f>
        <v>106527</v>
      </c>
      <c r="E93" s="6">
        <f>ROUND(+Pharmacy!V88,0)</f>
        <v>4751</v>
      </c>
      <c r="F93" s="7">
        <f t="shared" si="3"/>
        <v>22.42</v>
      </c>
      <c r="G93" s="6">
        <f>ROUND(+Pharmacy!H191,0)</f>
        <v>81915</v>
      </c>
      <c r="H93" s="6">
        <f>ROUND(+Pharmacy!V191,0)</f>
        <v>6879</v>
      </c>
      <c r="I93" s="7">
        <f t="shared" si="4"/>
        <v>11.91</v>
      </c>
      <c r="J93" s="7"/>
      <c r="K93" s="8">
        <f t="shared" si="5"/>
        <v>-0.46879999999999999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ROUND(+Pharmacy!H89,0)</f>
        <v>92500</v>
      </c>
      <c r="E94" s="6">
        <f>ROUND(+Pharmacy!V89,0)</f>
        <v>2379</v>
      </c>
      <c r="F94" s="7">
        <f t="shared" si="3"/>
        <v>38.880000000000003</v>
      </c>
      <c r="G94" s="6">
        <f>ROUND(+Pharmacy!H192,0)</f>
        <v>84455</v>
      </c>
      <c r="H94" s="6">
        <f>ROUND(+Pharmacy!V192,0)</f>
        <v>2641</v>
      </c>
      <c r="I94" s="7">
        <f t="shared" si="4"/>
        <v>31.98</v>
      </c>
      <c r="J94" s="7"/>
      <c r="K94" s="8">
        <f t="shared" si="5"/>
        <v>-0.17749999999999999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ROUND(+Pharmacy!H90,0)</f>
        <v>707639</v>
      </c>
      <c r="E95" s="6">
        <f>ROUND(+Pharmacy!V90,0)</f>
        <v>13448</v>
      </c>
      <c r="F95" s="7">
        <f t="shared" si="3"/>
        <v>52.62</v>
      </c>
      <c r="G95" s="6">
        <f>ROUND(+Pharmacy!H193,0)</f>
        <v>724925</v>
      </c>
      <c r="H95" s="6">
        <f>ROUND(+Pharmacy!V193,0)</f>
        <v>16937</v>
      </c>
      <c r="I95" s="7">
        <f t="shared" si="4"/>
        <v>42.8</v>
      </c>
      <c r="J95" s="7"/>
      <c r="K95" s="8">
        <f t="shared" si="5"/>
        <v>-0.18659999999999999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ROUND(+Pharmacy!H91,0)</f>
        <v>0</v>
      </c>
      <c r="E96" s="6">
        <f>ROUND(+Pharmacy!V91,0)</f>
        <v>357</v>
      </c>
      <c r="F96" s="7" t="str">
        <f t="shared" si="3"/>
        <v/>
      </c>
      <c r="G96" s="6">
        <f>ROUND(+Pharmacy!H194,0)</f>
        <v>0</v>
      </c>
      <c r="H96" s="6">
        <f>ROUND(+Pharmacy!V194,0)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ROUND(+Pharmacy!H92,0)</f>
        <v>324720</v>
      </c>
      <c r="E97" s="6">
        <f>ROUND(+Pharmacy!V92,0)</f>
        <v>14365</v>
      </c>
      <c r="F97" s="7">
        <f t="shared" si="3"/>
        <v>22.6</v>
      </c>
      <c r="G97" s="6">
        <f>ROUND(+Pharmacy!H195,0)</f>
        <v>389961</v>
      </c>
      <c r="H97" s="6">
        <f>ROUND(+Pharmacy!V195,0)</f>
        <v>15771</v>
      </c>
      <c r="I97" s="7">
        <f t="shared" si="4"/>
        <v>24.73</v>
      </c>
      <c r="J97" s="7"/>
      <c r="K97" s="8">
        <f t="shared" si="5"/>
        <v>9.4200000000000006E-2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ROUND(+Pharmacy!H93,0)</f>
        <v>102904</v>
      </c>
      <c r="E98" s="6">
        <f>ROUND(+Pharmacy!V93,0)</f>
        <v>27379</v>
      </c>
      <c r="F98" s="7">
        <f t="shared" si="3"/>
        <v>3.76</v>
      </c>
      <c r="G98" s="6">
        <f>ROUND(+Pharmacy!H196,0)</f>
        <v>138529</v>
      </c>
      <c r="H98" s="6">
        <f>ROUND(+Pharmacy!V196,0)</f>
        <v>24216</v>
      </c>
      <c r="I98" s="7">
        <f t="shared" si="4"/>
        <v>5.72</v>
      </c>
      <c r="J98" s="7"/>
      <c r="K98" s="8">
        <f t="shared" si="5"/>
        <v>0.52129999999999999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ROUND(+Pharmacy!H94,0)</f>
        <v>52359</v>
      </c>
      <c r="E99" s="6">
        <f>ROUND(+Pharmacy!V94,0)</f>
        <v>838</v>
      </c>
      <c r="F99" s="7">
        <f t="shared" si="3"/>
        <v>62.48</v>
      </c>
      <c r="G99" s="6">
        <f>ROUND(+Pharmacy!H197,0)</f>
        <v>159630</v>
      </c>
      <c r="H99" s="6">
        <f>ROUND(+Pharmacy!V197,0)</f>
        <v>3056</v>
      </c>
      <c r="I99" s="7">
        <f t="shared" si="4"/>
        <v>52.23</v>
      </c>
      <c r="J99" s="7"/>
      <c r="K99" s="8">
        <f t="shared" si="5"/>
        <v>-0.1641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ROUND(+Pharmacy!H95,0)</f>
        <v>682111</v>
      </c>
      <c r="E100" s="6">
        <f>ROUND(+Pharmacy!V95,0)</f>
        <v>21501</v>
      </c>
      <c r="F100" s="7">
        <f t="shared" si="3"/>
        <v>31.72</v>
      </c>
      <c r="G100" s="6">
        <f>ROUND(+Pharmacy!H198,0)</f>
        <v>817551</v>
      </c>
      <c r="H100" s="6">
        <f>ROUND(+Pharmacy!V198,0)</f>
        <v>19905</v>
      </c>
      <c r="I100" s="7">
        <f t="shared" si="4"/>
        <v>41.07</v>
      </c>
      <c r="J100" s="7"/>
      <c r="K100" s="8">
        <f t="shared" si="5"/>
        <v>0.29480000000000001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ROUND(+Pharmacy!H96,0)</f>
        <v>722360</v>
      </c>
      <c r="E101" s="6">
        <f>ROUND(+Pharmacy!V96,0)</f>
        <v>19284</v>
      </c>
      <c r="F101" s="7">
        <f t="shared" si="3"/>
        <v>37.46</v>
      </c>
      <c r="G101" s="6">
        <f>ROUND(+Pharmacy!H199,0)</f>
        <v>805509</v>
      </c>
      <c r="H101" s="6">
        <f>ROUND(+Pharmacy!V199,0)</f>
        <v>23709</v>
      </c>
      <c r="I101" s="7">
        <f t="shared" si="4"/>
        <v>33.97</v>
      </c>
      <c r="J101" s="7"/>
      <c r="K101" s="8">
        <f t="shared" si="5"/>
        <v>-9.3200000000000005E-2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ROUND(+Pharmacy!H97,0)</f>
        <v>414701</v>
      </c>
      <c r="E102" s="6">
        <f>ROUND(+Pharmacy!V97,0)</f>
        <v>9720</v>
      </c>
      <c r="F102" s="7">
        <f t="shared" si="3"/>
        <v>42.66</v>
      </c>
      <c r="G102" s="6">
        <f>ROUND(+Pharmacy!H200,0)</f>
        <v>447118</v>
      </c>
      <c r="H102" s="6">
        <f>ROUND(+Pharmacy!V200,0)</f>
        <v>10979</v>
      </c>
      <c r="I102" s="7">
        <f t="shared" si="4"/>
        <v>40.72</v>
      </c>
      <c r="J102" s="7"/>
      <c r="K102" s="8">
        <f t="shared" si="5"/>
        <v>-4.5499999999999999E-2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ROUND(+Pharmacy!H98,0)</f>
        <v>373536</v>
      </c>
      <c r="E103" s="6">
        <f>ROUND(+Pharmacy!V98,0)</f>
        <v>9423</v>
      </c>
      <c r="F103" s="7">
        <f t="shared" si="3"/>
        <v>39.64</v>
      </c>
      <c r="G103" s="6">
        <f>ROUND(+Pharmacy!H201,0)</f>
        <v>2358</v>
      </c>
      <c r="H103" s="6">
        <f>ROUND(+Pharmacy!V201,0)</f>
        <v>13006</v>
      </c>
      <c r="I103" s="7">
        <f t="shared" si="4"/>
        <v>0.18</v>
      </c>
      <c r="J103" s="7"/>
      <c r="K103" s="8">
        <f t="shared" si="5"/>
        <v>-0.99550000000000005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ROUND(+Pharmacy!H99,0)</f>
        <v>39432</v>
      </c>
      <c r="E104" s="6">
        <f>ROUND(+Pharmacy!V99,0)</f>
        <v>886</v>
      </c>
      <c r="F104" s="7">
        <f t="shared" si="3"/>
        <v>44.51</v>
      </c>
      <c r="G104" s="6">
        <f>ROUND(+Pharmacy!H202,0)</f>
        <v>43932</v>
      </c>
      <c r="H104" s="6">
        <f>ROUND(+Pharmacy!V202,0)</f>
        <v>1050</v>
      </c>
      <c r="I104" s="7">
        <f t="shared" si="4"/>
        <v>41.84</v>
      </c>
      <c r="J104" s="7"/>
      <c r="K104" s="8">
        <f t="shared" si="5"/>
        <v>-0.06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ROUND(+Pharmacy!H100,0)</f>
        <v>48055</v>
      </c>
      <c r="E105" s="6">
        <f>ROUND(+Pharmacy!V100,0)</f>
        <v>2770</v>
      </c>
      <c r="F105" s="7">
        <f t="shared" si="3"/>
        <v>17.350000000000001</v>
      </c>
      <c r="G105" s="6">
        <f>ROUND(+Pharmacy!H203,0)</f>
        <v>71048</v>
      </c>
      <c r="H105" s="6">
        <f>ROUND(+Pharmacy!V203,0)</f>
        <v>3639</v>
      </c>
      <c r="I105" s="7">
        <f t="shared" si="4"/>
        <v>19.52</v>
      </c>
      <c r="J105" s="7"/>
      <c r="K105" s="8">
        <f t="shared" si="5"/>
        <v>0.12509999999999999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ROUND(+Pharmacy!H101,0)</f>
        <v>102</v>
      </c>
      <c r="E106" s="6">
        <f>ROUND(+Pharmacy!V101,0)</f>
        <v>702</v>
      </c>
      <c r="F106" s="7">
        <f t="shared" si="3"/>
        <v>0.15</v>
      </c>
      <c r="G106" s="6">
        <f>ROUND(+Pharmacy!H204,0)</f>
        <v>0</v>
      </c>
      <c r="H106" s="6">
        <f>ROUND(+Pharmacy!V204,0)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ROUND(+Pharmacy!H102,0)</f>
        <v>11944</v>
      </c>
      <c r="E107" s="6">
        <f>ROUND(+Pharmacy!V102,0)</f>
        <v>688</v>
      </c>
      <c r="F107" s="7">
        <f t="shared" si="3"/>
        <v>17.36</v>
      </c>
      <c r="G107" s="6">
        <f>ROUND(+Pharmacy!H205,0)</f>
        <v>11503</v>
      </c>
      <c r="H107" s="6">
        <f>ROUND(+Pharmacy!V205,0)</f>
        <v>568</v>
      </c>
      <c r="I107" s="7">
        <f t="shared" si="4"/>
        <v>20.25</v>
      </c>
      <c r="J107" s="7"/>
      <c r="K107" s="8">
        <f t="shared" si="5"/>
        <v>0.16650000000000001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ROUND(+Pharmacy!H103,0)</f>
        <v>0</v>
      </c>
      <c r="E108" s="6">
        <f>ROUND(+Pharmacy!V103,0)</f>
        <v>664</v>
      </c>
      <c r="F108" s="7" t="str">
        <f t="shared" si="3"/>
        <v/>
      </c>
      <c r="G108" s="6">
        <f>ROUND(+Pharmacy!H206,0)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ROUND(+Pharmacy!H104,0)</f>
        <v>3898</v>
      </c>
      <c r="E109" s="6">
        <f>ROUND(+Pharmacy!V104,0)</f>
        <v>113</v>
      </c>
      <c r="F109" s="7">
        <f t="shared" si="3"/>
        <v>34.5</v>
      </c>
      <c r="G109" s="6">
        <f>ROUND(+Pharmacy!H207,0)</f>
        <v>24575</v>
      </c>
      <c r="H109" s="6">
        <f>ROUND(+Pharmacy!V207,0)</f>
        <v>401</v>
      </c>
      <c r="I109" s="7">
        <f t="shared" si="4"/>
        <v>61.28</v>
      </c>
      <c r="J109" s="7"/>
      <c r="K109" s="8">
        <f t="shared" si="5"/>
        <v>0.7762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17</v>
      </c>
      <c r="F8" s="1" t="s">
        <v>2</v>
      </c>
      <c r="G8" s="1" t="s">
        <v>17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ROUND(+Pharmacy!I5,0)</f>
        <v>491150</v>
      </c>
      <c r="E10" s="6">
        <f>ROUND(+Pharmacy!V5,0)</f>
        <v>54386</v>
      </c>
      <c r="F10" s="7">
        <f>IF(D10=0,"",IF(E10=0,"",ROUND(D10/E10,2)))</f>
        <v>9.0299999999999994</v>
      </c>
      <c r="G10" s="6">
        <f>ROUND(+Pharmacy!I108,0)</f>
        <v>198845</v>
      </c>
      <c r="H10" s="6">
        <f>ROUND(+Pharmacy!V108,0)</f>
        <v>67394</v>
      </c>
      <c r="I10" s="7">
        <f>IF(G10=0,"",IF(H10=0,"",ROUND(G10/H10,2)))</f>
        <v>2.95</v>
      </c>
      <c r="J10" s="7"/>
      <c r="K10" s="8">
        <f>IF(D10=0,"",IF(E10=0,"",IF(G10=0,"",IF(H10=0,"",ROUND(I10/F10-1,4)))))</f>
        <v>-0.67330000000000001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ROUND(+Pharmacy!I6,0)</f>
        <v>62338</v>
      </c>
      <c r="E11" s="6">
        <f>ROUND(+Pharmacy!V6,0)</f>
        <v>28590</v>
      </c>
      <c r="F11" s="7">
        <f t="shared" ref="F11:F74" si="0">IF(D11=0,"",IF(E11=0,"",ROUND(D11/E11,2)))</f>
        <v>2.1800000000000002</v>
      </c>
      <c r="G11" s="6">
        <f>ROUND(+Pharmacy!I109,0)</f>
        <v>55864</v>
      </c>
      <c r="H11" s="6">
        <f>ROUND(+Pharmacy!V109,0)</f>
        <v>28638</v>
      </c>
      <c r="I11" s="7">
        <f t="shared" ref="I11:I74" si="1">IF(G11=0,"",IF(H11=0,"",ROUND(G11/H11,2)))</f>
        <v>1.95</v>
      </c>
      <c r="J11" s="7"/>
      <c r="K11" s="8">
        <f t="shared" ref="K11:K74" si="2">IF(D11=0,"",IF(E11=0,"",IF(G11=0,"",IF(H11=0,"",ROUND(I11/F11-1,4)))))</f>
        <v>-0.1055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ROUND(+Pharmacy!I7,0)</f>
        <v>0</v>
      </c>
      <c r="E12" s="6">
        <f>ROUND(+Pharmacy!V7,0)</f>
        <v>1141</v>
      </c>
      <c r="F12" s="7" t="str">
        <f t="shared" si="0"/>
        <v/>
      </c>
      <c r="G12" s="6">
        <f>ROUND(+Pharmacy!I110,0)</f>
        <v>0</v>
      </c>
      <c r="H12" s="6">
        <f>ROUND(+Pharmacy!V110,0)</f>
        <v>1089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ROUND(+Pharmacy!I8,0)</f>
        <v>49297</v>
      </c>
      <c r="E13" s="6">
        <f>ROUND(+Pharmacy!V8,0)</f>
        <v>36445</v>
      </c>
      <c r="F13" s="7">
        <f t="shared" si="0"/>
        <v>1.35</v>
      </c>
      <c r="G13" s="6">
        <f>ROUND(+Pharmacy!I111,0)</f>
        <v>56948</v>
      </c>
      <c r="H13" s="6">
        <f>ROUND(+Pharmacy!V111,0)</f>
        <v>67662</v>
      </c>
      <c r="I13" s="7">
        <f t="shared" si="1"/>
        <v>0.84</v>
      </c>
      <c r="J13" s="7"/>
      <c r="K13" s="8">
        <f t="shared" si="2"/>
        <v>-0.37780000000000002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ROUND(+Pharmacy!I9,0)</f>
        <v>0</v>
      </c>
      <c r="E14" s="6">
        <f>ROUND(+Pharmacy!V9,0)</f>
        <v>31607</v>
      </c>
      <c r="F14" s="7" t="str">
        <f t="shared" si="0"/>
        <v/>
      </c>
      <c r="G14" s="6">
        <f>ROUND(+Pharmacy!I112,0)</f>
        <v>0</v>
      </c>
      <c r="H14" s="6">
        <f>ROUND(+Pharmacy!V112,0)</f>
        <v>33789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ROUND(+Pharmacy!I10,0)</f>
        <v>0</v>
      </c>
      <c r="E15" s="6">
        <f>ROUND(+Pharmacy!V10,0)</f>
        <v>980</v>
      </c>
      <c r="F15" s="7" t="str">
        <f t="shared" si="0"/>
        <v/>
      </c>
      <c r="G15" s="6">
        <f>ROUND(+Pharmacy!I113,0)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ROUND(+Pharmacy!I11,0)</f>
        <v>155467</v>
      </c>
      <c r="E16" s="6">
        <f>ROUND(+Pharmacy!V11,0)</f>
        <v>1785</v>
      </c>
      <c r="F16" s="7">
        <f t="shared" si="0"/>
        <v>87.1</v>
      </c>
      <c r="G16" s="6">
        <f>ROUND(+Pharmacy!I114,0)</f>
        <v>131717</v>
      </c>
      <c r="H16" s="6">
        <f>ROUND(+Pharmacy!V114,0)</f>
        <v>2056</v>
      </c>
      <c r="I16" s="7">
        <f t="shared" si="1"/>
        <v>64.06</v>
      </c>
      <c r="J16" s="7"/>
      <c r="K16" s="8">
        <f t="shared" si="2"/>
        <v>-0.26450000000000001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ROUND(+Pharmacy!I12,0)</f>
        <v>120</v>
      </c>
      <c r="E17" s="6">
        <f>ROUND(+Pharmacy!V12,0)</f>
        <v>5451</v>
      </c>
      <c r="F17" s="7">
        <f t="shared" si="0"/>
        <v>0.02</v>
      </c>
      <c r="G17" s="6">
        <f>ROUND(+Pharmacy!I115,0)</f>
        <v>1608</v>
      </c>
      <c r="H17" s="6">
        <f>ROUND(+Pharmacy!V115,0)</f>
        <v>5984</v>
      </c>
      <c r="I17" s="7">
        <f t="shared" si="1"/>
        <v>0.27</v>
      </c>
      <c r="J17" s="7"/>
      <c r="K17" s="8">
        <f t="shared" si="2"/>
        <v>12.5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ROUND(+Pharmacy!I13,0)</f>
        <v>0</v>
      </c>
      <c r="E18" s="6">
        <f>ROUND(+Pharmacy!V13,0)</f>
        <v>954</v>
      </c>
      <c r="F18" s="7" t="str">
        <f t="shared" si="0"/>
        <v/>
      </c>
      <c r="G18" s="6">
        <f>ROUND(+Pharmacy!I116,0)</f>
        <v>0</v>
      </c>
      <c r="H18" s="6">
        <f>ROUND(+Pharmacy!V116,0)</f>
        <v>991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ROUND(+Pharmacy!I14,0)</f>
        <v>0</v>
      </c>
      <c r="E19" s="6">
        <f>ROUND(+Pharmacy!V14,0)</f>
        <v>20321</v>
      </c>
      <c r="F19" s="7" t="str">
        <f t="shared" si="0"/>
        <v/>
      </c>
      <c r="G19" s="6">
        <f>ROUND(+Pharmacy!I117,0)</f>
        <v>0</v>
      </c>
      <c r="H19" s="6">
        <f>ROUND(+Pharmacy!V117,0)</f>
        <v>20706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ROUND(+Pharmacy!I15,0)</f>
        <v>0</v>
      </c>
      <c r="E20" s="6">
        <f>ROUND(+Pharmacy!V15,0)</f>
        <v>43257</v>
      </c>
      <c r="F20" s="7" t="str">
        <f t="shared" si="0"/>
        <v/>
      </c>
      <c r="G20" s="6">
        <f>ROUND(+Pharmacy!I118,0)</f>
        <v>0</v>
      </c>
      <c r="H20" s="6">
        <f>ROUND(+Pharmacy!V118,0)</f>
        <v>44458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ROUND(+Pharmacy!I16,0)</f>
        <v>39870</v>
      </c>
      <c r="E21" s="6">
        <f>ROUND(+Pharmacy!V16,0)</f>
        <v>44012</v>
      </c>
      <c r="F21" s="7">
        <f t="shared" si="0"/>
        <v>0.91</v>
      </c>
      <c r="G21" s="6">
        <f>ROUND(+Pharmacy!I119,0)</f>
        <v>21083</v>
      </c>
      <c r="H21" s="6">
        <f>ROUND(+Pharmacy!V119,0)</f>
        <v>45185</v>
      </c>
      <c r="I21" s="7">
        <f t="shared" si="1"/>
        <v>0.47</v>
      </c>
      <c r="J21" s="7"/>
      <c r="K21" s="8">
        <f t="shared" si="2"/>
        <v>-0.48349999999999999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ROUND(+Pharmacy!I17,0)</f>
        <v>0</v>
      </c>
      <c r="E22" s="6">
        <f>ROUND(+Pharmacy!V17,0)</f>
        <v>3194</v>
      </c>
      <c r="F22" s="7" t="str">
        <f t="shared" si="0"/>
        <v/>
      </c>
      <c r="G22" s="6">
        <f>ROUND(+Pharmacy!I120,0)</f>
        <v>0</v>
      </c>
      <c r="H22" s="6">
        <f>ROUND(+Pharmacy!V120,0)</f>
        <v>3748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ROUND(+Pharmacy!I18,0)</f>
        <v>0</v>
      </c>
      <c r="E23" s="6">
        <f>ROUND(+Pharmacy!V18,0)</f>
        <v>24757</v>
      </c>
      <c r="F23" s="7" t="str">
        <f t="shared" si="0"/>
        <v/>
      </c>
      <c r="G23" s="6">
        <f>ROUND(+Pharmacy!I121,0)</f>
        <v>0</v>
      </c>
      <c r="H23" s="6">
        <f>ROUND(+Pharmacy!V121,0)</f>
        <v>24271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ROUND(+Pharmacy!I19,0)</f>
        <v>0</v>
      </c>
      <c r="E24" s="6">
        <f>ROUND(+Pharmacy!V19,0)</f>
        <v>15106</v>
      </c>
      <c r="F24" s="7" t="str">
        <f t="shared" si="0"/>
        <v/>
      </c>
      <c r="G24" s="6">
        <f>ROUND(+Pharmacy!I122,0)</f>
        <v>0</v>
      </c>
      <c r="H24" s="6">
        <f>ROUND(+Pharmacy!V122,0)</f>
        <v>14864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ROUND(+Pharmacy!I20,0)</f>
        <v>0</v>
      </c>
      <c r="E25" s="6">
        <f>ROUND(+Pharmacy!V20,0)</f>
        <v>14697</v>
      </c>
      <c r="F25" s="7" t="str">
        <f t="shared" si="0"/>
        <v/>
      </c>
      <c r="G25" s="6">
        <f>ROUND(+Pharmacy!I123,0)</f>
        <v>0</v>
      </c>
      <c r="H25" s="6">
        <f>ROUND(+Pharmacy!V123,0)</f>
        <v>15632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ROUND(+Pharmacy!I21,0)</f>
        <v>0</v>
      </c>
      <c r="E26" s="6">
        <f>ROUND(+Pharmacy!V21,0)</f>
        <v>0</v>
      </c>
      <c r="F26" s="7" t="str">
        <f t="shared" si="0"/>
        <v/>
      </c>
      <c r="G26" s="6">
        <f>ROUND(+Pharmacy!I124,0)</f>
        <v>0</v>
      </c>
      <c r="H26" s="6">
        <f>ROUND(+Pharmacy!V124,0)</f>
        <v>1048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ROUND(+Pharmacy!I22,0)</f>
        <v>23603</v>
      </c>
      <c r="E27" s="6">
        <f>ROUND(+Pharmacy!V22,0)</f>
        <v>4733</v>
      </c>
      <c r="F27" s="7">
        <f t="shared" si="0"/>
        <v>4.99</v>
      </c>
      <c r="G27" s="6">
        <f>ROUND(+Pharmacy!I125,0)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ROUND(+Pharmacy!I23,0)</f>
        <v>169993</v>
      </c>
      <c r="E28" s="6">
        <f>ROUND(+Pharmacy!V23,0)</f>
        <v>1095</v>
      </c>
      <c r="F28" s="7">
        <f t="shared" si="0"/>
        <v>155.24</v>
      </c>
      <c r="G28" s="6">
        <f>ROUND(+Pharmacy!I126,0)</f>
        <v>178017</v>
      </c>
      <c r="H28" s="6">
        <f>ROUND(+Pharmacy!V126,0)</f>
        <v>870</v>
      </c>
      <c r="I28" s="7">
        <f t="shared" si="1"/>
        <v>204.62</v>
      </c>
      <c r="J28" s="7"/>
      <c r="K28" s="8">
        <f t="shared" si="2"/>
        <v>0.31809999999999999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ROUND(+Pharmacy!I24,0)</f>
        <v>0</v>
      </c>
      <c r="E29" s="6">
        <f>ROUND(+Pharmacy!V24,0)</f>
        <v>0</v>
      </c>
      <c r="F29" s="7" t="str">
        <f t="shared" si="0"/>
        <v/>
      </c>
      <c r="G29" s="6">
        <f>ROUND(+Pharmacy!I127,0)</f>
        <v>0</v>
      </c>
      <c r="H29" s="6">
        <f>ROUND(+Pharmacy!V127,0)</f>
        <v>2267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ROUND(+Pharmacy!I25,0)</f>
        <v>0</v>
      </c>
      <c r="E30" s="6">
        <f>ROUND(+Pharmacy!V25,0)</f>
        <v>11987</v>
      </c>
      <c r="F30" s="7" t="str">
        <f t="shared" si="0"/>
        <v/>
      </c>
      <c r="G30" s="6">
        <f>ROUND(+Pharmacy!I128,0)</f>
        <v>0</v>
      </c>
      <c r="H30" s="6">
        <f>ROUND(+Pharmacy!V128,0)</f>
        <v>13181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ROUND(+Pharmacy!I26,0)</f>
        <v>0</v>
      </c>
      <c r="E31" s="6">
        <f>ROUND(+Pharmacy!V26,0)</f>
        <v>1330</v>
      </c>
      <c r="F31" s="7" t="str">
        <f t="shared" si="0"/>
        <v/>
      </c>
      <c r="G31" s="6">
        <f>ROUND(+Pharmacy!I129,0)</f>
        <v>183936</v>
      </c>
      <c r="H31" s="6">
        <f>ROUND(+Pharmacy!V129,0)</f>
        <v>1304</v>
      </c>
      <c r="I31" s="7">
        <f t="shared" si="1"/>
        <v>141.06</v>
      </c>
      <c r="J31" s="7"/>
      <c r="K31" s="8" t="str">
        <f t="shared" si="2"/>
        <v/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ROUND(+Pharmacy!I27,0)</f>
        <v>0</v>
      </c>
      <c r="E32" s="6">
        <f>ROUND(+Pharmacy!V27,0)</f>
        <v>1037</v>
      </c>
      <c r="F32" s="7" t="str">
        <f t="shared" si="0"/>
        <v/>
      </c>
      <c r="G32" s="6">
        <f>ROUND(+Pharmacy!I130,0)</f>
        <v>0</v>
      </c>
      <c r="H32" s="6">
        <f>ROUND(+Pharmacy!V130,0)</f>
        <v>1121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ROUND(+Pharmacy!I28,0)</f>
        <v>0</v>
      </c>
      <c r="E33" s="6">
        <f>ROUND(+Pharmacy!V28,0)</f>
        <v>34975</v>
      </c>
      <c r="F33" s="7" t="str">
        <f t="shared" si="0"/>
        <v/>
      </c>
      <c r="G33" s="6">
        <f>ROUND(+Pharmacy!I131,0)</f>
        <v>0</v>
      </c>
      <c r="H33" s="6">
        <f>ROUND(+Pharmacy!V131,0)</f>
        <v>33577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ROUND(+Pharmacy!I29,0)</f>
        <v>0</v>
      </c>
      <c r="E34" s="6">
        <f>ROUND(+Pharmacy!V29,0)</f>
        <v>10620</v>
      </c>
      <c r="F34" s="7" t="str">
        <f t="shared" si="0"/>
        <v/>
      </c>
      <c r="G34" s="6">
        <f>ROUND(+Pharmacy!I132,0)</f>
        <v>0</v>
      </c>
      <c r="H34" s="6">
        <f>ROUND(+Pharmacy!V132,0)</f>
        <v>10489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ROUND(+Pharmacy!I30,0)</f>
        <v>0</v>
      </c>
      <c r="E35" s="6">
        <f>ROUND(+Pharmacy!V30,0)</f>
        <v>5534</v>
      </c>
      <c r="F35" s="7" t="str">
        <f t="shared" si="0"/>
        <v/>
      </c>
      <c r="G35" s="6">
        <f>ROUND(+Pharmacy!I133,0)</f>
        <v>0</v>
      </c>
      <c r="H35" s="6">
        <f>ROUND(+Pharmacy!V133,0)</f>
        <v>5523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ROUND(+Pharmacy!I31,0)</f>
        <v>2243</v>
      </c>
      <c r="E36" s="6">
        <f>ROUND(+Pharmacy!V31,0)</f>
        <v>5958</v>
      </c>
      <c r="F36" s="7">
        <f t="shared" si="0"/>
        <v>0.38</v>
      </c>
      <c r="G36" s="6">
        <f>ROUND(+Pharmacy!I134,0)</f>
        <v>0</v>
      </c>
      <c r="H36" s="6">
        <f>ROUND(+Pharmacy!V134,0)</f>
        <v>5110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ROUND(+Pharmacy!I32,0)</f>
        <v>61196</v>
      </c>
      <c r="E37" s="6">
        <f>ROUND(+Pharmacy!V32,0)</f>
        <v>63</v>
      </c>
      <c r="F37" s="7">
        <f t="shared" si="0"/>
        <v>971.37</v>
      </c>
      <c r="G37" s="6">
        <f>ROUND(+Pharmacy!I135,0)</f>
        <v>72741</v>
      </c>
      <c r="H37" s="6">
        <f>ROUND(+Pharmacy!V135,0)</f>
        <v>71</v>
      </c>
      <c r="I37" s="7">
        <f t="shared" si="1"/>
        <v>1024.52</v>
      </c>
      <c r="J37" s="7"/>
      <c r="K37" s="8">
        <f t="shared" si="2"/>
        <v>5.4699999999999999E-2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ROUND(+Pharmacy!I33,0)</f>
        <v>0</v>
      </c>
      <c r="E38" s="6">
        <f>ROUND(+Pharmacy!V33,0)</f>
        <v>25027</v>
      </c>
      <c r="F38" s="7" t="str">
        <f t="shared" si="0"/>
        <v/>
      </c>
      <c r="G38" s="6">
        <f>ROUND(+Pharmacy!I136,0)</f>
        <v>0</v>
      </c>
      <c r="H38" s="6">
        <f>ROUND(+Pharmacy!V136,0)</f>
        <v>31723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ROUND(+Pharmacy!I34,0)</f>
        <v>0</v>
      </c>
      <c r="E39" s="6">
        <f>ROUND(+Pharmacy!V34,0)</f>
        <v>137</v>
      </c>
      <c r="F39" s="7" t="str">
        <f t="shared" si="0"/>
        <v/>
      </c>
      <c r="G39" s="6">
        <f>ROUND(+Pharmacy!I137,0)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ROUND(+Pharmacy!I35,0)</f>
        <v>638</v>
      </c>
      <c r="E40" s="6">
        <f>ROUND(+Pharmacy!V35,0)</f>
        <v>44491</v>
      </c>
      <c r="F40" s="7">
        <f t="shared" si="0"/>
        <v>0.01</v>
      </c>
      <c r="G40" s="6">
        <f>ROUND(+Pharmacy!I138,0)</f>
        <v>0</v>
      </c>
      <c r="H40" s="6">
        <f>ROUND(+Pharmacy!V138,0)</f>
        <v>49341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ROUND(+Pharmacy!I36,0)</f>
        <v>1198994</v>
      </c>
      <c r="E41" s="6">
        <f>ROUND(+Pharmacy!V36,0)</f>
        <v>5349</v>
      </c>
      <c r="F41" s="7">
        <f t="shared" si="0"/>
        <v>224.15</v>
      </c>
      <c r="G41" s="6">
        <f>ROUND(+Pharmacy!I139,0)</f>
        <v>975063</v>
      </c>
      <c r="H41" s="6">
        <f>ROUND(+Pharmacy!V139,0)</f>
        <v>5526</v>
      </c>
      <c r="I41" s="7">
        <f t="shared" si="1"/>
        <v>176.45</v>
      </c>
      <c r="J41" s="7"/>
      <c r="K41" s="8">
        <f t="shared" si="2"/>
        <v>-0.21279999999999999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ROUND(+Pharmacy!I37,0)</f>
        <v>0</v>
      </c>
      <c r="E42" s="6">
        <f>ROUND(+Pharmacy!V37,0)</f>
        <v>939</v>
      </c>
      <c r="F42" s="7" t="str">
        <f t="shared" si="0"/>
        <v/>
      </c>
      <c r="G42" s="6">
        <f>ROUND(+Pharmacy!I140,0)</f>
        <v>0</v>
      </c>
      <c r="H42" s="6">
        <f>ROUND(+Pharmacy!V140,0)</f>
        <v>1018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ROUND(+Pharmacy!I38,0)</f>
        <v>0</v>
      </c>
      <c r="E43" s="6">
        <f>ROUND(+Pharmacy!V38,0)</f>
        <v>11248</v>
      </c>
      <c r="F43" s="7" t="str">
        <f t="shared" si="0"/>
        <v/>
      </c>
      <c r="G43" s="6">
        <f>ROUND(+Pharmacy!I141,0)</f>
        <v>0</v>
      </c>
      <c r="H43" s="6">
        <f>ROUND(+Pharmacy!V141,0)</f>
        <v>10343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ROUND(+Pharmacy!I39,0)</f>
        <v>0</v>
      </c>
      <c r="E44" s="6">
        <f>ROUND(+Pharmacy!V39,0)</f>
        <v>0</v>
      </c>
      <c r="F44" s="7" t="str">
        <f t="shared" si="0"/>
        <v/>
      </c>
      <c r="G44" s="6">
        <f>ROUND(+Pharmacy!I142,0)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ROUND(+Pharmacy!I40,0)</f>
        <v>0</v>
      </c>
      <c r="E45" s="6">
        <f>ROUND(+Pharmacy!V40,0)</f>
        <v>3954</v>
      </c>
      <c r="F45" s="7" t="str">
        <f t="shared" si="0"/>
        <v/>
      </c>
      <c r="G45" s="6">
        <f>ROUND(+Pharmacy!I143,0)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ROUND(+Pharmacy!I41,0)</f>
        <v>0</v>
      </c>
      <c r="E46" s="6">
        <f>ROUND(+Pharmacy!V41,0)</f>
        <v>2386</v>
      </c>
      <c r="F46" s="7" t="str">
        <f t="shared" si="0"/>
        <v/>
      </c>
      <c r="G46" s="6">
        <f>ROUND(+Pharmacy!I144,0)</f>
        <v>0</v>
      </c>
      <c r="H46" s="6">
        <f>ROUND(+Pharmacy!V144,0)</f>
        <v>1964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ROUND(+Pharmacy!I42,0)</f>
        <v>0</v>
      </c>
      <c r="E47" s="6">
        <f>ROUND(+Pharmacy!V42,0)</f>
        <v>5563</v>
      </c>
      <c r="F47" s="7" t="str">
        <f t="shared" si="0"/>
        <v/>
      </c>
      <c r="G47" s="6">
        <f>ROUND(+Pharmacy!I145,0)</f>
        <v>0</v>
      </c>
      <c r="H47" s="6">
        <f>ROUND(+Pharmacy!V145,0)</f>
        <v>5524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ROUND(+Pharmacy!I43,0)</f>
        <v>88145</v>
      </c>
      <c r="E48" s="6">
        <f>ROUND(+Pharmacy!V43,0)</f>
        <v>447</v>
      </c>
      <c r="F48" s="7">
        <f t="shared" si="0"/>
        <v>197.19</v>
      </c>
      <c r="G48" s="6">
        <f>ROUND(+Pharmacy!I146,0)</f>
        <v>96639</v>
      </c>
      <c r="H48" s="6">
        <f>ROUND(+Pharmacy!V146,0)</f>
        <v>621</v>
      </c>
      <c r="I48" s="7">
        <f t="shared" si="1"/>
        <v>155.62</v>
      </c>
      <c r="J48" s="7"/>
      <c r="K48" s="8">
        <f t="shared" si="2"/>
        <v>-0.21079999999999999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ROUND(+Pharmacy!I44,0)</f>
        <v>0</v>
      </c>
      <c r="E49" s="6">
        <f>ROUND(+Pharmacy!V44,0)</f>
        <v>0</v>
      </c>
      <c r="F49" s="7" t="str">
        <f t="shared" si="0"/>
        <v/>
      </c>
      <c r="G49" s="6">
        <f>ROUND(+Pharmacy!I147,0)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ROUND(+Pharmacy!I45,0)</f>
        <v>0</v>
      </c>
      <c r="E50" s="6">
        <f>ROUND(+Pharmacy!V45,0)</f>
        <v>17824</v>
      </c>
      <c r="F50" s="7" t="str">
        <f t="shared" si="0"/>
        <v/>
      </c>
      <c r="G50" s="6">
        <f>ROUND(+Pharmacy!I148,0)</f>
        <v>0</v>
      </c>
      <c r="H50" s="6">
        <f>ROUND(+Pharmacy!V148,0)</f>
        <v>14611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ROUND(+Pharmacy!I46,0)</f>
        <v>0</v>
      </c>
      <c r="E51" s="6">
        <f>ROUND(+Pharmacy!V46,0)</f>
        <v>53381</v>
      </c>
      <c r="F51" s="7" t="str">
        <f t="shared" si="0"/>
        <v/>
      </c>
      <c r="G51" s="6">
        <f>ROUND(+Pharmacy!I149,0)</f>
        <v>129</v>
      </c>
      <c r="H51" s="6">
        <f>ROUND(+Pharmacy!V149,0)</f>
        <v>58058</v>
      </c>
      <c r="I51" s="7">
        <f t="shared" si="1"/>
        <v>0</v>
      </c>
      <c r="J51" s="7"/>
      <c r="K51" s="8" t="str">
        <f t="shared" si="2"/>
        <v/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ROUND(+Pharmacy!I47,0)</f>
        <v>0</v>
      </c>
      <c r="E52" s="6">
        <f>ROUND(+Pharmacy!V47,0)</f>
        <v>0</v>
      </c>
      <c r="F52" s="7" t="str">
        <f t="shared" si="0"/>
        <v/>
      </c>
      <c r="G52" s="6">
        <f>ROUND(+Pharmacy!I150,0)</f>
        <v>0</v>
      </c>
      <c r="H52" s="6">
        <f>ROUND(+Pharmacy!V150,0)</f>
        <v>255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ROUND(+Pharmacy!I48,0)</f>
        <v>0</v>
      </c>
      <c r="E53" s="6">
        <f>ROUND(+Pharmacy!V48,0)</f>
        <v>23240</v>
      </c>
      <c r="F53" s="7" t="str">
        <f t="shared" si="0"/>
        <v/>
      </c>
      <c r="G53" s="6">
        <f>ROUND(+Pharmacy!I151,0)</f>
        <v>0</v>
      </c>
      <c r="H53" s="6">
        <f>ROUND(+Pharmacy!V151,0)</f>
        <v>24110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ROUND(+Pharmacy!I49,0)</f>
        <v>0</v>
      </c>
      <c r="E54" s="6">
        <f>ROUND(+Pharmacy!V49,0)</f>
        <v>34509</v>
      </c>
      <c r="F54" s="7" t="str">
        <f t="shared" si="0"/>
        <v/>
      </c>
      <c r="G54" s="6">
        <f>ROUND(+Pharmacy!I152,0)</f>
        <v>0</v>
      </c>
      <c r="H54" s="6">
        <f>ROUND(+Pharmacy!V152,0)</f>
        <v>34703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ROUND(+Pharmacy!I50,0)</f>
        <v>0</v>
      </c>
      <c r="E55" s="6">
        <f>ROUND(+Pharmacy!V50,0)</f>
        <v>12480</v>
      </c>
      <c r="F55" s="7" t="str">
        <f t="shared" si="0"/>
        <v/>
      </c>
      <c r="G55" s="6">
        <f>ROUND(+Pharmacy!I153,0)</f>
        <v>0</v>
      </c>
      <c r="H55" s="6">
        <f>ROUND(+Pharmacy!V153,0)</f>
        <v>13193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ROUND(+Pharmacy!I51,0)</f>
        <v>0</v>
      </c>
      <c r="E56" s="6">
        <f>ROUND(+Pharmacy!V51,0)</f>
        <v>9374</v>
      </c>
      <c r="F56" s="7" t="str">
        <f t="shared" si="0"/>
        <v/>
      </c>
      <c r="G56" s="6">
        <f>ROUND(+Pharmacy!I154,0)</f>
        <v>0</v>
      </c>
      <c r="H56" s="6">
        <f>ROUND(+Pharmacy!V154,0)</f>
        <v>10503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ROUND(+Pharmacy!I52,0)</f>
        <v>85177</v>
      </c>
      <c r="E57" s="6">
        <f>ROUND(+Pharmacy!V52,0)</f>
        <v>1159</v>
      </c>
      <c r="F57" s="7">
        <f t="shared" si="0"/>
        <v>73.489999999999995</v>
      </c>
      <c r="G57" s="6">
        <f>ROUND(+Pharmacy!I155,0)</f>
        <v>63350</v>
      </c>
      <c r="H57" s="6">
        <f>ROUND(+Pharmacy!V155,0)</f>
        <v>1112</v>
      </c>
      <c r="I57" s="7">
        <f t="shared" si="1"/>
        <v>56.97</v>
      </c>
      <c r="J57" s="7"/>
      <c r="K57" s="8">
        <f t="shared" si="2"/>
        <v>-0.2248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ROUND(+Pharmacy!I53,0)</f>
        <v>49409</v>
      </c>
      <c r="E58" s="6">
        <f>ROUND(+Pharmacy!V53,0)</f>
        <v>13638</v>
      </c>
      <c r="F58" s="7">
        <f t="shared" si="0"/>
        <v>3.62</v>
      </c>
      <c r="G58" s="6">
        <f>ROUND(+Pharmacy!I156,0)</f>
        <v>83165</v>
      </c>
      <c r="H58" s="6">
        <f>ROUND(+Pharmacy!V156,0)</f>
        <v>16770</v>
      </c>
      <c r="I58" s="7">
        <f t="shared" si="1"/>
        <v>4.96</v>
      </c>
      <c r="J58" s="7"/>
      <c r="K58" s="8">
        <f t="shared" si="2"/>
        <v>0.37019999999999997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ROUND(+Pharmacy!I54,0)</f>
        <v>781</v>
      </c>
      <c r="E59" s="6">
        <f>ROUND(+Pharmacy!V54,0)</f>
        <v>19071</v>
      </c>
      <c r="F59" s="7">
        <f t="shared" si="0"/>
        <v>0.04</v>
      </c>
      <c r="G59" s="6">
        <f>ROUND(+Pharmacy!I157,0)</f>
        <v>24887</v>
      </c>
      <c r="H59" s="6">
        <f>ROUND(+Pharmacy!V157,0)</f>
        <v>18114</v>
      </c>
      <c r="I59" s="7">
        <f t="shared" si="1"/>
        <v>1.37</v>
      </c>
      <c r="J59" s="7"/>
      <c r="K59" s="8">
        <f t="shared" si="2"/>
        <v>33.25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ROUND(+Pharmacy!I55,0)</f>
        <v>0</v>
      </c>
      <c r="E60" s="6">
        <f>ROUND(+Pharmacy!V55,0)</f>
        <v>5359</v>
      </c>
      <c r="F60" s="7" t="str">
        <f t="shared" si="0"/>
        <v/>
      </c>
      <c r="G60" s="6">
        <f>ROUND(+Pharmacy!I158,0)</f>
        <v>192</v>
      </c>
      <c r="H60" s="6">
        <f>ROUND(+Pharmacy!V158,0)</f>
        <v>5367</v>
      </c>
      <c r="I60" s="7">
        <f t="shared" si="1"/>
        <v>0.04</v>
      </c>
      <c r="J60" s="7"/>
      <c r="K60" s="8" t="str">
        <f t="shared" si="2"/>
        <v/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ROUND(+Pharmacy!I56,0)</f>
        <v>0</v>
      </c>
      <c r="E61" s="6">
        <f>ROUND(+Pharmacy!V56,0)</f>
        <v>0</v>
      </c>
      <c r="F61" s="7" t="str">
        <f t="shared" si="0"/>
        <v/>
      </c>
      <c r="G61" s="6">
        <f>ROUND(+Pharmacy!I159,0)</f>
        <v>0</v>
      </c>
      <c r="H61" s="6">
        <f>ROUND(+Pharmacy!V159,0)</f>
        <v>579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ROUND(+Pharmacy!I57,0)</f>
        <v>0</v>
      </c>
      <c r="E62" s="6">
        <f>ROUND(+Pharmacy!V57,0)</f>
        <v>29528</v>
      </c>
      <c r="F62" s="7" t="str">
        <f t="shared" si="0"/>
        <v/>
      </c>
      <c r="G62" s="6">
        <f>ROUND(+Pharmacy!I160,0)</f>
        <v>0</v>
      </c>
      <c r="H62" s="6">
        <f>ROUND(+Pharmacy!V160,0)</f>
        <v>30421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ROUND(+Pharmacy!I58,0)</f>
        <v>49339</v>
      </c>
      <c r="E63" s="6">
        <f>ROUND(+Pharmacy!V58,0)</f>
        <v>30721</v>
      </c>
      <c r="F63" s="7">
        <f t="shared" si="0"/>
        <v>1.61</v>
      </c>
      <c r="G63" s="6">
        <f>ROUND(+Pharmacy!I161,0)</f>
        <v>54871</v>
      </c>
      <c r="H63" s="6">
        <f>ROUND(+Pharmacy!V161,0)</f>
        <v>33079</v>
      </c>
      <c r="I63" s="7">
        <f t="shared" si="1"/>
        <v>1.66</v>
      </c>
      <c r="J63" s="7"/>
      <c r="K63" s="8">
        <f t="shared" si="2"/>
        <v>3.1099999999999999E-2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ROUND(+Pharmacy!I59,0)</f>
        <v>27064</v>
      </c>
      <c r="E64" s="6">
        <f>ROUND(+Pharmacy!V59,0)</f>
        <v>2618</v>
      </c>
      <c r="F64" s="7">
        <f t="shared" si="0"/>
        <v>10.34</v>
      </c>
      <c r="G64" s="6">
        <f>ROUND(+Pharmacy!I162,0)</f>
        <v>179341</v>
      </c>
      <c r="H64" s="6">
        <f>ROUND(+Pharmacy!V162,0)</f>
        <v>2786</v>
      </c>
      <c r="I64" s="7">
        <f t="shared" si="1"/>
        <v>64.37</v>
      </c>
      <c r="J64" s="7"/>
      <c r="K64" s="8">
        <f t="shared" si="2"/>
        <v>5.2252999999999998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ROUND(+Pharmacy!I60,0)</f>
        <v>60</v>
      </c>
      <c r="E65" s="6">
        <f>ROUND(+Pharmacy!V60,0)</f>
        <v>1126</v>
      </c>
      <c r="F65" s="7">
        <f t="shared" si="0"/>
        <v>0.05</v>
      </c>
      <c r="G65" s="6">
        <f>ROUND(+Pharmacy!I163,0)</f>
        <v>0</v>
      </c>
      <c r="H65" s="6">
        <f>ROUND(+Pharmacy!V163,0)</f>
        <v>1271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ROUND(+Pharmacy!I61,0)</f>
        <v>105846</v>
      </c>
      <c r="E66" s="6">
        <f>ROUND(+Pharmacy!V61,0)</f>
        <v>1247</v>
      </c>
      <c r="F66" s="7">
        <f t="shared" si="0"/>
        <v>84.88</v>
      </c>
      <c r="G66" s="6">
        <f>ROUND(+Pharmacy!I164,0)</f>
        <v>109308</v>
      </c>
      <c r="H66" s="6">
        <f>ROUND(+Pharmacy!V164,0)</f>
        <v>1232</v>
      </c>
      <c r="I66" s="7">
        <f t="shared" si="1"/>
        <v>88.72</v>
      </c>
      <c r="J66" s="7"/>
      <c r="K66" s="8">
        <f t="shared" si="2"/>
        <v>4.5199999999999997E-2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ROUND(+Pharmacy!I62,0)</f>
        <v>0</v>
      </c>
      <c r="E67" s="6">
        <f>ROUND(+Pharmacy!V62,0)</f>
        <v>4594</v>
      </c>
      <c r="F67" s="7" t="str">
        <f t="shared" si="0"/>
        <v/>
      </c>
      <c r="G67" s="6">
        <f>ROUND(+Pharmacy!I165,0)</f>
        <v>0</v>
      </c>
      <c r="H67" s="6">
        <f>ROUND(+Pharmacy!V165,0)</f>
        <v>4806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ROUND(+Pharmacy!I63,0)</f>
        <v>0</v>
      </c>
      <c r="E68" s="6">
        <f>ROUND(+Pharmacy!V63,0)</f>
        <v>1291</v>
      </c>
      <c r="F68" s="7" t="str">
        <f t="shared" si="0"/>
        <v/>
      </c>
      <c r="G68" s="6">
        <f>ROUND(+Pharmacy!I166,0)</f>
        <v>0</v>
      </c>
      <c r="H68" s="6">
        <f>ROUND(+Pharmacy!V166,0)</f>
        <v>1373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ROUND(+Pharmacy!I64,0)</f>
        <v>18348</v>
      </c>
      <c r="E69" s="6">
        <f>ROUND(+Pharmacy!V64,0)</f>
        <v>40555</v>
      </c>
      <c r="F69" s="7">
        <f t="shared" si="0"/>
        <v>0.45</v>
      </c>
      <c r="G69" s="6">
        <f>ROUND(+Pharmacy!I167,0)</f>
        <v>30055</v>
      </c>
      <c r="H69" s="6">
        <f>ROUND(+Pharmacy!V167,0)</f>
        <v>42810</v>
      </c>
      <c r="I69" s="7">
        <f t="shared" si="1"/>
        <v>0.7</v>
      </c>
      <c r="J69" s="7"/>
      <c r="K69" s="8">
        <f t="shared" si="2"/>
        <v>0.55559999999999998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ROUND(+Pharmacy!I65,0)</f>
        <v>264796</v>
      </c>
      <c r="E70" s="6">
        <f>ROUND(+Pharmacy!V65,0)</f>
        <v>8340</v>
      </c>
      <c r="F70" s="7">
        <f t="shared" si="0"/>
        <v>31.75</v>
      </c>
      <c r="G70" s="6">
        <f>ROUND(+Pharmacy!I168,0)</f>
        <v>291000</v>
      </c>
      <c r="H70" s="6">
        <f>ROUND(+Pharmacy!V168,0)</f>
        <v>7772</v>
      </c>
      <c r="I70" s="7">
        <f t="shared" si="1"/>
        <v>37.44</v>
      </c>
      <c r="J70" s="7"/>
      <c r="K70" s="8">
        <f t="shared" si="2"/>
        <v>0.1792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ROUND(+Pharmacy!I66,0)</f>
        <v>0</v>
      </c>
      <c r="E71" s="6">
        <f>ROUND(+Pharmacy!V66,0)</f>
        <v>2506</v>
      </c>
      <c r="F71" s="7" t="str">
        <f t="shared" si="0"/>
        <v/>
      </c>
      <c r="G71" s="6">
        <f>ROUND(+Pharmacy!I169,0)</f>
        <v>1823</v>
      </c>
      <c r="H71" s="6">
        <f>ROUND(+Pharmacy!V169,0)</f>
        <v>2238</v>
      </c>
      <c r="I71" s="7">
        <f t="shared" si="1"/>
        <v>0.81</v>
      </c>
      <c r="J71" s="7"/>
      <c r="K71" s="8" t="str">
        <f t="shared" si="2"/>
        <v/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ROUND(+Pharmacy!I67,0)</f>
        <v>0</v>
      </c>
      <c r="E72" s="6">
        <f>ROUND(+Pharmacy!V67,0)</f>
        <v>453</v>
      </c>
      <c r="F72" s="7" t="str">
        <f t="shared" si="0"/>
        <v/>
      </c>
      <c r="G72" s="6">
        <f>ROUND(+Pharmacy!I170,0)</f>
        <v>0</v>
      </c>
      <c r="H72" s="6">
        <f>ROUND(+Pharmacy!V170,0)</f>
        <v>625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ROUND(+Pharmacy!I68,0)</f>
        <v>57594</v>
      </c>
      <c r="E73" s="6">
        <f>ROUND(+Pharmacy!V68,0)</f>
        <v>32148</v>
      </c>
      <c r="F73" s="7">
        <f t="shared" si="0"/>
        <v>1.79</v>
      </c>
      <c r="G73" s="6">
        <f>ROUND(+Pharmacy!I171,0)</f>
        <v>0</v>
      </c>
      <c r="H73" s="6">
        <f>ROUND(+Pharmacy!V171,0)</f>
        <v>32864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ROUND(+Pharmacy!I69,0)</f>
        <v>0</v>
      </c>
      <c r="E74" s="6">
        <f>ROUND(+Pharmacy!V69,0)</f>
        <v>38995</v>
      </c>
      <c r="F74" s="7" t="str">
        <f t="shared" si="0"/>
        <v/>
      </c>
      <c r="G74" s="6">
        <f>ROUND(+Pharmacy!I172,0)</f>
        <v>0</v>
      </c>
      <c r="H74" s="6">
        <f>ROUND(+Pharmacy!V172,0)</f>
        <v>45708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ROUND(+Pharmacy!I70,0)</f>
        <v>51472</v>
      </c>
      <c r="E75" s="6">
        <f>ROUND(+Pharmacy!V70,0)</f>
        <v>62420</v>
      </c>
      <c r="F75" s="7">
        <f t="shared" ref="F75:F109" si="3">IF(D75=0,"",IF(E75=0,"",ROUND(D75/E75,2)))</f>
        <v>0.82</v>
      </c>
      <c r="G75" s="6">
        <f>ROUND(+Pharmacy!I173,0)</f>
        <v>187563</v>
      </c>
      <c r="H75" s="6">
        <f>ROUND(+Pharmacy!V173,0)</f>
        <v>60667</v>
      </c>
      <c r="I75" s="7">
        <f t="shared" ref="I75:I109" si="4">IF(G75=0,"",IF(H75=0,"",ROUND(G75/H75,2)))</f>
        <v>3.09</v>
      </c>
      <c r="J75" s="7"/>
      <c r="K75" s="8">
        <f t="shared" ref="K75:K109" si="5">IF(D75=0,"",IF(E75=0,"",IF(G75=0,"",IF(H75=0,"",ROUND(I75/F75-1,4)))))</f>
        <v>2.7683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ROUND(+Pharmacy!I71,0)</f>
        <v>22400</v>
      </c>
      <c r="E76" s="6">
        <f>ROUND(+Pharmacy!V71,0)</f>
        <v>33452</v>
      </c>
      <c r="F76" s="7">
        <f t="shared" si="3"/>
        <v>0.67</v>
      </c>
      <c r="G76" s="6">
        <f>ROUND(+Pharmacy!I174,0)</f>
        <v>15427</v>
      </c>
      <c r="H76" s="6">
        <f>ROUND(+Pharmacy!V174,0)</f>
        <v>33657</v>
      </c>
      <c r="I76" s="7">
        <f t="shared" si="4"/>
        <v>0.46</v>
      </c>
      <c r="J76" s="7"/>
      <c r="K76" s="8">
        <f t="shared" si="5"/>
        <v>-0.31340000000000001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ROUND(+Pharmacy!I72,0)</f>
        <v>0</v>
      </c>
      <c r="E77" s="6">
        <f>ROUND(+Pharmacy!V72,0)</f>
        <v>1169</v>
      </c>
      <c r="F77" s="7" t="str">
        <f t="shared" si="3"/>
        <v/>
      </c>
      <c r="G77" s="6">
        <f>ROUND(+Pharmacy!I175,0)</f>
        <v>0</v>
      </c>
      <c r="H77" s="6">
        <f>ROUND(+Pharmacy!V175,0)</f>
        <v>1431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ROUND(+Pharmacy!I73,0)</f>
        <v>0</v>
      </c>
      <c r="E78" s="6">
        <f>ROUND(+Pharmacy!V73,0)</f>
        <v>0</v>
      </c>
      <c r="F78" s="7" t="str">
        <f t="shared" si="3"/>
        <v/>
      </c>
      <c r="G78" s="6">
        <f>ROUND(+Pharmacy!I176,0)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ROUND(+Pharmacy!I74,0)</f>
        <v>138914</v>
      </c>
      <c r="E79" s="6">
        <f>ROUND(+Pharmacy!V74,0)</f>
        <v>21021</v>
      </c>
      <c r="F79" s="7">
        <f t="shared" si="3"/>
        <v>6.61</v>
      </c>
      <c r="G79" s="6">
        <f>ROUND(+Pharmacy!I177,0)</f>
        <v>186061</v>
      </c>
      <c r="H79" s="6">
        <f>ROUND(+Pharmacy!V177,0)</f>
        <v>23522</v>
      </c>
      <c r="I79" s="7">
        <f t="shared" si="4"/>
        <v>7.91</v>
      </c>
      <c r="J79" s="7"/>
      <c r="K79" s="8">
        <f t="shared" si="5"/>
        <v>0.19670000000000001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ROUND(+Pharmacy!I75,0)</f>
        <v>0</v>
      </c>
      <c r="E80" s="6">
        <f>ROUND(+Pharmacy!V75,0)</f>
        <v>46775</v>
      </c>
      <c r="F80" s="7" t="str">
        <f t="shared" si="3"/>
        <v/>
      </c>
      <c r="G80" s="6">
        <f>ROUND(+Pharmacy!I178,0)</f>
        <v>0</v>
      </c>
      <c r="H80" s="6">
        <f>ROUND(+Pharmacy!V178,0)</f>
        <v>47001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ROUND(+Pharmacy!I76,0)</f>
        <v>401365</v>
      </c>
      <c r="E81" s="6">
        <f>ROUND(+Pharmacy!V76,0)</f>
        <v>4071</v>
      </c>
      <c r="F81" s="7">
        <f t="shared" si="3"/>
        <v>98.59</v>
      </c>
      <c r="G81" s="6">
        <f>ROUND(+Pharmacy!I179,0)</f>
        <v>476768</v>
      </c>
      <c r="H81" s="6">
        <f>ROUND(+Pharmacy!V179,0)</f>
        <v>4515</v>
      </c>
      <c r="I81" s="7">
        <f t="shared" si="4"/>
        <v>105.6</v>
      </c>
      <c r="J81" s="7"/>
      <c r="K81" s="8">
        <f t="shared" si="5"/>
        <v>7.1099999999999997E-2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ROUND(+Pharmacy!I77,0)</f>
        <v>0</v>
      </c>
      <c r="E82" s="6">
        <f>ROUND(+Pharmacy!V77,0)</f>
        <v>1208</v>
      </c>
      <c r="F82" s="7" t="str">
        <f t="shared" si="3"/>
        <v/>
      </c>
      <c r="G82" s="6">
        <f>ROUND(+Pharmacy!I180,0)</f>
        <v>0</v>
      </c>
      <c r="H82" s="6">
        <f>ROUND(+Pharmacy!V180,0)</f>
        <v>1118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ROUND(+Pharmacy!I78,0)</f>
        <v>0</v>
      </c>
      <c r="E83" s="6">
        <f>ROUND(+Pharmacy!V78,0)</f>
        <v>8765</v>
      </c>
      <c r="F83" s="7" t="str">
        <f t="shared" si="3"/>
        <v/>
      </c>
      <c r="G83" s="6">
        <f>ROUND(+Pharmacy!I181,0)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ROUND(+Pharmacy!I79,0)</f>
        <v>0</v>
      </c>
      <c r="E84" s="6">
        <f>ROUND(+Pharmacy!V79,0)</f>
        <v>40195</v>
      </c>
      <c r="F84" s="7" t="str">
        <f t="shared" si="3"/>
        <v/>
      </c>
      <c r="G84" s="6">
        <f>ROUND(+Pharmacy!I182,0)</f>
        <v>0</v>
      </c>
      <c r="H84" s="6">
        <f>ROUND(+Pharmacy!V182,0)</f>
        <v>44924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ROUND(+Pharmacy!I80,0)</f>
        <v>0</v>
      </c>
      <c r="E85" s="6">
        <f>ROUND(+Pharmacy!V80,0)</f>
        <v>11541</v>
      </c>
      <c r="F85" s="7" t="str">
        <f t="shared" si="3"/>
        <v/>
      </c>
      <c r="G85" s="6">
        <f>ROUND(+Pharmacy!I183,0)</f>
        <v>0</v>
      </c>
      <c r="H85" s="6">
        <f>ROUND(+Pharmacy!V183,0)</f>
        <v>11207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ROUND(+Pharmacy!I81,0)</f>
        <v>0</v>
      </c>
      <c r="E86" s="6">
        <f>ROUND(+Pharmacy!V81,0)</f>
        <v>10939</v>
      </c>
      <c r="F86" s="7" t="str">
        <f t="shared" si="3"/>
        <v/>
      </c>
      <c r="G86" s="6">
        <f>ROUND(+Pharmacy!I184,0)</f>
        <v>0</v>
      </c>
      <c r="H86" s="6">
        <f>ROUND(+Pharmacy!V184,0)</f>
        <v>12923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ROUND(+Pharmacy!I82,0)</f>
        <v>0</v>
      </c>
      <c r="E87" s="6">
        <f>ROUND(+Pharmacy!V82,0)</f>
        <v>1607</v>
      </c>
      <c r="F87" s="7" t="str">
        <f t="shared" si="3"/>
        <v/>
      </c>
      <c r="G87" s="6">
        <f>ROUND(+Pharmacy!I185,0)</f>
        <v>0</v>
      </c>
      <c r="H87" s="6">
        <f>ROUND(+Pharmacy!V185,0)</f>
        <v>1756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ROUND(+Pharmacy!I83,0)</f>
        <v>0</v>
      </c>
      <c r="E88" s="6">
        <f>ROUND(+Pharmacy!V83,0)</f>
        <v>11395</v>
      </c>
      <c r="F88" s="7" t="str">
        <f t="shared" si="3"/>
        <v/>
      </c>
      <c r="G88" s="6">
        <f>ROUND(+Pharmacy!I186,0)</f>
        <v>0</v>
      </c>
      <c r="H88" s="6">
        <f>ROUND(+Pharmacy!V186,0)</f>
        <v>13074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ROUND(+Pharmacy!I84,0)</f>
        <v>2250</v>
      </c>
      <c r="E89" s="6">
        <f>ROUND(+Pharmacy!V84,0)</f>
        <v>3716</v>
      </c>
      <c r="F89" s="7">
        <f t="shared" si="3"/>
        <v>0.61</v>
      </c>
      <c r="G89" s="6">
        <f>ROUND(+Pharmacy!I187,0)</f>
        <v>3750</v>
      </c>
      <c r="H89" s="6">
        <f>ROUND(+Pharmacy!V187,0)</f>
        <v>3487</v>
      </c>
      <c r="I89" s="7">
        <f t="shared" si="4"/>
        <v>1.08</v>
      </c>
      <c r="J89" s="7"/>
      <c r="K89" s="8">
        <f t="shared" si="5"/>
        <v>0.77049999999999996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ROUND(+Pharmacy!I85,0)</f>
        <v>0</v>
      </c>
      <c r="E90" s="6">
        <f>ROUND(+Pharmacy!V85,0)</f>
        <v>1137</v>
      </c>
      <c r="F90" s="7" t="str">
        <f t="shared" si="3"/>
        <v/>
      </c>
      <c r="G90" s="6">
        <f>ROUND(+Pharmacy!I188,0)</f>
        <v>0</v>
      </c>
      <c r="H90" s="6">
        <f>ROUND(+Pharmacy!V188,0)</f>
        <v>1220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ROUND(+Pharmacy!I86,0)</f>
        <v>0</v>
      </c>
      <c r="E91" s="6">
        <f>ROUND(+Pharmacy!V86,0)</f>
        <v>290</v>
      </c>
      <c r="F91" s="7" t="str">
        <f t="shared" si="3"/>
        <v/>
      </c>
      <c r="G91" s="6">
        <f>ROUND(+Pharmacy!I189,0)</f>
        <v>0</v>
      </c>
      <c r="H91" s="6">
        <f>ROUND(+Pharmacy!V189,0)</f>
        <v>4172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ROUND(+Pharmacy!I87,0)</f>
        <v>0</v>
      </c>
      <c r="E92" s="6">
        <f>ROUND(+Pharmacy!V87,0)</f>
        <v>10782</v>
      </c>
      <c r="F92" s="7" t="str">
        <f t="shared" si="3"/>
        <v/>
      </c>
      <c r="G92" s="6">
        <f>ROUND(+Pharmacy!I190,0)</f>
        <v>0</v>
      </c>
      <c r="H92" s="6">
        <f>ROUND(+Pharmacy!V190,0)</f>
        <v>10932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ROUND(+Pharmacy!I88,0)</f>
        <v>0</v>
      </c>
      <c r="E93" s="6">
        <f>ROUND(+Pharmacy!V88,0)</f>
        <v>4751</v>
      </c>
      <c r="F93" s="7" t="str">
        <f t="shared" si="3"/>
        <v/>
      </c>
      <c r="G93" s="6">
        <f>ROUND(+Pharmacy!I191,0)</f>
        <v>145987</v>
      </c>
      <c r="H93" s="6">
        <f>ROUND(+Pharmacy!V191,0)</f>
        <v>6879</v>
      </c>
      <c r="I93" s="7">
        <f t="shared" si="4"/>
        <v>21.22</v>
      </c>
      <c r="J93" s="7"/>
      <c r="K93" s="8" t="str">
        <f t="shared" si="5"/>
        <v/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ROUND(+Pharmacy!I89,0)</f>
        <v>0</v>
      </c>
      <c r="E94" s="6">
        <f>ROUND(+Pharmacy!V89,0)</f>
        <v>2379</v>
      </c>
      <c r="F94" s="7" t="str">
        <f t="shared" si="3"/>
        <v/>
      </c>
      <c r="G94" s="6">
        <f>ROUND(+Pharmacy!I192,0)</f>
        <v>0</v>
      </c>
      <c r="H94" s="6">
        <f>ROUND(+Pharmacy!V192,0)</f>
        <v>2641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ROUND(+Pharmacy!I90,0)</f>
        <v>0</v>
      </c>
      <c r="E95" s="6">
        <f>ROUND(+Pharmacy!V90,0)</f>
        <v>13448</v>
      </c>
      <c r="F95" s="7" t="str">
        <f t="shared" si="3"/>
        <v/>
      </c>
      <c r="G95" s="6">
        <f>ROUND(+Pharmacy!I193,0)</f>
        <v>0</v>
      </c>
      <c r="H95" s="6">
        <f>ROUND(+Pharmacy!V193,0)</f>
        <v>16937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ROUND(+Pharmacy!I91,0)</f>
        <v>0</v>
      </c>
      <c r="E96" s="6">
        <f>ROUND(+Pharmacy!V91,0)</f>
        <v>357</v>
      </c>
      <c r="F96" s="7" t="str">
        <f t="shared" si="3"/>
        <v/>
      </c>
      <c r="G96" s="6">
        <f>ROUND(+Pharmacy!I194,0)</f>
        <v>0</v>
      </c>
      <c r="H96" s="6">
        <f>ROUND(+Pharmacy!V194,0)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ROUND(+Pharmacy!I92,0)</f>
        <v>2485</v>
      </c>
      <c r="E97" s="6">
        <f>ROUND(+Pharmacy!V92,0)</f>
        <v>14365</v>
      </c>
      <c r="F97" s="7">
        <f t="shared" si="3"/>
        <v>0.17</v>
      </c>
      <c r="G97" s="6">
        <f>ROUND(+Pharmacy!I195,0)</f>
        <v>851</v>
      </c>
      <c r="H97" s="6">
        <f>ROUND(+Pharmacy!V195,0)</f>
        <v>15771</v>
      </c>
      <c r="I97" s="7">
        <f t="shared" si="4"/>
        <v>0.05</v>
      </c>
      <c r="J97" s="7"/>
      <c r="K97" s="8">
        <f t="shared" si="5"/>
        <v>-0.70589999999999997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ROUND(+Pharmacy!I93,0)</f>
        <v>0</v>
      </c>
      <c r="E98" s="6">
        <f>ROUND(+Pharmacy!V93,0)</f>
        <v>27379</v>
      </c>
      <c r="F98" s="7" t="str">
        <f t="shared" si="3"/>
        <v/>
      </c>
      <c r="G98" s="6">
        <f>ROUND(+Pharmacy!I196,0)</f>
        <v>60423</v>
      </c>
      <c r="H98" s="6">
        <f>ROUND(+Pharmacy!V196,0)</f>
        <v>24216</v>
      </c>
      <c r="I98" s="7">
        <f t="shared" si="4"/>
        <v>2.5</v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ROUND(+Pharmacy!I94,0)</f>
        <v>0</v>
      </c>
      <c r="E99" s="6">
        <f>ROUND(+Pharmacy!V94,0)</f>
        <v>838</v>
      </c>
      <c r="F99" s="7" t="str">
        <f t="shared" si="3"/>
        <v/>
      </c>
      <c r="G99" s="6">
        <f>ROUND(+Pharmacy!I197,0)</f>
        <v>0</v>
      </c>
      <c r="H99" s="6">
        <f>ROUND(+Pharmacy!V197,0)</f>
        <v>3056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ROUND(+Pharmacy!I95,0)</f>
        <v>133998</v>
      </c>
      <c r="E100" s="6">
        <f>ROUND(+Pharmacy!V95,0)</f>
        <v>21501</v>
      </c>
      <c r="F100" s="7">
        <f t="shared" si="3"/>
        <v>6.23</v>
      </c>
      <c r="G100" s="6">
        <f>ROUND(+Pharmacy!I198,0)</f>
        <v>382490</v>
      </c>
      <c r="H100" s="6">
        <f>ROUND(+Pharmacy!V198,0)</f>
        <v>19905</v>
      </c>
      <c r="I100" s="7">
        <f t="shared" si="4"/>
        <v>19.22</v>
      </c>
      <c r="J100" s="7"/>
      <c r="K100" s="8">
        <f t="shared" si="5"/>
        <v>2.0851000000000002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ROUND(+Pharmacy!I96,0)</f>
        <v>0</v>
      </c>
      <c r="E101" s="6">
        <f>ROUND(+Pharmacy!V96,0)</f>
        <v>19284</v>
      </c>
      <c r="F101" s="7" t="str">
        <f t="shared" si="3"/>
        <v/>
      </c>
      <c r="G101" s="6">
        <f>ROUND(+Pharmacy!I199,0)</f>
        <v>937479</v>
      </c>
      <c r="H101" s="6">
        <f>ROUND(+Pharmacy!V199,0)</f>
        <v>23709</v>
      </c>
      <c r="I101" s="7">
        <f t="shared" si="4"/>
        <v>39.54</v>
      </c>
      <c r="J101" s="7"/>
      <c r="K101" s="8" t="str">
        <f t="shared" si="5"/>
        <v/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ROUND(+Pharmacy!I97,0)</f>
        <v>0</v>
      </c>
      <c r="E102" s="6">
        <f>ROUND(+Pharmacy!V97,0)</f>
        <v>9720</v>
      </c>
      <c r="F102" s="7" t="str">
        <f t="shared" si="3"/>
        <v/>
      </c>
      <c r="G102" s="6">
        <f>ROUND(+Pharmacy!I200,0)</f>
        <v>0</v>
      </c>
      <c r="H102" s="6">
        <f>ROUND(+Pharmacy!V200,0)</f>
        <v>10979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ROUND(+Pharmacy!I98,0)</f>
        <v>44888</v>
      </c>
      <c r="E103" s="6">
        <f>ROUND(+Pharmacy!V98,0)</f>
        <v>9423</v>
      </c>
      <c r="F103" s="7">
        <f t="shared" si="3"/>
        <v>4.76</v>
      </c>
      <c r="G103" s="6">
        <f>ROUND(+Pharmacy!I201,0)</f>
        <v>47615</v>
      </c>
      <c r="H103" s="6">
        <f>ROUND(+Pharmacy!V201,0)</f>
        <v>13006</v>
      </c>
      <c r="I103" s="7">
        <f t="shared" si="4"/>
        <v>3.66</v>
      </c>
      <c r="J103" s="7"/>
      <c r="K103" s="8">
        <f t="shared" si="5"/>
        <v>-0.2311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ROUND(+Pharmacy!I99,0)</f>
        <v>0</v>
      </c>
      <c r="E104" s="6">
        <f>ROUND(+Pharmacy!V99,0)</f>
        <v>886</v>
      </c>
      <c r="F104" s="7" t="str">
        <f t="shared" si="3"/>
        <v/>
      </c>
      <c r="G104" s="6">
        <f>ROUND(+Pharmacy!I202,0)</f>
        <v>0</v>
      </c>
      <c r="H104" s="6">
        <f>ROUND(+Pharmacy!V202,0)</f>
        <v>1050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ROUND(+Pharmacy!I100,0)</f>
        <v>0</v>
      </c>
      <c r="E105" s="6">
        <f>ROUND(+Pharmacy!V100,0)</f>
        <v>2770</v>
      </c>
      <c r="F105" s="7" t="str">
        <f t="shared" si="3"/>
        <v/>
      </c>
      <c r="G105" s="6">
        <f>ROUND(+Pharmacy!I203,0)</f>
        <v>0</v>
      </c>
      <c r="H105" s="6">
        <f>ROUND(+Pharmacy!V203,0)</f>
        <v>3639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ROUND(+Pharmacy!I101,0)</f>
        <v>0</v>
      </c>
      <c r="E106" s="6">
        <f>ROUND(+Pharmacy!V101,0)</f>
        <v>702</v>
      </c>
      <c r="F106" s="7" t="str">
        <f t="shared" si="3"/>
        <v/>
      </c>
      <c r="G106" s="6">
        <f>ROUND(+Pharmacy!I204,0)</f>
        <v>0</v>
      </c>
      <c r="H106" s="6">
        <f>ROUND(+Pharmacy!V204,0)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ROUND(+Pharmacy!I102,0)</f>
        <v>8690</v>
      </c>
      <c r="E107" s="6">
        <f>ROUND(+Pharmacy!V102,0)</f>
        <v>688</v>
      </c>
      <c r="F107" s="7">
        <f t="shared" si="3"/>
        <v>12.63</v>
      </c>
      <c r="G107" s="6">
        <f>ROUND(+Pharmacy!I205,0)</f>
        <v>25779</v>
      </c>
      <c r="H107" s="6">
        <f>ROUND(+Pharmacy!V205,0)</f>
        <v>568</v>
      </c>
      <c r="I107" s="7">
        <f t="shared" si="4"/>
        <v>45.39</v>
      </c>
      <c r="J107" s="7"/>
      <c r="K107" s="8">
        <f t="shared" si="5"/>
        <v>2.5937999999999999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ROUND(+Pharmacy!I103,0)</f>
        <v>0</v>
      </c>
      <c r="E108" s="6">
        <f>ROUND(+Pharmacy!V103,0)</f>
        <v>664</v>
      </c>
      <c r="F108" s="7" t="str">
        <f t="shared" si="3"/>
        <v/>
      </c>
      <c r="G108" s="6">
        <f>ROUND(+Pharmacy!I206,0)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ROUND(+Pharmacy!I104,0)</f>
        <v>0</v>
      </c>
      <c r="E109" s="6">
        <f>ROUND(+Pharmacy!V104,0)</f>
        <v>113</v>
      </c>
      <c r="F109" s="7" t="str">
        <f t="shared" si="3"/>
        <v/>
      </c>
      <c r="G109" s="6">
        <f>ROUND(+Pharmacy!I207,0)</f>
        <v>0</v>
      </c>
      <c r="H109" s="6">
        <f>ROUND(+Pharmacy!V207,0)</f>
        <v>401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ROUND(+Pharmacy!J5,0)</f>
        <v>79565226</v>
      </c>
      <c r="E10" s="6">
        <f>ROUND(+Pharmacy!V5,0)</f>
        <v>54386</v>
      </c>
      <c r="F10" s="7">
        <f>IF(D10=0,"",IF(E10=0,"",ROUND(D10/E10,2)))</f>
        <v>1462.97</v>
      </c>
      <c r="G10" s="6">
        <f>ROUND(+Pharmacy!J108,0)</f>
        <v>103115852</v>
      </c>
      <c r="H10" s="6">
        <f>ROUND(+Pharmacy!V108,0)</f>
        <v>67394</v>
      </c>
      <c r="I10" s="7">
        <f>IF(G10=0,"",IF(H10=0,"",ROUND(G10/H10,2)))</f>
        <v>1530.04</v>
      </c>
      <c r="J10" s="7"/>
      <c r="K10" s="8">
        <f>IF(D10=0,"",IF(E10=0,"",IF(G10=0,"",IF(H10=0,"",ROUND(I10/F10-1,4)))))</f>
        <v>4.58E-2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ROUND(+Pharmacy!J6,0)</f>
        <v>11908848</v>
      </c>
      <c r="E11" s="6">
        <f>ROUND(+Pharmacy!V6,0)</f>
        <v>28590</v>
      </c>
      <c r="F11" s="7">
        <f t="shared" ref="F11:F74" si="0">IF(D11=0,"",IF(E11=0,"",ROUND(D11/E11,2)))</f>
        <v>416.54</v>
      </c>
      <c r="G11" s="6">
        <f>ROUND(+Pharmacy!J109,0)</f>
        <v>14060207</v>
      </c>
      <c r="H11" s="6">
        <f>ROUND(+Pharmacy!V109,0)</f>
        <v>28638</v>
      </c>
      <c r="I11" s="7">
        <f t="shared" ref="I11:I74" si="1">IF(G11=0,"",IF(H11=0,"",ROUND(G11/H11,2)))</f>
        <v>490.96</v>
      </c>
      <c r="J11" s="7"/>
      <c r="K11" s="8">
        <f t="shared" ref="K11:K74" si="2">IF(D11=0,"",IF(E11=0,"",IF(G11=0,"",IF(H11=0,"",ROUND(I11/F11-1,4)))))</f>
        <v>0.1787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ROUND(+Pharmacy!J7,0)</f>
        <v>156047</v>
      </c>
      <c r="E12" s="6">
        <f>ROUND(+Pharmacy!V7,0)</f>
        <v>1141</v>
      </c>
      <c r="F12" s="7">
        <f t="shared" si="0"/>
        <v>136.76</v>
      </c>
      <c r="G12" s="6">
        <f>ROUND(+Pharmacy!J110,0)</f>
        <v>108020</v>
      </c>
      <c r="H12" s="6">
        <f>ROUND(+Pharmacy!V110,0)</f>
        <v>1089</v>
      </c>
      <c r="I12" s="7">
        <f t="shared" si="1"/>
        <v>99.19</v>
      </c>
      <c r="J12" s="7"/>
      <c r="K12" s="8">
        <f t="shared" si="2"/>
        <v>-0.2747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ROUND(+Pharmacy!J8,0)</f>
        <v>14103611</v>
      </c>
      <c r="E13" s="6">
        <f>ROUND(+Pharmacy!V8,0)</f>
        <v>36445</v>
      </c>
      <c r="F13" s="7">
        <f t="shared" si="0"/>
        <v>386.98</v>
      </c>
      <c r="G13" s="6">
        <f>ROUND(+Pharmacy!J111,0)</f>
        <v>14201911</v>
      </c>
      <c r="H13" s="6">
        <f>ROUND(+Pharmacy!V111,0)</f>
        <v>67662</v>
      </c>
      <c r="I13" s="7">
        <f t="shared" si="1"/>
        <v>209.89</v>
      </c>
      <c r="J13" s="7"/>
      <c r="K13" s="8">
        <f t="shared" si="2"/>
        <v>-0.45760000000000001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ROUND(+Pharmacy!J9,0)</f>
        <v>35680499</v>
      </c>
      <c r="E14" s="6">
        <f>ROUND(+Pharmacy!V9,0)</f>
        <v>31607</v>
      </c>
      <c r="F14" s="7">
        <f t="shared" si="0"/>
        <v>1128.8800000000001</v>
      </c>
      <c r="G14" s="6">
        <f>ROUND(+Pharmacy!J112,0)</f>
        <v>43444436</v>
      </c>
      <c r="H14" s="6">
        <f>ROUND(+Pharmacy!V112,0)</f>
        <v>33789</v>
      </c>
      <c r="I14" s="7">
        <f t="shared" si="1"/>
        <v>1285.76</v>
      </c>
      <c r="J14" s="7"/>
      <c r="K14" s="8">
        <f t="shared" si="2"/>
        <v>0.13900000000000001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ROUND(+Pharmacy!J10,0)</f>
        <v>0</v>
      </c>
      <c r="E15" s="6">
        <f>ROUND(+Pharmacy!V10,0)</f>
        <v>980</v>
      </c>
      <c r="F15" s="7" t="str">
        <f t="shared" si="0"/>
        <v/>
      </c>
      <c r="G15" s="6">
        <f>ROUND(+Pharmacy!J113,0)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ROUND(+Pharmacy!J11,0)</f>
        <v>518406</v>
      </c>
      <c r="E16" s="6">
        <f>ROUND(+Pharmacy!V11,0)</f>
        <v>1785</v>
      </c>
      <c r="F16" s="7">
        <f t="shared" si="0"/>
        <v>290.42</v>
      </c>
      <c r="G16" s="6">
        <f>ROUND(+Pharmacy!J114,0)</f>
        <v>771175</v>
      </c>
      <c r="H16" s="6">
        <f>ROUND(+Pharmacy!V114,0)</f>
        <v>2056</v>
      </c>
      <c r="I16" s="7">
        <f t="shared" si="1"/>
        <v>375.09</v>
      </c>
      <c r="J16" s="7"/>
      <c r="K16" s="8">
        <f t="shared" si="2"/>
        <v>0.29149999999999998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ROUND(+Pharmacy!J12,0)</f>
        <v>677867</v>
      </c>
      <c r="E17" s="6">
        <f>ROUND(+Pharmacy!V12,0)</f>
        <v>5451</v>
      </c>
      <c r="F17" s="7">
        <f t="shared" si="0"/>
        <v>124.36</v>
      </c>
      <c r="G17" s="6">
        <f>ROUND(+Pharmacy!J115,0)</f>
        <v>2029369</v>
      </c>
      <c r="H17" s="6">
        <f>ROUND(+Pharmacy!V115,0)</f>
        <v>5984</v>
      </c>
      <c r="I17" s="7">
        <f t="shared" si="1"/>
        <v>339.13</v>
      </c>
      <c r="J17" s="7"/>
      <c r="K17" s="8">
        <f t="shared" si="2"/>
        <v>1.7270000000000001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ROUND(+Pharmacy!J13,0)</f>
        <v>200724</v>
      </c>
      <c r="E18" s="6">
        <f>ROUND(+Pharmacy!V13,0)</f>
        <v>954</v>
      </c>
      <c r="F18" s="7">
        <f t="shared" si="0"/>
        <v>210.4</v>
      </c>
      <c r="G18" s="6">
        <f>ROUND(+Pharmacy!J116,0)</f>
        <v>377945</v>
      </c>
      <c r="H18" s="6">
        <f>ROUND(+Pharmacy!V116,0)</f>
        <v>991</v>
      </c>
      <c r="I18" s="7">
        <f t="shared" si="1"/>
        <v>381.38</v>
      </c>
      <c r="J18" s="7"/>
      <c r="K18" s="8">
        <f t="shared" si="2"/>
        <v>0.81259999999999999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ROUND(+Pharmacy!J14,0)</f>
        <v>11867549</v>
      </c>
      <c r="E19" s="6">
        <f>ROUND(+Pharmacy!V14,0)</f>
        <v>20321</v>
      </c>
      <c r="F19" s="7">
        <f t="shared" si="0"/>
        <v>584</v>
      </c>
      <c r="G19" s="6">
        <f>ROUND(+Pharmacy!J117,0)</f>
        <v>13660240</v>
      </c>
      <c r="H19" s="6">
        <f>ROUND(+Pharmacy!V117,0)</f>
        <v>20706</v>
      </c>
      <c r="I19" s="7">
        <f t="shared" si="1"/>
        <v>659.72</v>
      </c>
      <c r="J19" s="7"/>
      <c r="K19" s="8">
        <f t="shared" si="2"/>
        <v>0.12970000000000001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ROUND(+Pharmacy!J15,0)</f>
        <v>46869879</v>
      </c>
      <c r="E20" s="6">
        <f>ROUND(+Pharmacy!V15,0)</f>
        <v>43257</v>
      </c>
      <c r="F20" s="7">
        <f t="shared" si="0"/>
        <v>1083.52</v>
      </c>
      <c r="G20" s="6">
        <f>ROUND(+Pharmacy!J118,0)</f>
        <v>68418408</v>
      </c>
      <c r="H20" s="6">
        <f>ROUND(+Pharmacy!V118,0)</f>
        <v>44458</v>
      </c>
      <c r="I20" s="7">
        <f t="shared" si="1"/>
        <v>1538.94</v>
      </c>
      <c r="J20" s="7"/>
      <c r="K20" s="8">
        <f t="shared" si="2"/>
        <v>0.42030000000000001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ROUND(+Pharmacy!J16,0)</f>
        <v>20767188</v>
      </c>
      <c r="E21" s="6">
        <f>ROUND(+Pharmacy!V16,0)</f>
        <v>44012</v>
      </c>
      <c r="F21" s="7">
        <f t="shared" si="0"/>
        <v>471.85</v>
      </c>
      <c r="G21" s="6">
        <f>ROUND(+Pharmacy!J119,0)</f>
        <v>20995062</v>
      </c>
      <c r="H21" s="6">
        <f>ROUND(+Pharmacy!V119,0)</f>
        <v>45185</v>
      </c>
      <c r="I21" s="7">
        <f t="shared" si="1"/>
        <v>464.65</v>
      </c>
      <c r="J21" s="7"/>
      <c r="K21" s="8">
        <f t="shared" si="2"/>
        <v>-1.5299999999999999E-2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ROUND(+Pharmacy!J17,0)</f>
        <v>889052</v>
      </c>
      <c r="E22" s="6">
        <f>ROUND(+Pharmacy!V17,0)</f>
        <v>3194</v>
      </c>
      <c r="F22" s="7">
        <f t="shared" si="0"/>
        <v>278.35000000000002</v>
      </c>
      <c r="G22" s="6">
        <f>ROUND(+Pharmacy!J120,0)</f>
        <v>1251621</v>
      </c>
      <c r="H22" s="6">
        <f>ROUND(+Pharmacy!V120,0)</f>
        <v>3748</v>
      </c>
      <c r="I22" s="7">
        <f t="shared" si="1"/>
        <v>333.94</v>
      </c>
      <c r="J22" s="7"/>
      <c r="K22" s="8">
        <f t="shared" si="2"/>
        <v>0.19969999999999999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ROUND(+Pharmacy!J18,0)</f>
        <v>7278414</v>
      </c>
      <c r="E23" s="6">
        <f>ROUND(+Pharmacy!V18,0)</f>
        <v>24757</v>
      </c>
      <c r="F23" s="7">
        <f t="shared" si="0"/>
        <v>293.99</v>
      </c>
      <c r="G23" s="6">
        <f>ROUND(+Pharmacy!J121,0)</f>
        <v>7223915</v>
      </c>
      <c r="H23" s="6">
        <f>ROUND(+Pharmacy!V121,0)</f>
        <v>24271</v>
      </c>
      <c r="I23" s="7">
        <f t="shared" si="1"/>
        <v>297.64</v>
      </c>
      <c r="J23" s="7"/>
      <c r="K23" s="8">
        <f t="shared" si="2"/>
        <v>1.24E-2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ROUND(+Pharmacy!J19,0)</f>
        <v>9540921</v>
      </c>
      <c r="E24" s="6">
        <f>ROUND(+Pharmacy!V19,0)</f>
        <v>15106</v>
      </c>
      <c r="F24" s="7">
        <f t="shared" si="0"/>
        <v>631.6</v>
      </c>
      <c r="G24" s="6">
        <f>ROUND(+Pharmacy!J122,0)</f>
        <v>11909160</v>
      </c>
      <c r="H24" s="6">
        <f>ROUND(+Pharmacy!V122,0)</f>
        <v>14864</v>
      </c>
      <c r="I24" s="7">
        <f t="shared" si="1"/>
        <v>801.21</v>
      </c>
      <c r="J24" s="7"/>
      <c r="K24" s="8">
        <f t="shared" si="2"/>
        <v>0.26850000000000002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ROUND(+Pharmacy!J20,0)</f>
        <v>4067776</v>
      </c>
      <c r="E25" s="6">
        <f>ROUND(+Pharmacy!V20,0)</f>
        <v>14697</v>
      </c>
      <c r="F25" s="7">
        <f t="shared" si="0"/>
        <v>276.77999999999997</v>
      </c>
      <c r="G25" s="6">
        <f>ROUND(+Pharmacy!J123,0)</f>
        <v>4132167</v>
      </c>
      <c r="H25" s="6">
        <f>ROUND(+Pharmacy!V123,0)</f>
        <v>15632</v>
      </c>
      <c r="I25" s="7">
        <f t="shared" si="1"/>
        <v>264.33999999999997</v>
      </c>
      <c r="J25" s="7"/>
      <c r="K25" s="8">
        <f t="shared" si="2"/>
        <v>-4.4900000000000002E-2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ROUND(+Pharmacy!J21,0)</f>
        <v>0</v>
      </c>
      <c r="E26" s="6">
        <f>ROUND(+Pharmacy!V21,0)</f>
        <v>0</v>
      </c>
      <c r="F26" s="7" t="str">
        <f t="shared" si="0"/>
        <v/>
      </c>
      <c r="G26" s="6">
        <f>ROUND(+Pharmacy!J124,0)</f>
        <v>0</v>
      </c>
      <c r="H26" s="6">
        <f>ROUND(+Pharmacy!V124,0)</f>
        <v>1048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ROUND(+Pharmacy!J22,0)</f>
        <v>2518336</v>
      </c>
      <c r="E27" s="6">
        <f>ROUND(+Pharmacy!V22,0)</f>
        <v>4733</v>
      </c>
      <c r="F27" s="7">
        <f t="shared" si="0"/>
        <v>532.08000000000004</v>
      </c>
      <c r="G27" s="6">
        <f>ROUND(+Pharmacy!J125,0)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ROUND(+Pharmacy!J23,0)</f>
        <v>254908</v>
      </c>
      <c r="E28" s="6">
        <f>ROUND(+Pharmacy!V23,0)</f>
        <v>1095</v>
      </c>
      <c r="F28" s="7">
        <f t="shared" si="0"/>
        <v>232.79</v>
      </c>
      <c r="G28" s="6">
        <f>ROUND(+Pharmacy!J126,0)</f>
        <v>220381</v>
      </c>
      <c r="H28" s="6">
        <f>ROUND(+Pharmacy!V126,0)</f>
        <v>870</v>
      </c>
      <c r="I28" s="7">
        <f t="shared" si="1"/>
        <v>253.31</v>
      </c>
      <c r="J28" s="7"/>
      <c r="K28" s="8">
        <f t="shared" si="2"/>
        <v>8.8099999999999998E-2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ROUND(+Pharmacy!J24,0)</f>
        <v>0</v>
      </c>
      <c r="E29" s="6">
        <f>ROUND(+Pharmacy!V24,0)</f>
        <v>0</v>
      </c>
      <c r="F29" s="7" t="str">
        <f t="shared" si="0"/>
        <v/>
      </c>
      <c r="G29" s="6">
        <f>ROUND(+Pharmacy!J127,0)</f>
        <v>623360</v>
      </c>
      <c r="H29" s="6">
        <f>ROUND(+Pharmacy!V127,0)</f>
        <v>2267</v>
      </c>
      <c r="I29" s="7">
        <f t="shared" si="1"/>
        <v>274.97000000000003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ROUND(+Pharmacy!J25,0)</f>
        <v>11301005</v>
      </c>
      <c r="E30" s="6">
        <f>ROUND(+Pharmacy!V25,0)</f>
        <v>11987</v>
      </c>
      <c r="F30" s="7">
        <f t="shared" si="0"/>
        <v>942.77</v>
      </c>
      <c r="G30" s="6">
        <f>ROUND(+Pharmacy!J128,0)</f>
        <v>11345475</v>
      </c>
      <c r="H30" s="6">
        <f>ROUND(+Pharmacy!V128,0)</f>
        <v>13181</v>
      </c>
      <c r="I30" s="7">
        <f t="shared" si="1"/>
        <v>860.74</v>
      </c>
      <c r="J30" s="7"/>
      <c r="K30" s="8">
        <f t="shared" si="2"/>
        <v>-8.6999999999999994E-2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ROUND(+Pharmacy!J26,0)</f>
        <v>612907</v>
      </c>
      <c r="E31" s="6">
        <f>ROUND(+Pharmacy!V26,0)</f>
        <v>1330</v>
      </c>
      <c r="F31" s="7">
        <f t="shared" si="0"/>
        <v>460.83</v>
      </c>
      <c r="G31" s="6">
        <f>ROUND(+Pharmacy!J129,0)</f>
        <v>807906</v>
      </c>
      <c r="H31" s="6">
        <f>ROUND(+Pharmacy!V129,0)</f>
        <v>1304</v>
      </c>
      <c r="I31" s="7">
        <f t="shared" si="1"/>
        <v>619.55999999999995</v>
      </c>
      <c r="J31" s="7"/>
      <c r="K31" s="8">
        <f t="shared" si="2"/>
        <v>0.34439999999999998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ROUND(+Pharmacy!J27,0)</f>
        <v>151146</v>
      </c>
      <c r="E32" s="6">
        <f>ROUND(+Pharmacy!V27,0)</f>
        <v>1037</v>
      </c>
      <c r="F32" s="7">
        <f t="shared" si="0"/>
        <v>145.75</v>
      </c>
      <c r="G32" s="6">
        <f>ROUND(+Pharmacy!J130,0)</f>
        <v>226194</v>
      </c>
      <c r="H32" s="6">
        <f>ROUND(+Pharmacy!V130,0)</f>
        <v>1121</v>
      </c>
      <c r="I32" s="7">
        <f t="shared" si="1"/>
        <v>201.78</v>
      </c>
      <c r="J32" s="7"/>
      <c r="K32" s="8">
        <f t="shared" si="2"/>
        <v>0.38440000000000002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ROUND(+Pharmacy!J28,0)</f>
        <v>7691260</v>
      </c>
      <c r="E33" s="6">
        <f>ROUND(+Pharmacy!V28,0)</f>
        <v>34975</v>
      </c>
      <c r="F33" s="7">
        <f t="shared" si="0"/>
        <v>219.91</v>
      </c>
      <c r="G33" s="6">
        <f>ROUND(+Pharmacy!J131,0)</f>
        <v>6854940</v>
      </c>
      <c r="H33" s="6">
        <f>ROUND(+Pharmacy!V131,0)</f>
        <v>33577</v>
      </c>
      <c r="I33" s="7">
        <f t="shared" si="1"/>
        <v>204.16</v>
      </c>
      <c r="J33" s="7"/>
      <c r="K33" s="8">
        <f t="shared" si="2"/>
        <v>-7.1599999999999997E-2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ROUND(+Pharmacy!J29,0)</f>
        <v>1835928</v>
      </c>
      <c r="E34" s="6">
        <f>ROUND(+Pharmacy!V29,0)</f>
        <v>10620</v>
      </c>
      <c r="F34" s="7">
        <f t="shared" si="0"/>
        <v>172.87</v>
      </c>
      <c r="G34" s="6">
        <f>ROUND(+Pharmacy!J132,0)</f>
        <v>1861395</v>
      </c>
      <c r="H34" s="6">
        <f>ROUND(+Pharmacy!V132,0)</f>
        <v>10489</v>
      </c>
      <c r="I34" s="7">
        <f t="shared" si="1"/>
        <v>177.46</v>
      </c>
      <c r="J34" s="7"/>
      <c r="K34" s="8">
        <f t="shared" si="2"/>
        <v>2.6599999999999999E-2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ROUND(+Pharmacy!J30,0)</f>
        <v>2041628</v>
      </c>
      <c r="E35" s="6">
        <f>ROUND(+Pharmacy!V30,0)</f>
        <v>5534</v>
      </c>
      <c r="F35" s="7">
        <f t="shared" si="0"/>
        <v>368.92</v>
      </c>
      <c r="G35" s="6">
        <f>ROUND(+Pharmacy!J133,0)</f>
        <v>1980780</v>
      </c>
      <c r="H35" s="6">
        <f>ROUND(+Pharmacy!V133,0)</f>
        <v>5523</v>
      </c>
      <c r="I35" s="7">
        <f t="shared" si="1"/>
        <v>358.64</v>
      </c>
      <c r="J35" s="7"/>
      <c r="K35" s="8">
        <f t="shared" si="2"/>
        <v>-2.7900000000000001E-2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ROUND(+Pharmacy!J31,0)</f>
        <v>681229</v>
      </c>
      <c r="E36" s="6">
        <f>ROUND(+Pharmacy!V31,0)</f>
        <v>5958</v>
      </c>
      <c r="F36" s="7">
        <f t="shared" si="0"/>
        <v>114.34</v>
      </c>
      <c r="G36" s="6">
        <f>ROUND(+Pharmacy!J134,0)</f>
        <v>536908</v>
      </c>
      <c r="H36" s="6">
        <f>ROUND(+Pharmacy!V134,0)</f>
        <v>5110</v>
      </c>
      <c r="I36" s="7">
        <f t="shared" si="1"/>
        <v>105.07</v>
      </c>
      <c r="J36" s="7"/>
      <c r="K36" s="8">
        <f t="shared" si="2"/>
        <v>-8.1100000000000005E-2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ROUND(+Pharmacy!J32,0)</f>
        <v>113347</v>
      </c>
      <c r="E37" s="6">
        <f>ROUND(+Pharmacy!V32,0)</f>
        <v>63</v>
      </c>
      <c r="F37" s="7">
        <f t="shared" si="0"/>
        <v>1799.16</v>
      </c>
      <c r="G37" s="6">
        <f>ROUND(+Pharmacy!J135,0)</f>
        <v>149412</v>
      </c>
      <c r="H37" s="6">
        <f>ROUND(+Pharmacy!V135,0)</f>
        <v>71</v>
      </c>
      <c r="I37" s="7">
        <f t="shared" si="1"/>
        <v>2104.39</v>
      </c>
      <c r="J37" s="7"/>
      <c r="K37" s="8">
        <f t="shared" si="2"/>
        <v>0.16969999999999999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ROUND(+Pharmacy!J33,0)</f>
        <v>7857503</v>
      </c>
      <c r="E38" s="6">
        <f>ROUND(+Pharmacy!V33,0)</f>
        <v>25027</v>
      </c>
      <c r="F38" s="7">
        <f t="shared" si="0"/>
        <v>313.95999999999998</v>
      </c>
      <c r="G38" s="6">
        <f>ROUND(+Pharmacy!J136,0)</f>
        <v>8493179</v>
      </c>
      <c r="H38" s="6">
        <f>ROUND(+Pharmacy!V136,0)</f>
        <v>31723</v>
      </c>
      <c r="I38" s="7">
        <f t="shared" si="1"/>
        <v>267.73</v>
      </c>
      <c r="J38" s="7"/>
      <c r="K38" s="8">
        <f t="shared" si="2"/>
        <v>-0.1472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ROUND(+Pharmacy!J34,0)</f>
        <v>186994</v>
      </c>
      <c r="E39" s="6">
        <f>ROUND(+Pharmacy!V34,0)</f>
        <v>137</v>
      </c>
      <c r="F39" s="7">
        <f t="shared" si="0"/>
        <v>1364.92</v>
      </c>
      <c r="G39" s="6">
        <f>ROUND(+Pharmacy!J137,0)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ROUND(+Pharmacy!J35,0)</f>
        <v>19641155</v>
      </c>
      <c r="E40" s="6">
        <f>ROUND(+Pharmacy!V35,0)</f>
        <v>44491</v>
      </c>
      <c r="F40" s="7">
        <f t="shared" si="0"/>
        <v>441.46</v>
      </c>
      <c r="G40" s="6">
        <f>ROUND(+Pharmacy!J138,0)</f>
        <v>23226034</v>
      </c>
      <c r="H40" s="6">
        <f>ROUND(+Pharmacy!V138,0)</f>
        <v>49341</v>
      </c>
      <c r="I40" s="7">
        <f t="shared" si="1"/>
        <v>470.72</v>
      </c>
      <c r="J40" s="7"/>
      <c r="K40" s="8">
        <f t="shared" si="2"/>
        <v>6.6299999999999998E-2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ROUND(+Pharmacy!J36,0)</f>
        <v>4575004</v>
      </c>
      <c r="E41" s="6">
        <f>ROUND(+Pharmacy!V36,0)</f>
        <v>5349</v>
      </c>
      <c r="F41" s="7">
        <f t="shared" si="0"/>
        <v>855.3</v>
      </c>
      <c r="G41" s="6">
        <f>ROUND(+Pharmacy!J139,0)</f>
        <v>6437521</v>
      </c>
      <c r="H41" s="6">
        <f>ROUND(+Pharmacy!V139,0)</f>
        <v>5526</v>
      </c>
      <c r="I41" s="7">
        <f t="shared" si="1"/>
        <v>1164.95</v>
      </c>
      <c r="J41" s="7"/>
      <c r="K41" s="8">
        <f t="shared" si="2"/>
        <v>0.36199999999999999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ROUND(+Pharmacy!J37,0)</f>
        <v>287587</v>
      </c>
      <c r="E42" s="6">
        <f>ROUND(+Pharmacy!V37,0)</f>
        <v>939</v>
      </c>
      <c r="F42" s="7">
        <f t="shared" si="0"/>
        <v>306.27</v>
      </c>
      <c r="G42" s="6">
        <f>ROUND(+Pharmacy!J140,0)</f>
        <v>237983</v>
      </c>
      <c r="H42" s="6">
        <f>ROUND(+Pharmacy!V140,0)</f>
        <v>1018</v>
      </c>
      <c r="I42" s="7">
        <f t="shared" si="1"/>
        <v>233.78</v>
      </c>
      <c r="J42" s="7"/>
      <c r="K42" s="8">
        <f t="shared" si="2"/>
        <v>-0.23669999999999999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ROUND(+Pharmacy!J38,0)</f>
        <v>1359488</v>
      </c>
      <c r="E43" s="6">
        <f>ROUND(+Pharmacy!V38,0)</f>
        <v>11248</v>
      </c>
      <c r="F43" s="7">
        <f t="shared" si="0"/>
        <v>120.86</v>
      </c>
      <c r="G43" s="6">
        <f>ROUND(+Pharmacy!J141,0)</f>
        <v>1577052</v>
      </c>
      <c r="H43" s="6">
        <f>ROUND(+Pharmacy!V141,0)</f>
        <v>10343</v>
      </c>
      <c r="I43" s="7">
        <f t="shared" si="1"/>
        <v>152.47999999999999</v>
      </c>
      <c r="J43" s="7"/>
      <c r="K43" s="8">
        <f t="shared" si="2"/>
        <v>0.2616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ROUND(+Pharmacy!J39,0)</f>
        <v>0</v>
      </c>
      <c r="E44" s="6">
        <f>ROUND(+Pharmacy!V39,0)</f>
        <v>0</v>
      </c>
      <c r="F44" s="7" t="str">
        <f t="shared" si="0"/>
        <v/>
      </c>
      <c r="G44" s="6">
        <f>ROUND(+Pharmacy!J142,0)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ROUND(+Pharmacy!J40,0)</f>
        <v>722178</v>
      </c>
      <c r="E45" s="6">
        <f>ROUND(+Pharmacy!V40,0)</f>
        <v>3954</v>
      </c>
      <c r="F45" s="7">
        <f t="shared" si="0"/>
        <v>182.64</v>
      </c>
      <c r="G45" s="6">
        <f>ROUND(+Pharmacy!J143,0)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ROUND(+Pharmacy!J41,0)</f>
        <v>254066</v>
      </c>
      <c r="E46" s="6">
        <f>ROUND(+Pharmacy!V41,0)</f>
        <v>2386</v>
      </c>
      <c r="F46" s="7">
        <f t="shared" si="0"/>
        <v>106.48</v>
      </c>
      <c r="G46" s="6">
        <f>ROUND(+Pharmacy!J144,0)</f>
        <v>217161</v>
      </c>
      <c r="H46" s="6">
        <f>ROUND(+Pharmacy!V144,0)</f>
        <v>1964</v>
      </c>
      <c r="I46" s="7">
        <f t="shared" si="1"/>
        <v>110.57</v>
      </c>
      <c r="J46" s="7"/>
      <c r="K46" s="8">
        <f t="shared" si="2"/>
        <v>3.8399999999999997E-2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ROUND(+Pharmacy!J42,0)</f>
        <v>2554030</v>
      </c>
      <c r="E47" s="6">
        <f>ROUND(+Pharmacy!V42,0)</f>
        <v>5563</v>
      </c>
      <c r="F47" s="7">
        <f t="shared" si="0"/>
        <v>459.11</v>
      </c>
      <c r="G47" s="6">
        <f>ROUND(+Pharmacy!J145,0)</f>
        <v>2214666</v>
      </c>
      <c r="H47" s="6">
        <f>ROUND(+Pharmacy!V145,0)</f>
        <v>5524</v>
      </c>
      <c r="I47" s="7">
        <f t="shared" si="1"/>
        <v>400.92</v>
      </c>
      <c r="J47" s="7"/>
      <c r="K47" s="8">
        <f t="shared" si="2"/>
        <v>-0.12670000000000001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ROUND(+Pharmacy!J43,0)</f>
        <v>39467</v>
      </c>
      <c r="E48" s="6">
        <f>ROUND(+Pharmacy!V43,0)</f>
        <v>447</v>
      </c>
      <c r="F48" s="7">
        <f t="shared" si="0"/>
        <v>88.29</v>
      </c>
      <c r="G48" s="6">
        <f>ROUND(+Pharmacy!J146,0)</f>
        <v>115084</v>
      </c>
      <c r="H48" s="6">
        <f>ROUND(+Pharmacy!V146,0)</f>
        <v>621</v>
      </c>
      <c r="I48" s="7">
        <f t="shared" si="1"/>
        <v>185.32</v>
      </c>
      <c r="J48" s="7"/>
      <c r="K48" s="8">
        <f t="shared" si="2"/>
        <v>1.099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ROUND(+Pharmacy!J44,0)</f>
        <v>0</v>
      </c>
      <c r="E49" s="6">
        <f>ROUND(+Pharmacy!V44,0)</f>
        <v>0</v>
      </c>
      <c r="F49" s="7" t="str">
        <f t="shared" si="0"/>
        <v/>
      </c>
      <c r="G49" s="6">
        <f>ROUND(+Pharmacy!J147,0)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ROUND(+Pharmacy!J45,0)</f>
        <v>10296829</v>
      </c>
      <c r="E50" s="6">
        <f>ROUND(+Pharmacy!V45,0)</f>
        <v>17824</v>
      </c>
      <c r="F50" s="7">
        <f t="shared" si="0"/>
        <v>577.69000000000005</v>
      </c>
      <c r="G50" s="6">
        <f>ROUND(+Pharmacy!J148,0)</f>
        <v>9525506</v>
      </c>
      <c r="H50" s="6">
        <f>ROUND(+Pharmacy!V148,0)</f>
        <v>14611</v>
      </c>
      <c r="I50" s="7">
        <f t="shared" si="1"/>
        <v>651.94000000000005</v>
      </c>
      <c r="J50" s="7"/>
      <c r="K50" s="8">
        <f t="shared" si="2"/>
        <v>0.1285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ROUND(+Pharmacy!J46,0)</f>
        <v>60823215</v>
      </c>
      <c r="E51" s="6">
        <f>ROUND(+Pharmacy!V46,0)</f>
        <v>53381</v>
      </c>
      <c r="F51" s="7">
        <f t="shared" si="0"/>
        <v>1139.42</v>
      </c>
      <c r="G51" s="6">
        <f>ROUND(+Pharmacy!J149,0)</f>
        <v>85916826</v>
      </c>
      <c r="H51" s="6">
        <f>ROUND(+Pharmacy!V149,0)</f>
        <v>58058</v>
      </c>
      <c r="I51" s="7">
        <f t="shared" si="1"/>
        <v>1479.84</v>
      </c>
      <c r="J51" s="7"/>
      <c r="K51" s="8">
        <f t="shared" si="2"/>
        <v>0.29880000000000001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ROUND(+Pharmacy!J47,0)</f>
        <v>0</v>
      </c>
      <c r="E52" s="6">
        <f>ROUND(+Pharmacy!V47,0)</f>
        <v>0</v>
      </c>
      <c r="F52" s="7" t="str">
        <f t="shared" si="0"/>
        <v/>
      </c>
      <c r="G52" s="6">
        <f>ROUND(+Pharmacy!J150,0)</f>
        <v>270174</v>
      </c>
      <c r="H52" s="6">
        <f>ROUND(+Pharmacy!V150,0)</f>
        <v>255</v>
      </c>
      <c r="I52" s="7">
        <f t="shared" si="1"/>
        <v>1059.51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ROUND(+Pharmacy!J48,0)</f>
        <v>6978214</v>
      </c>
      <c r="E53" s="6">
        <f>ROUND(+Pharmacy!V48,0)</f>
        <v>23240</v>
      </c>
      <c r="F53" s="7">
        <f t="shared" si="0"/>
        <v>300.27</v>
      </c>
      <c r="G53" s="6">
        <f>ROUND(+Pharmacy!J151,0)</f>
        <v>8725815</v>
      </c>
      <c r="H53" s="6">
        <f>ROUND(+Pharmacy!V151,0)</f>
        <v>24110</v>
      </c>
      <c r="I53" s="7">
        <f t="shared" si="1"/>
        <v>361.92</v>
      </c>
      <c r="J53" s="7"/>
      <c r="K53" s="8">
        <f t="shared" si="2"/>
        <v>0.20530000000000001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ROUND(+Pharmacy!J49,0)</f>
        <v>7088109</v>
      </c>
      <c r="E54" s="6">
        <f>ROUND(+Pharmacy!V49,0)</f>
        <v>34509</v>
      </c>
      <c r="F54" s="7">
        <f t="shared" si="0"/>
        <v>205.4</v>
      </c>
      <c r="G54" s="6">
        <f>ROUND(+Pharmacy!J152,0)</f>
        <v>8317996</v>
      </c>
      <c r="H54" s="6">
        <f>ROUND(+Pharmacy!V152,0)</f>
        <v>34703</v>
      </c>
      <c r="I54" s="7">
        <f t="shared" si="1"/>
        <v>239.69</v>
      </c>
      <c r="J54" s="7"/>
      <c r="K54" s="8">
        <f t="shared" si="2"/>
        <v>0.16689999999999999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ROUND(+Pharmacy!J50,0)</f>
        <v>7497289</v>
      </c>
      <c r="E55" s="6">
        <f>ROUND(+Pharmacy!V50,0)</f>
        <v>12480</v>
      </c>
      <c r="F55" s="7">
        <f t="shared" si="0"/>
        <v>600.74</v>
      </c>
      <c r="G55" s="6">
        <f>ROUND(+Pharmacy!J153,0)</f>
        <v>7659132</v>
      </c>
      <c r="H55" s="6">
        <f>ROUND(+Pharmacy!V153,0)</f>
        <v>13193</v>
      </c>
      <c r="I55" s="7">
        <f t="shared" si="1"/>
        <v>580.54999999999995</v>
      </c>
      <c r="J55" s="7"/>
      <c r="K55" s="8">
        <f t="shared" si="2"/>
        <v>-3.3599999999999998E-2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ROUND(+Pharmacy!J51,0)</f>
        <v>4800482</v>
      </c>
      <c r="E56" s="6">
        <f>ROUND(+Pharmacy!V51,0)</f>
        <v>9374</v>
      </c>
      <c r="F56" s="7">
        <f t="shared" si="0"/>
        <v>512.11</v>
      </c>
      <c r="G56" s="6">
        <f>ROUND(+Pharmacy!J154,0)</f>
        <v>6470452</v>
      </c>
      <c r="H56" s="6">
        <f>ROUND(+Pharmacy!V154,0)</f>
        <v>10503</v>
      </c>
      <c r="I56" s="7">
        <f t="shared" si="1"/>
        <v>616.05999999999995</v>
      </c>
      <c r="J56" s="7"/>
      <c r="K56" s="8">
        <f t="shared" si="2"/>
        <v>0.20300000000000001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ROUND(+Pharmacy!J52,0)</f>
        <v>781206</v>
      </c>
      <c r="E57" s="6">
        <f>ROUND(+Pharmacy!V52,0)</f>
        <v>1159</v>
      </c>
      <c r="F57" s="7">
        <f t="shared" si="0"/>
        <v>674.03</v>
      </c>
      <c r="G57" s="6">
        <f>ROUND(+Pharmacy!J155,0)</f>
        <v>280297</v>
      </c>
      <c r="H57" s="6">
        <f>ROUND(+Pharmacy!V155,0)</f>
        <v>1112</v>
      </c>
      <c r="I57" s="7">
        <f t="shared" si="1"/>
        <v>252.07</v>
      </c>
      <c r="J57" s="7"/>
      <c r="K57" s="8">
        <f t="shared" si="2"/>
        <v>-0.626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ROUND(+Pharmacy!J53,0)</f>
        <v>11265457</v>
      </c>
      <c r="E58" s="6">
        <f>ROUND(+Pharmacy!V53,0)</f>
        <v>13638</v>
      </c>
      <c r="F58" s="7">
        <f t="shared" si="0"/>
        <v>826.03</v>
      </c>
      <c r="G58" s="6">
        <f>ROUND(+Pharmacy!J156,0)</f>
        <v>9109051</v>
      </c>
      <c r="H58" s="6">
        <f>ROUND(+Pharmacy!V156,0)</f>
        <v>16770</v>
      </c>
      <c r="I58" s="7">
        <f t="shared" si="1"/>
        <v>543.17999999999995</v>
      </c>
      <c r="J58" s="7"/>
      <c r="K58" s="8">
        <f t="shared" si="2"/>
        <v>-0.34239999999999998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ROUND(+Pharmacy!J54,0)</f>
        <v>5969292</v>
      </c>
      <c r="E59" s="6">
        <f>ROUND(+Pharmacy!V54,0)</f>
        <v>19071</v>
      </c>
      <c r="F59" s="7">
        <f t="shared" si="0"/>
        <v>313</v>
      </c>
      <c r="G59" s="6">
        <f>ROUND(+Pharmacy!J157,0)</f>
        <v>8503857</v>
      </c>
      <c r="H59" s="6">
        <f>ROUND(+Pharmacy!V157,0)</f>
        <v>18114</v>
      </c>
      <c r="I59" s="7">
        <f t="shared" si="1"/>
        <v>469.46</v>
      </c>
      <c r="J59" s="7"/>
      <c r="K59" s="8">
        <f t="shared" si="2"/>
        <v>0.49990000000000001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ROUND(+Pharmacy!J55,0)</f>
        <v>2126161</v>
      </c>
      <c r="E60" s="6">
        <f>ROUND(+Pharmacy!V55,0)</f>
        <v>5359</v>
      </c>
      <c r="F60" s="7">
        <f t="shared" si="0"/>
        <v>396.75</v>
      </c>
      <c r="G60" s="6">
        <f>ROUND(+Pharmacy!J158,0)</f>
        <v>2224855</v>
      </c>
      <c r="H60" s="6">
        <f>ROUND(+Pharmacy!V158,0)</f>
        <v>5367</v>
      </c>
      <c r="I60" s="7">
        <f t="shared" si="1"/>
        <v>414.54</v>
      </c>
      <c r="J60" s="7"/>
      <c r="K60" s="8">
        <f t="shared" si="2"/>
        <v>4.48E-2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ROUND(+Pharmacy!J56,0)</f>
        <v>0</v>
      </c>
      <c r="E61" s="6">
        <f>ROUND(+Pharmacy!V56,0)</f>
        <v>0</v>
      </c>
      <c r="F61" s="7" t="str">
        <f t="shared" si="0"/>
        <v/>
      </c>
      <c r="G61" s="6">
        <f>ROUND(+Pharmacy!J159,0)</f>
        <v>421025</v>
      </c>
      <c r="H61" s="6">
        <f>ROUND(+Pharmacy!V159,0)</f>
        <v>579</v>
      </c>
      <c r="I61" s="7">
        <f t="shared" si="1"/>
        <v>727.16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ROUND(+Pharmacy!J57,0)</f>
        <v>11366349</v>
      </c>
      <c r="E62" s="6">
        <f>ROUND(+Pharmacy!V57,0)</f>
        <v>29528</v>
      </c>
      <c r="F62" s="7">
        <f t="shared" si="0"/>
        <v>384.93</v>
      </c>
      <c r="G62" s="6">
        <f>ROUND(+Pharmacy!J160,0)</f>
        <v>11144035</v>
      </c>
      <c r="H62" s="6">
        <f>ROUND(+Pharmacy!V160,0)</f>
        <v>30421</v>
      </c>
      <c r="I62" s="7">
        <f t="shared" si="1"/>
        <v>366.33</v>
      </c>
      <c r="J62" s="7"/>
      <c r="K62" s="8">
        <f t="shared" si="2"/>
        <v>-4.8300000000000003E-2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ROUND(+Pharmacy!J58,0)</f>
        <v>21216412</v>
      </c>
      <c r="E63" s="6">
        <f>ROUND(+Pharmacy!V58,0)</f>
        <v>30721</v>
      </c>
      <c r="F63" s="7">
        <f t="shared" si="0"/>
        <v>690.62</v>
      </c>
      <c r="G63" s="6">
        <f>ROUND(+Pharmacy!J161,0)</f>
        <v>25789130</v>
      </c>
      <c r="H63" s="6">
        <f>ROUND(+Pharmacy!V161,0)</f>
        <v>33079</v>
      </c>
      <c r="I63" s="7">
        <f t="shared" si="1"/>
        <v>779.62</v>
      </c>
      <c r="J63" s="7"/>
      <c r="K63" s="8">
        <f t="shared" si="2"/>
        <v>0.12889999999999999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ROUND(+Pharmacy!J59,0)</f>
        <v>404004</v>
      </c>
      <c r="E64" s="6">
        <f>ROUND(+Pharmacy!V59,0)</f>
        <v>2618</v>
      </c>
      <c r="F64" s="7">
        <f t="shared" si="0"/>
        <v>154.32</v>
      </c>
      <c r="G64" s="6">
        <f>ROUND(+Pharmacy!J162,0)</f>
        <v>660490</v>
      </c>
      <c r="H64" s="6">
        <f>ROUND(+Pharmacy!V162,0)</f>
        <v>2786</v>
      </c>
      <c r="I64" s="7">
        <f t="shared" si="1"/>
        <v>237.07</v>
      </c>
      <c r="J64" s="7"/>
      <c r="K64" s="8">
        <f t="shared" si="2"/>
        <v>0.53620000000000001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ROUND(+Pharmacy!J60,0)</f>
        <v>1422376</v>
      </c>
      <c r="E65" s="6">
        <f>ROUND(+Pharmacy!V60,0)</f>
        <v>1126</v>
      </c>
      <c r="F65" s="7">
        <f t="shared" si="0"/>
        <v>1263.21</v>
      </c>
      <c r="G65" s="6">
        <f>ROUND(+Pharmacy!J163,0)</f>
        <v>1643763</v>
      </c>
      <c r="H65" s="6">
        <f>ROUND(+Pharmacy!V163,0)</f>
        <v>1271</v>
      </c>
      <c r="I65" s="7">
        <f t="shared" si="1"/>
        <v>1293.28</v>
      </c>
      <c r="J65" s="7"/>
      <c r="K65" s="8">
        <f t="shared" si="2"/>
        <v>2.3800000000000002E-2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ROUND(+Pharmacy!J61,0)</f>
        <v>369147</v>
      </c>
      <c r="E66" s="6">
        <f>ROUND(+Pharmacy!V61,0)</f>
        <v>1247</v>
      </c>
      <c r="F66" s="7">
        <f t="shared" si="0"/>
        <v>296.02999999999997</v>
      </c>
      <c r="G66" s="6">
        <f>ROUND(+Pharmacy!J164,0)</f>
        <v>421535</v>
      </c>
      <c r="H66" s="6">
        <f>ROUND(+Pharmacy!V164,0)</f>
        <v>1232</v>
      </c>
      <c r="I66" s="7">
        <f t="shared" si="1"/>
        <v>342.16</v>
      </c>
      <c r="J66" s="7"/>
      <c r="K66" s="8">
        <f t="shared" si="2"/>
        <v>0.15579999999999999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ROUND(+Pharmacy!J62,0)</f>
        <v>2154962</v>
      </c>
      <c r="E67" s="6">
        <f>ROUND(+Pharmacy!V62,0)</f>
        <v>4594</v>
      </c>
      <c r="F67" s="7">
        <f t="shared" si="0"/>
        <v>469.08</v>
      </c>
      <c r="G67" s="6">
        <f>ROUND(+Pharmacy!J165,0)</f>
        <v>2487208</v>
      </c>
      <c r="H67" s="6">
        <f>ROUND(+Pharmacy!V165,0)</f>
        <v>4806</v>
      </c>
      <c r="I67" s="7">
        <f t="shared" si="1"/>
        <v>517.52</v>
      </c>
      <c r="J67" s="7"/>
      <c r="K67" s="8">
        <f t="shared" si="2"/>
        <v>0.1033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ROUND(+Pharmacy!J63,0)</f>
        <v>708883</v>
      </c>
      <c r="E68" s="6">
        <f>ROUND(+Pharmacy!V63,0)</f>
        <v>1291</v>
      </c>
      <c r="F68" s="7">
        <f t="shared" si="0"/>
        <v>549.1</v>
      </c>
      <c r="G68" s="6">
        <f>ROUND(+Pharmacy!J166,0)</f>
        <v>752661</v>
      </c>
      <c r="H68" s="6">
        <f>ROUND(+Pharmacy!V166,0)</f>
        <v>1373</v>
      </c>
      <c r="I68" s="7">
        <f t="shared" si="1"/>
        <v>548.19000000000005</v>
      </c>
      <c r="J68" s="7"/>
      <c r="K68" s="8">
        <f t="shared" si="2"/>
        <v>-1.6999999999999999E-3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ROUND(+Pharmacy!J64,0)</f>
        <v>22592678</v>
      </c>
      <c r="E69" s="6">
        <f>ROUND(+Pharmacy!V64,0)</f>
        <v>40555</v>
      </c>
      <c r="F69" s="7">
        <f t="shared" si="0"/>
        <v>557.09</v>
      </c>
      <c r="G69" s="6">
        <f>ROUND(+Pharmacy!J167,0)</f>
        <v>25181698</v>
      </c>
      <c r="H69" s="6">
        <f>ROUND(+Pharmacy!V167,0)</f>
        <v>42810</v>
      </c>
      <c r="I69" s="7">
        <f t="shared" si="1"/>
        <v>588.22</v>
      </c>
      <c r="J69" s="7"/>
      <c r="K69" s="8">
        <f t="shared" si="2"/>
        <v>5.5899999999999998E-2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ROUND(+Pharmacy!J65,0)</f>
        <v>5485731</v>
      </c>
      <c r="E70" s="6">
        <f>ROUND(+Pharmacy!V65,0)</f>
        <v>8340</v>
      </c>
      <c r="F70" s="7">
        <f t="shared" si="0"/>
        <v>657.76</v>
      </c>
      <c r="G70" s="6">
        <f>ROUND(+Pharmacy!J168,0)</f>
        <v>5509853</v>
      </c>
      <c r="H70" s="6">
        <f>ROUND(+Pharmacy!V168,0)</f>
        <v>7772</v>
      </c>
      <c r="I70" s="7">
        <f t="shared" si="1"/>
        <v>708.94</v>
      </c>
      <c r="J70" s="7"/>
      <c r="K70" s="8">
        <f t="shared" si="2"/>
        <v>7.7799999999999994E-2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ROUND(+Pharmacy!J66,0)</f>
        <v>493092</v>
      </c>
      <c r="E71" s="6">
        <f>ROUND(+Pharmacy!V66,0)</f>
        <v>2506</v>
      </c>
      <c r="F71" s="7">
        <f t="shared" si="0"/>
        <v>196.76</v>
      </c>
      <c r="G71" s="6">
        <f>ROUND(+Pharmacy!J169,0)</f>
        <v>411937</v>
      </c>
      <c r="H71" s="6">
        <f>ROUND(+Pharmacy!V169,0)</f>
        <v>2238</v>
      </c>
      <c r="I71" s="7">
        <f t="shared" si="1"/>
        <v>184.06</v>
      </c>
      <c r="J71" s="7"/>
      <c r="K71" s="8">
        <f t="shared" si="2"/>
        <v>-6.4500000000000002E-2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ROUND(+Pharmacy!J67,0)</f>
        <v>192445</v>
      </c>
      <c r="E72" s="6">
        <f>ROUND(+Pharmacy!V67,0)</f>
        <v>453</v>
      </c>
      <c r="F72" s="7">
        <f t="shared" si="0"/>
        <v>424.82</v>
      </c>
      <c r="G72" s="6">
        <f>ROUND(+Pharmacy!J170,0)</f>
        <v>316441</v>
      </c>
      <c r="H72" s="6">
        <f>ROUND(+Pharmacy!V170,0)</f>
        <v>625</v>
      </c>
      <c r="I72" s="7">
        <f t="shared" si="1"/>
        <v>506.31</v>
      </c>
      <c r="J72" s="7"/>
      <c r="K72" s="8">
        <f t="shared" si="2"/>
        <v>0.1918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ROUND(+Pharmacy!J68,0)</f>
        <v>12672380</v>
      </c>
      <c r="E73" s="6">
        <f>ROUND(+Pharmacy!V68,0)</f>
        <v>32148</v>
      </c>
      <c r="F73" s="7">
        <f t="shared" si="0"/>
        <v>394.19</v>
      </c>
      <c r="G73" s="6">
        <f>ROUND(+Pharmacy!J171,0)</f>
        <v>14925102</v>
      </c>
      <c r="H73" s="6">
        <f>ROUND(+Pharmacy!V171,0)</f>
        <v>32864</v>
      </c>
      <c r="I73" s="7">
        <f t="shared" si="1"/>
        <v>454.15</v>
      </c>
      <c r="J73" s="7"/>
      <c r="K73" s="8">
        <f t="shared" si="2"/>
        <v>0.15210000000000001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ROUND(+Pharmacy!J69,0)</f>
        <v>14243117</v>
      </c>
      <c r="E74" s="6">
        <f>ROUND(+Pharmacy!V69,0)</f>
        <v>38995</v>
      </c>
      <c r="F74" s="7">
        <f t="shared" si="0"/>
        <v>365.25</v>
      </c>
      <c r="G74" s="6">
        <f>ROUND(+Pharmacy!J172,0)</f>
        <v>13028732</v>
      </c>
      <c r="H74" s="6">
        <f>ROUND(+Pharmacy!V172,0)</f>
        <v>45708</v>
      </c>
      <c r="I74" s="7">
        <f t="shared" si="1"/>
        <v>285.04000000000002</v>
      </c>
      <c r="J74" s="7"/>
      <c r="K74" s="8">
        <f t="shared" si="2"/>
        <v>-0.21959999999999999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ROUND(+Pharmacy!J70,0)</f>
        <v>34678708</v>
      </c>
      <c r="E75" s="6">
        <f>ROUND(+Pharmacy!V70,0)</f>
        <v>62420</v>
      </c>
      <c r="F75" s="7">
        <f t="shared" ref="F75:F109" si="3">IF(D75=0,"",IF(E75=0,"",ROUND(D75/E75,2)))</f>
        <v>555.57000000000005</v>
      </c>
      <c r="G75" s="6">
        <f>ROUND(+Pharmacy!J173,0)</f>
        <v>37147480</v>
      </c>
      <c r="H75" s="6">
        <f>ROUND(+Pharmacy!V173,0)</f>
        <v>60667</v>
      </c>
      <c r="I75" s="7">
        <f t="shared" ref="I75:I109" si="4">IF(G75=0,"",IF(H75=0,"",ROUND(G75/H75,2)))</f>
        <v>612.32000000000005</v>
      </c>
      <c r="J75" s="7"/>
      <c r="K75" s="8">
        <f t="shared" ref="K75:K109" si="5">IF(D75=0,"",IF(E75=0,"",IF(G75=0,"",IF(H75=0,"",ROUND(I75/F75-1,4)))))</f>
        <v>0.1021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ROUND(+Pharmacy!J71,0)</f>
        <v>11661225</v>
      </c>
      <c r="E76" s="6">
        <f>ROUND(+Pharmacy!V71,0)</f>
        <v>33452</v>
      </c>
      <c r="F76" s="7">
        <f t="shared" si="3"/>
        <v>348.6</v>
      </c>
      <c r="G76" s="6">
        <f>ROUND(+Pharmacy!J174,0)</f>
        <v>14069980</v>
      </c>
      <c r="H76" s="6">
        <f>ROUND(+Pharmacy!V174,0)</f>
        <v>33657</v>
      </c>
      <c r="I76" s="7">
        <f t="shared" si="4"/>
        <v>418.04</v>
      </c>
      <c r="J76" s="7"/>
      <c r="K76" s="8">
        <f t="shared" si="5"/>
        <v>0.19919999999999999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ROUND(+Pharmacy!J72,0)</f>
        <v>416765</v>
      </c>
      <c r="E77" s="6">
        <f>ROUND(+Pharmacy!V72,0)</f>
        <v>1169</v>
      </c>
      <c r="F77" s="7">
        <f t="shared" si="3"/>
        <v>356.51</v>
      </c>
      <c r="G77" s="6">
        <f>ROUND(+Pharmacy!J175,0)</f>
        <v>317154</v>
      </c>
      <c r="H77" s="6">
        <f>ROUND(+Pharmacy!V175,0)</f>
        <v>1431</v>
      </c>
      <c r="I77" s="7">
        <f t="shared" si="4"/>
        <v>221.63</v>
      </c>
      <c r="J77" s="7"/>
      <c r="K77" s="8">
        <f t="shared" si="5"/>
        <v>-0.37830000000000003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ROUND(+Pharmacy!J73,0)</f>
        <v>0</v>
      </c>
      <c r="E78" s="6">
        <f>ROUND(+Pharmacy!V73,0)</f>
        <v>0</v>
      </c>
      <c r="F78" s="7" t="str">
        <f t="shared" si="3"/>
        <v/>
      </c>
      <c r="G78" s="6">
        <f>ROUND(+Pharmacy!J176,0)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ROUND(+Pharmacy!J74,0)</f>
        <v>8985867</v>
      </c>
      <c r="E79" s="6">
        <f>ROUND(+Pharmacy!V74,0)</f>
        <v>21021</v>
      </c>
      <c r="F79" s="7">
        <f t="shared" si="3"/>
        <v>427.47</v>
      </c>
      <c r="G79" s="6">
        <f>ROUND(+Pharmacy!J177,0)</f>
        <v>11713194</v>
      </c>
      <c r="H79" s="6">
        <f>ROUND(+Pharmacy!V177,0)</f>
        <v>23522</v>
      </c>
      <c r="I79" s="7">
        <f t="shared" si="4"/>
        <v>497.97</v>
      </c>
      <c r="J79" s="7"/>
      <c r="K79" s="8">
        <f t="shared" si="5"/>
        <v>0.16489999999999999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ROUND(+Pharmacy!J75,0)</f>
        <v>14930519</v>
      </c>
      <c r="E80" s="6">
        <f>ROUND(+Pharmacy!V75,0)</f>
        <v>46775</v>
      </c>
      <c r="F80" s="7">
        <f t="shared" si="3"/>
        <v>319.2</v>
      </c>
      <c r="G80" s="6">
        <f>ROUND(+Pharmacy!J178,0)</f>
        <v>14863324</v>
      </c>
      <c r="H80" s="6">
        <f>ROUND(+Pharmacy!V178,0)</f>
        <v>47001</v>
      </c>
      <c r="I80" s="7">
        <f t="shared" si="4"/>
        <v>316.23</v>
      </c>
      <c r="J80" s="7"/>
      <c r="K80" s="8">
        <f t="shared" si="5"/>
        <v>-9.2999999999999992E-3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ROUND(+Pharmacy!J76,0)</f>
        <v>3399443</v>
      </c>
      <c r="E81" s="6">
        <f>ROUND(+Pharmacy!V76,0)</f>
        <v>4071</v>
      </c>
      <c r="F81" s="7">
        <f t="shared" si="3"/>
        <v>835.04</v>
      </c>
      <c r="G81" s="6">
        <f>ROUND(+Pharmacy!J179,0)</f>
        <v>4208945</v>
      </c>
      <c r="H81" s="6">
        <f>ROUND(+Pharmacy!V179,0)</f>
        <v>4515</v>
      </c>
      <c r="I81" s="7">
        <f t="shared" si="4"/>
        <v>932.21</v>
      </c>
      <c r="J81" s="7"/>
      <c r="K81" s="8">
        <f t="shared" si="5"/>
        <v>0.1164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ROUND(+Pharmacy!J77,0)</f>
        <v>423724</v>
      </c>
      <c r="E82" s="6">
        <f>ROUND(+Pharmacy!V77,0)</f>
        <v>1208</v>
      </c>
      <c r="F82" s="7">
        <f t="shared" si="3"/>
        <v>350.76</v>
      </c>
      <c r="G82" s="6">
        <f>ROUND(+Pharmacy!J180,0)</f>
        <v>417740</v>
      </c>
      <c r="H82" s="6">
        <f>ROUND(+Pharmacy!V180,0)</f>
        <v>1118</v>
      </c>
      <c r="I82" s="7">
        <f t="shared" si="4"/>
        <v>373.65</v>
      </c>
      <c r="J82" s="7"/>
      <c r="K82" s="8">
        <f t="shared" si="5"/>
        <v>6.5299999999999997E-2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ROUND(+Pharmacy!J78,0)</f>
        <v>0</v>
      </c>
      <c r="E83" s="6">
        <f>ROUND(+Pharmacy!V78,0)</f>
        <v>8765</v>
      </c>
      <c r="F83" s="7" t="str">
        <f t="shared" si="3"/>
        <v/>
      </c>
      <c r="G83" s="6">
        <f>ROUND(+Pharmacy!J181,0)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ROUND(+Pharmacy!J79,0)</f>
        <v>35984881</v>
      </c>
      <c r="E84" s="6">
        <f>ROUND(+Pharmacy!V79,0)</f>
        <v>40195</v>
      </c>
      <c r="F84" s="7">
        <f t="shared" si="3"/>
        <v>895.26</v>
      </c>
      <c r="G84" s="6">
        <f>ROUND(+Pharmacy!J182,0)</f>
        <v>40061706</v>
      </c>
      <c r="H84" s="6">
        <f>ROUND(+Pharmacy!V182,0)</f>
        <v>44924</v>
      </c>
      <c r="I84" s="7">
        <f t="shared" si="4"/>
        <v>891.77</v>
      </c>
      <c r="J84" s="7"/>
      <c r="K84" s="8">
        <f t="shared" si="5"/>
        <v>-3.8999999999999998E-3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ROUND(+Pharmacy!J80,0)</f>
        <v>2581054</v>
      </c>
      <c r="E85" s="6">
        <f>ROUND(+Pharmacy!V80,0)</f>
        <v>11541</v>
      </c>
      <c r="F85" s="7">
        <f t="shared" si="3"/>
        <v>223.64</v>
      </c>
      <c r="G85" s="6">
        <f>ROUND(+Pharmacy!J183,0)</f>
        <v>2539215</v>
      </c>
      <c r="H85" s="6">
        <f>ROUND(+Pharmacy!V183,0)</f>
        <v>11207</v>
      </c>
      <c r="I85" s="7">
        <f t="shared" si="4"/>
        <v>226.57</v>
      </c>
      <c r="J85" s="7"/>
      <c r="K85" s="8">
        <f t="shared" si="5"/>
        <v>1.3100000000000001E-2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ROUND(+Pharmacy!J81,0)</f>
        <v>3286837</v>
      </c>
      <c r="E86" s="6">
        <f>ROUND(+Pharmacy!V81,0)</f>
        <v>10939</v>
      </c>
      <c r="F86" s="7">
        <f t="shared" si="3"/>
        <v>300.47000000000003</v>
      </c>
      <c r="G86" s="6">
        <f>ROUND(+Pharmacy!J184,0)</f>
        <v>3881456</v>
      </c>
      <c r="H86" s="6">
        <f>ROUND(+Pharmacy!V184,0)</f>
        <v>12923</v>
      </c>
      <c r="I86" s="7">
        <f t="shared" si="4"/>
        <v>300.35000000000002</v>
      </c>
      <c r="J86" s="7"/>
      <c r="K86" s="8">
        <f t="shared" si="5"/>
        <v>-4.0000000000000002E-4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ROUND(+Pharmacy!J82,0)</f>
        <v>198453</v>
      </c>
      <c r="E87" s="6">
        <f>ROUND(+Pharmacy!V82,0)</f>
        <v>1607</v>
      </c>
      <c r="F87" s="7">
        <f t="shared" si="3"/>
        <v>123.49</v>
      </c>
      <c r="G87" s="6">
        <f>ROUND(+Pharmacy!J185,0)</f>
        <v>201195</v>
      </c>
      <c r="H87" s="6">
        <f>ROUND(+Pharmacy!V185,0)</f>
        <v>1756</v>
      </c>
      <c r="I87" s="7">
        <f t="shared" si="4"/>
        <v>114.58</v>
      </c>
      <c r="J87" s="7"/>
      <c r="K87" s="8">
        <f t="shared" si="5"/>
        <v>-7.22E-2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ROUND(+Pharmacy!J83,0)</f>
        <v>17095323</v>
      </c>
      <c r="E88" s="6">
        <f>ROUND(+Pharmacy!V83,0)</f>
        <v>11395</v>
      </c>
      <c r="F88" s="7">
        <f t="shared" si="3"/>
        <v>1500.25</v>
      </c>
      <c r="G88" s="6">
        <f>ROUND(+Pharmacy!J186,0)</f>
        <v>18521094</v>
      </c>
      <c r="H88" s="6">
        <f>ROUND(+Pharmacy!V186,0)</f>
        <v>13074</v>
      </c>
      <c r="I88" s="7">
        <f t="shared" si="4"/>
        <v>1416.64</v>
      </c>
      <c r="J88" s="7"/>
      <c r="K88" s="8">
        <f t="shared" si="5"/>
        <v>-5.57E-2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ROUND(+Pharmacy!J84,0)</f>
        <v>824068</v>
      </c>
      <c r="E89" s="6">
        <f>ROUND(+Pharmacy!V84,0)</f>
        <v>3716</v>
      </c>
      <c r="F89" s="7">
        <f t="shared" si="3"/>
        <v>221.76</v>
      </c>
      <c r="G89" s="6">
        <f>ROUND(+Pharmacy!J187,0)</f>
        <v>913618</v>
      </c>
      <c r="H89" s="6">
        <f>ROUND(+Pharmacy!V187,0)</f>
        <v>3487</v>
      </c>
      <c r="I89" s="7">
        <f t="shared" si="4"/>
        <v>262.01</v>
      </c>
      <c r="J89" s="7"/>
      <c r="K89" s="8">
        <f t="shared" si="5"/>
        <v>0.18149999999999999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ROUND(+Pharmacy!J85,0)</f>
        <v>283085</v>
      </c>
      <c r="E90" s="6">
        <f>ROUND(+Pharmacy!V85,0)</f>
        <v>1137</v>
      </c>
      <c r="F90" s="7">
        <f t="shared" si="3"/>
        <v>248.98</v>
      </c>
      <c r="G90" s="6">
        <f>ROUND(+Pharmacy!J188,0)</f>
        <v>316624</v>
      </c>
      <c r="H90" s="6">
        <f>ROUND(+Pharmacy!V188,0)</f>
        <v>1220</v>
      </c>
      <c r="I90" s="7">
        <f t="shared" si="4"/>
        <v>259.52999999999997</v>
      </c>
      <c r="J90" s="7"/>
      <c r="K90" s="8">
        <f t="shared" si="5"/>
        <v>4.24E-2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ROUND(+Pharmacy!J86,0)</f>
        <v>600818</v>
      </c>
      <c r="E91" s="6">
        <f>ROUND(+Pharmacy!V86,0)</f>
        <v>290</v>
      </c>
      <c r="F91" s="7">
        <f t="shared" si="3"/>
        <v>2071.79</v>
      </c>
      <c r="G91" s="6">
        <f>ROUND(+Pharmacy!J189,0)</f>
        <v>802426</v>
      </c>
      <c r="H91" s="6">
        <f>ROUND(+Pharmacy!V189,0)</f>
        <v>4172</v>
      </c>
      <c r="I91" s="7">
        <f t="shared" si="4"/>
        <v>192.34</v>
      </c>
      <c r="J91" s="7"/>
      <c r="K91" s="8">
        <f t="shared" si="5"/>
        <v>-0.90720000000000001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ROUND(+Pharmacy!J87,0)</f>
        <v>2477454</v>
      </c>
      <c r="E92" s="6">
        <f>ROUND(+Pharmacy!V87,0)</f>
        <v>10782</v>
      </c>
      <c r="F92" s="7">
        <f t="shared" si="3"/>
        <v>229.78</v>
      </c>
      <c r="G92" s="6">
        <f>ROUND(+Pharmacy!J190,0)</f>
        <v>2851192</v>
      </c>
      <c r="H92" s="6">
        <f>ROUND(+Pharmacy!V190,0)</f>
        <v>10932</v>
      </c>
      <c r="I92" s="7">
        <f t="shared" si="4"/>
        <v>260.81</v>
      </c>
      <c r="J92" s="7"/>
      <c r="K92" s="8">
        <f t="shared" si="5"/>
        <v>0.13500000000000001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ROUND(+Pharmacy!J88,0)</f>
        <v>770986</v>
      </c>
      <c r="E93" s="6">
        <f>ROUND(+Pharmacy!V88,0)</f>
        <v>4751</v>
      </c>
      <c r="F93" s="7">
        <f t="shared" si="3"/>
        <v>162.28</v>
      </c>
      <c r="G93" s="6">
        <f>ROUND(+Pharmacy!J191,0)</f>
        <v>918216</v>
      </c>
      <c r="H93" s="6">
        <f>ROUND(+Pharmacy!V191,0)</f>
        <v>6879</v>
      </c>
      <c r="I93" s="7">
        <f t="shared" si="4"/>
        <v>133.47999999999999</v>
      </c>
      <c r="J93" s="7"/>
      <c r="K93" s="8">
        <f t="shared" si="5"/>
        <v>-0.17749999999999999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ROUND(+Pharmacy!J89,0)</f>
        <v>163497</v>
      </c>
      <c r="E94" s="6">
        <f>ROUND(+Pharmacy!V89,0)</f>
        <v>2379</v>
      </c>
      <c r="F94" s="7">
        <f t="shared" si="3"/>
        <v>68.73</v>
      </c>
      <c r="G94" s="6">
        <f>ROUND(+Pharmacy!J192,0)</f>
        <v>218489</v>
      </c>
      <c r="H94" s="6">
        <f>ROUND(+Pharmacy!V192,0)</f>
        <v>2641</v>
      </c>
      <c r="I94" s="7">
        <f t="shared" si="4"/>
        <v>82.73</v>
      </c>
      <c r="J94" s="7"/>
      <c r="K94" s="8">
        <f t="shared" si="5"/>
        <v>0.20369999999999999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ROUND(+Pharmacy!J90,0)</f>
        <v>6826539</v>
      </c>
      <c r="E95" s="6">
        <f>ROUND(+Pharmacy!V90,0)</f>
        <v>13448</v>
      </c>
      <c r="F95" s="7">
        <f t="shared" si="3"/>
        <v>507.62</v>
      </c>
      <c r="G95" s="6">
        <f>ROUND(+Pharmacy!J193,0)</f>
        <v>7737455</v>
      </c>
      <c r="H95" s="6">
        <f>ROUND(+Pharmacy!V193,0)</f>
        <v>16937</v>
      </c>
      <c r="I95" s="7">
        <f t="shared" si="4"/>
        <v>456.84</v>
      </c>
      <c r="J95" s="7"/>
      <c r="K95" s="8">
        <f t="shared" si="5"/>
        <v>-0.1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ROUND(+Pharmacy!J91,0)</f>
        <v>-189</v>
      </c>
      <c r="E96" s="6">
        <f>ROUND(+Pharmacy!V91,0)</f>
        <v>357</v>
      </c>
      <c r="F96" s="7">
        <f t="shared" si="3"/>
        <v>-0.53</v>
      </c>
      <c r="G96" s="6">
        <f>ROUND(+Pharmacy!J194,0)</f>
        <v>-1592</v>
      </c>
      <c r="H96" s="6">
        <f>ROUND(+Pharmacy!V194,0)</f>
        <v>663</v>
      </c>
      <c r="I96" s="7">
        <f t="shared" si="4"/>
        <v>-2.4</v>
      </c>
      <c r="J96" s="7"/>
      <c r="K96" s="8">
        <f t="shared" si="5"/>
        <v>3.5283000000000002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ROUND(+Pharmacy!J92,0)</f>
        <v>95884582</v>
      </c>
      <c r="E97" s="6">
        <f>ROUND(+Pharmacy!V92,0)</f>
        <v>14365</v>
      </c>
      <c r="F97" s="7">
        <f t="shared" si="3"/>
        <v>6674.88</v>
      </c>
      <c r="G97" s="6">
        <f>ROUND(+Pharmacy!J195,0)</f>
        <v>116184761</v>
      </c>
      <c r="H97" s="6">
        <f>ROUND(+Pharmacy!V195,0)</f>
        <v>15771</v>
      </c>
      <c r="I97" s="7">
        <f t="shared" si="4"/>
        <v>7366.99</v>
      </c>
      <c r="J97" s="7"/>
      <c r="K97" s="8">
        <f t="shared" si="5"/>
        <v>0.1037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ROUND(+Pharmacy!J93,0)</f>
        <v>291649</v>
      </c>
      <c r="E98" s="6">
        <f>ROUND(+Pharmacy!V93,0)</f>
        <v>27379</v>
      </c>
      <c r="F98" s="7">
        <f t="shared" si="3"/>
        <v>10.65</v>
      </c>
      <c r="G98" s="6">
        <f>ROUND(+Pharmacy!J196,0)</f>
        <v>39843</v>
      </c>
      <c r="H98" s="6">
        <f>ROUND(+Pharmacy!V196,0)</f>
        <v>24216</v>
      </c>
      <c r="I98" s="7">
        <f t="shared" si="4"/>
        <v>1.65</v>
      </c>
      <c r="J98" s="7"/>
      <c r="K98" s="8">
        <f t="shared" si="5"/>
        <v>-0.84509999999999996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ROUND(+Pharmacy!J94,0)</f>
        <v>1120356</v>
      </c>
      <c r="E99" s="6">
        <f>ROUND(+Pharmacy!V94,0)</f>
        <v>838</v>
      </c>
      <c r="F99" s="7">
        <f t="shared" si="3"/>
        <v>1336.94</v>
      </c>
      <c r="G99" s="6">
        <f>ROUND(+Pharmacy!J197,0)</f>
        <v>3873598</v>
      </c>
      <c r="H99" s="6">
        <f>ROUND(+Pharmacy!V197,0)</f>
        <v>3056</v>
      </c>
      <c r="I99" s="7">
        <f t="shared" si="4"/>
        <v>1267.54</v>
      </c>
      <c r="J99" s="7"/>
      <c r="K99" s="8">
        <f t="shared" si="5"/>
        <v>-5.1900000000000002E-2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ROUND(+Pharmacy!J95,0)</f>
        <v>15766498</v>
      </c>
      <c r="E100" s="6">
        <f>ROUND(+Pharmacy!V95,0)</f>
        <v>21501</v>
      </c>
      <c r="F100" s="7">
        <f t="shared" si="3"/>
        <v>733.29</v>
      </c>
      <c r="G100" s="6">
        <f>ROUND(+Pharmacy!J198,0)</f>
        <v>18469098</v>
      </c>
      <c r="H100" s="6">
        <f>ROUND(+Pharmacy!V198,0)</f>
        <v>19905</v>
      </c>
      <c r="I100" s="7">
        <f t="shared" si="4"/>
        <v>927.86</v>
      </c>
      <c r="J100" s="7"/>
      <c r="K100" s="8">
        <f t="shared" si="5"/>
        <v>0.26529999999999998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ROUND(+Pharmacy!J96,0)</f>
        <v>6032951</v>
      </c>
      <c r="E101" s="6">
        <f>ROUND(+Pharmacy!V96,0)</f>
        <v>19284</v>
      </c>
      <c r="F101" s="7">
        <f t="shared" si="3"/>
        <v>312.85000000000002</v>
      </c>
      <c r="G101" s="6">
        <f>ROUND(+Pharmacy!J199,0)</f>
        <v>6473992</v>
      </c>
      <c r="H101" s="6">
        <f>ROUND(+Pharmacy!V199,0)</f>
        <v>23709</v>
      </c>
      <c r="I101" s="7">
        <f t="shared" si="4"/>
        <v>273.06</v>
      </c>
      <c r="J101" s="7"/>
      <c r="K101" s="8">
        <f t="shared" si="5"/>
        <v>-0.12720000000000001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ROUND(+Pharmacy!J97,0)</f>
        <v>6473437</v>
      </c>
      <c r="E102" s="6">
        <f>ROUND(+Pharmacy!V97,0)</f>
        <v>9720</v>
      </c>
      <c r="F102" s="7">
        <f t="shared" si="3"/>
        <v>665.99</v>
      </c>
      <c r="G102" s="6">
        <f>ROUND(+Pharmacy!J200,0)</f>
        <v>9016038</v>
      </c>
      <c r="H102" s="6">
        <f>ROUND(+Pharmacy!V200,0)</f>
        <v>10979</v>
      </c>
      <c r="I102" s="7">
        <f t="shared" si="4"/>
        <v>821.21</v>
      </c>
      <c r="J102" s="7"/>
      <c r="K102" s="8">
        <f t="shared" si="5"/>
        <v>0.2331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ROUND(+Pharmacy!J98,0)</f>
        <v>6177069</v>
      </c>
      <c r="E103" s="6">
        <f>ROUND(+Pharmacy!V98,0)</f>
        <v>9423</v>
      </c>
      <c r="F103" s="7">
        <f t="shared" si="3"/>
        <v>655.53</v>
      </c>
      <c r="G103" s="6">
        <f>ROUND(+Pharmacy!J201,0)</f>
        <v>7478794</v>
      </c>
      <c r="H103" s="6">
        <f>ROUND(+Pharmacy!V201,0)</f>
        <v>13006</v>
      </c>
      <c r="I103" s="7">
        <f t="shared" si="4"/>
        <v>575.03</v>
      </c>
      <c r="J103" s="7"/>
      <c r="K103" s="8">
        <f t="shared" si="5"/>
        <v>-0.12280000000000001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ROUND(+Pharmacy!J99,0)</f>
        <v>868072</v>
      </c>
      <c r="E104" s="6">
        <f>ROUND(+Pharmacy!V99,0)</f>
        <v>886</v>
      </c>
      <c r="F104" s="7">
        <f t="shared" si="3"/>
        <v>979.77</v>
      </c>
      <c r="G104" s="6">
        <f>ROUND(+Pharmacy!J202,0)</f>
        <v>1471450</v>
      </c>
      <c r="H104" s="6">
        <f>ROUND(+Pharmacy!V202,0)</f>
        <v>1050</v>
      </c>
      <c r="I104" s="7">
        <f t="shared" si="4"/>
        <v>1401.38</v>
      </c>
      <c r="J104" s="7"/>
      <c r="K104" s="8">
        <f t="shared" si="5"/>
        <v>0.43030000000000002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ROUND(+Pharmacy!J100,0)</f>
        <v>384197</v>
      </c>
      <c r="E105" s="6">
        <f>ROUND(+Pharmacy!V100,0)</f>
        <v>2770</v>
      </c>
      <c r="F105" s="7">
        <f t="shared" si="3"/>
        <v>138.69999999999999</v>
      </c>
      <c r="G105" s="6">
        <f>ROUND(+Pharmacy!J203,0)</f>
        <v>453511</v>
      </c>
      <c r="H105" s="6">
        <f>ROUND(+Pharmacy!V203,0)</f>
        <v>3639</v>
      </c>
      <c r="I105" s="7">
        <f t="shared" si="4"/>
        <v>124.63</v>
      </c>
      <c r="J105" s="7"/>
      <c r="K105" s="8">
        <f t="shared" si="5"/>
        <v>-0.1014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ROUND(+Pharmacy!J101,0)</f>
        <v>133249</v>
      </c>
      <c r="E106" s="6">
        <f>ROUND(+Pharmacy!V101,0)</f>
        <v>702</v>
      </c>
      <c r="F106" s="7">
        <f t="shared" si="3"/>
        <v>189.81</v>
      </c>
      <c r="G106" s="6">
        <f>ROUND(+Pharmacy!J204,0)</f>
        <v>4423</v>
      </c>
      <c r="H106" s="6">
        <f>ROUND(+Pharmacy!V204,0)</f>
        <v>845</v>
      </c>
      <c r="I106" s="7">
        <f t="shared" si="4"/>
        <v>5.23</v>
      </c>
      <c r="J106" s="7"/>
      <c r="K106" s="8">
        <f t="shared" si="5"/>
        <v>-0.97240000000000004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ROUND(+Pharmacy!J102,0)</f>
        <v>9779</v>
      </c>
      <c r="E107" s="6">
        <f>ROUND(+Pharmacy!V102,0)</f>
        <v>688</v>
      </c>
      <c r="F107" s="7">
        <f t="shared" si="3"/>
        <v>14.21</v>
      </c>
      <c r="G107" s="6">
        <f>ROUND(+Pharmacy!J205,0)</f>
        <v>12370</v>
      </c>
      <c r="H107" s="6">
        <f>ROUND(+Pharmacy!V205,0)</f>
        <v>568</v>
      </c>
      <c r="I107" s="7">
        <f t="shared" si="4"/>
        <v>21.78</v>
      </c>
      <c r="J107" s="7"/>
      <c r="K107" s="8">
        <f t="shared" si="5"/>
        <v>0.53269999999999995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ROUND(+Pharmacy!J103,0)</f>
        <v>0</v>
      </c>
      <c r="E108" s="6">
        <f>ROUND(+Pharmacy!V103,0)</f>
        <v>664</v>
      </c>
      <c r="F108" s="7" t="str">
        <f t="shared" si="3"/>
        <v/>
      </c>
      <c r="G108" s="6">
        <f>ROUND(+Pharmacy!J206,0)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ROUND(+Pharmacy!J104,0)</f>
        <v>42926</v>
      </c>
      <c r="E109" s="6">
        <f>ROUND(+Pharmacy!V104,0)</f>
        <v>113</v>
      </c>
      <c r="F109" s="7">
        <f t="shared" si="3"/>
        <v>379.88</v>
      </c>
      <c r="G109" s="6">
        <f>ROUND(+Pharmacy!J207,0)</f>
        <v>111340</v>
      </c>
      <c r="H109" s="6">
        <f>ROUND(+Pharmacy!V207,0)</f>
        <v>401</v>
      </c>
      <c r="I109" s="7">
        <f t="shared" si="4"/>
        <v>277.66000000000003</v>
      </c>
      <c r="J109" s="7"/>
      <c r="K109" s="8">
        <f t="shared" si="5"/>
        <v>-0.26910000000000001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25</v>
      </c>
      <c r="E9" s="1" t="s">
        <v>4</v>
      </c>
      <c r="F9" s="1" t="s">
        <v>4</v>
      </c>
      <c r="G9" s="1" t="s">
        <v>25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ROUND(SUM(Pharmacy!K5:L5),0)</f>
        <v>1156978</v>
      </c>
      <c r="E10" s="6">
        <f>ROUND(+Pharmacy!V5,0)</f>
        <v>54386</v>
      </c>
      <c r="F10" s="7">
        <f>IF(D10=0,"",IF(E10=0,"",ROUND(D10/E10,2)))</f>
        <v>21.27</v>
      </c>
      <c r="G10" s="6">
        <f>ROUND(SUM(Pharmacy!K108:L108),0)</f>
        <v>1090448</v>
      </c>
      <c r="H10" s="6">
        <f>ROUND(+Pharmacy!V108,0)</f>
        <v>67394</v>
      </c>
      <c r="I10" s="7">
        <f>IF(G10=0,"",IF(H10=0,"",ROUND(G10/H10,2)))</f>
        <v>16.18</v>
      </c>
      <c r="J10" s="7"/>
      <c r="K10" s="8">
        <f>IF(D10=0,"",IF(E10=0,"",IF(G10=0,"",IF(H10=0,"",ROUND(I10/F10-1,4)))))</f>
        <v>-0.23930000000000001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ROUND(SUM(Pharmacy!K6:L6),0)</f>
        <v>503927</v>
      </c>
      <c r="E11" s="6">
        <f>ROUND(+Pharmacy!V6,0)</f>
        <v>28590</v>
      </c>
      <c r="F11" s="7">
        <f t="shared" ref="F11:F74" si="0">IF(D11=0,"",IF(E11=0,"",ROUND(D11/E11,2)))</f>
        <v>17.63</v>
      </c>
      <c r="G11" s="6">
        <f>ROUND(SUM(Pharmacy!K109:L109),0)</f>
        <v>423330</v>
      </c>
      <c r="H11" s="6">
        <f>ROUND(+Pharmacy!V109,0)</f>
        <v>28638</v>
      </c>
      <c r="I11" s="7">
        <f t="shared" ref="I11:I74" si="1">IF(G11=0,"",IF(H11=0,"",ROUND(G11/H11,2)))</f>
        <v>14.78</v>
      </c>
      <c r="J11" s="7"/>
      <c r="K11" s="8">
        <f t="shared" ref="K11:K74" si="2">IF(D11=0,"",IF(E11=0,"",IF(G11=0,"",IF(H11=0,"",ROUND(I11/F11-1,4)))))</f>
        <v>-0.16170000000000001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ROUND(SUM(Pharmacy!K7:L7),0)</f>
        <v>136590</v>
      </c>
      <c r="E12" s="6">
        <f>ROUND(+Pharmacy!V7,0)</f>
        <v>1141</v>
      </c>
      <c r="F12" s="7">
        <f t="shared" si="0"/>
        <v>119.71</v>
      </c>
      <c r="G12" s="6">
        <f>ROUND(SUM(Pharmacy!K110:L110),0)</f>
        <v>176592</v>
      </c>
      <c r="H12" s="6">
        <f>ROUND(+Pharmacy!V110,0)</f>
        <v>1089</v>
      </c>
      <c r="I12" s="7">
        <f t="shared" si="1"/>
        <v>162.16</v>
      </c>
      <c r="J12" s="7"/>
      <c r="K12" s="8">
        <f t="shared" si="2"/>
        <v>0.35460000000000003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ROUND(SUM(Pharmacy!K8:L8),0)</f>
        <v>179340</v>
      </c>
      <c r="E13" s="6">
        <f>ROUND(+Pharmacy!V8,0)</f>
        <v>36445</v>
      </c>
      <c r="F13" s="7">
        <f t="shared" si="0"/>
        <v>4.92</v>
      </c>
      <c r="G13" s="6">
        <f>ROUND(SUM(Pharmacy!K111:L111),0)</f>
        <v>276355</v>
      </c>
      <c r="H13" s="6">
        <f>ROUND(+Pharmacy!V111,0)</f>
        <v>67662</v>
      </c>
      <c r="I13" s="7">
        <f t="shared" si="1"/>
        <v>4.08</v>
      </c>
      <c r="J13" s="7"/>
      <c r="K13" s="8">
        <f t="shared" si="2"/>
        <v>-0.17069999999999999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ROUND(SUM(Pharmacy!K9:L9),0)</f>
        <v>244620</v>
      </c>
      <c r="E14" s="6">
        <f>ROUND(+Pharmacy!V9,0)</f>
        <v>31607</v>
      </c>
      <c r="F14" s="7">
        <f t="shared" si="0"/>
        <v>7.74</v>
      </c>
      <c r="G14" s="6">
        <f>ROUND(SUM(Pharmacy!K112:L112),0)</f>
        <v>881507</v>
      </c>
      <c r="H14" s="6">
        <f>ROUND(+Pharmacy!V112,0)</f>
        <v>33789</v>
      </c>
      <c r="I14" s="7">
        <f t="shared" si="1"/>
        <v>26.09</v>
      </c>
      <c r="J14" s="7"/>
      <c r="K14" s="8">
        <f t="shared" si="2"/>
        <v>2.3708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ROUND(SUM(Pharmacy!K10:L10),0)</f>
        <v>0</v>
      </c>
      <c r="E15" s="6">
        <f>ROUND(+Pharmacy!V10,0)</f>
        <v>980</v>
      </c>
      <c r="F15" s="7" t="str">
        <f t="shared" si="0"/>
        <v/>
      </c>
      <c r="G15" s="6">
        <f>ROUND(SUM(Pharmacy!K113:L113),0)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ROUND(SUM(Pharmacy!K11:L11),0)</f>
        <v>11663</v>
      </c>
      <c r="E16" s="6">
        <f>ROUND(+Pharmacy!V11,0)</f>
        <v>1785</v>
      </c>
      <c r="F16" s="7">
        <f t="shared" si="0"/>
        <v>6.53</v>
      </c>
      <c r="G16" s="6">
        <f>ROUND(SUM(Pharmacy!K114:L114),0)</f>
        <v>14557</v>
      </c>
      <c r="H16" s="6">
        <f>ROUND(+Pharmacy!V114,0)</f>
        <v>2056</v>
      </c>
      <c r="I16" s="7">
        <f t="shared" si="1"/>
        <v>7.08</v>
      </c>
      <c r="J16" s="7"/>
      <c r="K16" s="8">
        <f t="shared" si="2"/>
        <v>8.4199999999999997E-2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ROUND(SUM(Pharmacy!K12:L12),0)</f>
        <v>37494</v>
      </c>
      <c r="E17" s="6">
        <f>ROUND(+Pharmacy!V12,0)</f>
        <v>5451</v>
      </c>
      <c r="F17" s="7">
        <f t="shared" si="0"/>
        <v>6.88</v>
      </c>
      <c r="G17" s="6">
        <f>ROUND(SUM(Pharmacy!K115:L115),0)</f>
        <v>87431</v>
      </c>
      <c r="H17" s="6">
        <f>ROUND(+Pharmacy!V115,0)</f>
        <v>5984</v>
      </c>
      <c r="I17" s="7">
        <f t="shared" si="1"/>
        <v>14.61</v>
      </c>
      <c r="J17" s="7"/>
      <c r="K17" s="8">
        <f t="shared" si="2"/>
        <v>1.1234999999999999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ROUND(SUM(Pharmacy!K13:L13),0)</f>
        <v>10258</v>
      </c>
      <c r="E18" s="6">
        <f>ROUND(+Pharmacy!V13,0)</f>
        <v>954</v>
      </c>
      <c r="F18" s="7">
        <f t="shared" si="0"/>
        <v>10.75</v>
      </c>
      <c r="G18" s="6">
        <f>ROUND(SUM(Pharmacy!K116:L116),0)</f>
        <v>55118</v>
      </c>
      <c r="H18" s="6">
        <f>ROUND(+Pharmacy!V116,0)</f>
        <v>991</v>
      </c>
      <c r="I18" s="7">
        <f t="shared" si="1"/>
        <v>55.62</v>
      </c>
      <c r="J18" s="7"/>
      <c r="K18" s="8">
        <f t="shared" si="2"/>
        <v>4.1740000000000004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ROUND(SUM(Pharmacy!K14:L14),0)</f>
        <v>1578041</v>
      </c>
      <c r="E19" s="6">
        <f>ROUND(+Pharmacy!V14,0)</f>
        <v>20321</v>
      </c>
      <c r="F19" s="7">
        <f t="shared" si="0"/>
        <v>77.66</v>
      </c>
      <c r="G19" s="6">
        <f>ROUND(SUM(Pharmacy!K117:L117),0)</f>
        <v>1333110</v>
      </c>
      <c r="H19" s="6">
        <f>ROUND(+Pharmacy!V117,0)</f>
        <v>20706</v>
      </c>
      <c r="I19" s="7">
        <f t="shared" si="1"/>
        <v>64.38</v>
      </c>
      <c r="J19" s="7"/>
      <c r="K19" s="8">
        <f t="shared" si="2"/>
        <v>-0.17100000000000001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ROUND(SUM(Pharmacy!K15:L15),0)</f>
        <v>-508381</v>
      </c>
      <c r="E20" s="6">
        <f>ROUND(+Pharmacy!V15,0)</f>
        <v>43257</v>
      </c>
      <c r="F20" s="7">
        <f t="shared" si="0"/>
        <v>-11.75</v>
      </c>
      <c r="G20" s="6">
        <f>ROUND(SUM(Pharmacy!K118:L118),0)</f>
        <v>575920</v>
      </c>
      <c r="H20" s="6">
        <f>ROUND(+Pharmacy!V118,0)</f>
        <v>44458</v>
      </c>
      <c r="I20" s="7">
        <f t="shared" si="1"/>
        <v>12.95</v>
      </c>
      <c r="J20" s="7"/>
      <c r="K20" s="8">
        <f t="shared" si="2"/>
        <v>-2.1021000000000001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ROUND(SUM(Pharmacy!K16:L16),0)</f>
        <v>1387758</v>
      </c>
      <c r="E21" s="6">
        <f>ROUND(+Pharmacy!V16,0)</f>
        <v>44012</v>
      </c>
      <c r="F21" s="7">
        <f t="shared" si="0"/>
        <v>31.53</v>
      </c>
      <c r="G21" s="6">
        <f>ROUND(SUM(Pharmacy!K119:L119),0)</f>
        <v>1016983</v>
      </c>
      <c r="H21" s="6">
        <f>ROUND(+Pharmacy!V119,0)</f>
        <v>45185</v>
      </c>
      <c r="I21" s="7">
        <f t="shared" si="1"/>
        <v>22.51</v>
      </c>
      <c r="J21" s="7"/>
      <c r="K21" s="8">
        <f t="shared" si="2"/>
        <v>-0.28610000000000002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ROUND(SUM(Pharmacy!K17:L17),0)</f>
        <v>55452</v>
      </c>
      <c r="E22" s="6">
        <f>ROUND(+Pharmacy!V17,0)</f>
        <v>3194</v>
      </c>
      <c r="F22" s="7">
        <f t="shared" si="0"/>
        <v>17.36</v>
      </c>
      <c r="G22" s="6">
        <f>ROUND(SUM(Pharmacy!K120:L120),0)</f>
        <v>44870</v>
      </c>
      <c r="H22" s="6">
        <f>ROUND(+Pharmacy!V120,0)</f>
        <v>3748</v>
      </c>
      <c r="I22" s="7">
        <f t="shared" si="1"/>
        <v>11.97</v>
      </c>
      <c r="J22" s="7"/>
      <c r="K22" s="8">
        <f t="shared" si="2"/>
        <v>-0.3105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ROUND(SUM(Pharmacy!K18:L18),0)</f>
        <v>-39935</v>
      </c>
      <c r="E23" s="6">
        <f>ROUND(+Pharmacy!V18,0)</f>
        <v>24757</v>
      </c>
      <c r="F23" s="7">
        <f t="shared" si="0"/>
        <v>-1.61</v>
      </c>
      <c r="G23" s="6">
        <f>ROUND(SUM(Pharmacy!K121:L121),0)</f>
        <v>10029</v>
      </c>
      <c r="H23" s="6">
        <f>ROUND(+Pharmacy!V121,0)</f>
        <v>24271</v>
      </c>
      <c r="I23" s="7">
        <f t="shared" si="1"/>
        <v>0.41</v>
      </c>
      <c r="J23" s="7"/>
      <c r="K23" s="8">
        <f t="shared" si="2"/>
        <v>-1.2546999999999999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ROUND(SUM(Pharmacy!K19:L19),0)</f>
        <v>50396</v>
      </c>
      <c r="E24" s="6">
        <f>ROUND(+Pharmacy!V19,0)</f>
        <v>15106</v>
      </c>
      <c r="F24" s="7">
        <f t="shared" si="0"/>
        <v>3.34</v>
      </c>
      <c r="G24" s="6">
        <f>ROUND(SUM(Pharmacy!K122:L122),0)</f>
        <v>49169</v>
      </c>
      <c r="H24" s="6">
        <f>ROUND(+Pharmacy!V122,0)</f>
        <v>14864</v>
      </c>
      <c r="I24" s="7">
        <f t="shared" si="1"/>
        <v>3.31</v>
      </c>
      <c r="J24" s="7"/>
      <c r="K24" s="8">
        <f t="shared" si="2"/>
        <v>-8.9999999999999993E-3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ROUND(SUM(Pharmacy!K20:L20),0)</f>
        <v>250764</v>
      </c>
      <c r="E25" s="6">
        <f>ROUND(+Pharmacy!V20,0)</f>
        <v>14697</v>
      </c>
      <c r="F25" s="7">
        <f t="shared" si="0"/>
        <v>17.059999999999999</v>
      </c>
      <c r="G25" s="6">
        <f>ROUND(SUM(Pharmacy!K123:L123),0)</f>
        <v>303812</v>
      </c>
      <c r="H25" s="6">
        <f>ROUND(+Pharmacy!V123,0)</f>
        <v>15632</v>
      </c>
      <c r="I25" s="7">
        <f t="shared" si="1"/>
        <v>19.440000000000001</v>
      </c>
      <c r="J25" s="7"/>
      <c r="K25" s="8">
        <f t="shared" si="2"/>
        <v>0.13950000000000001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ROUND(SUM(Pharmacy!K21:L21),0)</f>
        <v>0</v>
      </c>
      <c r="E26" s="6">
        <f>ROUND(+Pharmacy!V21,0)</f>
        <v>0</v>
      </c>
      <c r="F26" s="7" t="str">
        <f t="shared" si="0"/>
        <v/>
      </c>
      <c r="G26" s="6">
        <f>ROUND(SUM(Pharmacy!K124:L124),0)</f>
        <v>0</v>
      </c>
      <c r="H26" s="6">
        <f>ROUND(+Pharmacy!V124,0)</f>
        <v>1048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ROUND(SUM(Pharmacy!K22:L22),0)</f>
        <v>381284</v>
      </c>
      <c r="E27" s="6">
        <f>ROUND(+Pharmacy!V22,0)</f>
        <v>4733</v>
      </c>
      <c r="F27" s="7">
        <f t="shared" si="0"/>
        <v>80.56</v>
      </c>
      <c r="G27" s="6">
        <f>ROUND(SUM(Pharmacy!K125:L125),0)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ROUND(SUM(Pharmacy!K23:L23),0)</f>
        <v>160659</v>
      </c>
      <c r="E28" s="6">
        <f>ROUND(+Pharmacy!V23,0)</f>
        <v>1095</v>
      </c>
      <c r="F28" s="7">
        <f t="shared" si="0"/>
        <v>146.72</v>
      </c>
      <c r="G28" s="6">
        <f>ROUND(SUM(Pharmacy!K126:L126),0)</f>
        <v>169287</v>
      </c>
      <c r="H28" s="6">
        <f>ROUND(+Pharmacy!V126,0)</f>
        <v>870</v>
      </c>
      <c r="I28" s="7">
        <f t="shared" si="1"/>
        <v>194.58</v>
      </c>
      <c r="J28" s="7"/>
      <c r="K28" s="8">
        <f t="shared" si="2"/>
        <v>0.32619999999999999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ROUND(SUM(Pharmacy!K24:L24),0)</f>
        <v>0</v>
      </c>
      <c r="E29" s="6">
        <f>ROUND(+Pharmacy!V24,0)</f>
        <v>0</v>
      </c>
      <c r="F29" s="7" t="str">
        <f t="shared" si="0"/>
        <v/>
      </c>
      <c r="G29" s="6">
        <f>ROUND(SUM(Pharmacy!K127:L127),0)</f>
        <v>239325</v>
      </c>
      <c r="H29" s="6">
        <f>ROUND(+Pharmacy!V127,0)</f>
        <v>2267</v>
      </c>
      <c r="I29" s="7">
        <f t="shared" si="1"/>
        <v>105.57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ROUND(SUM(Pharmacy!K25:L25),0)</f>
        <v>90219</v>
      </c>
      <c r="E30" s="6">
        <f>ROUND(+Pharmacy!V25,0)</f>
        <v>11987</v>
      </c>
      <c r="F30" s="7">
        <f t="shared" si="0"/>
        <v>7.53</v>
      </c>
      <c r="G30" s="6">
        <f>ROUND(SUM(Pharmacy!K128:L128),0)</f>
        <v>31795</v>
      </c>
      <c r="H30" s="6">
        <f>ROUND(+Pharmacy!V128,0)</f>
        <v>13181</v>
      </c>
      <c r="I30" s="7">
        <f t="shared" si="1"/>
        <v>2.41</v>
      </c>
      <c r="J30" s="7"/>
      <c r="K30" s="8">
        <f t="shared" si="2"/>
        <v>-0.67989999999999995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ROUND(SUM(Pharmacy!K26:L26),0)</f>
        <v>86711</v>
      </c>
      <c r="E31" s="6">
        <f>ROUND(+Pharmacy!V26,0)</f>
        <v>1330</v>
      </c>
      <c r="F31" s="7">
        <f t="shared" si="0"/>
        <v>65.2</v>
      </c>
      <c r="G31" s="6">
        <f>ROUND(SUM(Pharmacy!K129:L129),0)</f>
        <v>116459</v>
      </c>
      <c r="H31" s="6">
        <f>ROUND(+Pharmacy!V129,0)</f>
        <v>1304</v>
      </c>
      <c r="I31" s="7">
        <f t="shared" si="1"/>
        <v>89.31</v>
      </c>
      <c r="J31" s="7"/>
      <c r="K31" s="8">
        <f t="shared" si="2"/>
        <v>0.36980000000000002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ROUND(SUM(Pharmacy!K27:L27),0)</f>
        <v>36987</v>
      </c>
      <c r="E32" s="6">
        <f>ROUND(+Pharmacy!V27,0)</f>
        <v>1037</v>
      </c>
      <c r="F32" s="7">
        <f t="shared" si="0"/>
        <v>35.67</v>
      </c>
      <c r="G32" s="6">
        <f>ROUND(SUM(Pharmacy!K130:L130),0)</f>
        <v>59169</v>
      </c>
      <c r="H32" s="6">
        <f>ROUND(+Pharmacy!V130,0)</f>
        <v>1121</v>
      </c>
      <c r="I32" s="7">
        <f t="shared" si="1"/>
        <v>52.78</v>
      </c>
      <c r="J32" s="7"/>
      <c r="K32" s="8">
        <f t="shared" si="2"/>
        <v>0.47970000000000002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ROUND(SUM(Pharmacy!K28:L28),0)</f>
        <v>542528</v>
      </c>
      <c r="E33" s="6">
        <f>ROUND(+Pharmacy!V28,0)</f>
        <v>34975</v>
      </c>
      <c r="F33" s="7">
        <f t="shared" si="0"/>
        <v>15.51</v>
      </c>
      <c r="G33" s="6">
        <f>ROUND(SUM(Pharmacy!K131:L131),0)</f>
        <v>552109</v>
      </c>
      <c r="H33" s="6">
        <f>ROUND(+Pharmacy!V131,0)</f>
        <v>33577</v>
      </c>
      <c r="I33" s="7">
        <f t="shared" si="1"/>
        <v>16.440000000000001</v>
      </c>
      <c r="J33" s="7"/>
      <c r="K33" s="8">
        <f t="shared" si="2"/>
        <v>0.06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ROUND(SUM(Pharmacy!K29:L29),0)</f>
        <v>277814</v>
      </c>
      <c r="E34" s="6">
        <f>ROUND(+Pharmacy!V29,0)</f>
        <v>10620</v>
      </c>
      <c r="F34" s="7">
        <f t="shared" si="0"/>
        <v>26.16</v>
      </c>
      <c r="G34" s="6">
        <f>ROUND(SUM(Pharmacy!K132:L132),0)</f>
        <v>313105</v>
      </c>
      <c r="H34" s="6">
        <f>ROUND(+Pharmacy!V132,0)</f>
        <v>10489</v>
      </c>
      <c r="I34" s="7">
        <f t="shared" si="1"/>
        <v>29.85</v>
      </c>
      <c r="J34" s="7"/>
      <c r="K34" s="8">
        <f t="shared" si="2"/>
        <v>0.1411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ROUND(SUM(Pharmacy!K30:L30),0)</f>
        <v>21289</v>
      </c>
      <c r="E35" s="6">
        <f>ROUND(+Pharmacy!V30,0)</f>
        <v>5534</v>
      </c>
      <c r="F35" s="7">
        <f t="shared" si="0"/>
        <v>3.85</v>
      </c>
      <c r="G35" s="6">
        <f>ROUND(SUM(Pharmacy!K133:L133),0)</f>
        <v>137471</v>
      </c>
      <c r="H35" s="6">
        <f>ROUND(+Pharmacy!V133,0)</f>
        <v>5523</v>
      </c>
      <c r="I35" s="7">
        <f t="shared" si="1"/>
        <v>24.89</v>
      </c>
      <c r="J35" s="7"/>
      <c r="K35" s="8">
        <f t="shared" si="2"/>
        <v>5.4649000000000001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ROUND(SUM(Pharmacy!K31:L31),0)</f>
        <v>36444</v>
      </c>
      <c r="E36" s="6">
        <f>ROUND(+Pharmacy!V31,0)</f>
        <v>5958</v>
      </c>
      <c r="F36" s="7">
        <f t="shared" si="0"/>
        <v>6.12</v>
      </c>
      <c r="G36" s="6">
        <f>ROUND(SUM(Pharmacy!K134:L134),0)</f>
        <v>100512</v>
      </c>
      <c r="H36" s="6">
        <f>ROUND(+Pharmacy!V134,0)</f>
        <v>5110</v>
      </c>
      <c r="I36" s="7">
        <f t="shared" si="1"/>
        <v>19.670000000000002</v>
      </c>
      <c r="J36" s="7"/>
      <c r="K36" s="8">
        <f t="shared" si="2"/>
        <v>2.2141000000000002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ROUND(SUM(Pharmacy!K32:L32),0)</f>
        <v>48464</v>
      </c>
      <c r="E37" s="6">
        <f>ROUND(+Pharmacy!V32,0)</f>
        <v>63</v>
      </c>
      <c r="F37" s="7">
        <f t="shared" si="0"/>
        <v>769.27</v>
      </c>
      <c r="G37" s="6">
        <f>ROUND(SUM(Pharmacy!K135:L135),0)</f>
        <v>52095</v>
      </c>
      <c r="H37" s="6">
        <f>ROUND(+Pharmacy!V135,0)</f>
        <v>71</v>
      </c>
      <c r="I37" s="7">
        <f t="shared" si="1"/>
        <v>733.73</v>
      </c>
      <c r="J37" s="7"/>
      <c r="K37" s="8">
        <f t="shared" si="2"/>
        <v>-4.6199999999999998E-2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ROUND(SUM(Pharmacy!K33:L33),0)</f>
        <v>186713</v>
      </c>
      <c r="E38" s="6">
        <f>ROUND(+Pharmacy!V33,0)</f>
        <v>25027</v>
      </c>
      <c r="F38" s="7">
        <f t="shared" si="0"/>
        <v>7.46</v>
      </c>
      <c r="G38" s="6">
        <f>ROUND(SUM(Pharmacy!K136:L136),0)</f>
        <v>217093</v>
      </c>
      <c r="H38" s="6">
        <f>ROUND(+Pharmacy!V136,0)</f>
        <v>31723</v>
      </c>
      <c r="I38" s="7">
        <f t="shared" si="1"/>
        <v>6.84</v>
      </c>
      <c r="J38" s="7"/>
      <c r="K38" s="8">
        <f t="shared" si="2"/>
        <v>-8.3099999999999993E-2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ROUND(SUM(Pharmacy!K34:L34),0)</f>
        <v>0</v>
      </c>
      <c r="E39" s="6">
        <f>ROUND(+Pharmacy!V34,0)</f>
        <v>137</v>
      </c>
      <c r="F39" s="7" t="str">
        <f t="shared" si="0"/>
        <v/>
      </c>
      <c r="G39" s="6">
        <f>ROUND(SUM(Pharmacy!K137:L137),0)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ROUND(SUM(Pharmacy!K35:L35),0)</f>
        <v>144075</v>
      </c>
      <c r="E40" s="6">
        <f>ROUND(+Pharmacy!V35,0)</f>
        <v>44491</v>
      </c>
      <c r="F40" s="7">
        <f t="shared" si="0"/>
        <v>3.24</v>
      </c>
      <c r="G40" s="6">
        <f>ROUND(SUM(Pharmacy!K138:L138),0)</f>
        <v>172628</v>
      </c>
      <c r="H40" s="6">
        <f>ROUND(+Pharmacy!V138,0)</f>
        <v>49341</v>
      </c>
      <c r="I40" s="7">
        <f t="shared" si="1"/>
        <v>3.5</v>
      </c>
      <c r="J40" s="7"/>
      <c r="K40" s="8">
        <f t="shared" si="2"/>
        <v>8.0199999999999994E-2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ROUND(SUM(Pharmacy!K36:L36),0)</f>
        <v>73682</v>
      </c>
      <c r="E41" s="6">
        <f>ROUND(+Pharmacy!V36,0)</f>
        <v>5349</v>
      </c>
      <c r="F41" s="7">
        <f t="shared" si="0"/>
        <v>13.77</v>
      </c>
      <c r="G41" s="6">
        <f>ROUND(SUM(Pharmacy!K139:L139),0)</f>
        <v>148072</v>
      </c>
      <c r="H41" s="6">
        <f>ROUND(+Pharmacy!V139,0)</f>
        <v>5526</v>
      </c>
      <c r="I41" s="7">
        <f t="shared" si="1"/>
        <v>26.8</v>
      </c>
      <c r="J41" s="7"/>
      <c r="K41" s="8">
        <f t="shared" si="2"/>
        <v>0.94630000000000003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ROUND(SUM(Pharmacy!K37:L37),0)</f>
        <v>46793</v>
      </c>
      <c r="E42" s="6">
        <f>ROUND(+Pharmacy!V37,0)</f>
        <v>939</v>
      </c>
      <c r="F42" s="7">
        <f t="shared" si="0"/>
        <v>49.83</v>
      </c>
      <c r="G42" s="6">
        <f>ROUND(SUM(Pharmacy!K140:L140),0)</f>
        <v>72107</v>
      </c>
      <c r="H42" s="6">
        <f>ROUND(+Pharmacy!V140,0)</f>
        <v>1018</v>
      </c>
      <c r="I42" s="7">
        <f t="shared" si="1"/>
        <v>70.83</v>
      </c>
      <c r="J42" s="7"/>
      <c r="K42" s="8">
        <f t="shared" si="2"/>
        <v>0.4214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ROUND(SUM(Pharmacy!K38:L38),0)</f>
        <v>8060</v>
      </c>
      <c r="E43" s="6">
        <f>ROUND(+Pharmacy!V38,0)</f>
        <v>11248</v>
      </c>
      <c r="F43" s="7">
        <f t="shared" si="0"/>
        <v>0.72</v>
      </c>
      <c r="G43" s="6">
        <f>ROUND(SUM(Pharmacy!K141:L141),0)</f>
        <v>5459</v>
      </c>
      <c r="H43" s="6">
        <f>ROUND(+Pharmacy!V141,0)</f>
        <v>10343</v>
      </c>
      <c r="I43" s="7">
        <f t="shared" si="1"/>
        <v>0.53</v>
      </c>
      <c r="J43" s="7"/>
      <c r="K43" s="8">
        <f t="shared" si="2"/>
        <v>-0.26390000000000002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ROUND(SUM(Pharmacy!K39:L39),0)</f>
        <v>0</v>
      </c>
      <c r="E44" s="6">
        <f>ROUND(+Pharmacy!V39,0)</f>
        <v>0</v>
      </c>
      <c r="F44" s="7" t="str">
        <f t="shared" si="0"/>
        <v/>
      </c>
      <c r="G44" s="6">
        <f>ROUND(SUM(Pharmacy!K142:L142),0)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ROUND(SUM(Pharmacy!K40:L40),0)</f>
        <v>151071</v>
      </c>
      <c r="E45" s="6">
        <f>ROUND(+Pharmacy!V40,0)</f>
        <v>3954</v>
      </c>
      <c r="F45" s="7">
        <f t="shared" si="0"/>
        <v>38.21</v>
      </c>
      <c r="G45" s="6">
        <f>ROUND(SUM(Pharmacy!K143:L143),0)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ROUND(SUM(Pharmacy!K41:L41),0)</f>
        <v>184388</v>
      </c>
      <c r="E46" s="6">
        <f>ROUND(+Pharmacy!V41,0)</f>
        <v>2386</v>
      </c>
      <c r="F46" s="7">
        <f t="shared" si="0"/>
        <v>77.28</v>
      </c>
      <c r="G46" s="6">
        <f>ROUND(SUM(Pharmacy!K144:L144),0)</f>
        <v>207974</v>
      </c>
      <c r="H46" s="6">
        <f>ROUND(+Pharmacy!V144,0)</f>
        <v>1964</v>
      </c>
      <c r="I46" s="7">
        <f t="shared" si="1"/>
        <v>105.89</v>
      </c>
      <c r="J46" s="7"/>
      <c r="K46" s="8">
        <f t="shared" si="2"/>
        <v>0.37019999999999997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ROUND(SUM(Pharmacy!K42:L42),0)</f>
        <v>549311</v>
      </c>
      <c r="E47" s="6">
        <f>ROUND(+Pharmacy!V42,0)</f>
        <v>5563</v>
      </c>
      <c r="F47" s="7">
        <f t="shared" si="0"/>
        <v>98.74</v>
      </c>
      <c r="G47" s="6">
        <f>ROUND(SUM(Pharmacy!K145:L145),0)</f>
        <v>53677</v>
      </c>
      <c r="H47" s="6">
        <f>ROUND(+Pharmacy!V145,0)</f>
        <v>5524</v>
      </c>
      <c r="I47" s="7">
        <f t="shared" si="1"/>
        <v>9.7200000000000006</v>
      </c>
      <c r="J47" s="7"/>
      <c r="K47" s="8">
        <f t="shared" si="2"/>
        <v>-0.90159999999999996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ROUND(SUM(Pharmacy!K43:L43),0)</f>
        <v>0</v>
      </c>
      <c r="E48" s="6">
        <f>ROUND(+Pharmacy!V43,0)</f>
        <v>447</v>
      </c>
      <c r="F48" s="7" t="str">
        <f t="shared" si="0"/>
        <v/>
      </c>
      <c r="G48" s="6">
        <f>ROUND(SUM(Pharmacy!K146:L146),0)</f>
        <v>0</v>
      </c>
      <c r="H48" s="6">
        <f>ROUND(+Pharmacy!V146,0)</f>
        <v>621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ROUND(SUM(Pharmacy!K44:L44),0)</f>
        <v>0</v>
      </c>
      <c r="E49" s="6">
        <f>ROUND(+Pharmacy!V44,0)</f>
        <v>0</v>
      </c>
      <c r="F49" s="7" t="str">
        <f t="shared" si="0"/>
        <v/>
      </c>
      <c r="G49" s="6">
        <f>ROUND(SUM(Pharmacy!K147:L147),0)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ROUND(SUM(Pharmacy!K45:L45),0)</f>
        <v>183114</v>
      </c>
      <c r="E50" s="6">
        <f>ROUND(+Pharmacy!V45,0)</f>
        <v>17824</v>
      </c>
      <c r="F50" s="7">
        <f t="shared" si="0"/>
        <v>10.27</v>
      </c>
      <c r="G50" s="6">
        <f>ROUND(SUM(Pharmacy!K148:L148),0)</f>
        <v>357497</v>
      </c>
      <c r="H50" s="6">
        <f>ROUND(+Pharmacy!V148,0)</f>
        <v>14611</v>
      </c>
      <c r="I50" s="7">
        <f t="shared" si="1"/>
        <v>24.47</v>
      </c>
      <c r="J50" s="7"/>
      <c r="K50" s="8">
        <f t="shared" si="2"/>
        <v>1.3827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ROUND(SUM(Pharmacy!K46:L46),0)</f>
        <v>1245268</v>
      </c>
      <c r="E51" s="6">
        <f>ROUND(+Pharmacy!V46,0)</f>
        <v>53381</v>
      </c>
      <c r="F51" s="7">
        <f t="shared" si="0"/>
        <v>23.33</v>
      </c>
      <c r="G51" s="6">
        <f>ROUND(SUM(Pharmacy!K149:L149),0)</f>
        <v>2333134</v>
      </c>
      <c r="H51" s="6">
        <f>ROUND(+Pharmacy!V149,0)</f>
        <v>58058</v>
      </c>
      <c r="I51" s="7">
        <f t="shared" si="1"/>
        <v>40.19</v>
      </c>
      <c r="J51" s="7"/>
      <c r="K51" s="8">
        <f t="shared" si="2"/>
        <v>0.72270000000000001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ROUND(SUM(Pharmacy!K47:L47),0)</f>
        <v>0</v>
      </c>
      <c r="E52" s="6">
        <f>ROUND(+Pharmacy!V47,0)</f>
        <v>0</v>
      </c>
      <c r="F52" s="7" t="str">
        <f t="shared" si="0"/>
        <v/>
      </c>
      <c r="G52" s="6">
        <f>ROUND(SUM(Pharmacy!K150:L150),0)</f>
        <v>147480</v>
      </c>
      <c r="H52" s="6">
        <f>ROUND(+Pharmacy!V150,0)</f>
        <v>255</v>
      </c>
      <c r="I52" s="7">
        <f t="shared" si="1"/>
        <v>578.35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ROUND(SUM(Pharmacy!K48:L48),0)</f>
        <v>47044</v>
      </c>
      <c r="E53" s="6">
        <f>ROUND(+Pharmacy!V48,0)</f>
        <v>23240</v>
      </c>
      <c r="F53" s="7">
        <f t="shared" si="0"/>
        <v>2.02</v>
      </c>
      <c r="G53" s="6">
        <f>ROUND(SUM(Pharmacy!K151:L151),0)</f>
        <v>43362</v>
      </c>
      <c r="H53" s="6">
        <f>ROUND(+Pharmacy!V151,0)</f>
        <v>24110</v>
      </c>
      <c r="I53" s="7">
        <f t="shared" si="1"/>
        <v>1.8</v>
      </c>
      <c r="J53" s="7"/>
      <c r="K53" s="8">
        <f t="shared" si="2"/>
        <v>-0.1089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ROUND(SUM(Pharmacy!K49:L49),0)</f>
        <v>230347</v>
      </c>
      <c r="E54" s="6">
        <f>ROUND(+Pharmacy!V49,0)</f>
        <v>34509</v>
      </c>
      <c r="F54" s="7">
        <f t="shared" si="0"/>
        <v>6.67</v>
      </c>
      <c r="G54" s="6">
        <f>ROUND(SUM(Pharmacy!K152:L152),0)</f>
        <v>255966</v>
      </c>
      <c r="H54" s="6">
        <f>ROUND(+Pharmacy!V152,0)</f>
        <v>34703</v>
      </c>
      <c r="I54" s="7">
        <f t="shared" si="1"/>
        <v>7.38</v>
      </c>
      <c r="J54" s="7"/>
      <c r="K54" s="8">
        <f t="shared" si="2"/>
        <v>0.10639999999999999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ROUND(SUM(Pharmacy!K50:L50),0)</f>
        <v>348588</v>
      </c>
      <c r="E55" s="6">
        <f>ROUND(+Pharmacy!V50,0)</f>
        <v>12480</v>
      </c>
      <c r="F55" s="7">
        <f t="shared" si="0"/>
        <v>27.93</v>
      </c>
      <c r="G55" s="6">
        <f>ROUND(SUM(Pharmacy!K153:L153),0)</f>
        <v>257981</v>
      </c>
      <c r="H55" s="6">
        <f>ROUND(+Pharmacy!V153,0)</f>
        <v>13193</v>
      </c>
      <c r="I55" s="7">
        <f t="shared" si="1"/>
        <v>19.55</v>
      </c>
      <c r="J55" s="7"/>
      <c r="K55" s="8">
        <f t="shared" si="2"/>
        <v>-0.3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ROUND(SUM(Pharmacy!K51:L51),0)</f>
        <v>139628</v>
      </c>
      <c r="E56" s="6">
        <f>ROUND(+Pharmacy!V51,0)</f>
        <v>9374</v>
      </c>
      <c r="F56" s="7">
        <f t="shared" si="0"/>
        <v>14.9</v>
      </c>
      <c r="G56" s="6">
        <f>ROUND(SUM(Pharmacy!K154:L154),0)</f>
        <v>345987</v>
      </c>
      <c r="H56" s="6">
        <f>ROUND(+Pharmacy!V154,0)</f>
        <v>10503</v>
      </c>
      <c r="I56" s="7">
        <f t="shared" si="1"/>
        <v>32.94</v>
      </c>
      <c r="J56" s="7"/>
      <c r="K56" s="8">
        <f t="shared" si="2"/>
        <v>1.2107000000000001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ROUND(SUM(Pharmacy!K52:L52),0)</f>
        <v>8571</v>
      </c>
      <c r="E57" s="6">
        <f>ROUND(+Pharmacy!V52,0)</f>
        <v>1159</v>
      </c>
      <c r="F57" s="7">
        <f t="shared" si="0"/>
        <v>7.4</v>
      </c>
      <c r="G57" s="6">
        <f>ROUND(SUM(Pharmacy!K155:L155),0)</f>
        <v>43157</v>
      </c>
      <c r="H57" s="6">
        <f>ROUND(+Pharmacy!V155,0)</f>
        <v>1112</v>
      </c>
      <c r="I57" s="7">
        <f t="shared" si="1"/>
        <v>38.81</v>
      </c>
      <c r="J57" s="7"/>
      <c r="K57" s="8">
        <f t="shared" si="2"/>
        <v>4.2446000000000002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ROUND(SUM(Pharmacy!K53:L53),0)</f>
        <v>160371</v>
      </c>
      <c r="E58" s="6">
        <f>ROUND(+Pharmacy!V53,0)</f>
        <v>13638</v>
      </c>
      <c r="F58" s="7">
        <f t="shared" si="0"/>
        <v>11.76</v>
      </c>
      <c r="G58" s="6">
        <f>ROUND(SUM(Pharmacy!K156:L156),0)</f>
        <v>114792</v>
      </c>
      <c r="H58" s="6">
        <f>ROUND(+Pharmacy!V156,0)</f>
        <v>16770</v>
      </c>
      <c r="I58" s="7">
        <f t="shared" si="1"/>
        <v>6.85</v>
      </c>
      <c r="J58" s="7"/>
      <c r="K58" s="8">
        <f t="shared" si="2"/>
        <v>-0.41749999999999998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ROUND(SUM(Pharmacy!K54:L54),0)</f>
        <v>232218</v>
      </c>
      <c r="E59" s="6">
        <f>ROUND(+Pharmacy!V54,0)</f>
        <v>19071</v>
      </c>
      <c r="F59" s="7">
        <f t="shared" si="0"/>
        <v>12.18</v>
      </c>
      <c r="G59" s="6">
        <f>ROUND(SUM(Pharmacy!K157:L157),0)</f>
        <v>151051</v>
      </c>
      <c r="H59" s="6">
        <f>ROUND(+Pharmacy!V157,0)</f>
        <v>18114</v>
      </c>
      <c r="I59" s="7">
        <f t="shared" si="1"/>
        <v>8.34</v>
      </c>
      <c r="J59" s="7"/>
      <c r="K59" s="8">
        <f t="shared" si="2"/>
        <v>-0.31530000000000002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ROUND(SUM(Pharmacy!K55:L55),0)</f>
        <v>255640</v>
      </c>
      <c r="E60" s="6">
        <f>ROUND(+Pharmacy!V55,0)</f>
        <v>5359</v>
      </c>
      <c r="F60" s="7">
        <f t="shared" si="0"/>
        <v>47.7</v>
      </c>
      <c r="G60" s="6">
        <f>ROUND(SUM(Pharmacy!K158:L158),0)</f>
        <v>181216</v>
      </c>
      <c r="H60" s="6">
        <f>ROUND(+Pharmacy!V158,0)</f>
        <v>5367</v>
      </c>
      <c r="I60" s="7">
        <f t="shared" si="1"/>
        <v>33.76</v>
      </c>
      <c r="J60" s="7"/>
      <c r="K60" s="8">
        <f t="shared" si="2"/>
        <v>-0.29220000000000002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ROUND(SUM(Pharmacy!K56:L56),0)</f>
        <v>0</v>
      </c>
      <c r="E61" s="6">
        <f>ROUND(+Pharmacy!V56,0)</f>
        <v>0</v>
      </c>
      <c r="F61" s="7" t="str">
        <f t="shared" si="0"/>
        <v/>
      </c>
      <c r="G61" s="6">
        <f>ROUND(SUM(Pharmacy!K159:L159),0)</f>
        <v>149136</v>
      </c>
      <c r="H61" s="6">
        <f>ROUND(+Pharmacy!V159,0)</f>
        <v>579</v>
      </c>
      <c r="I61" s="7">
        <f t="shared" si="1"/>
        <v>257.58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ROUND(SUM(Pharmacy!K57:L57),0)</f>
        <v>238340</v>
      </c>
      <c r="E62" s="6">
        <f>ROUND(+Pharmacy!V57,0)</f>
        <v>29528</v>
      </c>
      <c r="F62" s="7">
        <f t="shared" si="0"/>
        <v>8.07</v>
      </c>
      <c r="G62" s="6">
        <f>ROUND(SUM(Pharmacy!K160:L160),0)</f>
        <v>340033</v>
      </c>
      <c r="H62" s="6">
        <f>ROUND(+Pharmacy!V160,0)</f>
        <v>30421</v>
      </c>
      <c r="I62" s="7">
        <f t="shared" si="1"/>
        <v>11.18</v>
      </c>
      <c r="J62" s="7"/>
      <c r="K62" s="8">
        <f t="shared" si="2"/>
        <v>0.38540000000000002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ROUND(SUM(Pharmacy!K58:L58),0)</f>
        <v>602816</v>
      </c>
      <c r="E63" s="6">
        <f>ROUND(+Pharmacy!V58,0)</f>
        <v>30721</v>
      </c>
      <c r="F63" s="7">
        <f t="shared" si="0"/>
        <v>19.62</v>
      </c>
      <c r="G63" s="6">
        <f>ROUND(SUM(Pharmacy!K161:L161),0)</f>
        <v>768150</v>
      </c>
      <c r="H63" s="6">
        <f>ROUND(+Pharmacy!V161,0)</f>
        <v>33079</v>
      </c>
      <c r="I63" s="7">
        <f t="shared" si="1"/>
        <v>23.22</v>
      </c>
      <c r="J63" s="7"/>
      <c r="K63" s="8">
        <f t="shared" si="2"/>
        <v>0.1835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ROUND(SUM(Pharmacy!K59:L59),0)</f>
        <v>117490</v>
      </c>
      <c r="E64" s="6">
        <f>ROUND(+Pharmacy!V59,0)</f>
        <v>2618</v>
      </c>
      <c r="F64" s="7">
        <f t="shared" si="0"/>
        <v>44.88</v>
      </c>
      <c r="G64" s="6">
        <f>ROUND(SUM(Pharmacy!K162:L162),0)</f>
        <v>26626</v>
      </c>
      <c r="H64" s="6">
        <f>ROUND(+Pharmacy!V162,0)</f>
        <v>2786</v>
      </c>
      <c r="I64" s="7">
        <f t="shared" si="1"/>
        <v>9.56</v>
      </c>
      <c r="J64" s="7"/>
      <c r="K64" s="8">
        <f t="shared" si="2"/>
        <v>-0.78700000000000003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ROUND(SUM(Pharmacy!K60:L60),0)</f>
        <v>1294532</v>
      </c>
      <c r="E65" s="6">
        <f>ROUND(+Pharmacy!V60,0)</f>
        <v>1126</v>
      </c>
      <c r="F65" s="7">
        <f t="shared" si="0"/>
        <v>1149.67</v>
      </c>
      <c r="G65" s="6">
        <f>ROUND(SUM(Pharmacy!K163:L163),0)</f>
        <v>1382993</v>
      </c>
      <c r="H65" s="6">
        <f>ROUND(+Pharmacy!V163,0)</f>
        <v>1271</v>
      </c>
      <c r="I65" s="7">
        <f t="shared" si="1"/>
        <v>1088.1099999999999</v>
      </c>
      <c r="J65" s="7"/>
      <c r="K65" s="8">
        <f t="shared" si="2"/>
        <v>-5.3499999999999999E-2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ROUND(SUM(Pharmacy!K61:L61),0)</f>
        <v>100715</v>
      </c>
      <c r="E66" s="6">
        <f>ROUND(+Pharmacy!V61,0)</f>
        <v>1247</v>
      </c>
      <c r="F66" s="7">
        <f t="shared" si="0"/>
        <v>80.77</v>
      </c>
      <c r="G66" s="6">
        <f>ROUND(SUM(Pharmacy!K164:L164),0)</f>
        <v>108509</v>
      </c>
      <c r="H66" s="6">
        <f>ROUND(+Pharmacy!V164,0)</f>
        <v>1232</v>
      </c>
      <c r="I66" s="7">
        <f t="shared" si="1"/>
        <v>88.08</v>
      </c>
      <c r="J66" s="7"/>
      <c r="K66" s="8">
        <f t="shared" si="2"/>
        <v>9.0499999999999997E-2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ROUND(SUM(Pharmacy!K62:L62),0)</f>
        <v>119177</v>
      </c>
      <c r="E67" s="6">
        <f>ROUND(+Pharmacy!V62,0)</f>
        <v>4594</v>
      </c>
      <c r="F67" s="7">
        <f t="shared" si="0"/>
        <v>25.94</v>
      </c>
      <c r="G67" s="6">
        <f>ROUND(SUM(Pharmacy!K165:L165),0)</f>
        <v>121203</v>
      </c>
      <c r="H67" s="6">
        <f>ROUND(+Pharmacy!V165,0)</f>
        <v>4806</v>
      </c>
      <c r="I67" s="7">
        <f t="shared" si="1"/>
        <v>25.22</v>
      </c>
      <c r="J67" s="7"/>
      <c r="K67" s="8">
        <f t="shared" si="2"/>
        <v>-2.7799999999999998E-2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ROUND(SUM(Pharmacy!K63:L63),0)</f>
        <v>138896</v>
      </c>
      <c r="E68" s="6">
        <f>ROUND(+Pharmacy!V63,0)</f>
        <v>1291</v>
      </c>
      <c r="F68" s="7">
        <f t="shared" si="0"/>
        <v>107.59</v>
      </c>
      <c r="G68" s="6">
        <f>ROUND(SUM(Pharmacy!K166:L166),0)</f>
        <v>181684</v>
      </c>
      <c r="H68" s="6">
        <f>ROUND(+Pharmacy!V166,0)</f>
        <v>1373</v>
      </c>
      <c r="I68" s="7">
        <f t="shared" si="1"/>
        <v>132.33000000000001</v>
      </c>
      <c r="J68" s="7"/>
      <c r="K68" s="8">
        <f t="shared" si="2"/>
        <v>0.22989999999999999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ROUND(SUM(Pharmacy!K64:L64),0)</f>
        <v>1333300</v>
      </c>
      <c r="E69" s="6">
        <f>ROUND(+Pharmacy!V64,0)</f>
        <v>40555</v>
      </c>
      <c r="F69" s="7">
        <f t="shared" si="0"/>
        <v>32.880000000000003</v>
      </c>
      <c r="G69" s="6">
        <f>ROUND(SUM(Pharmacy!K167:L167),0)</f>
        <v>1653637</v>
      </c>
      <c r="H69" s="6">
        <f>ROUND(+Pharmacy!V167,0)</f>
        <v>42810</v>
      </c>
      <c r="I69" s="7">
        <f t="shared" si="1"/>
        <v>38.630000000000003</v>
      </c>
      <c r="J69" s="7"/>
      <c r="K69" s="8">
        <f t="shared" si="2"/>
        <v>0.1749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ROUND(SUM(Pharmacy!K65:L65),0)</f>
        <v>312487</v>
      </c>
      <c r="E70" s="6">
        <f>ROUND(+Pharmacy!V65,0)</f>
        <v>8340</v>
      </c>
      <c r="F70" s="7">
        <f t="shared" si="0"/>
        <v>37.47</v>
      </c>
      <c r="G70" s="6">
        <f>ROUND(SUM(Pharmacy!K168:L168),0)</f>
        <v>181684</v>
      </c>
      <c r="H70" s="6">
        <f>ROUND(+Pharmacy!V168,0)</f>
        <v>7772</v>
      </c>
      <c r="I70" s="7">
        <f t="shared" si="1"/>
        <v>23.38</v>
      </c>
      <c r="J70" s="7"/>
      <c r="K70" s="8">
        <f t="shared" si="2"/>
        <v>-0.376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ROUND(SUM(Pharmacy!K66:L66),0)</f>
        <v>3652</v>
      </c>
      <c r="E71" s="6">
        <f>ROUND(+Pharmacy!V66,0)</f>
        <v>2506</v>
      </c>
      <c r="F71" s="7">
        <f t="shared" si="0"/>
        <v>1.46</v>
      </c>
      <c r="G71" s="6">
        <f>ROUND(SUM(Pharmacy!K169:L169),0)</f>
        <v>-3637</v>
      </c>
      <c r="H71" s="6">
        <f>ROUND(+Pharmacy!V169,0)</f>
        <v>2238</v>
      </c>
      <c r="I71" s="7">
        <f t="shared" si="1"/>
        <v>-1.63</v>
      </c>
      <c r="J71" s="7"/>
      <c r="K71" s="8">
        <f t="shared" si="2"/>
        <v>-2.1164000000000001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ROUND(SUM(Pharmacy!K67:L67),0)</f>
        <v>1557</v>
      </c>
      <c r="E72" s="6">
        <f>ROUND(+Pharmacy!V67,0)</f>
        <v>453</v>
      </c>
      <c r="F72" s="7">
        <f t="shared" si="0"/>
        <v>3.44</v>
      </c>
      <c r="G72" s="6">
        <f>ROUND(SUM(Pharmacy!K170:L170),0)</f>
        <v>1600</v>
      </c>
      <c r="H72" s="6">
        <f>ROUND(+Pharmacy!V170,0)</f>
        <v>625</v>
      </c>
      <c r="I72" s="7">
        <f t="shared" si="1"/>
        <v>2.56</v>
      </c>
      <c r="J72" s="7"/>
      <c r="K72" s="8">
        <f t="shared" si="2"/>
        <v>-0.25580000000000003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ROUND(SUM(Pharmacy!K68:L68),0)</f>
        <v>268104</v>
      </c>
      <c r="E73" s="6">
        <f>ROUND(+Pharmacy!V68,0)</f>
        <v>32148</v>
      </c>
      <c r="F73" s="7">
        <f t="shared" si="0"/>
        <v>8.34</v>
      </c>
      <c r="G73" s="6">
        <f>ROUND(SUM(Pharmacy!K171:L171),0)</f>
        <v>434552</v>
      </c>
      <c r="H73" s="6">
        <f>ROUND(+Pharmacy!V171,0)</f>
        <v>32864</v>
      </c>
      <c r="I73" s="7">
        <f t="shared" si="1"/>
        <v>13.22</v>
      </c>
      <c r="J73" s="7"/>
      <c r="K73" s="8">
        <f t="shared" si="2"/>
        <v>0.58509999999999995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ROUND(SUM(Pharmacy!K69:L69),0)</f>
        <v>447476</v>
      </c>
      <c r="E74" s="6">
        <f>ROUND(+Pharmacy!V69,0)</f>
        <v>38995</v>
      </c>
      <c r="F74" s="7">
        <f t="shared" si="0"/>
        <v>11.48</v>
      </c>
      <c r="G74" s="6">
        <f>ROUND(SUM(Pharmacy!K172:L172),0)</f>
        <v>296975</v>
      </c>
      <c r="H74" s="6">
        <f>ROUND(+Pharmacy!V172,0)</f>
        <v>45708</v>
      </c>
      <c r="I74" s="7">
        <f t="shared" si="1"/>
        <v>6.5</v>
      </c>
      <c r="J74" s="7"/>
      <c r="K74" s="8">
        <f t="shared" si="2"/>
        <v>-0.43380000000000002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ROUND(SUM(Pharmacy!K70:L70),0)</f>
        <v>545272</v>
      </c>
      <c r="E75" s="6">
        <f>ROUND(+Pharmacy!V70,0)</f>
        <v>62420</v>
      </c>
      <c r="F75" s="7">
        <f t="shared" ref="F75:F109" si="3">IF(D75=0,"",IF(E75=0,"",ROUND(D75/E75,2)))</f>
        <v>8.74</v>
      </c>
      <c r="G75" s="6">
        <f>ROUND(SUM(Pharmacy!K173:L173),0)</f>
        <v>537893</v>
      </c>
      <c r="H75" s="6">
        <f>ROUND(+Pharmacy!V173,0)</f>
        <v>60667</v>
      </c>
      <c r="I75" s="7">
        <f t="shared" ref="I75:I109" si="4">IF(G75=0,"",IF(H75=0,"",ROUND(G75/H75,2)))</f>
        <v>8.8699999999999992</v>
      </c>
      <c r="J75" s="7"/>
      <c r="K75" s="8">
        <f t="shared" ref="K75:K109" si="5">IF(D75=0,"",IF(E75=0,"",IF(G75=0,"",IF(H75=0,"",ROUND(I75/F75-1,4)))))</f>
        <v>1.49E-2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ROUND(SUM(Pharmacy!K71:L71),0)</f>
        <v>376120</v>
      </c>
      <c r="E76" s="6">
        <f>ROUND(+Pharmacy!V71,0)</f>
        <v>33452</v>
      </c>
      <c r="F76" s="7">
        <f t="shared" si="3"/>
        <v>11.24</v>
      </c>
      <c r="G76" s="6">
        <f>ROUND(SUM(Pharmacy!K174:L174),0)</f>
        <v>402605</v>
      </c>
      <c r="H76" s="6">
        <f>ROUND(+Pharmacy!V174,0)</f>
        <v>33657</v>
      </c>
      <c r="I76" s="7">
        <f t="shared" si="4"/>
        <v>11.96</v>
      </c>
      <c r="J76" s="7"/>
      <c r="K76" s="8">
        <f t="shared" si="5"/>
        <v>6.4100000000000004E-2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ROUND(SUM(Pharmacy!K72:L72),0)</f>
        <v>131640</v>
      </c>
      <c r="E77" s="6">
        <f>ROUND(+Pharmacy!V72,0)</f>
        <v>1169</v>
      </c>
      <c r="F77" s="7">
        <f t="shared" si="3"/>
        <v>112.61</v>
      </c>
      <c r="G77" s="6">
        <f>ROUND(SUM(Pharmacy!K175:L175),0)</f>
        <v>145955</v>
      </c>
      <c r="H77" s="6">
        <f>ROUND(+Pharmacy!V175,0)</f>
        <v>1431</v>
      </c>
      <c r="I77" s="7">
        <f t="shared" si="4"/>
        <v>102</v>
      </c>
      <c r="J77" s="7"/>
      <c r="K77" s="8">
        <f t="shared" si="5"/>
        <v>-9.4200000000000006E-2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ROUND(SUM(Pharmacy!K73:L73),0)</f>
        <v>0</v>
      </c>
      <c r="E78" s="6">
        <f>ROUND(+Pharmacy!V73,0)</f>
        <v>0</v>
      </c>
      <c r="F78" s="7" t="str">
        <f t="shared" si="3"/>
        <v/>
      </c>
      <c r="G78" s="6">
        <f>ROUND(SUM(Pharmacy!K176:L176),0)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ROUND(SUM(Pharmacy!K74:L74),0)</f>
        <v>442536</v>
      </c>
      <c r="E79" s="6">
        <f>ROUND(+Pharmacy!V74,0)</f>
        <v>21021</v>
      </c>
      <c r="F79" s="7">
        <f t="shared" si="3"/>
        <v>21.05</v>
      </c>
      <c r="G79" s="6">
        <f>ROUND(SUM(Pharmacy!K177:L177),0)</f>
        <v>503871</v>
      </c>
      <c r="H79" s="6">
        <f>ROUND(+Pharmacy!V177,0)</f>
        <v>23522</v>
      </c>
      <c r="I79" s="7">
        <f t="shared" si="4"/>
        <v>21.42</v>
      </c>
      <c r="J79" s="7"/>
      <c r="K79" s="8">
        <f t="shared" si="5"/>
        <v>1.7600000000000001E-2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ROUND(SUM(Pharmacy!K75:L75),0)</f>
        <v>268156</v>
      </c>
      <c r="E80" s="6">
        <f>ROUND(+Pharmacy!V75,0)</f>
        <v>46775</v>
      </c>
      <c r="F80" s="7">
        <f t="shared" si="3"/>
        <v>5.73</v>
      </c>
      <c r="G80" s="6">
        <f>ROUND(SUM(Pharmacy!K178:L178),0)</f>
        <v>2452380</v>
      </c>
      <c r="H80" s="6">
        <f>ROUND(+Pharmacy!V178,0)</f>
        <v>47001</v>
      </c>
      <c r="I80" s="7">
        <f t="shared" si="4"/>
        <v>52.18</v>
      </c>
      <c r="J80" s="7"/>
      <c r="K80" s="8">
        <f t="shared" si="5"/>
        <v>8.1065000000000005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ROUND(SUM(Pharmacy!K76:L76),0)</f>
        <v>8391</v>
      </c>
      <c r="E81" s="6">
        <f>ROUND(+Pharmacy!V76,0)</f>
        <v>4071</v>
      </c>
      <c r="F81" s="7">
        <f t="shared" si="3"/>
        <v>2.06</v>
      </c>
      <c r="G81" s="6">
        <f>ROUND(SUM(Pharmacy!K179:L179),0)</f>
        <v>5490</v>
      </c>
      <c r="H81" s="6">
        <f>ROUND(+Pharmacy!V179,0)</f>
        <v>4515</v>
      </c>
      <c r="I81" s="7">
        <f t="shared" si="4"/>
        <v>1.22</v>
      </c>
      <c r="J81" s="7"/>
      <c r="K81" s="8">
        <f t="shared" si="5"/>
        <v>-0.4078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ROUND(SUM(Pharmacy!K77:L77),0)</f>
        <v>600</v>
      </c>
      <c r="E82" s="6">
        <f>ROUND(+Pharmacy!V77,0)</f>
        <v>1208</v>
      </c>
      <c r="F82" s="7">
        <f t="shared" si="3"/>
        <v>0.5</v>
      </c>
      <c r="G82" s="6">
        <f>ROUND(SUM(Pharmacy!K180:L180),0)</f>
        <v>9224</v>
      </c>
      <c r="H82" s="6">
        <f>ROUND(+Pharmacy!V180,0)</f>
        <v>1118</v>
      </c>
      <c r="I82" s="7">
        <f t="shared" si="4"/>
        <v>8.25</v>
      </c>
      <c r="J82" s="7"/>
      <c r="K82" s="8">
        <f t="shared" si="5"/>
        <v>15.5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ROUND(SUM(Pharmacy!K78:L78),0)</f>
        <v>4956795</v>
      </c>
      <c r="E83" s="6">
        <f>ROUND(+Pharmacy!V78,0)</f>
        <v>8765</v>
      </c>
      <c r="F83" s="7">
        <f t="shared" si="3"/>
        <v>565.52</v>
      </c>
      <c r="G83" s="6">
        <f>ROUND(SUM(Pharmacy!K181:L181),0)</f>
        <v>5000000</v>
      </c>
      <c r="H83" s="6">
        <f>ROUND(+Pharmacy!V181,0)</f>
        <v>10012</v>
      </c>
      <c r="I83" s="7">
        <f t="shared" si="4"/>
        <v>499.4</v>
      </c>
      <c r="J83" s="7"/>
      <c r="K83" s="8">
        <f t="shared" si="5"/>
        <v>-0.1169</v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ROUND(SUM(Pharmacy!K79:L79),0)</f>
        <v>-4683178</v>
      </c>
      <c r="E84" s="6">
        <f>ROUND(+Pharmacy!V79,0)</f>
        <v>40195</v>
      </c>
      <c r="F84" s="7">
        <f t="shared" si="3"/>
        <v>-116.51</v>
      </c>
      <c r="G84" s="6">
        <f>ROUND(SUM(Pharmacy!K182:L182),0)</f>
        <v>356903</v>
      </c>
      <c r="H84" s="6">
        <f>ROUND(+Pharmacy!V182,0)</f>
        <v>44924</v>
      </c>
      <c r="I84" s="7">
        <f t="shared" si="4"/>
        <v>7.94</v>
      </c>
      <c r="J84" s="7"/>
      <c r="K84" s="8">
        <f t="shared" si="5"/>
        <v>-1.0681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ROUND(SUM(Pharmacy!K80:L80),0)</f>
        <v>9838</v>
      </c>
      <c r="E85" s="6">
        <f>ROUND(+Pharmacy!V80,0)</f>
        <v>11541</v>
      </c>
      <c r="F85" s="7">
        <f t="shared" si="3"/>
        <v>0.85</v>
      </c>
      <c r="G85" s="6">
        <f>ROUND(SUM(Pharmacy!K183:L183),0)</f>
        <v>19101</v>
      </c>
      <c r="H85" s="6">
        <f>ROUND(+Pharmacy!V183,0)</f>
        <v>11207</v>
      </c>
      <c r="I85" s="7">
        <f t="shared" si="4"/>
        <v>1.7</v>
      </c>
      <c r="J85" s="7"/>
      <c r="K85" s="8">
        <f t="shared" si="5"/>
        <v>1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ROUND(SUM(Pharmacy!K81:L81),0)</f>
        <v>366215</v>
      </c>
      <c r="E86" s="6">
        <f>ROUND(+Pharmacy!V81,0)</f>
        <v>10939</v>
      </c>
      <c r="F86" s="7">
        <f t="shared" si="3"/>
        <v>33.479999999999997</v>
      </c>
      <c r="G86" s="6">
        <f>ROUND(SUM(Pharmacy!K184:L184),0)</f>
        <v>368978</v>
      </c>
      <c r="H86" s="6">
        <f>ROUND(+Pharmacy!V184,0)</f>
        <v>12923</v>
      </c>
      <c r="I86" s="7">
        <f t="shared" si="4"/>
        <v>28.55</v>
      </c>
      <c r="J86" s="7"/>
      <c r="K86" s="8">
        <f t="shared" si="5"/>
        <v>-0.14729999999999999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ROUND(SUM(Pharmacy!K82:L82),0)</f>
        <v>73596</v>
      </c>
      <c r="E87" s="6">
        <f>ROUND(+Pharmacy!V82,0)</f>
        <v>1607</v>
      </c>
      <c r="F87" s="7">
        <f t="shared" si="3"/>
        <v>45.8</v>
      </c>
      <c r="G87" s="6">
        <f>ROUND(SUM(Pharmacy!K185:L185),0)</f>
        <v>74615</v>
      </c>
      <c r="H87" s="6">
        <f>ROUND(+Pharmacy!V185,0)</f>
        <v>1756</v>
      </c>
      <c r="I87" s="7">
        <f t="shared" si="4"/>
        <v>42.49</v>
      </c>
      <c r="J87" s="7"/>
      <c r="K87" s="8">
        <f t="shared" si="5"/>
        <v>-7.2300000000000003E-2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ROUND(SUM(Pharmacy!K83:L83),0)</f>
        <v>47354</v>
      </c>
      <c r="E88" s="6">
        <f>ROUND(+Pharmacy!V83,0)</f>
        <v>11395</v>
      </c>
      <c r="F88" s="7">
        <f t="shared" si="3"/>
        <v>4.16</v>
      </c>
      <c r="G88" s="6">
        <f>ROUND(SUM(Pharmacy!K186:L186),0)</f>
        <v>85635</v>
      </c>
      <c r="H88" s="6">
        <f>ROUND(+Pharmacy!V186,0)</f>
        <v>13074</v>
      </c>
      <c r="I88" s="7">
        <f t="shared" si="4"/>
        <v>6.55</v>
      </c>
      <c r="J88" s="7"/>
      <c r="K88" s="8">
        <f t="shared" si="5"/>
        <v>0.57450000000000001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ROUND(SUM(Pharmacy!K84:L84),0)</f>
        <v>31106</v>
      </c>
      <c r="E89" s="6">
        <f>ROUND(+Pharmacy!V84,0)</f>
        <v>3716</v>
      </c>
      <c r="F89" s="7">
        <f t="shared" si="3"/>
        <v>8.3699999999999992</v>
      </c>
      <c r="G89" s="6">
        <f>ROUND(SUM(Pharmacy!K187:L187),0)</f>
        <v>56058</v>
      </c>
      <c r="H89" s="6">
        <f>ROUND(+Pharmacy!V187,0)</f>
        <v>3487</v>
      </c>
      <c r="I89" s="7">
        <f t="shared" si="4"/>
        <v>16.079999999999998</v>
      </c>
      <c r="J89" s="7"/>
      <c r="K89" s="8">
        <f t="shared" si="5"/>
        <v>0.92110000000000003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ROUND(SUM(Pharmacy!K85:L85),0)</f>
        <v>13696</v>
      </c>
      <c r="E90" s="6">
        <f>ROUND(+Pharmacy!V85,0)</f>
        <v>1137</v>
      </c>
      <c r="F90" s="7">
        <f t="shared" si="3"/>
        <v>12.05</v>
      </c>
      <c r="G90" s="6">
        <f>ROUND(SUM(Pharmacy!K188:L188),0)</f>
        <v>54924</v>
      </c>
      <c r="H90" s="6">
        <f>ROUND(+Pharmacy!V188,0)</f>
        <v>1220</v>
      </c>
      <c r="I90" s="7">
        <f t="shared" si="4"/>
        <v>45.02</v>
      </c>
      <c r="J90" s="7"/>
      <c r="K90" s="8">
        <f t="shared" si="5"/>
        <v>2.7361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ROUND(SUM(Pharmacy!K86:L86),0)</f>
        <v>10819</v>
      </c>
      <c r="E91" s="6">
        <f>ROUND(+Pharmacy!V86,0)</f>
        <v>290</v>
      </c>
      <c r="F91" s="7">
        <f t="shared" si="3"/>
        <v>37.31</v>
      </c>
      <c r="G91" s="6">
        <f>ROUND(SUM(Pharmacy!K189:L189),0)</f>
        <v>17058</v>
      </c>
      <c r="H91" s="6">
        <f>ROUND(+Pharmacy!V189,0)</f>
        <v>4172</v>
      </c>
      <c r="I91" s="7">
        <f t="shared" si="4"/>
        <v>4.09</v>
      </c>
      <c r="J91" s="7"/>
      <c r="K91" s="8">
        <f t="shared" si="5"/>
        <v>-0.89039999999999997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ROUND(SUM(Pharmacy!K87:L87),0)</f>
        <v>21525</v>
      </c>
      <c r="E92" s="6">
        <f>ROUND(+Pharmacy!V87,0)</f>
        <v>10782</v>
      </c>
      <c r="F92" s="7">
        <f t="shared" si="3"/>
        <v>2</v>
      </c>
      <c r="G92" s="6">
        <f>ROUND(SUM(Pharmacy!K190:L190),0)</f>
        <v>9807</v>
      </c>
      <c r="H92" s="6">
        <f>ROUND(+Pharmacy!V190,0)</f>
        <v>10932</v>
      </c>
      <c r="I92" s="7">
        <f t="shared" si="4"/>
        <v>0.9</v>
      </c>
      <c r="J92" s="7"/>
      <c r="K92" s="8">
        <f t="shared" si="5"/>
        <v>-0.55000000000000004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ROUND(SUM(Pharmacy!K88:L88),0)</f>
        <v>120089</v>
      </c>
      <c r="E93" s="6">
        <f>ROUND(+Pharmacy!V88,0)</f>
        <v>4751</v>
      </c>
      <c r="F93" s="7">
        <f t="shared" si="3"/>
        <v>25.28</v>
      </c>
      <c r="G93" s="6">
        <f>ROUND(SUM(Pharmacy!K191:L191),0)</f>
        <v>320891</v>
      </c>
      <c r="H93" s="6">
        <f>ROUND(+Pharmacy!V191,0)</f>
        <v>6879</v>
      </c>
      <c r="I93" s="7">
        <f t="shared" si="4"/>
        <v>46.65</v>
      </c>
      <c r="J93" s="7"/>
      <c r="K93" s="8">
        <f t="shared" si="5"/>
        <v>0.84530000000000005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ROUND(SUM(Pharmacy!K89:L89),0)</f>
        <v>7311</v>
      </c>
      <c r="E94" s="6">
        <f>ROUND(+Pharmacy!V89,0)</f>
        <v>2379</v>
      </c>
      <c r="F94" s="7">
        <f t="shared" si="3"/>
        <v>3.07</v>
      </c>
      <c r="G94" s="6">
        <f>ROUND(SUM(Pharmacy!K192:L192),0)</f>
        <v>3421</v>
      </c>
      <c r="H94" s="6">
        <f>ROUND(+Pharmacy!V192,0)</f>
        <v>2641</v>
      </c>
      <c r="I94" s="7">
        <f t="shared" si="4"/>
        <v>1.3</v>
      </c>
      <c r="J94" s="7"/>
      <c r="K94" s="8">
        <f t="shared" si="5"/>
        <v>-0.57650000000000001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ROUND(SUM(Pharmacy!K90:L90),0)</f>
        <v>413614</v>
      </c>
      <c r="E95" s="6">
        <f>ROUND(+Pharmacy!V90,0)</f>
        <v>13448</v>
      </c>
      <c r="F95" s="7">
        <f t="shared" si="3"/>
        <v>30.76</v>
      </c>
      <c r="G95" s="6">
        <f>ROUND(SUM(Pharmacy!K193:L193),0)</f>
        <v>328323</v>
      </c>
      <c r="H95" s="6">
        <f>ROUND(+Pharmacy!V193,0)</f>
        <v>16937</v>
      </c>
      <c r="I95" s="7">
        <f t="shared" si="4"/>
        <v>19.38</v>
      </c>
      <c r="J95" s="7"/>
      <c r="K95" s="8">
        <f t="shared" si="5"/>
        <v>-0.37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ROUND(SUM(Pharmacy!K91:L91),0)</f>
        <v>738706</v>
      </c>
      <c r="E96" s="6">
        <f>ROUND(+Pharmacy!V91,0)</f>
        <v>357</v>
      </c>
      <c r="F96" s="7">
        <f t="shared" si="3"/>
        <v>2069.1999999999998</v>
      </c>
      <c r="G96" s="6">
        <f>ROUND(SUM(Pharmacy!K194:L194),0)</f>
        <v>1669938</v>
      </c>
      <c r="H96" s="6">
        <f>ROUND(+Pharmacy!V194,0)</f>
        <v>663</v>
      </c>
      <c r="I96" s="7">
        <f t="shared" si="4"/>
        <v>2518.7600000000002</v>
      </c>
      <c r="J96" s="7"/>
      <c r="K96" s="8">
        <f t="shared" si="5"/>
        <v>0.21729999999999999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ROUND(SUM(Pharmacy!K92:L92),0)</f>
        <v>5913276</v>
      </c>
      <c r="E97" s="6">
        <f>ROUND(+Pharmacy!V92,0)</f>
        <v>14365</v>
      </c>
      <c r="F97" s="7">
        <f t="shared" si="3"/>
        <v>411.64</v>
      </c>
      <c r="G97" s="6">
        <f>ROUND(SUM(Pharmacy!K195:L195),0)</f>
        <v>6531895</v>
      </c>
      <c r="H97" s="6">
        <f>ROUND(+Pharmacy!V195,0)</f>
        <v>15771</v>
      </c>
      <c r="I97" s="7">
        <f t="shared" si="4"/>
        <v>414.17</v>
      </c>
      <c r="J97" s="7"/>
      <c r="K97" s="8">
        <f t="shared" si="5"/>
        <v>6.1000000000000004E-3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ROUND(SUM(Pharmacy!K93:L93),0)</f>
        <v>97290</v>
      </c>
      <c r="E98" s="6">
        <f>ROUND(+Pharmacy!V93,0)</f>
        <v>27379</v>
      </c>
      <c r="F98" s="7">
        <f t="shared" si="3"/>
        <v>3.55</v>
      </c>
      <c r="G98" s="6">
        <f>ROUND(SUM(Pharmacy!K196:L196),0)</f>
        <v>118726</v>
      </c>
      <c r="H98" s="6">
        <f>ROUND(+Pharmacy!V196,0)</f>
        <v>24216</v>
      </c>
      <c r="I98" s="7">
        <f t="shared" si="4"/>
        <v>4.9000000000000004</v>
      </c>
      <c r="J98" s="7"/>
      <c r="K98" s="8">
        <f t="shared" si="5"/>
        <v>0.38030000000000003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ROUND(SUM(Pharmacy!K94:L94),0)</f>
        <v>59481</v>
      </c>
      <c r="E99" s="6">
        <f>ROUND(+Pharmacy!V94,0)</f>
        <v>838</v>
      </c>
      <c r="F99" s="7">
        <f t="shared" si="3"/>
        <v>70.98</v>
      </c>
      <c r="G99" s="6">
        <f>ROUND(SUM(Pharmacy!K197:L197),0)</f>
        <v>107873</v>
      </c>
      <c r="H99" s="6">
        <f>ROUND(+Pharmacy!V197,0)</f>
        <v>3056</v>
      </c>
      <c r="I99" s="7">
        <f t="shared" si="4"/>
        <v>35.299999999999997</v>
      </c>
      <c r="J99" s="7"/>
      <c r="K99" s="8">
        <f t="shared" si="5"/>
        <v>-0.50270000000000004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ROUND(SUM(Pharmacy!K95:L95),0)</f>
        <v>747182</v>
      </c>
      <c r="E100" s="6">
        <f>ROUND(+Pharmacy!V95,0)</f>
        <v>21501</v>
      </c>
      <c r="F100" s="7">
        <f t="shared" si="3"/>
        <v>34.75</v>
      </c>
      <c r="G100" s="6">
        <f>ROUND(SUM(Pharmacy!K198:L198),0)</f>
        <v>694896</v>
      </c>
      <c r="H100" s="6">
        <f>ROUND(+Pharmacy!V198,0)</f>
        <v>19905</v>
      </c>
      <c r="I100" s="7">
        <f t="shared" si="4"/>
        <v>34.909999999999997</v>
      </c>
      <c r="J100" s="7"/>
      <c r="K100" s="8">
        <f t="shared" si="5"/>
        <v>4.5999999999999999E-3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ROUND(SUM(Pharmacy!K96:L96),0)</f>
        <v>996189</v>
      </c>
      <c r="E101" s="6">
        <f>ROUND(+Pharmacy!V96,0)</f>
        <v>19284</v>
      </c>
      <c r="F101" s="7">
        <f t="shared" si="3"/>
        <v>51.66</v>
      </c>
      <c r="G101" s="6">
        <f>ROUND(SUM(Pharmacy!K199:L199),0)</f>
        <v>486057</v>
      </c>
      <c r="H101" s="6">
        <f>ROUND(+Pharmacy!V199,0)</f>
        <v>23709</v>
      </c>
      <c r="I101" s="7">
        <f t="shared" si="4"/>
        <v>20.5</v>
      </c>
      <c r="J101" s="7"/>
      <c r="K101" s="8">
        <f t="shared" si="5"/>
        <v>-0.60319999999999996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ROUND(SUM(Pharmacy!K97:L97),0)</f>
        <v>269128</v>
      </c>
      <c r="E102" s="6">
        <f>ROUND(+Pharmacy!V97,0)</f>
        <v>9720</v>
      </c>
      <c r="F102" s="7">
        <f t="shared" si="3"/>
        <v>27.69</v>
      </c>
      <c r="G102" s="6">
        <f>ROUND(SUM(Pharmacy!K200:L200),0)</f>
        <v>220898</v>
      </c>
      <c r="H102" s="6">
        <f>ROUND(+Pharmacy!V200,0)</f>
        <v>10979</v>
      </c>
      <c r="I102" s="7">
        <f t="shared" si="4"/>
        <v>20.12</v>
      </c>
      <c r="J102" s="7"/>
      <c r="K102" s="8">
        <f t="shared" si="5"/>
        <v>-0.27339999999999998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ROUND(SUM(Pharmacy!K98:L98),0)</f>
        <v>384987</v>
      </c>
      <c r="E103" s="6">
        <f>ROUND(+Pharmacy!V98,0)</f>
        <v>9423</v>
      </c>
      <c r="F103" s="7">
        <f t="shared" si="3"/>
        <v>40.86</v>
      </c>
      <c r="G103" s="6">
        <f>ROUND(SUM(Pharmacy!K201:L201),0)</f>
        <v>286919</v>
      </c>
      <c r="H103" s="6">
        <f>ROUND(+Pharmacy!V201,0)</f>
        <v>13006</v>
      </c>
      <c r="I103" s="7">
        <f t="shared" si="4"/>
        <v>22.06</v>
      </c>
      <c r="J103" s="7"/>
      <c r="K103" s="8">
        <f t="shared" si="5"/>
        <v>-0.46010000000000001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ROUND(SUM(Pharmacy!K99:L99),0)</f>
        <v>48751</v>
      </c>
      <c r="E104" s="6">
        <f>ROUND(+Pharmacy!V99,0)</f>
        <v>886</v>
      </c>
      <c r="F104" s="7">
        <f t="shared" si="3"/>
        <v>55.02</v>
      </c>
      <c r="G104" s="6">
        <f>ROUND(SUM(Pharmacy!K202:L202),0)</f>
        <v>31953</v>
      </c>
      <c r="H104" s="6">
        <f>ROUND(+Pharmacy!V202,0)</f>
        <v>1050</v>
      </c>
      <c r="I104" s="7">
        <f t="shared" si="4"/>
        <v>30.43</v>
      </c>
      <c r="J104" s="7"/>
      <c r="K104" s="8">
        <f t="shared" si="5"/>
        <v>-0.44690000000000002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ROUND(SUM(Pharmacy!K100:L100),0)</f>
        <v>292117</v>
      </c>
      <c r="E105" s="6">
        <f>ROUND(+Pharmacy!V100,0)</f>
        <v>2770</v>
      </c>
      <c r="F105" s="7">
        <f t="shared" si="3"/>
        <v>105.46</v>
      </c>
      <c r="G105" s="6">
        <f>ROUND(SUM(Pharmacy!K203:L203),0)</f>
        <v>193286</v>
      </c>
      <c r="H105" s="6">
        <f>ROUND(+Pharmacy!V203,0)</f>
        <v>3639</v>
      </c>
      <c r="I105" s="7">
        <f t="shared" si="4"/>
        <v>53.12</v>
      </c>
      <c r="J105" s="7"/>
      <c r="K105" s="8">
        <f t="shared" si="5"/>
        <v>-0.49630000000000002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ROUND(SUM(Pharmacy!K101:L101),0)</f>
        <v>0</v>
      </c>
      <c r="E106" s="6">
        <f>ROUND(+Pharmacy!V101,0)</f>
        <v>702</v>
      </c>
      <c r="F106" s="7" t="str">
        <f t="shared" si="3"/>
        <v/>
      </c>
      <c r="G106" s="6">
        <f>ROUND(SUM(Pharmacy!K204:L204),0)</f>
        <v>3273</v>
      </c>
      <c r="H106" s="6">
        <f>ROUND(+Pharmacy!V204,0)</f>
        <v>845</v>
      </c>
      <c r="I106" s="7">
        <f t="shared" si="4"/>
        <v>3.87</v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ROUND(SUM(Pharmacy!K102:L102),0)</f>
        <v>1506</v>
      </c>
      <c r="E107" s="6">
        <f>ROUND(+Pharmacy!V102,0)</f>
        <v>688</v>
      </c>
      <c r="F107" s="7">
        <f t="shared" si="3"/>
        <v>2.19</v>
      </c>
      <c r="G107" s="6">
        <f>ROUND(SUM(Pharmacy!K205:L205),0)</f>
        <v>1418</v>
      </c>
      <c r="H107" s="6">
        <f>ROUND(+Pharmacy!V205,0)</f>
        <v>568</v>
      </c>
      <c r="I107" s="7">
        <f t="shared" si="4"/>
        <v>2.5</v>
      </c>
      <c r="J107" s="7"/>
      <c r="K107" s="8">
        <f t="shared" si="5"/>
        <v>0.1416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ROUND(SUM(Pharmacy!K103:L103),0)</f>
        <v>0</v>
      </c>
      <c r="E108" s="6">
        <f>ROUND(+Pharmacy!V103,0)</f>
        <v>664</v>
      </c>
      <c r="F108" s="7" t="str">
        <f t="shared" si="3"/>
        <v/>
      </c>
      <c r="G108" s="6">
        <f>ROUND(SUM(Pharmacy!K206:L206),0)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ROUND(SUM(Pharmacy!K104:L104),0)</f>
        <v>21316</v>
      </c>
      <c r="E109" s="6">
        <f>ROUND(+Pharmacy!V104,0)</f>
        <v>113</v>
      </c>
      <c r="F109" s="7">
        <f t="shared" si="3"/>
        <v>188.64</v>
      </c>
      <c r="G109" s="6">
        <f>ROUND(SUM(Pharmacy!K207:L207),0)</f>
        <v>30093</v>
      </c>
      <c r="H109" s="6">
        <f>ROUND(+Pharmacy!V207,0)</f>
        <v>401</v>
      </c>
      <c r="I109" s="7">
        <f t="shared" si="4"/>
        <v>75.040000000000006</v>
      </c>
      <c r="J109" s="7"/>
      <c r="K109" s="8">
        <f t="shared" si="5"/>
        <v>-0.60219999999999996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ROUND(SUM(Pharmacy!M5:N5),0)</f>
        <v>253163</v>
      </c>
      <c r="E10" s="6">
        <f>ROUND(+Pharmacy!V5,0)</f>
        <v>54386</v>
      </c>
      <c r="F10" s="7">
        <f>IF(D10=0,"",IF(E10=0,"",ROUND(D10/E10,2)))</f>
        <v>4.6500000000000004</v>
      </c>
      <c r="G10" s="6">
        <f>ROUND(SUM(Pharmacy!M108:N108),0)</f>
        <v>590840</v>
      </c>
      <c r="H10" s="6">
        <f>ROUND(+Pharmacy!V108,0)</f>
        <v>67394</v>
      </c>
      <c r="I10" s="7">
        <f>IF(G10=0,"",IF(H10=0,"",ROUND(G10/H10,2)))</f>
        <v>8.77</v>
      </c>
      <c r="J10" s="7"/>
      <c r="K10" s="8">
        <f>IF(D10=0,"",IF(E10=0,"",IF(G10=0,"",IF(H10=0,"",ROUND(I10/F10-1,4)))))</f>
        <v>0.88600000000000001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ROUND(SUM(Pharmacy!M6:N6),0)</f>
        <v>46932</v>
      </c>
      <c r="E11" s="6">
        <f>ROUND(+Pharmacy!V6,0)</f>
        <v>28590</v>
      </c>
      <c r="F11" s="7">
        <f t="shared" ref="F11:F74" si="0">IF(D11=0,"",IF(E11=0,"",ROUND(D11/E11,2)))</f>
        <v>1.64</v>
      </c>
      <c r="G11" s="6">
        <f>ROUND(SUM(Pharmacy!M109:N109),0)</f>
        <v>48623</v>
      </c>
      <c r="H11" s="6">
        <f>ROUND(+Pharmacy!V109,0)</f>
        <v>28638</v>
      </c>
      <c r="I11" s="7">
        <f t="shared" ref="I11:I74" si="1">IF(G11=0,"",IF(H11=0,"",ROUND(G11/H11,2)))</f>
        <v>1.7</v>
      </c>
      <c r="J11" s="7"/>
      <c r="K11" s="8">
        <f t="shared" ref="K11:K74" si="2">IF(D11=0,"",IF(E11=0,"",IF(G11=0,"",IF(H11=0,"",ROUND(I11/F11-1,4)))))</f>
        <v>3.6600000000000001E-2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ROUND(SUM(Pharmacy!M7:N7),0)</f>
        <v>9166</v>
      </c>
      <c r="E12" s="6">
        <f>ROUND(+Pharmacy!V7,0)</f>
        <v>1141</v>
      </c>
      <c r="F12" s="7">
        <f t="shared" si="0"/>
        <v>8.0299999999999994</v>
      </c>
      <c r="G12" s="6">
        <f>ROUND(SUM(Pharmacy!M110:N110),0)</f>
        <v>12711</v>
      </c>
      <c r="H12" s="6">
        <f>ROUND(+Pharmacy!V110,0)</f>
        <v>1089</v>
      </c>
      <c r="I12" s="7">
        <f t="shared" si="1"/>
        <v>11.67</v>
      </c>
      <c r="J12" s="7"/>
      <c r="K12" s="8">
        <f t="shared" si="2"/>
        <v>0.45329999999999998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ROUND(SUM(Pharmacy!M8:N8),0)</f>
        <v>451970</v>
      </c>
      <c r="E13" s="6">
        <f>ROUND(+Pharmacy!V8,0)</f>
        <v>36445</v>
      </c>
      <c r="F13" s="7">
        <f t="shared" si="0"/>
        <v>12.4</v>
      </c>
      <c r="G13" s="6">
        <f>ROUND(SUM(Pharmacy!M111:N111),0)</f>
        <v>457813</v>
      </c>
      <c r="H13" s="6">
        <f>ROUND(+Pharmacy!V111,0)</f>
        <v>67662</v>
      </c>
      <c r="I13" s="7">
        <f t="shared" si="1"/>
        <v>6.77</v>
      </c>
      <c r="J13" s="7"/>
      <c r="K13" s="8">
        <f t="shared" si="2"/>
        <v>-0.45400000000000001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ROUND(SUM(Pharmacy!M9:N9),0)</f>
        <v>550188</v>
      </c>
      <c r="E14" s="6">
        <f>ROUND(+Pharmacy!V9,0)</f>
        <v>31607</v>
      </c>
      <c r="F14" s="7">
        <f t="shared" si="0"/>
        <v>17.41</v>
      </c>
      <c r="G14" s="6">
        <f>ROUND(SUM(Pharmacy!M112:N112),0)</f>
        <v>976172</v>
      </c>
      <c r="H14" s="6">
        <f>ROUND(+Pharmacy!V112,0)</f>
        <v>33789</v>
      </c>
      <c r="I14" s="7">
        <f t="shared" si="1"/>
        <v>28.89</v>
      </c>
      <c r="J14" s="7"/>
      <c r="K14" s="8">
        <f t="shared" si="2"/>
        <v>0.65939999999999999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ROUND(SUM(Pharmacy!M10:N10),0)</f>
        <v>0</v>
      </c>
      <c r="E15" s="6">
        <f>ROUND(+Pharmacy!V10,0)</f>
        <v>980</v>
      </c>
      <c r="F15" s="7" t="str">
        <f t="shared" si="0"/>
        <v/>
      </c>
      <c r="G15" s="6">
        <f>ROUND(SUM(Pharmacy!M113:N113),0)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ROUND(SUM(Pharmacy!M11:N11),0)</f>
        <v>8159</v>
      </c>
      <c r="E16" s="6">
        <f>ROUND(+Pharmacy!V11,0)</f>
        <v>1785</v>
      </c>
      <c r="F16" s="7">
        <f t="shared" si="0"/>
        <v>4.57</v>
      </c>
      <c r="G16" s="6">
        <f>ROUND(SUM(Pharmacy!M114:N114),0)</f>
        <v>46264</v>
      </c>
      <c r="H16" s="6">
        <f>ROUND(+Pharmacy!V114,0)</f>
        <v>2056</v>
      </c>
      <c r="I16" s="7">
        <f t="shared" si="1"/>
        <v>22.5</v>
      </c>
      <c r="J16" s="7"/>
      <c r="K16" s="8">
        <f t="shared" si="2"/>
        <v>3.9234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ROUND(SUM(Pharmacy!M12:N12),0)</f>
        <v>141587</v>
      </c>
      <c r="E17" s="6">
        <f>ROUND(+Pharmacy!V12,0)</f>
        <v>5451</v>
      </c>
      <c r="F17" s="7">
        <f t="shared" si="0"/>
        <v>25.97</v>
      </c>
      <c r="G17" s="6">
        <f>ROUND(SUM(Pharmacy!M115:N115),0)</f>
        <v>95540</v>
      </c>
      <c r="H17" s="6">
        <f>ROUND(+Pharmacy!V115,0)</f>
        <v>5984</v>
      </c>
      <c r="I17" s="7">
        <f t="shared" si="1"/>
        <v>15.97</v>
      </c>
      <c r="J17" s="7"/>
      <c r="K17" s="8">
        <f t="shared" si="2"/>
        <v>-0.3851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ROUND(SUM(Pharmacy!M13:N13),0)</f>
        <v>9137</v>
      </c>
      <c r="E18" s="6">
        <f>ROUND(+Pharmacy!V13,0)</f>
        <v>954</v>
      </c>
      <c r="F18" s="7">
        <f t="shared" si="0"/>
        <v>9.58</v>
      </c>
      <c r="G18" s="6">
        <f>ROUND(SUM(Pharmacy!M116:N116),0)</f>
        <v>49207</v>
      </c>
      <c r="H18" s="6">
        <f>ROUND(+Pharmacy!V116,0)</f>
        <v>991</v>
      </c>
      <c r="I18" s="7">
        <f t="shared" si="1"/>
        <v>49.65</v>
      </c>
      <c r="J18" s="7"/>
      <c r="K18" s="8">
        <f t="shared" si="2"/>
        <v>4.1826999999999996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ROUND(SUM(Pharmacy!M14:N14),0)</f>
        <v>673845</v>
      </c>
      <c r="E19" s="6">
        <f>ROUND(+Pharmacy!V14,0)</f>
        <v>20321</v>
      </c>
      <c r="F19" s="7">
        <f t="shared" si="0"/>
        <v>33.159999999999997</v>
      </c>
      <c r="G19" s="6">
        <f>ROUND(SUM(Pharmacy!M117:N117),0)</f>
        <v>551411</v>
      </c>
      <c r="H19" s="6">
        <f>ROUND(+Pharmacy!V117,0)</f>
        <v>20706</v>
      </c>
      <c r="I19" s="7">
        <f t="shared" si="1"/>
        <v>26.63</v>
      </c>
      <c r="J19" s="7"/>
      <c r="K19" s="8">
        <f t="shared" si="2"/>
        <v>-0.19689999999999999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ROUND(SUM(Pharmacy!M15:N15),0)</f>
        <v>1222469</v>
      </c>
      <c r="E20" s="6">
        <f>ROUND(+Pharmacy!V15,0)</f>
        <v>43257</v>
      </c>
      <c r="F20" s="7">
        <f t="shared" si="0"/>
        <v>28.26</v>
      </c>
      <c r="G20" s="6">
        <f>ROUND(SUM(Pharmacy!M118:N118),0)</f>
        <v>946085</v>
      </c>
      <c r="H20" s="6">
        <f>ROUND(+Pharmacy!V118,0)</f>
        <v>44458</v>
      </c>
      <c r="I20" s="7">
        <f t="shared" si="1"/>
        <v>21.28</v>
      </c>
      <c r="J20" s="7"/>
      <c r="K20" s="8">
        <f t="shared" si="2"/>
        <v>-0.247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ROUND(SUM(Pharmacy!M16:N16),0)</f>
        <v>1750080</v>
      </c>
      <c r="E21" s="6">
        <f>ROUND(+Pharmacy!V16,0)</f>
        <v>44012</v>
      </c>
      <c r="F21" s="7">
        <f t="shared" si="0"/>
        <v>39.76</v>
      </c>
      <c r="G21" s="6">
        <f>ROUND(SUM(Pharmacy!M119:N119),0)</f>
        <v>1717412</v>
      </c>
      <c r="H21" s="6">
        <f>ROUND(+Pharmacy!V119,0)</f>
        <v>45185</v>
      </c>
      <c r="I21" s="7">
        <f t="shared" si="1"/>
        <v>38.01</v>
      </c>
      <c r="J21" s="7"/>
      <c r="K21" s="8">
        <f t="shared" si="2"/>
        <v>-4.3999999999999997E-2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ROUND(SUM(Pharmacy!M17:N17),0)</f>
        <v>84491</v>
      </c>
      <c r="E22" s="6">
        <f>ROUND(+Pharmacy!V17,0)</f>
        <v>3194</v>
      </c>
      <c r="F22" s="7">
        <f t="shared" si="0"/>
        <v>26.45</v>
      </c>
      <c r="G22" s="6">
        <f>ROUND(SUM(Pharmacy!M120:N120),0)</f>
        <v>81923</v>
      </c>
      <c r="H22" s="6">
        <f>ROUND(+Pharmacy!V120,0)</f>
        <v>3748</v>
      </c>
      <c r="I22" s="7">
        <f t="shared" si="1"/>
        <v>21.86</v>
      </c>
      <c r="J22" s="7"/>
      <c r="K22" s="8">
        <f t="shared" si="2"/>
        <v>-0.17349999999999999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ROUND(SUM(Pharmacy!M18:N18),0)</f>
        <v>424381</v>
      </c>
      <c r="E23" s="6">
        <f>ROUND(+Pharmacy!V18,0)</f>
        <v>24757</v>
      </c>
      <c r="F23" s="7">
        <f t="shared" si="0"/>
        <v>17.14</v>
      </c>
      <c r="G23" s="6">
        <f>ROUND(SUM(Pharmacy!M121:N121),0)</f>
        <v>471622</v>
      </c>
      <c r="H23" s="6">
        <f>ROUND(+Pharmacy!V121,0)</f>
        <v>24271</v>
      </c>
      <c r="I23" s="7">
        <f t="shared" si="1"/>
        <v>19.43</v>
      </c>
      <c r="J23" s="7"/>
      <c r="K23" s="8">
        <f t="shared" si="2"/>
        <v>0.1336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ROUND(SUM(Pharmacy!M19:N19),0)</f>
        <v>61047</v>
      </c>
      <c r="E24" s="6">
        <f>ROUND(+Pharmacy!V19,0)</f>
        <v>15106</v>
      </c>
      <c r="F24" s="7">
        <f t="shared" si="0"/>
        <v>4.04</v>
      </c>
      <c r="G24" s="6">
        <f>ROUND(SUM(Pharmacy!M122:N122),0)</f>
        <v>57400</v>
      </c>
      <c r="H24" s="6">
        <f>ROUND(+Pharmacy!V122,0)</f>
        <v>14864</v>
      </c>
      <c r="I24" s="7">
        <f t="shared" si="1"/>
        <v>3.86</v>
      </c>
      <c r="J24" s="7"/>
      <c r="K24" s="8">
        <f t="shared" si="2"/>
        <v>-4.4600000000000001E-2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ROUND(SUM(Pharmacy!M20:N20),0)</f>
        <v>158556</v>
      </c>
      <c r="E25" s="6">
        <f>ROUND(+Pharmacy!V20,0)</f>
        <v>14697</v>
      </c>
      <c r="F25" s="7">
        <f t="shared" si="0"/>
        <v>10.79</v>
      </c>
      <c r="G25" s="6">
        <f>ROUND(SUM(Pharmacy!M123:N123),0)</f>
        <v>237315</v>
      </c>
      <c r="H25" s="6">
        <f>ROUND(+Pharmacy!V123,0)</f>
        <v>15632</v>
      </c>
      <c r="I25" s="7">
        <f t="shared" si="1"/>
        <v>15.18</v>
      </c>
      <c r="J25" s="7"/>
      <c r="K25" s="8">
        <f t="shared" si="2"/>
        <v>0.40689999999999998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ROUND(SUM(Pharmacy!M21:N21),0)</f>
        <v>0</v>
      </c>
      <c r="E26" s="6">
        <f>ROUND(+Pharmacy!V21,0)</f>
        <v>0</v>
      </c>
      <c r="F26" s="7" t="str">
        <f t="shared" si="0"/>
        <v/>
      </c>
      <c r="G26" s="6">
        <f>ROUND(SUM(Pharmacy!M124:N124),0)</f>
        <v>6660</v>
      </c>
      <c r="H26" s="6">
        <f>ROUND(+Pharmacy!V124,0)</f>
        <v>1048</v>
      </c>
      <c r="I26" s="7">
        <f t="shared" si="1"/>
        <v>6.35</v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ROUND(SUM(Pharmacy!M22:N22),0)</f>
        <v>77939</v>
      </c>
      <c r="E27" s="6">
        <f>ROUND(+Pharmacy!V22,0)</f>
        <v>4733</v>
      </c>
      <c r="F27" s="7">
        <f t="shared" si="0"/>
        <v>16.47</v>
      </c>
      <c r="G27" s="6">
        <f>ROUND(SUM(Pharmacy!M125:N125),0)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ROUND(SUM(Pharmacy!M23:N23),0)</f>
        <v>5561</v>
      </c>
      <c r="E28" s="6">
        <f>ROUND(+Pharmacy!V23,0)</f>
        <v>1095</v>
      </c>
      <c r="F28" s="7">
        <f t="shared" si="0"/>
        <v>5.08</v>
      </c>
      <c r="G28" s="6">
        <f>ROUND(SUM(Pharmacy!M126:N126),0)</f>
        <v>5919</v>
      </c>
      <c r="H28" s="6">
        <f>ROUND(+Pharmacy!V126,0)</f>
        <v>870</v>
      </c>
      <c r="I28" s="7">
        <f t="shared" si="1"/>
        <v>6.8</v>
      </c>
      <c r="J28" s="7"/>
      <c r="K28" s="8">
        <f t="shared" si="2"/>
        <v>0.33860000000000001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ROUND(SUM(Pharmacy!M24:N24),0)</f>
        <v>0</v>
      </c>
      <c r="E29" s="6">
        <f>ROUND(+Pharmacy!V24,0)</f>
        <v>0</v>
      </c>
      <c r="F29" s="7" t="str">
        <f t="shared" si="0"/>
        <v/>
      </c>
      <c r="G29" s="6">
        <f>ROUND(SUM(Pharmacy!M127:N127),0)</f>
        <v>66455</v>
      </c>
      <c r="H29" s="6">
        <f>ROUND(+Pharmacy!V127,0)</f>
        <v>2267</v>
      </c>
      <c r="I29" s="7">
        <f t="shared" si="1"/>
        <v>29.31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ROUND(SUM(Pharmacy!M25:N25),0)</f>
        <v>215983</v>
      </c>
      <c r="E30" s="6">
        <f>ROUND(+Pharmacy!V25,0)</f>
        <v>11987</v>
      </c>
      <c r="F30" s="7">
        <f t="shared" si="0"/>
        <v>18.02</v>
      </c>
      <c r="G30" s="6">
        <f>ROUND(SUM(Pharmacy!M128:N128),0)</f>
        <v>246659</v>
      </c>
      <c r="H30" s="6">
        <f>ROUND(+Pharmacy!V128,0)</f>
        <v>13181</v>
      </c>
      <c r="I30" s="7">
        <f t="shared" si="1"/>
        <v>18.71</v>
      </c>
      <c r="J30" s="7"/>
      <c r="K30" s="8">
        <f t="shared" si="2"/>
        <v>3.8300000000000001E-2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ROUND(SUM(Pharmacy!M26:N26),0)</f>
        <v>49514</v>
      </c>
      <c r="E31" s="6">
        <f>ROUND(+Pharmacy!V26,0)</f>
        <v>1330</v>
      </c>
      <c r="F31" s="7">
        <f t="shared" si="0"/>
        <v>37.229999999999997</v>
      </c>
      <c r="G31" s="6">
        <f>ROUND(SUM(Pharmacy!M129:N129),0)</f>
        <v>13138</v>
      </c>
      <c r="H31" s="6">
        <f>ROUND(+Pharmacy!V129,0)</f>
        <v>1304</v>
      </c>
      <c r="I31" s="7">
        <f t="shared" si="1"/>
        <v>10.08</v>
      </c>
      <c r="J31" s="7"/>
      <c r="K31" s="8">
        <f t="shared" si="2"/>
        <v>-0.72929999999999995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ROUND(SUM(Pharmacy!M27:N27),0)</f>
        <v>57863</v>
      </c>
      <c r="E32" s="6">
        <f>ROUND(+Pharmacy!V27,0)</f>
        <v>1037</v>
      </c>
      <c r="F32" s="7">
        <f t="shared" si="0"/>
        <v>55.8</v>
      </c>
      <c r="G32" s="6">
        <f>ROUND(SUM(Pharmacy!M130:N130),0)</f>
        <v>63751</v>
      </c>
      <c r="H32" s="6">
        <f>ROUND(+Pharmacy!V130,0)</f>
        <v>1121</v>
      </c>
      <c r="I32" s="7">
        <f t="shared" si="1"/>
        <v>56.87</v>
      </c>
      <c r="J32" s="7"/>
      <c r="K32" s="8">
        <f t="shared" si="2"/>
        <v>1.9199999999999998E-2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ROUND(SUM(Pharmacy!M28:N28),0)</f>
        <v>202949</v>
      </c>
      <c r="E33" s="6">
        <f>ROUND(+Pharmacy!V28,0)</f>
        <v>34975</v>
      </c>
      <c r="F33" s="7">
        <f t="shared" si="0"/>
        <v>5.8</v>
      </c>
      <c r="G33" s="6">
        <f>ROUND(SUM(Pharmacy!M131:N131),0)</f>
        <v>270802</v>
      </c>
      <c r="H33" s="6">
        <f>ROUND(+Pharmacy!V131,0)</f>
        <v>33577</v>
      </c>
      <c r="I33" s="7">
        <f t="shared" si="1"/>
        <v>8.07</v>
      </c>
      <c r="J33" s="7"/>
      <c r="K33" s="8">
        <f t="shared" si="2"/>
        <v>0.39140000000000003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ROUND(SUM(Pharmacy!M29:N29),0)</f>
        <v>221314</v>
      </c>
      <c r="E34" s="6">
        <f>ROUND(+Pharmacy!V29,0)</f>
        <v>10620</v>
      </c>
      <c r="F34" s="7">
        <f t="shared" si="0"/>
        <v>20.84</v>
      </c>
      <c r="G34" s="6">
        <f>ROUND(SUM(Pharmacy!M132:N132),0)</f>
        <v>222818</v>
      </c>
      <c r="H34" s="6">
        <f>ROUND(+Pharmacy!V132,0)</f>
        <v>10489</v>
      </c>
      <c r="I34" s="7">
        <f t="shared" si="1"/>
        <v>21.24</v>
      </c>
      <c r="J34" s="7"/>
      <c r="K34" s="8">
        <f t="shared" si="2"/>
        <v>1.9199999999999998E-2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ROUND(SUM(Pharmacy!M30:N30),0)</f>
        <v>41185</v>
      </c>
      <c r="E35" s="6">
        <f>ROUND(+Pharmacy!V30,0)</f>
        <v>5534</v>
      </c>
      <c r="F35" s="7">
        <f t="shared" si="0"/>
        <v>7.44</v>
      </c>
      <c r="G35" s="6">
        <f>ROUND(SUM(Pharmacy!M133:N133),0)</f>
        <v>41186</v>
      </c>
      <c r="H35" s="6">
        <f>ROUND(+Pharmacy!V133,0)</f>
        <v>5523</v>
      </c>
      <c r="I35" s="7">
        <f t="shared" si="1"/>
        <v>7.46</v>
      </c>
      <c r="J35" s="7"/>
      <c r="K35" s="8">
        <f t="shared" si="2"/>
        <v>2.7000000000000001E-3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ROUND(SUM(Pharmacy!M31:N31),0)</f>
        <v>2163</v>
      </c>
      <c r="E36" s="6">
        <f>ROUND(+Pharmacy!V31,0)</f>
        <v>5958</v>
      </c>
      <c r="F36" s="7">
        <f t="shared" si="0"/>
        <v>0.36</v>
      </c>
      <c r="G36" s="6">
        <f>ROUND(SUM(Pharmacy!M134:N134),0)</f>
        <v>1854</v>
      </c>
      <c r="H36" s="6">
        <f>ROUND(+Pharmacy!V134,0)</f>
        <v>5110</v>
      </c>
      <c r="I36" s="7">
        <f t="shared" si="1"/>
        <v>0.36</v>
      </c>
      <c r="J36" s="7"/>
      <c r="K36" s="8">
        <f t="shared" si="2"/>
        <v>0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ROUND(SUM(Pharmacy!M32:N32),0)</f>
        <v>19743</v>
      </c>
      <c r="E37" s="6">
        <f>ROUND(+Pharmacy!V32,0)</f>
        <v>63</v>
      </c>
      <c r="F37" s="7">
        <f t="shared" si="0"/>
        <v>313.38</v>
      </c>
      <c r="G37" s="6">
        <f>ROUND(SUM(Pharmacy!M135:N135),0)</f>
        <v>21449</v>
      </c>
      <c r="H37" s="6">
        <f>ROUND(+Pharmacy!V135,0)</f>
        <v>71</v>
      </c>
      <c r="I37" s="7">
        <f t="shared" si="1"/>
        <v>302.10000000000002</v>
      </c>
      <c r="J37" s="7"/>
      <c r="K37" s="8">
        <f t="shared" si="2"/>
        <v>-3.5999999999999997E-2</v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ROUND(SUM(Pharmacy!M33:N33),0)</f>
        <v>510128</v>
      </c>
      <c r="E38" s="6">
        <f>ROUND(+Pharmacy!V33,0)</f>
        <v>25027</v>
      </c>
      <c r="F38" s="7">
        <f t="shared" si="0"/>
        <v>20.38</v>
      </c>
      <c r="G38" s="6">
        <f>ROUND(SUM(Pharmacy!M136:N136),0)</f>
        <v>602214</v>
      </c>
      <c r="H38" s="6">
        <f>ROUND(+Pharmacy!V136,0)</f>
        <v>31723</v>
      </c>
      <c r="I38" s="7">
        <f t="shared" si="1"/>
        <v>18.98</v>
      </c>
      <c r="J38" s="7"/>
      <c r="K38" s="8">
        <f t="shared" si="2"/>
        <v>-6.8699999999999997E-2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ROUND(SUM(Pharmacy!M34:N34),0)</f>
        <v>709</v>
      </c>
      <c r="E39" s="6">
        <f>ROUND(+Pharmacy!V34,0)</f>
        <v>137</v>
      </c>
      <c r="F39" s="7">
        <f t="shared" si="0"/>
        <v>5.18</v>
      </c>
      <c r="G39" s="6">
        <f>ROUND(SUM(Pharmacy!M137:N137),0)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ROUND(SUM(Pharmacy!M35:N35),0)</f>
        <v>1400279</v>
      </c>
      <c r="E40" s="6">
        <f>ROUND(+Pharmacy!V35,0)</f>
        <v>44491</v>
      </c>
      <c r="F40" s="7">
        <f t="shared" si="0"/>
        <v>31.47</v>
      </c>
      <c r="G40" s="6">
        <f>ROUND(SUM(Pharmacy!M138:N138),0)</f>
        <v>1101055</v>
      </c>
      <c r="H40" s="6">
        <f>ROUND(+Pharmacy!V138,0)</f>
        <v>49341</v>
      </c>
      <c r="I40" s="7">
        <f t="shared" si="1"/>
        <v>22.32</v>
      </c>
      <c r="J40" s="7"/>
      <c r="K40" s="8">
        <f t="shared" si="2"/>
        <v>-0.2908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ROUND(SUM(Pharmacy!M36:N36),0)</f>
        <v>233784</v>
      </c>
      <c r="E41" s="6">
        <f>ROUND(+Pharmacy!V36,0)</f>
        <v>5349</v>
      </c>
      <c r="F41" s="7">
        <f t="shared" si="0"/>
        <v>43.71</v>
      </c>
      <c r="G41" s="6">
        <f>ROUND(SUM(Pharmacy!M139:N139),0)</f>
        <v>218200</v>
      </c>
      <c r="H41" s="6">
        <f>ROUND(+Pharmacy!V139,0)</f>
        <v>5526</v>
      </c>
      <c r="I41" s="7">
        <f t="shared" si="1"/>
        <v>39.49</v>
      </c>
      <c r="J41" s="7"/>
      <c r="K41" s="8">
        <f t="shared" si="2"/>
        <v>-9.6500000000000002E-2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ROUND(SUM(Pharmacy!M37:N37),0)</f>
        <v>19126</v>
      </c>
      <c r="E42" s="6">
        <f>ROUND(+Pharmacy!V37,0)</f>
        <v>939</v>
      </c>
      <c r="F42" s="7">
        <f t="shared" si="0"/>
        <v>20.37</v>
      </c>
      <c r="G42" s="6">
        <f>ROUND(SUM(Pharmacy!M140:N140),0)</f>
        <v>10066</v>
      </c>
      <c r="H42" s="6">
        <f>ROUND(+Pharmacy!V140,0)</f>
        <v>1018</v>
      </c>
      <c r="I42" s="7">
        <f t="shared" si="1"/>
        <v>9.89</v>
      </c>
      <c r="J42" s="7"/>
      <c r="K42" s="8">
        <f t="shared" si="2"/>
        <v>-0.51449999999999996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ROUND(SUM(Pharmacy!M38:N38),0)</f>
        <v>37546</v>
      </c>
      <c r="E43" s="6">
        <f>ROUND(+Pharmacy!V38,0)</f>
        <v>11248</v>
      </c>
      <c r="F43" s="7">
        <f t="shared" si="0"/>
        <v>3.34</v>
      </c>
      <c r="G43" s="6">
        <f>ROUND(SUM(Pharmacy!M141:N141),0)</f>
        <v>51930</v>
      </c>
      <c r="H43" s="6">
        <f>ROUND(+Pharmacy!V141,0)</f>
        <v>10343</v>
      </c>
      <c r="I43" s="7">
        <f t="shared" si="1"/>
        <v>5.0199999999999996</v>
      </c>
      <c r="J43" s="7"/>
      <c r="K43" s="8">
        <f t="shared" si="2"/>
        <v>0.503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ROUND(SUM(Pharmacy!M39:N39),0)</f>
        <v>0</v>
      </c>
      <c r="E44" s="6">
        <f>ROUND(+Pharmacy!V39,0)</f>
        <v>0</v>
      </c>
      <c r="F44" s="7" t="str">
        <f t="shared" si="0"/>
        <v/>
      </c>
      <c r="G44" s="6">
        <f>ROUND(SUM(Pharmacy!M142:N142),0)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ROUND(SUM(Pharmacy!M40:N40),0)</f>
        <v>61819</v>
      </c>
      <c r="E45" s="6">
        <f>ROUND(+Pharmacy!V40,0)</f>
        <v>3954</v>
      </c>
      <c r="F45" s="7">
        <f t="shared" si="0"/>
        <v>15.63</v>
      </c>
      <c r="G45" s="6">
        <f>ROUND(SUM(Pharmacy!M143:N143),0)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ROUND(SUM(Pharmacy!M41:N41),0)</f>
        <v>34482</v>
      </c>
      <c r="E46" s="6">
        <f>ROUND(+Pharmacy!V41,0)</f>
        <v>2386</v>
      </c>
      <c r="F46" s="7">
        <f t="shared" si="0"/>
        <v>14.45</v>
      </c>
      <c r="G46" s="6">
        <f>ROUND(SUM(Pharmacy!M144:N144),0)</f>
        <v>37075</v>
      </c>
      <c r="H46" s="6">
        <f>ROUND(+Pharmacy!V144,0)</f>
        <v>1964</v>
      </c>
      <c r="I46" s="7">
        <f t="shared" si="1"/>
        <v>18.88</v>
      </c>
      <c r="J46" s="7"/>
      <c r="K46" s="8">
        <f t="shared" si="2"/>
        <v>0.30659999999999998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ROUND(SUM(Pharmacy!M42:N42),0)</f>
        <v>66958</v>
      </c>
      <c r="E47" s="6">
        <f>ROUND(+Pharmacy!V42,0)</f>
        <v>5563</v>
      </c>
      <c r="F47" s="7">
        <f t="shared" si="0"/>
        <v>12.04</v>
      </c>
      <c r="G47" s="6">
        <f>ROUND(SUM(Pharmacy!M145:N145),0)</f>
        <v>108805</v>
      </c>
      <c r="H47" s="6">
        <f>ROUND(+Pharmacy!V145,0)</f>
        <v>5524</v>
      </c>
      <c r="I47" s="7">
        <f t="shared" si="1"/>
        <v>19.7</v>
      </c>
      <c r="J47" s="7"/>
      <c r="K47" s="8">
        <f t="shared" si="2"/>
        <v>0.63619999999999999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ROUND(SUM(Pharmacy!M43:N43),0)</f>
        <v>11572</v>
      </c>
      <c r="E48" s="6">
        <f>ROUND(+Pharmacy!V43,0)</f>
        <v>447</v>
      </c>
      <c r="F48" s="7">
        <f t="shared" si="0"/>
        <v>25.89</v>
      </c>
      <c r="G48" s="6">
        <f>ROUND(SUM(Pharmacy!M146:N146),0)</f>
        <v>26540</v>
      </c>
      <c r="H48" s="6">
        <f>ROUND(+Pharmacy!V146,0)</f>
        <v>621</v>
      </c>
      <c r="I48" s="7">
        <f t="shared" si="1"/>
        <v>42.74</v>
      </c>
      <c r="J48" s="7"/>
      <c r="K48" s="8">
        <f t="shared" si="2"/>
        <v>0.65080000000000005</v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ROUND(SUM(Pharmacy!M44:N44),0)</f>
        <v>0</v>
      </c>
      <c r="E49" s="6">
        <f>ROUND(+Pharmacy!V44,0)</f>
        <v>0</v>
      </c>
      <c r="F49" s="7" t="str">
        <f t="shared" si="0"/>
        <v/>
      </c>
      <c r="G49" s="6">
        <f>ROUND(SUM(Pharmacy!M147:N147),0)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ROUND(SUM(Pharmacy!M45:N45),0)</f>
        <v>131139</v>
      </c>
      <c r="E50" s="6">
        <f>ROUND(+Pharmacy!V45,0)</f>
        <v>17824</v>
      </c>
      <c r="F50" s="7">
        <f t="shared" si="0"/>
        <v>7.36</v>
      </c>
      <c r="G50" s="6">
        <f>ROUND(SUM(Pharmacy!M148:N148),0)</f>
        <v>301760</v>
      </c>
      <c r="H50" s="6">
        <f>ROUND(+Pharmacy!V148,0)</f>
        <v>14611</v>
      </c>
      <c r="I50" s="7">
        <f t="shared" si="1"/>
        <v>20.65</v>
      </c>
      <c r="J50" s="7"/>
      <c r="K50" s="8">
        <f t="shared" si="2"/>
        <v>1.8057000000000001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ROUND(SUM(Pharmacy!M46:N46),0)</f>
        <v>1232434</v>
      </c>
      <c r="E51" s="6">
        <f>ROUND(+Pharmacy!V46,0)</f>
        <v>53381</v>
      </c>
      <c r="F51" s="7">
        <f t="shared" si="0"/>
        <v>23.09</v>
      </c>
      <c r="G51" s="6">
        <f>ROUND(SUM(Pharmacy!M149:N149),0)</f>
        <v>1270057</v>
      </c>
      <c r="H51" s="6">
        <f>ROUND(+Pharmacy!V149,0)</f>
        <v>58058</v>
      </c>
      <c r="I51" s="7">
        <f t="shared" si="1"/>
        <v>21.88</v>
      </c>
      <c r="J51" s="7"/>
      <c r="K51" s="8">
        <f t="shared" si="2"/>
        <v>-5.2400000000000002E-2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ROUND(SUM(Pharmacy!M47:N47),0)</f>
        <v>0</v>
      </c>
      <c r="E52" s="6">
        <f>ROUND(+Pharmacy!V47,0)</f>
        <v>0</v>
      </c>
      <c r="F52" s="7" t="str">
        <f t="shared" si="0"/>
        <v/>
      </c>
      <c r="G52" s="6">
        <f>ROUND(SUM(Pharmacy!M150:N150),0)</f>
        <v>45087</v>
      </c>
      <c r="H52" s="6">
        <f>ROUND(+Pharmacy!V150,0)</f>
        <v>255</v>
      </c>
      <c r="I52" s="7">
        <f t="shared" si="1"/>
        <v>176.81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ROUND(SUM(Pharmacy!M48:N48),0)</f>
        <v>708926</v>
      </c>
      <c r="E53" s="6">
        <f>ROUND(+Pharmacy!V48,0)</f>
        <v>23240</v>
      </c>
      <c r="F53" s="7">
        <f t="shared" si="0"/>
        <v>30.5</v>
      </c>
      <c r="G53" s="6">
        <f>ROUND(SUM(Pharmacy!M151:N151),0)</f>
        <v>814684</v>
      </c>
      <c r="H53" s="6">
        <f>ROUND(+Pharmacy!V151,0)</f>
        <v>24110</v>
      </c>
      <c r="I53" s="7">
        <f t="shared" si="1"/>
        <v>33.79</v>
      </c>
      <c r="J53" s="7"/>
      <c r="K53" s="8">
        <f t="shared" si="2"/>
        <v>0.1079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ROUND(SUM(Pharmacy!M49:N49),0)</f>
        <v>564933</v>
      </c>
      <c r="E54" s="6">
        <f>ROUND(+Pharmacy!V49,0)</f>
        <v>34509</v>
      </c>
      <c r="F54" s="7">
        <f t="shared" si="0"/>
        <v>16.37</v>
      </c>
      <c r="G54" s="6">
        <f>ROUND(SUM(Pharmacy!M152:N152),0)</f>
        <v>606067</v>
      </c>
      <c r="H54" s="6">
        <f>ROUND(+Pharmacy!V152,0)</f>
        <v>34703</v>
      </c>
      <c r="I54" s="7">
        <f t="shared" si="1"/>
        <v>17.46</v>
      </c>
      <c r="J54" s="7"/>
      <c r="K54" s="8">
        <f t="shared" si="2"/>
        <v>6.6600000000000006E-2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ROUND(SUM(Pharmacy!M50:N50),0)</f>
        <v>402571</v>
      </c>
      <c r="E55" s="6">
        <f>ROUND(+Pharmacy!V50,0)</f>
        <v>12480</v>
      </c>
      <c r="F55" s="7">
        <f t="shared" si="0"/>
        <v>32.26</v>
      </c>
      <c r="G55" s="6">
        <f>ROUND(SUM(Pharmacy!M153:N153),0)</f>
        <v>399287</v>
      </c>
      <c r="H55" s="6">
        <f>ROUND(+Pharmacy!V153,0)</f>
        <v>13193</v>
      </c>
      <c r="I55" s="7">
        <f t="shared" si="1"/>
        <v>30.27</v>
      </c>
      <c r="J55" s="7"/>
      <c r="K55" s="8">
        <f t="shared" si="2"/>
        <v>-6.1699999999999998E-2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ROUND(SUM(Pharmacy!M51:N51),0)</f>
        <v>30616</v>
      </c>
      <c r="E56" s="6">
        <f>ROUND(+Pharmacy!V51,0)</f>
        <v>9374</v>
      </c>
      <c r="F56" s="7">
        <f t="shared" si="0"/>
        <v>3.27</v>
      </c>
      <c r="G56" s="6">
        <f>ROUND(SUM(Pharmacy!M154:N154),0)</f>
        <v>30864</v>
      </c>
      <c r="H56" s="6">
        <f>ROUND(+Pharmacy!V154,0)</f>
        <v>10503</v>
      </c>
      <c r="I56" s="7">
        <f t="shared" si="1"/>
        <v>2.94</v>
      </c>
      <c r="J56" s="7"/>
      <c r="K56" s="8">
        <f t="shared" si="2"/>
        <v>-0.1009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ROUND(SUM(Pharmacy!M52:N52),0)</f>
        <v>-1179</v>
      </c>
      <c r="E57" s="6">
        <f>ROUND(+Pharmacy!V52,0)</f>
        <v>1159</v>
      </c>
      <c r="F57" s="7">
        <f t="shared" si="0"/>
        <v>-1.02</v>
      </c>
      <c r="G57" s="6">
        <f>ROUND(SUM(Pharmacy!M155:N155),0)</f>
        <v>11906</v>
      </c>
      <c r="H57" s="6">
        <f>ROUND(+Pharmacy!V155,0)</f>
        <v>1112</v>
      </c>
      <c r="I57" s="7">
        <f t="shared" si="1"/>
        <v>10.71</v>
      </c>
      <c r="J57" s="7"/>
      <c r="K57" s="8">
        <f t="shared" si="2"/>
        <v>-11.5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ROUND(SUM(Pharmacy!M53:N53),0)</f>
        <v>200754</v>
      </c>
      <c r="E58" s="6">
        <f>ROUND(+Pharmacy!V53,0)</f>
        <v>13638</v>
      </c>
      <c r="F58" s="7">
        <f t="shared" si="0"/>
        <v>14.72</v>
      </c>
      <c r="G58" s="6">
        <f>ROUND(SUM(Pharmacy!M156:N156),0)</f>
        <v>134528</v>
      </c>
      <c r="H58" s="6">
        <f>ROUND(+Pharmacy!V156,0)</f>
        <v>16770</v>
      </c>
      <c r="I58" s="7">
        <f t="shared" si="1"/>
        <v>8.02</v>
      </c>
      <c r="J58" s="7"/>
      <c r="K58" s="8">
        <f t="shared" si="2"/>
        <v>-0.45519999999999999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ROUND(SUM(Pharmacy!M54:N54),0)</f>
        <v>95598</v>
      </c>
      <c r="E59" s="6">
        <f>ROUND(+Pharmacy!V54,0)</f>
        <v>19071</v>
      </c>
      <c r="F59" s="7">
        <f t="shared" si="0"/>
        <v>5.01</v>
      </c>
      <c r="G59" s="6">
        <f>ROUND(SUM(Pharmacy!M157:N157),0)</f>
        <v>276190</v>
      </c>
      <c r="H59" s="6">
        <f>ROUND(+Pharmacy!V157,0)</f>
        <v>18114</v>
      </c>
      <c r="I59" s="7">
        <f t="shared" si="1"/>
        <v>15.25</v>
      </c>
      <c r="J59" s="7"/>
      <c r="K59" s="8">
        <f t="shared" si="2"/>
        <v>2.0438999999999998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ROUND(SUM(Pharmacy!M55:N55),0)</f>
        <v>217632</v>
      </c>
      <c r="E60" s="6">
        <f>ROUND(+Pharmacy!V55,0)</f>
        <v>5359</v>
      </c>
      <c r="F60" s="7">
        <f t="shared" si="0"/>
        <v>40.61</v>
      </c>
      <c r="G60" s="6">
        <f>ROUND(SUM(Pharmacy!M158:N158),0)</f>
        <v>241589</v>
      </c>
      <c r="H60" s="6">
        <f>ROUND(+Pharmacy!V158,0)</f>
        <v>5367</v>
      </c>
      <c r="I60" s="7">
        <f t="shared" si="1"/>
        <v>45.01</v>
      </c>
      <c r="J60" s="7"/>
      <c r="K60" s="8">
        <f t="shared" si="2"/>
        <v>0.10829999999999999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ROUND(SUM(Pharmacy!M56:N56),0)</f>
        <v>0</v>
      </c>
      <c r="E61" s="6">
        <f>ROUND(+Pharmacy!V56,0)</f>
        <v>0</v>
      </c>
      <c r="F61" s="7" t="str">
        <f t="shared" si="0"/>
        <v/>
      </c>
      <c r="G61" s="6">
        <f>ROUND(SUM(Pharmacy!M159:N159),0)</f>
        <v>3981</v>
      </c>
      <c r="H61" s="6">
        <f>ROUND(+Pharmacy!V159,0)</f>
        <v>579</v>
      </c>
      <c r="I61" s="7">
        <f t="shared" si="1"/>
        <v>6.88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ROUND(SUM(Pharmacy!M57:N57),0)</f>
        <v>449467</v>
      </c>
      <c r="E62" s="6">
        <f>ROUND(+Pharmacy!V57,0)</f>
        <v>29528</v>
      </c>
      <c r="F62" s="7">
        <f t="shared" si="0"/>
        <v>15.22</v>
      </c>
      <c r="G62" s="6">
        <f>ROUND(SUM(Pharmacy!M160:N160),0)</f>
        <v>833782</v>
      </c>
      <c r="H62" s="6">
        <f>ROUND(+Pharmacy!V160,0)</f>
        <v>30421</v>
      </c>
      <c r="I62" s="7">
        <f t="shared" si="1"/>
        <v>27.41</v>
      </c>
      <c r="J62" s="7"/>
      <c r="K62" s="8">
        <f t="shared" si="2"/>
        <v>0.80089999999999995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ROUND(SUM(Pharmacy!M58:N58),0)</f>
        <v>804169</v>
      </c>
      <c r="E63" s="6">
        <f>ROUND(+Pharmacy!V58,0)</f>
        <v>30721</v>
      </c>
      <c r="F63" s="7">
        <f t="shared" si="0"/>
        <v>26.18</v>
      </c>
      <c r="G63" s="6">
        <f>ROUND(SUM(Pharmacy!M161:N161),0)</f>
        <v>582122</v>
      </c>
      <c r="H63" s="6">
        <f>ROUND(+Pharmacy!V161,0)</f>
        <v>33079</v>
      </c>
      <c r="I63" s="7">
        <f t="shared" si="1"/>
        <v>17.600000000000001</v>
      </c>
      <c r="J63" s="7"/>
      <c r="K63" s="8">
        <f t="shared" si="2"/>
        <v>-0.32769999999999999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ROUND(SUM(Pharmacy!M59:N59),0)</f>
        <v>10171</v>
      </c>
      <c r="E64" s="6">
        <f>ROUND(+Pharmacy!V59,0)</f>
        <v>2618</v>
      </c>
      <c r="F64" s="7">
        <f t="shared" si="0"/>
        <v>3.89</v>
      </c>
      <c r="G64" s="6">
        <f>ROUND(SUM(Pharmacy!M162:N162),0)</f>
        <v>9216</v>
      </c>
      <c r="H64" s="6">
        <f>ROUND(+Pharmacy!V162,0)</f>
        <v>2786</v>
      </c>
      <c r="I64" s="7">
        <f t="shared" si="1"/>
        <v>3.31</v>
      </c>
      <c r="J64" s="7"/>
      <c r="K64" s="8">
        <f t="shared" si="2"/>
        <v>-0.14910000000000001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ROUND(SUM(Pharmacy!M60:N60),0)</f>
        <v>60588</v>
      </c>
      <c r="E65" s="6">
        <f>ROUND(+Pharmacy!V60,0)</f>
        <v>1126</v>
      </c>
      <c r="F65" s="7">
        <f t="shared" si="0"/>
        <v>53.81</v>
      </c>
      <c r="G65" s="6">
        <f>ROUND(SUM(Pharmacy!M163:N163),0)</f>
        <v>54079</v>
      </c>
      <c r="H65" s="6">
        <f>ROUND(+Pharmacy!V163,0)</f>
        <v>1271</v>
      </c>
      <c r="I65" s="7">
        <f t="shared" si="1"/>
        <v>42.55</v>
      </c>
      <c r="J65" s="7"/>
      <c r="K65" s="8">
        <f t="shared" si="2"/>
        <v>-0.20930000000000001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ROUND(SUM(Pharmacy!M61:N61),0)</f>
        <v>56229</v>
      </c>
      <c r="E66" s="6">
        <f>ROUND(+Pharmacy!V61,0)</f>
        <v>1247</v>
      </c>
      <c r="F66" s="7">
        <f t="shared" si="0"/>
        <v>45.09</v>
      </c>
      <c r="G66" s="6">
        <f>ROUND(SUM(Pharmacy!M164:N164),0)</f>
        <v>16505</v>
      </c>
      <c r="H66" s="6">
        <f>ROUND(+Pharmacy!V164,0)</f>
        <v>1232</v>
      </c>
      <c r="I66" s="7">
        <f t="shared" si="1"/>
        <v>13.4</v>
      </c>
      <c r="J66" s="7"/>
      <c r="K66" s="8">
        <f t="shared" si="2"/>
        <v>-0.70279999999999998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ROUND(SUM(Pharmacy!M62:N62),0)</f>
        <v>162461</v>
      </c>
      <c r="E67" s="6">
        <f>ROUND(+Pharmacy!V62,0)</f>
        <v>4594</v>
      </c>
      <c r="F67" s="7">
        <f t="shared" si="0"/>
        <v>35.36</v>
      </c>
      <c r="G67" s="6">
        <f>ROUND(SUM(Pharmacy!M165:N165),0)</f>
        <v>142827</v>
      </c>
      <c r="H67" s="6">
        <f>ROUND(+Pharmacy!V165,0)</f>
        <v>4806</v>
      </c>
      <c r="I67" s="7">
        <f t="shared" si="1"/>
        <v>29.72</v>
      </c>
      <c r="J67" s="7"/>
      <c r="K67" s="8">
        <f t="shared" si="2"/>
        <v>-0.1595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ROUND(SUM(Pharmacy!M63:N63),0)</f>
        <v>9342</v>
      </c>
      <c r="E68" s="6">
        <f>ROUND(+Pharmacy!V63,0)</f>
        <v>1291</v>
      </c>
      <c r="F68" s="7">
        <f t="shared" si="0"/>
        <v>7.24</v>
      </c>
      <c r="G68" s="6">
        <f>ROUND(SUM(Pharmacy!M166:N166),0)</f>
        <v>24945</v>
      </c>
      <c r="H68" s="6">
        <f>ROUND(+Pharmacy!V166,0)</f>
        <v>1373</v>
      </c>
      <c r="I68" s="7">
        <f t="shared" si="1"/>
        <v>18.170000000000002</v>
      </c>
      <c r="J68" s="7"/>
      <c r="K68" s="8">
        <f t="shared" si="2"/>
        <v>1.5097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ROUND(SUM(Pharmacy!M64:N64),0)</f>
        <v>707539</v>
      </c>
      <c r="E69" s="6">
        <f>ROUND(+Pharmacy!V64,0)</f>
        <v>40555</v>
      </c>
      <c r="F69" s="7">
        <f t="shared" si="0"/>
        <v>17.45</v>
      </c>
      <c r="G69" s="6">
        <f>ROUND(SUM(Pharmacy!M167:N167),0)</f>
        <v>701310</v>
      </c>
      <c r="H69" s="6">
        <f>ROUND(+Pharmacy!V167,0)</f>
        <v>42810</v>
      </c>
      <c r="I69" s="7">
        <f t="shared" si="1"/>
        <v>16.38</v>
      </c>
      <c r="J69" s="7"/>
      <c r="K69" s="8">
        <f t="shared" si="2"/>
        <v>-6.13E-2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ROUND(SUM(Pharmacy!M65:N65),0)</f>
        <v>33906</v>
      </c>
      <c r="E70" s="6">
        <f>ROUND(+Pharmacy!V65,0)</f>
        <v>8340</v>
      </c>
      <c r="F70" s="7">
        <f t="shared" si="0"/>
        <v>4.07</v>
      </c>
      <c r="G70" s="6">
        <f>ROUND(SUM(Pharmacy!M168:N168),0)</f>
        <v>21730</v>
      </c>
      <c r="H70" s="6">
        <f>ROUND(+Pharmacy!V168,0)</f>
        <v>7772</v>
      </c>
      <c r="I70" s="7">
        <f t="shared" si="1"/>
        <v>2.8</v>
      </c>
      <c r="J70" s="7"/>
      <c r="K70" s="8">
        <f t="shared" si="2"/>
        <v>-0.312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ROUND(SUM(Pharmacy!M66:N66),0)</f>
        <v>26587</v>
      </c>
      <c r="E71" s="6">
        <f>ROUND(+Pharmacy!V66,0)</f>
        <v>2506</v>
      </c>
      <c r="F71" s="7">
        <f t="shared" si="0"/>
        <v>10.61</v>
      </c>
      <c r="G71" s="6">
        <f>ROUND(SUM(Pharmacy!M169:N169),0)</f>
        <v>22995</v>
      </c>
      <c r="H71" s="6">
        <f>ROUND(+Pharmacy!V169,0)</f>
        <v>2238</v>
      </c>
      <c r="I71" s="7">
        <f t="shared" si="1"/>
        <v>10.27</v>
      </c>
      <c r="J71" s="7"/>
      <c r="K71" s="8">
        <f t="shared" si="2"/>
        <v>-3.2000000000000001E-2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ROUND(SUM(Pharmacy!M67:N67),0)</f>
        <v>17649</v>
      </c>
      <c r="E72" s="6">
        <f>ROUND(+Pharmacy!V67,0)</f>
        <v>453</v>
      </c>
      <c r="F72" s="7">
        <f t="shared" si="0"/>
        <v>38.96</v>
      </c>
      <c r="G72" s="6">
        <f>ROUND(SUM(Pharmacy!M170:N170),0)</f>
        <v>23112</v>
      </c>
      <c r="H72" s="6">
        <f>ROUND(+Pharmacy!V170,0)</f>
        <v>625</v>
      </c>
      <c r="I72" s="7">
        <f t="shared" si="1"/>
        <v>36.979999999999997</v>
      </c>
      <c r="J72" s="7"/>
      <c r="K72" s="8">
        <f t="shared" si="2"/>
        <v>-5.0799999999999998E-2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ROUND(SUM(Pharmacy!M68:N68),0)</f>
        <v>95670</v>
      </c>
      <c r="E73" s="6">
        <f>ROUND(+Pharmacy!V68,0)</f>
        <v>32148</v>
      </c>
      <c r="F73" s="7">
        <f t="shared" si="0"/>
        <v>2.98</v>
      </c>
      <c r="G73" s="6">
        <f>ROUND(SUM(Pharmacy!M171:N171),0)</f>
        <v>21296</v>
      </c>
      <c r="H73" s="6">
        <f>ROUND(+Pharmacy!V171,0)</f>
        <v>32864</v>
      </c>
      <c r="I73" s="7">
        <f t="shared" si="1"/>
        <v>0.65</v>
      </c>
      <c r="J73" s="7"/>
      <c r="K73" s="8">
        <f t="shared" si="2"/>
        <v>-0.78190000000000004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ROUND(SUM(Pharmacy!M69:N69),0)</f>
        <v>889676</v>
      </c>
      <c r="E74" s="6">
        <f>ROUND(+Pharmacy!V69,0)</f>
        <v>38995</v>
      </c>
      <c r="F74" s="7">
        <f t="shared" si="0"/>
        <v>22.82</v>
      </c>
      <c r="G74" s="6">
        <f>ROUND(SUM(Pharmacy!M172:N172),0)</f>
        <v>931015</v>
      </c>
      <c r="H74" s="6">
        <f>ROUND(+Pharmacy!V172,0)</f>
        <v>45708</v>
      </c>
      <c r="I74" s="7">
        <f t="shared" si="1"/>
        <v>20.37</v>
      </c>
      <c r="J74" s="7"/>
      <c r="K74" s="8">
        <f t="shared" si="2"/>
        <v>-0.1074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ROUND(SUM(Pharmacy!M70:N70),0)</f>
        <v>1597653</v>
      </c>
      <c r="E75" s="6">
        <f>ROUND(+Pharmacy!V70,0)</f>
        <v>62420</v>
      </c>
      <c r="F75" s="7">
        <f t="shared" ref="F75:F109" si="3">IF(D75=0,"",IF(E75=0,"",ROUND(D75/E75,2)))</f>
        <v>25.6</v>
      </c>
      <c r="G75" s="6">
        <f>ROUND(SUM(Pharmacy!M173:N173),0)</f>
        <v>1554280</v>
      </c>
      <c r="H75" s="6">
        <f>ROUND(+Pharmacy!V173,0)</f>
        <v>60667</v>
      </c>
      <c r="I75" s="7">
        <f t="shared" ref="I75:I109" si="4">IF(G75=0,"",IF(H75=0,"",ROUND(G75/H75,2)))</f>
        <v>25.62</v>
      </c>
      <c r="J75" s="7"/>
      <c r="K75" s="8">
        <f t="shared" ref="K75:K109" si="5">IF(D75=0,"",IF(E75=0,"",IF(G75=0,"",IF(H75=0,"",ROUND(I75/F75-1,4)))))</f>
        <v>8.0000000000000004E-4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ROUND(SUM(Pharmacy!M71:N71),0)</f>
        <v>204150</v>
      </c>
      <c r="E76" s="6">
        <f>ROUND(+Pharmacy!V71,0)</f>
        <v>33452</v>
      </c>
      <c r="F76" s="7">
        <f t="shared" si="3"/>
        <v>6.1</v>
      </c>
      <c r="G76" s="6">
        <f>ROUND(SUM(Pharmacy!M174:N174),0)</f>
        <v>116091</v>
      </c>
      <c r="H76" s="6">
        <f>ROUND(+Pharmacy!V174,0)</f>
        <v>33657</v>
      </c>
      <c r="I76" s="7">
        <f t="shared" si="4"/>
        <v>3.45</v>
      </c>
      <c r="J76" s="7"/>
      <c r="K76" s="8">
        <f t="shared" si="5"/>
        <v>-0.43440000000000001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ROUND(SUM(Pharmacy!M72:N72),0)</f>
        <v>7711</v>
      </c>
      <c r="E77" s="6">
        <f>ROUND(+Pharmacy!V72,0)</f>
        <v>1169</v>
      </c>
      <c r="F77" s="7">
        <f t="shared" si="3"/>
        <v>6.6</v>
      </c>
      <c r="G77" s="6">
        <f>ROUND(SUM(Pharmacy!M175:N175),0)</f>
        <v>13217</v>
      </c>
      <c r="H77" s="6">
        <f>ROUND(+Pharmacy!V175,0)</f>
        <v>1431</v>
      </c>
      <c r="I77" s="7">
        <f t="shared" si="4"/>
        <v>9.24</v>
      </c>
      <c r="J77" s="7"/>
      <c r="K77" s="8">
        <f t="shared" si="5"/>
        <v>0.4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ROUND(SUM(Pharmacy!M73:N73),0)</f>
        <v>0</v>
      </c>
      <c r="E78" s="6">
        <f>ROUND(+Pharmacy!V73,0)</f>
        <v>0</v>
      </c>
      <c r="F78" s="7" t="str">
        <f t="shared" si="3"/>
        <v/>
      </c>
      <c r="G78" s="6">
        <f>ROUND(SUM(Pharmacy!M176:N176),0)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ROUND(SUM(Pharmacy!M74:N74),0)</f>
        <v>275329</v>
      </c>
      <c r="E79" s="6">
        <f>ROUND(+Pharmacy!V74,0)</f>
        <v>21021</v>
      </c>
      <c r="F79" s="7">
        <f t="shared" si="3"/>
        <v>13.1</v>
      </c>
      <c r="G79" s="6">
        <f>ROUND(SUM(Pharmacy!M177:N177),0)</f>
        <v>328687</v>
      </c>
      <c r="H79" s="6">
        <f>ROUND(+Pharmacy!V177,0)</f>
        <v>23522</v>
      </c>
      <c r="I79" s="7">
        <f t="shared" si="4"/>
        <v>13.97</v>
      </c>
      <c r="J79" s="7"/>
      <c r="K79" s="8">
        <f t="shared" si="5"/>
        <v>6.6400000000000001E-2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ROUND(SUM(Pharmacy!M75:N75),0)</f>
        <v>1386840</v>
      </c>
      <c r="E80" s="6">
        <f>ROUND(+Pharmacy!V75,0)</f>
        <v>46775</v>
      </c>
      <c r="F80" s="7">
        <f t="shared" si="3"/>
        <v>29.65</v>
      </c>
      <c r="G80" s="6">
        <f>ROUND(SUM(Pharmacy!M178:N178),0)</f>
        <v>1037774</v>
      </c>
      <c r="H80" s="6">
        <f>ROUND(+Pharmacy!V178,0)</f>
        <v>47001</v>
      </c>
      <c r="I80" s="7">
        <f t="shared" si="4"/>
        <v>22.08</v>
      </c>
      <c r="J80" s="7"/>
      <c r="K80" s="8">
        <f t="shared" si="5"/>
        <v>-0.25530000000000003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ROUND(SUM(Pharmacy!M76:N76),0)</f>
        <v>89594</v>
      </c>
      <c r="E81" s="6">
        <f>ROUND(+Pharmacy!V76,0)</f>
        <v>4071</v>
      </c>
      <c r="F81" s="7">
        <f t="shared" si="3"/>
        <v>22.01</v>
      </c>
      <c r="G81" s="6">
        <f>ROUND(SUM(Pharmacy!M179:N179),0)</f>
        <v>64778</v>
      </c>
      <c r="H81" s="6">
        <f>ROUND(+Pharmacy!V179,0)</f>
        <v>4515</v>
      </c>
      <c r="I81" s="7">
        <f t="shared" si="4"/>
        <v>14.35</v>
      </c>
      <c r="J81" s="7"/>
      <c r="K81" s="8">
        <f t="shared" si="5"/>
        <v>-0.34799999999999998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ROUND(SUM(Pharmacy!M77:N77),0)</f>
        <v>83496</v>
      </c>
      <c r="E82" s="6">
        <f>ROUND(+Pharmacy!V77,0)</f>
        <v>1208</v>
      </c>
      <c r="F82" s="7">
        <f t="shared" si="3"/>
        <v>69.12</v>
      </c>
      <c r="G82" s="6">
        <f>ROUND(SUM(Pharmacy!M180:N180),0)</f>
        <v>89405</v>
      </c>
      <c r="H82" s="6">
        <f>ROUND(+Pharmacy!V180,0)</f>
        <v>1118</v>
      </c>
      <c r="I82" s="7">
        <f t="shared" si="4"/>
        <v>79.97</v>
      </c>
      <c r="J82" s="7"/>
      <c r="K82" s="8">
        <f t="shared" si="5"/>
        <v>0.157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ROUND(SUM(Pharmacy!M78:N78),0)</f>
        <v>78219</v>
      </c>
      <c r="E83" s="6">
        <f>ROUND(+Pharmacy!V78,0)</f>
        <v>8765</v>
      </c>
      <c r="F83" s="7">
        <f t="shared" si="3"/>
        <v>8.92</v>
      </c>
      <c r="G83" s="6">
        <f>ROUND(SUM(Pharmacy!M181:N181),0)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ROUND(SUM(Pharmacy!M79:N79),0)</f>
        <v>692434</v>
      </c>
      <c r="E84" s="6">
        <f>ROUND(+Pharmacy!V79,0)</f>
        <v>40195</v>
      </c>
      <c r="F84" s="7">
        <f t="shared" si="3"/>
        <v>17.23</v>
      </c>
      <c r="G84" s="6">
        <f>ROUND(SUM(Pharmacy!M182:N182),0)</f>
        <v>602771</v>
      </c>
      <c r="H84" s="6">
        <f>ROUND(+Pharmacy!V182,0)</f>
        <v>44924</v>
      </c>
      <c r="I84" s="7">
        <f t="shared" si="4"/>
        <v>13.42</v>
      </c>
      <c r="J84" s="7"/>
      <c r="K84" s="8">
        <f t="shared" si="5"/>
        <v>-0.22109999999999999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ROUND(SUM(Pharmacy!M80:N80),0)</f>
        <v>122191</v>
      </c>
      <c r="E85" s="6">
        <f>ROUND(+Pharmacy!V80,0)</f>
        <v>11541</v>
      </c>
      <c r="F85" s="7">
        <f t="shared" si="3"/>
        <v>10.59</v>
      </c>
      <c r="G85" s="6">
        <f>ROUND(SUM(Pharmacy!M183:N183),0)</f>
        <v>127524</v>
      </c>
      <c r="H85" s="6">
        <f>ROUND(+Pharmacy!V183,0)</f>
        <v>11207</v>
      </c>
      <c r="I85" s="7">
        <f t="shared" si="4"/>
        <v>11.38</v>
      </c>
      <c r="J85" s="7"/>
      <c r="K85" s="8">
        <f t="shared" si="5"/>
        <v>7.46E-2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ROUND(SUM(Pharmacy!M81:N81),0)</f>
        <v>44717</v>
      </c>
      <c r="E86" s="6">
        <f>ROUND(+Pharmacy!V81,0)</f>
        <v>10939</v>
      </c>
      <c r="F86" s="7">
        <f t="shared" si="3"/>
        <v>4.09</v>
      </c>
      <c r="G86" s="6">
        <f>ROUND(SUM(Pharmacy!M184:N184),0)</f>
        <v>48287</v>
      </c>
      <c r="H86" s="6">
        <f>ROUND(+Pharmacy!V184,0)</f>
        <v>12923</v>
      </c>
      <c r="I86" s="7">
        <f t="shared" si="4"/>
        <v>3.74</v>
      </c>
      <c r="J86" s="7"/>
      <c r="K86" s="8">
        <f t="shared" si="5"/>
        <v>-8.5599999999999996E-2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ROUND(SUM(Pharmacy!M82:N82),0)</f>
        <v>13991</v>
      </c>
      <c r="E87" s="6">
        <f>ROUND(+Pharmacy!V82,0)</f>
        <v>1607</v>
      </c>
      <c r="F87" s="7">
        <f t="shared" si="3"/>
        <v>8.7100000000000009</v>
      </c>
      <c r="G87" s="6">
        <f>ROUND(SUM(Pharmacy!M185:N185),0)</f>
        <v>20444</v>
      </c>
      <c r="H87" s="6">
        <f>ROUND(+Pharmacy!V185,0)</f>
        <v>1756</v>
      </c>
      <c r="I87" s="7">
        <f t="shared" si="4"/>
        <v>11.64</v>
      </c>
      <c r="J87" s="7"/>
      <c r="K87" s="8">
        <f t="shared" si="5"/>
        <v>0.33639999999999998</v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ROUND(SUM(Pharmacy!M83:N83),0)</f>
        <v>36351</v>
      </c>
      <c r="E88" s="6">
        <f>ROUND(+Pharmacy!V83,0)</f>
        <v>11395</v>
      </c>
      <c r="F88" s="7">
        <f t="shared" si="3"/>
        <v>3.19</v>
      </c>
      <c r="G88" s="6">
        <f>ROUND(SUM(Pharmacy!M186:N186),0)</f>
        <v>45439</v>
      </c>
      <c r="H88" s="6">
        <f>ROUND(+Pharmacy!V186,0)</f>
        <v>13074</v>
      </c>
      <c r="I88" s="7">
        <f t="shared" si="4"/>
        <v>3.48</v>
      </c>
      <c r="J88" s="7"/>
      <c r="K88" s="8">
        <f t="shared" si="5"/>
        <v>9.0899999999999995E-2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ROUND(SUM(Pharmacy!M84:N84),0)</f>
        <v>140891</v>
      </c>
      <c r="E89" s="6">
        <f>ROUND(+Pharmacy!V84,0)</f>
        <v>3716</v>
      </c>
      <c r="F89" s="7">
        <f t="shared" si="3"/>
        <v>37.909999999999997</v>
      </c>
      <c r="G89" s="6">
        <f>ROUND(SUM(Pharmacy!M187:N187),0)</f>
        <v>177223</v>
      </c>
      <c r="H89" s="6">
        <f>ROUND(+Pharmacy!V187,0)</f>
        <v>3487</v>
      </c>
      <c r="I89" s="7">
        <f t="shared" si="4"/>
        <v>50.82</v>
      </c>
      <c r="J89" s="7"/>
      <c r="K89" s="8">
        <f t="shared" si="5"/>
        <v>0.34050000000000002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ROUND(SUM(Pharmacy!M85:N85),0)</f>
        <v>67318</v>
      </c>
      <c r="E90" s="6">
        <f>ROUND(+Pharmacy!V85,0)</f>
        <v>1137</v>
      </c>
      <c r="F90" s="7">
        <f t="shared" si="3"/>
        <v>59.21</v>
      </c>
      <c r="G90" s="6">
        <f>ROUND(SUM(Pharmacy!M188:N188),0)</f>
        <v>92580</v>
      </c>
      <c r="H90" s="6">
        <f>ROUND(+Pharmacy!V188,0)</f>
        <v>1220</v>
      </c>
      <c r="I90" s="7">
        <f t="shared" si="4"/>
        <v>75.89</v>
      </c>
      <c r="J90" s="7"/>
      <c r="K90" s="8">
        <f t="shared" si="5"/>
        <v>0.28170000000000001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ROUND(SUM(Pharmacy!M86:N86),0)</f>
        <v>52351</v>
      </c>
      <c r="E91" s="6">
        <f>ROUND(+Pharmacy!V86,0)</f>
        <v>290</v>
      </c>
      <c r="F91" s="7">
        <f t="shared" si="3"/>
        <v>180.52</v>
      </c>
      <c r="G91" s="6">
        <f>ROUND(SUM(Pharmacy!M189:N189),0)</f>
        <v>104022</v>
      </c>
      <c r="H91" s="6">
        <f>ROUND(+Pharmacy!V189,0)</f>
        <v>4172</v>
      </c>
      <c r="I91" s="7">
        <f t="shared" si="4"/>
        <v>24.93</v>
      </c>
      <c r="J91" s="7"/>
      <c r="K91" s="8">
        <f t="shared" si="5"/>
        <v>-0.8619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ROUND(SUM(Pharmacy!M87:N87),0)</f>
        <v>210098</v>
      </c>
      <c r="E92" s="6">
        <f>ROUND(+Pharmacy!V87,0)</f>
        <v>10782</v>
      </c>
      <c r="F92" s="7">
        <f t="shared" si="3"/>
        <v>19.489999999999998</v>
      </c>
      <c r="G92" s="6">
        <f>ROUND(SUM(Pharmacy!M190:N190),0)</f>
        <v>213536</v>
      </c>
      <c r="H92" s="6">
        <f>ROUND(+Pharmacy!V190,0)</f>
        <v>10932</v>
      </c>
      <c r="I92" s="7">
        <f t="shared" si="4"/>
        <v>19.53</v>
      </c>
      <c r="J92" s="7"/>
      <c r="K92" s="8">
        <f t="shared" si="5"/>
        <v>2.0999999999999999E-3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ROUND(SUM(Pharmacy!M88:N88),0)</f>
        <v>55888</v>
      </c>
      <c r="E93" s="6">
        <f>ROUND(+Pharmacy!V88,0)</f>
        <v>4751</v>
      </c>
      <c r="F93" s="7">
        <f t="shared" si="3"/>
        <v>11.76</v>
      </c>
      <c r="G93" s="6">
        <f>ROUND(SUM(Pharmacy!M191:N191),0)</f>
        <v>64491</v>
      </c>
      <c r="H93" s="6">
        <f>ROUND(+Pharmacy!V191,0)</f>
        <v>6879</v>
      </c>
      <c r="I93" s="7">
        <f t="shared" si="4"/>
        <v>9.3800000000000008</v>
      </c>
      <c r="J93" s="7"/>
      <c r="K93" s="8">
        <f t="shared" si="5"/>
        <v>-0.2024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ROUND(SUM(Pharmacy!M89:N89),0)</f>
        <v>17987</v>
      </c>
      <c r="E94" s="6">
        <f>ROUND(+Pharmacy!V89,0)</f>
        <v>2379</v>
      </c>
      <c r="F94" s="7">
        <f t="shared" si="3"/>
        <v>7.56</v>
      </c>
      <c r="G94" s="6">
        <f>ROUND(SUM(Pharmacy!M192:N192),0)</f>
        <v>20242</v>
      </c>
      <c r="H94" s="6">
        <f>ROUND(+Pharmacy!V192,0)</f>
        <v>2641</v>
      </c>
      <c r="I94" s="7">
        <f t="shared" si="4"/>
        <v>7.66</v>
      </c>
      <c r="J94" s="7"/>
      <c r="K94" s="8">
        <f t="shared" si="5"/>
        <v>1.32E-2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ROUND(SUM(Pharmacy!M90:N90),0)</f>
        <v>633830</v>
      </c>
      <c r="E95" s="6">
        <f>ROUND(+Pharmacy!V90,0)</f>
        <v>13448</v>
      </c>
      <c r="F95" s="7">
        <f t="shared" si="3"/>
        <v>47.13</v>
      </c>
      <c r="G95" s="6">
        <f>ROUND(SUM(Pharmacy!M193:N193),0)</f>
        <v>678267</v>
      </c>
      <c r="H95" s="6">
        <f>ROUND(+Pharmacy!V193,0)</f>
        <v>16937</v>
      </c>
      <c r="I95" s="7">
        <f t="shared" si="4"/>
        <v>40.049999999999997</v>
      </c>
      <c r="J95" s="7"/>
      <c r="K95" s="8">
        <f t="shared" si="5"/>
        <v>-0.1502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ROUND(SUM(Pharmacy!M91:N91),0)</f>
        <v>2229</v>
      </c>
      <c r="E96" s="6">
        <f>ROUND(+Pharmacy!V91,0)</f>
        <v>357</v>
      </c>
      <c r="F96" s="7">
        <f t="shared" si="3"/>
        <v>6.24</v>
      </c>
      <c r="G96" s="6">
        <f>ROUND(SUM(Pharmacy!M194:N194),0)</f>
        <v>0</v>
      </c>
      <c r="H96" s="6">
        <f>ROUND(+Pharmacy!V194,0)</f>
        <v>663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ROUND(SUM(Pharmacy!M92:N92),0)</f>
        <v>325953</v>
      </c>
      <c r="E97" s="6">
        <f>ROUND(+Pharmacy!V92,0)</f>
        <v>14365</v>
      </c>
      <c r="F97" s="7">
        <f t="shared" si="3"/>
        <v>22.69</v>
      </c>
      <c r="G97" s="6">
        <f>ROUND(SUM(Pharmacy!M195:N195),0)</f>
        <v>196975</v>
      </c>
      <c r="H97" s="6">
        <f>ROUND(+Pharmacy!V195,0)</f>
        <v>15771</v>
      </c>
      <c r="I97" s="7">
        <f t="shared" si="4"/>
        <v>12.49</v>
      </c>
      <c r="J97" s="7"/>
      <c r="K97" s="8">
        <f t="shared" si="5"/>
        <v>-0.44950000000000001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ROUND(SUM(Pharmacy!M93:N93),0)</f>
        <v>0</v>
      </c>
      <c r="E98" s="6">
        <f>ROUND(+Pharmacy!V93,0)</f>
        <v>27379</v>
      </c>
      <c r="F98" s="7" t="str">
        <f t="shared" si="3"/>
        <v/>
      </c>
      <c r="G98" s="6">
        <f>ROUND(SUM(Pharmacy!M196:N196),0)</f>
        <v>0</v>
      </c>
      <c r="H98" s="6">
        <f>ROUND(+Pharmacy!V196,0)</f>
        <v>24216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ROUND(SUM(Pharmacy!M94:N94),0)</f>
        <v>0</v>
      </c>
      <c r="E99" s="6">
        <f>ROUND(+Pharmacy!V94,0)</f>
        <v>838</v>
      </c>
      <c r="F99" s="7" t="str">
        <f t="shared" si="3"/>
        <v/>
      </c>
      <c r="G99" s="6">
        <f>ROUND(SUM(Pharmacy!M197:N197),0)</f>
        <v>5155</v>
      </c>
      <c r="H99" s="6">
        <f>ROUND(+Pharmacy!V197,0)</f>
        <v>3056</v>
      </c>
      <c r="I99" s="7">
        <f t="shared" si="4"/>
        <v>1.69</v>
      </c>
      <c r="J99" s="7"/>
      <c r="K99" s="8" t="str">
        <f t="shared" si="5"/>
        <v/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ROUND(SUM(Pharmacy!M95:N95),0)</f>
        <v>618586</v>
      </c>
      <c r="E100" s="6">
        <f>ROUND(+Pharmacy!V95,0)</f>
        <v>21501</v>
      </c>
      <c r="F100" s="7">
        <f t="shared" si="3"/>
        <v>28.77</v>
      </c>
      <c r="G100" s="6">
        <f>ROUND(SUM(Pharmacy!M198:N198),0)</f>
        <v>519529</v>
      </c>
      <c r="H100" s="6">
        <f>ROUND(+Pharmacy!V198,0)</f>
        <v>19905</v>
      </c>
      <c r="I100" s="7">
        <f t="shared" si="4"/>
        <v>26.1</v>
      </c>
      <c r="J100" s="7"/>
      <c r="K100" s="8">
        <f t="shared" si="5"/>
        <v>-9.2799999999999994E-2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ROUND(SUM(Pharmacy!M96:N96),0)</f>
        <v>361888</v>
      </c>
      <c r="E101" s="6">
        <f>ROUND(+Pharmacy!V96,0)</f>
        <v>19284</v>
      </c>
      <c r="F101" s="7">
        <f t="shared" si="3"/>
        <v>18.77</v>
      </c>
      <c r="G101" s="6">
        <f>ROUND(SUM(Pharmacy!M199:N199),0)</f>
        <v>633389</v>
      </c>
      <c r="H101" s="6">
        <f>ROUND(+Pharmacy!V199,0)</f>
        <v>23709</v>
      </c>
      <c r="I101" s="7">
        <f t="shared" si="4"/>
        <v>26.72</v>
      </c>
      <c r="J101" s="7"/>
      <c r="K101" s="8">
        <f t="shared" si="5"/>
        <v>0.42349999999999999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ROUND(SUM(Pharmacy!M97:N97),0)</f>
        <v>460584</v>
      </c>
      <c r="E102" s="6">
        <f>ROUND(+Pharmacy!V97,0)</f>
        <v>9720</v>
      </c>
      <c r="F102" s="7">
        <f t="shared" si="3"/>
        <v>47.39</v>
      </c>
      <c r="G102" s="6">
        <f>ROUND(SUM(Pharmacy!M200:N200),0)</f>
        <v>466162</v>
      </c>
      <c r="H102" s="6">
        <f>ROUND(+Pharmacy!V200,0)</f>
        <v>10979</v>
      </c>
      <c r="I102" s="7">
        <f t="shared" si="4"/>
        <v>42.46</v>
      </c>
      <c r="J102" s="7"/>
      <c r="K102" s="8">
        <f t="shared" si="5"/>
        <v>-0.104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ROUND(SUM(Pharmacy!M98:N98),0)</f>
        <v>192181</v>
      </c>
      <c r="E103" s="6">
        <f>ROUND(+Pharmacy!V98,0)</f>
        <v>9423</v>
      </c>
      <c r="F103" s="7">
        <f t="shared" si="3"/>
        <v>20.39</v>
      </c>
      <c r="G103" s="6">
        <f>ROUND(SUM(Pharmacy!M201:N201),0)</f>
        <v>199699</v>
      </c>
      <c r="H103" s="6">
        <f>ROUND(+Pharmacy!V201,0)</f>
        <v>13006</v>
      </c>
      <c r="I103" s="7">
        <f t="shared" si="4"/>
        <v>15.35</v>
      </c>
      <c r="J103" s="7"/>
      <c r="K103" s="8">
        <f t="shared" si="5"/>
        <v>-0.2472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ROUND(SUM(Pharmacy!M99:N99),0)</f>
        <v>112391</v>
      </c>
      <c r="E104" s="6">
        <f>ROUND(+Pharmacy!V99,0)</f>
        <v>886</v>
      </c>
      <c r="F104" s="7">
        <f t="shared" si="3"/>
        <v>126.85</v>
      </c>
      <c r="G104" s="6">
        <f>ROUND(SUM(Pharmacy!M202:N202),0)</f>
        <v>48505</v>
      </c>
      <c r="H104" s="6">
        <f>ROUND(+Pharmacy!V202,0)</f>
        <v>1050</v>
      </c>
      <c r="I104" s="7">
        <f t="shared" si="4"/>
        <v>46.2</v>
      </c>
      <c r="J104" s="7"/>
      <c r="K104" s="8">
        <f t="shared" si="5"/>
        <v>-0.63580000000000003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ROUND(SUM(Pharmacy!M100:N100),0)</f>
        <v>11401</v>
      </c>
      <c r="E105" s="6">
        <f>ROUND(+Pharmacy!V100,0)</f>
        <v>2770</v>
      </c>
      <c r="F105" s="7">
        <f t="shared" si="3"/>
        <v>4.12</v>
      </c>
      <c r="G105" s="6">
        <f>ROUND(SUM(Pharmacy!M203:N203),0)</f>
        <v>3381</v>
      </c>
      <c r="H105" s="6">
        <f>ROUND(+Pharmacy!V203,0)</f>
        <v>3639</v>
      </c>
      <c r="I105" s="7">
        <f t="shared" si="4"/>
        <v>0.93</v>
      </c>
      <c r="J105" s="7"/>
      <c r="K105" s="8">
        <f t="shared" si="5"/>
        <v>-0.77429999999999999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ROUND(SUM(Pharmacy!M101:N101),0)</f>
        <v>0</v>
      </c>
      <c r="E106" s="6">
        <f>ROUND(+Pharmacy!V101,0)</f>
        <v>702</v>
      </c>
      <c r="F106" s="7" t="str">
        <f t="shared" si="3"/>
        <v/>
      </c>
      <c r="G106" s="6">
        <f>ROUND(SUM(Pharmacy!M204:N204),0)</f>
        <v>0</v>
      </c>
      <c r="H106" s="6">
        <f>ROUND(+Pharmacy!V204,0)</f>
        <v>845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ROUND(SUM(Pharmacy!M102:N102),0)</f>
        <v>24082</v>
      </c>
      <c r="E107" s="6">
        <f>ROUND(+Pharmacy!V102,0)</f>
        <v>688</v>
      </c>
      <c r="F107" s="7">
        <f t="shared" si="3"/>
        <v>35</v>
      </c>
      <c r="G107" s="6">
        <f>ROUND(SUM(Pharmacy!M205:N205),0)</f>
        <v>15869</v>
      </c>
      <c r="H107" s="6">
        <f>ROUND(+Pharmacy!V205,0)</f>
        <v>568</v>
      </c>
      <c r="I107" s="7">
        <f t="shared" si="4"/>
        <v>27.94</v>
      </c>
      <c r="J107" s="7"/>
      <c r="K107" s="8">
        <f t="shared" si="5"/>
        <v>-0.20169999999999999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ROUND(SUM(Pharmacy!M103:N103),0)</f>
        <v>0</v>
      </c>
      <c r="E108" s="6">
        <f>ROUND(+Pharmacy!V103,0)</f>
        <v>664</v>
      </c>
      <c r="F108" s="7" t="str">
        <f t="shared" si="3"/>
        <v/>
      </c>
      <c r="G108" s="6">
        <f>ROUND(SUM(Pharmacy!M206:N206),0)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ROUND(SUM(Pharmacy!M104:N104),0)</f>
        <v>0</v>
      </c>
      <c r="E109" s="6">
        <f>ROUND(+Pharmacy!V104,0)</f>
        <v>113</v>
      </c>
      <c r="F109" s="7" t="str">
        <f t="shared" si="3"/>
        <v/>
      </c>
      <c r="G109" s="6">
        <f>ROUND(SUM(Pharmacy!M207:N207),0)</f>
        <v>0</v>
      </c>
      <c r="H109" s="6">
        <f>ROUND(+Pharmacy!V207,0)</f>
        <v>401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32</v>
      </c>
      <c r="F8" s="1" t="s">
        <v>2</v>
      </c>
      <c r="G8" s="1" t="s">
        <v>32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ROUND(+Pharmacy!O5,0)</f>
        <v>375390</v>
      </c>
      <c r="E10" s="6">
        <f>ROUND(+Pharmacy!V5,0)</f>
        <v>54386</v>
      </c>
      <c r="F10" s="7">
        <f>IF(D10=0,"",IF(E10=0,"",ROUND(D10/E10,2)))</f>
        <v>6.9</v>
      </c>
      <c r="G10" s="6">
        <f>ROUND(+Pharmacy!O108,0)</f>
        <v>236566</v>
      </c>
      <c r="H10" s="6">
        <f>ROUND(+Pharmacy!V108,0)</f>
        <v>67394</v>
      </c>
      <c r="I10" s="7">
        <f>IF(G10=0,"",IF(H10=0,"",ROUND(G10/H10,2)))</f>
        <v>3.51</v>
      </c>
      <c r="J10" s="7"/>
      <c r="K10" s="8">
        <f>IF(D10=0,"",IF(E10=0,"",IF(G10=0,"",IF(H10=0,"",ROUND(I10/F10-1,4)))))</f>
        <v>-0.49130000000000001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ROUND(+Pharmacy!O6,0)</f>
        <v>56838</v>
      </c>
      <c r="E11" s="6">
        <f>ROUND(+Pharmacy!V6,0)</f>
        <v>28590</v>
      </c>
      <c r="F11" s="7">
        <f t="shared" ref="F11:F74" si="0">IF(D11=0,"",IF(E11=0,"",ROUND(D11/E11,2)))</f>
        <v>1.99</v>
      </c>
      <c r="G11" s="6">
        <f>ROUND(+Pharmacy!O109,0)</f>
        <v>98933</v>
      </c>
      <c r="H11" s="6">
        <f>ROUND(+Pharmacy!V109,0)</f>
        <v>28638</v>
      </c>
      <c r="I11" s="7">
        <f t="shared" ref="I11:I74" si="1">IF(G11=0,"",IF(H11=0,"",ROUND(G11/H11,2)))</f>
        <v>3.45</v>
      </c>
      <c r="J11" s="7"/>
      <c r="K11" s="8">
        <f t="shared" ref="K11:K74" si="2">IF(D11=0,"",IF(E11=0,"",IF(G11=0,"",IF(H11=0,"",ROUND(I11/F11-1,4)))))</f>
        <v>0.73370000000000002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ROUND(+Pharmacy!O7,0)</f>
        <v>748</v>
      </c>
      <c r="E12" s="6">
        <f>ROUND(+Pharmacy!V7,0)</f>
        <v>1141</v>
      </c>
      <c r="F12" s="7">
        <f t="shared" si="0"/>
        <v>0.66</v>
      </c>
      <c r="G12" s="6">
        <f>ROUND(+Pharmacy!O110,0)</f>
        <v>663</v>
      </c>
      <c r="H12" s="6">
        <f>ROUND(+Pharmacy!V110,0)</f>
        <v>1089</v>
      </c>
      <c r="I12" s="7">
        <f t="shared" si="1"/>
        <v>0.61</v>
      </c>
      <c r="J12" s="7"/>
      <c r="K12" s="8">
        <f t="shared" si="2"/>
        <v>-7.5800000000000006E-2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ROUND(+Pharmacy!O8,0)</f>
        <v>519895</v>
      </c>
      <c r="E13" s="6">
        <f>ROUND(+Pharmacy!V8,0)</f>
        <v>36445</v>
      </c>
      <c r="F13" s="7">
        <f t="shared" si="0"/>
        <v>14.27</v>
      </c>
      <c r="G13" s="6">
        <f>ROUND(+Pharmacy!O111,0)</f>
        <v>211250</v>
      </c>
      <c r="H13" s="6">
        <f>ROUND(+Pharmacy!V111,0)</f>
        <v>67662</v>
      </c>
      <c r="I13" s="7">
        <f t="shared" si="1"/>
        <v>3.12</v>
      </c>
      <c r="J13" s="7"/>
      <c r="K13" s="8">
        <f t="shared" si="2"/>
        <v>-0.78139999999999998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ROUND(+Pharmacy!O9,0)</f>
        <v>51301</v>
      </c>
      <c r="E14" s="6">
        <f>ROUND(+Pharmacy!V9,0)</f>
        <v>31607</v>
      </c>
      <c r="F14" s="7">
        <f t="shared" si="0"/>
        <v>1.62</v>
      </c>
      <c r="G14" s="6">
        <f>ROUND(+Pharmacy!O112,0)</f>
        <v>58198</v>
      </c>
      <c r="H14" s="6">
        <f>ROUND(+Pharmacy!V112,0)</f>
        <v>33789</v>
      </c>
      <c r="I14" s="7">
        <f t="shared" si="1"/>
        <v>1.72</v>
      </c>
      <c r="J14" s="7"/>
      <c r="K14" s="8">
        <f t="shared" si="2"/>
        <v>6.1699999999999998E-2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ROUND(+Pharmacy!O10,0)</f>
        <v>0</v>
      </c>
      <c r="E15" s="6">
        <f>ROUND(+Pharmacy!V10,0)</f>
        <v>980</v>
      </c>
      <c r="F15" s="7" t="str">
        <f t="shared" si="0"/>
        <v/>
      </c>
      <c r="G15" s="6">
        <f>ROUND(+Pharmacy!O113,0)</f>
        <v>0</v>
      </c>
      <c r="H15" s="6">
        <f>ROUND(+Pharmacy!V113,0)</f>
        <v>570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ROUND(+Pharmacy!O11,0)</f>
        <v>841</v>
      </c>
      <c r="E16" s="6">
        <f>ROUND(+Pharmacy!V11,0)</f>
        <v>1785</v>
      </c>
      <c r="F16" s="7">
        <f t="shared" si="0"/>
        <v>0.47</v>
      </c>
      <c r="G16" s="6">
        <f>ROUND(+Pharmacy!O114,0)</f>
        <v>2545</v>
      </c>
      <c r="H16" s="6">
        <f>ROUND(+Pharmacy!V114,0)</f>
        <v>2056</v>
      </c>
      <c r="I16" s="7">
        <f t="shared" si="1"/>
        <v>1.24</v>
      </c>
      <c r="J16" s="7"/>
      <c r="K16" s="8">
        <f t="shared" si="2"/>
        <v>1.6383000000000001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ROUND(+Pharmacy!O12,0)</f>
        <v>1112918</v>
      </c>
      <c r="E17" s="6">
        <f>ROUND(+Pharmacy!V12,0)</f>
        <v>5451</v>
      </c>
      <c r="F17" s="7">
        <f t="shared" si="0"/>
        <v>204.17</v>
      </c>
      <c r="G17" s="6">
        <f>ROUND(+Pharmacy!O115,0)</f>
        <v>1181730</v>
      </c>
      <c r="H17" s="6">
        <f>ROUND(+Pharmacy!V115,0)</f>
        <v>5984</v>
      </c>
      <c r="I17" s="7">
        <f t="shared" si="1"/>
        <v>197.48</v>
      </c>
      <c r="J17" s="7"/>
      <c r="K17" s="8">
        <f t="shared" si="2"/>
        <v>-3.2800000000000003E-2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ROUND(+Pharmacy!O13,0)</f>
        <v>6554</v>
      </c>
      <c r="E18" s="6">
        <f>ROUND(+Pharmacy!V13,0)</f>
        <v>954</v>
      </c>
      <c r="F18" s="7">
        <f t="shared" si="0"/>
        <v>6.87</v>
      </c>
      <c r="G18" s="6">
        <f>ROUND(+Pharmacy!O116,0)</f>
        <v>8445</v>
      </c>
      <c r="H18" s="6">
        <f>ROUND(+Pharmacy!V116,0)</f>
        <v>991</v>
      </c>
      <c r="I18" s="7">
        <f t="shared" si="1"/>
        <v>8.52</v>
      </c>
      <c r="J18" s="7"/>
      <c r="K18" s="8">
        <f t="shared" si="2"/>
        <v>0.2402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ROUND(+Pharmacy!O14,0)</f>
        <v>15060</v>
      </c>
      <c r="E19" s="6">
        <f>ROUND(+Pharmacy!V14,0)</f>
        <v>20321</v>
      </c>
      <c r="F19" s="7">
        <f t="shared" si="0"/>
        <v>0.74</v>
      </c>
      <c r="G19" s="6">
        <f>ROUND(+Pharmacy!O117,0)</f>
        <v>14026</v>
      </c>
      <c r="H19" s="6">
        <f>ROUND(+Pharmacy!V117,0)</f>
        <v>20706</v>
      </c>
      <c r="I19" s="7">
        <f t="shared" si="1"/>
        <v>0.68</v>
      </c>
      <c r="J19" s="7"/>
      <c r="K19" s="8">
        <f t="shared" si="2"/>
        <v>-8.1100000000000005E-2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ROUND(+Pharmacy!O15,0)</f>
        <v>60637</v>
      </c>
      <c r="E20" s="6">
        <f>ROUND(+Pharmacy!V15,0)</f>
        <v>43257</v>
      </c>
      <c r="F20" s="7">
        <f t="shared" si="0"/>
        <v>1.4</v>
      </c>
      <c r="G20" s="6">
        <f>ROUND(+Pharmacy!O118,0)</f>
        <v>89128</v>
      </c>
      <c r="H20" s="6">
        <f>ROUND(+Pharmacy!V118,0)</f>
        <v>44458</v>
      </c>
      <c r="I20" s="7">
        <f t="shared" si="1"/>
        <v>2</v>
      </c>
      <c r="J20" s="7"/>
      <c r="K20" s="8">
        <f t="shared" si="2"/>
        <v>0.42859999999999998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ROUND(+Pharmacy!O16,0)</f>
        <v>308502</v>
      </c>
      <c r="E21" s="6">
        <f>ROUND(+Pharmacy!V16,0)</f>
        <v>44012</v>
      </c>
      <c r="F21" s="7">
        <f t="shared" si="0"/>
        <v>7.01</v>
      </c>
      <c r="G21" s="6">
        <f>ROUND(+Pharmacy!O119,0)</f>
        <v>4282</v>
      </c>
      <c r="H21" s="6">
        <f>ROUND(+Pharmacy!V119,0)</f>
        <v>45185</v>
      </c>
      <c r="I21" s="7">
        <f t="shared" si="1"/>
        <v>0.09</v>
      </c>
      <c r="J21" s="7"/>
      <c r="K21" s="8">
        <f t="shared" si="2"/>
        <v>-0.98719999999999997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ROUND(+Pharmacy!O17,0)</f>
        <v>3404</v>
      </c>
      <c r="E22" s="6">
        <f>ROUND(+Pharmacy!V17,0)</f>
        <v>3194</v>
      </c>
      <c r="F22" s="7">
        <f t="shared" si="0"/>
        <v>1.07</v>
      </c>
      <c r="G22" s="6">
        <f>ROUND(+Pharmacy!O120,0)</f>
        <v>2747</v>
      </c>
      <c r="H22" s="6">
        <f>ROUND(+Pharmacy!V120,0)</f>
        <v>3748</v>
      </c>
      <c r="I22" s="7">
        <f t="shared" si="1"/>
        <v>0.73</v>
      </c>
      <c r="J22" s="7"/>
      <c r="K22" s="8">
        <f t="shared" si="2"/>
        <v>-0.31780000000000003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ROUND(+Pharmacy!O18,0)</f>
        <v>109830</v>
      </c>
      <c r="E23" s="6">
        <f>ROUND(+Pharmacy!V18,0)</f>
        <v>24757</v>
      </c>
      <c r="F23" s="7">
        <f t="shared" si="0"/>
        <v>4.4400000000000004</v>
      </c>
      <c r="G23" s="6">
        <f>ROUND(+Pharmacy!O121,0)</f>
        <v>104487</v>
      </c>
      <c r="H23" s="6">
        <f>ROUND(+Pharmacy!V121,0)</f>
        <v>24271</v>
      </c>
      <c r="I23" s="7">
        <f t="shared" si="1"/>
        <v>4.3099999999999996</v>
      </c>
      <c r="J23" s="7"/>
      <c r="K23" s="8">
        <f t="shared" si="2"/>
        <v>-2.93E-2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ROUND(+Pharmacy!O19,0)</f>
        <v>70129</v>
      </c>
      <c r="E24" s="6">
        <f>ROUND(+Pharmacy!V19,0)</f>
        <v>15106</v>
      </c>
      <c r="F24" s="7">
        <f t="shared" si="0"/>
        <v>4.6399999999999997</v>
      </c>
      <c r="G24" s="6">
        <f>ROUND(+Pharmacy!O122,0)</f>
        <v>83739</v>
      </c>
      <c r="H24" s="6">
        <f>ROUND(+Pharmacy!V122,0)</f>
        <v>14864</v>
      </c>
      <c r="I24" s="7">
        <f t="shared" si="1"/>
        <v>5.63</v>
      </c>
      <c r="J24" s="7"/>
      <c r="K24" s="8">
        <f t="shared" si="2"/>
        <v>0.21340000000000001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ROUND(+Pharmacy!O20,0)</f>
        <v>11422</v>
      </c>
      <c r="E25" s="6">
        <f>ROUND(+Pharmacy!V20,0)</f>
        <v>14697</v>
      </c>
      <c r="F25" s="7">
        <f t="shared" si="0"/>
        <v>0.78</v>
      </c>
      <c r="G25" s="6">
        <f>ROUND(+Pharmacy!O123,0)</f>
        <v>5781</v>
      </c>
      <c r="H25" s="6">
        <f>ROUND(+Pharmacy!V123,0)</f>
        <v>15632</v>
      </c>
      <c r="I25" s="7">
        <f t="shared" si="1"/>
        <v>0.37</v>
      </c>
      <c r="J25" s="7"/>
      <c r="K25" s="8">
        <f t="shared" si="2"/>
        <v>-0.52559999999999996</v>
      </c>
    </row>
    <row r="26" spans="2:11" x14ac:dyDescent="0.2">
      <c r="B26">
        <f>+Pharmacy!A21</f>
        <v>42</v>
      </c>
      <c r="C26" t="str">
        <f>+Pharmacy!B21</f>
        <v>SHRINERS HOSPITAL FOR CHILDREN</v>
      </c>
      <c r="D26" s="6">
        <f>ROUND(+Pharmacy!O21,0)</f>
        <v>0</v>
      </c>
      <c r="E26" s="6">
        <f>ROUND(+Pharmacy!V21,0)</f>
        <v>0</v>
      </c>
      <c r="F26" s="7" t="str">
        <f t="shared" si="0"/>
        <v/>
      </c>
      <c r="G26" s="6">
        <f>ROUND(+Pharmacy!O124,0)</f>
        <v>0</v>
      </c>
      <c r="H26" s="6">
        <f>ROUND(+Pharmacy!V124,0)</f>
        <v>1048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+Pharmacy!A22</f>
        <v>43</v>
      </c>
      <c r="C27" t="str">
        <f>+Pharmacy!B22</f>
        <v>WALLA WALLA GENERAL HOSPITAL</v>
      </c>
      <c r="D27" s="6">
        <f>ROUND(+Pharmacy!O22,0)</f>
        <v>17567</v>
      </c>
      <c r="E27" s="6">
        <f>ROUND(+Pharmacy!V22,0)</f>
        <v>4733</v>
      </c>
      <c r="F27" s="7">
        <f t="shared" si="0"/>
        <v>3.71</v>
      </c>
      <c r="G27" s="6">
        <f>ROUND(+Pharmacy!O125,0)</f>
        <v>0</v>
      </c>
      <c r="H27" s="6">
        <f>ROUND(+Pharmacy!V125,0)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45</v>
      </c>
      <c r="C28" t="str">
        <f>+Pharmacy!B23</f>
        <v>COLUMBIA BASIN HOSPITAL</v>
      </c>
      <c r="D28" s="6">
        <f>ROUND(+Pharmacy!O23,0)</f>
        <v>1296</v>
      </c>
      <c r="E28" s="6">
        <f>ROUND(+Pharmacy!V23,0)</f>
        <v>1095</v>
      </c>
      <c r="F28" s="7">
        <f t="shared" si="0"/>
        <v>1.18</v>
      </c>
      <c r="G28" s="6">
        <f>ROUND(+Pharmacy!O126,0)</f>
        <v>545</v>
      </c>
      <c r="H28" s="6">
        <f>ROUND(+Pharmacy!V126,0)</f>
        <v>870</v>
      </c>
      <c r="I28" s="7">
        <f t="shared" si="1"/>
        <v>0.63</v>
      </c>
      <c r="J28" s="7"/>
      <c r="K28" s="8">
        <f t="shared" si="2"/>
        <v>-0.46610000000000001</v>
      </c>
    </row>
    <row r="29" spans="2:11" x14ac:dyDescent="0.2">
      <c r="B29">
        <f>+Pharmacy!A24</f>
        <v>46</v>
      </c>
      <c r="C29" t="str">
        <f>+Pharmacy!B24</f>
        <v>PMH MEDICAL CENTER</v>
      </c>
      <c r="D29" s="6">
        <f>ROUND(+Pharmacy!O24,0)</f>
        <v>0</v>
      </c>
      <c r="E29" s="6">
        <f>ROUND(+Pharmacy!V24,0)</f>
        <v>0</v>
      </c>
      <c r="F29" s="7" t="str">
        <f t="shared" si="0"/>
        <v/>
      </c>
      <c r="G29" s="6">
        <f>ROUND(+Pharmacy!O127,0)</f>
        <v>545</v>
      </c>
      <c r="H29" s="6">
        <f>ROUND(+Pharmacy!V127,0)</f>
        <v>2267</v>
      </c>
      <c r="I29" s="7">
        <f t="shared" si="1"/>
        <v>0.24</v>
      </c>
      <c r="J29" s="7"/>
      <c r="K29" s="8" t="str">
        <f t="shared" si="2"/>
        <v/>
      </c>
    </row>
    <row r="30" spans="2:11" x14ac:dyDescent="0.2">
      <c r="B30">
        <f>+Pharmacy!A25</f>
        <v>50</v>
      </c>
      <c r="C30" t="str">
        <f>+Pharmacy!B25</f>
        <v>PROVIDENCE ST MARY MEDICAL CENTER</v>
      </c>
      <c r="D30" s="6">
        <f>ROUND(+Pharmacy!O25,0)</f>
        <v>34967</v>
      </c>
      <c r="E30" s="6">
        <f>ROUND(+Pharmacy!V25,0)</f>
        <v>11987</v>
      </c>
      <c r="F30" s="7">
        <f t="shared" si="0"/>
        <v>2.92</v>
      </c>
      <c r="G30" s="6">
        <f>ROUND(+Pharmacy!O128,0)</f>
        <v>38944</v>
      </c>
      <c r="H30" s="6">
        <f>ROUND(+Pharmacy!V128,0)</f>
        <v>13181</v>
      </c>
      <c r="I30" s="7">
        <f t="shared" si="1"/>
        <v>2.95</v>
      </c>
      <c r="J30" s="7"/>
      <c r="K30" s="8">
        <f t="shared" si="2"/>
        <v>1.03E-2</v>
      </c>
    </row>
    <row r="31" spans="2:11" x14ac:dyDescent="0.2">
      <c r="B31">
        <f>+Pharmacy!A26</f>
        <v>54</v>
      </c>
      <c r="C31" t="str">
        <f>+Pharmacy!B26</f>
        <v>FORKS COMMUNITY HOSPITAL</v>
      </c>
      <c r="D31" s="6">
        <f>ROUND(+Pharmacy!O26,0)</f>
        <v>2080</v>
      </c>
      <c r="E31" s="6">
        <f>ROUND(+Pharmacy!V26,0)</f>
        <v>1330</v>
      </c>
      <c r="F31" s="7">
        <f t="shared" si="0"/>
        <v>1.56</v>
      </c>
      <c r="G31" s="6">
        <f>ROUND(+Pharmacy!O129,0)</f>
        <v>5709</v>
      </c>
      <c r="H31" s="6">
        <f>ROUND(+Pharmacy!V129,0)</f>
        <v>1304</v>
      </c>
      <c r="I31" s="7">
        <f t="shared" si="1"/>
        <v>4.38</v>
      </c>
      <c r="J31" s="7"/>
      <c r="K31" s="8">
        <f t="shared" si="2"/>
        <v>1.8077000000000001</v>
      </c>
    </row>
    <row r="32" spans="2:11" x14ac:dyDescent="0.2">
      <c r="B32">
        <f>+Pharmacy!A27</f>
        <v>56</v>
      </c>
      <c r="C32" t="str">
        <f>+Pharmacy!B27</f>
        <v>WILLAPA HARBOR HOSPITAL</v>
      </c>
      <c r="D32" s="6">
        <f>ROUND(+Pharmacy!O27,0)</f>
        <v>5081</v>
      </c>
      <c r="E32" s="6">
        <f>ROUND(+Pharmacy!V27,0)</f>
        <v>1037</v>
      </c>
      <c r="F32" s="7">
        <f t="shared" si="0"/>
        <v>4.9000000000000004</v>
      </c>
      <c r="G32" s="6">
        <f>ROUND(+Pharmacy!O130,0)</f>
        <v>3754</v>
      </c>
      <c r="H32" s="6">
        <f>ROUND(+Pharmacy!V130,0)</f>
        <v>1121</v>
      </c>
      <c r="I32" s="7">
        <f t="shared" si="1"/>
        <v>3.35</v>
      </c>
      <c r="J32" s="7"/>
      <c r="K32" s="8">
        <f t="shared" si="2"/>
        <v>-0.31630000000000003</v>
      </c>
    </row>
    <row r="33" spans="2:11" x14ac:dyDescent="0.2">
      <c r="B33">
        <f>+Pharmacy!A28</f>
        <v>58</v>
      </c>
      <c r="C33" t="str">
        <f>+Pharmacy!B28</f>
        <v>YAKIMA VALLEY MEMORIAL HOSPITAL</v>
      </c>
      <c r="D33" s="6">
        <f>ROUND(+Pharmacy!O28,0)</f>
        <v>87948</v>
      </c>
      <c r="E33" s="6">
        <f>ROUND(+Pharmacy!V28,0)</f>
        <v>34975</v>
      </c>
      <c r="F33" s="7">
        <f t="shared" si="0"/>
        <v>2.5099999999999998</v>
      </c>
      <c r="G33" s="6">
        <f>ROUND(+Pharmacy!O131,0)</f>
        <v>57638</v>
      </c>
      <c r="H33" s="6">
        <f>ROUND(+Pharmacy!V131,0)</f>
        <v>33577</v>
      </c>
      <c r="I33" s="7">
        <f t="shared" si="1"/>
        <v>1.72</v>
      </c>
      <c r="J33" s="7"/>
      <c r="K33" s="8">
        <f t="shared" si="2"/>
        <v>-0.31469999999999998</v>
      </c>
    </row>
    <row r="34" spans="2:11" x14ac:dyDescent="0.2">
      <c r="B34">
        <f>+Pharmacy!A29</f>
        <v>63</v>
      </c>
      <c r="C34" t="str">
        <f>+Pharmacy!B29</f>
        <v>GRAYS HARBOR COMMUNITY HOSPITAL</v>
      </c>
      <c r="D34" s="6">
        <f>ROUND(+Pharmacy!O29,0)</f>
        <v>34063</v>
      </c>
      <c r="E34" s="6">
        <f>ROUND(+Pharmacy!V29,0)</f>
        <v>10620</v>
      </c>
      <c r="F34" s="7">
        <f t="shared" si="0"/>
        <v>3.21</v>
      </c>
      <c r="G34" s="6">
        <f>ROUND(+Pharmacy!O132,0)</f>
        <v>37250</v>
      </c>
      <c r="H34" s="6">
        <f>ROUND(+Pharmacy!V132,0)</f>
        <v>10489</v>
      </c>
      <c r="I34" s="7">
        <f t="shared" si="1"/>
        <v>3.55</v>
      </c>
      <c r="J34" s="7"/>
      <c r="K34" s="8">
        <f t="shared" si="2"/>
        <v>0.10589999999999999</v>
      </c>
    </row>
    <row r="35" spans="2:11" x14ac:dyDescent="0.2">
      <c r="B35">
        <f>+Pharmacy!A30</f>
        <v>78</v>
      </c>
      <c r="C35" t="str">
        <f>+Pharmacy!B30</f>
        <v>SAMARITAN HEALTHCARE</v>
      </c>
      <c r="D35" s="6">
        <f>ROUND(+Pharmacy!O30,0)</f>
        <v>9766</v>
      </c>
      <c r="E35" s="6">
        <f>ROUND(+Pharmacy!V30,0)</f>
        <v>5534</v>
      </c>
      <c r="F35" s="7">
        <f t="shared" si="0"/>
        <v>1.76</v>
      </c>
      <c r="G35" s="6">
        <f>ROUND(+Pharmacy!O133,0)</f>
        <v>9636</v>
      </c>
      <c r="H35" s="6">
        <f>ROUND(+Pharmacy!V133,0)</f>
        <v>5523</v>
      </c>
      <c r="I35" s="7">
        <f t="shared" si="1"/>
        <v>1.74</v>
      </c>
      <c r="J35" s="7"/>
      <c r="K35" s="8">
        <f t="shared" si="2"/>
        <v>-1.14E-2</v>
      </c>
    </row>
    <row r="36" spans="2:11" x14ac:dyDescent="0.2">
      <c r="B36">
        <f>+Pharmacy!A31</f>
        <v>79</v>
      </c>
      <c r="C36" t="str">
        <f>+Pharmacy!B31</f>
        <v>OCEAN BEACH HOSPITAL</v>
      </c>
      <c r="D36" s="6">
        <f>ROUND(+Pharmacy!O31,0)</f>
        <v>3968</v>
      </c>
      <c r="E36" s="6">
        <f>ROUND(+Pharmacy!V31,0)</f>
        <v>5958</v>
      </c>
      <c r="F36" s="7">
        <f t="shared" si="0"/>
        <v>0.67</v>
      </c>
      <c r="G36" s="6">
        <f>ROUND(+Pharmacy!O134,0)</f>
        <v>742</v>
      </c>
      <c r="H36" s="6">
        <f>ROUND(+Pharmacy!V134,0)</f>
        <v>5110</v>
      </c>
      <c r="I36" s="7">
        <f t="shared" si="1"/>
        <v>0.15</v>
      </c>
      <c r="J36" s="7"/>
      <c r="K36" s="8">
        <f t="shared" si="2"/>
        <v>-0.77610000000000001</v>
      </c>
    </row>
    <row r="37" spans="2:11" x14ac:dyDescent="0.2">
      <c r="B37">
        <f>+Pharmacy!A32</f>
        <v>80</v>
      </c>
      <c r="C37" t="str">
        <f>+Pharmacy!B32</f>
        <v>ODESSA MEMORIAL HEALTHCARE CENTER</v>
      </c>
      <c r="D37" s="6">
        <f>ROUND(+Pharmacy!O32,0)</f>
        <v>66</v>
      </c>
      <c r="E37" s="6">
        <f>ROUND(+Pharmacy!V32,0)</f>
        <v>63</v>
      </c>
      <c r="F37" s="7">
        <f t="shared" si="0"/>
        <v>1.05</v>
      </c>
      <c r="G37" s="6">
        <f>ROUND(+Pharmacy!O135,0)</f>
        <v>0</v>
      </c>
      <c r="H37" s="6">
        <f>ROUND(+Pharmacy!V135,0)</f>
        <v>71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81</v>
      </c>
      <c r="C38" t="str">
        <f>+Pharmacy!B33</f>
        <v>MULTICARE GOOD SAMARITAN</v>
      </c>
      <c r="D38" s="6">
        <f>ROUND(+Pharmacy!O33,0)</f>
        <v>21024</v>
      </c>
      <c r="E38" s="6">
        <f>ROUND(+Pharmacy!V33,0)</f>
        <v>25027</v>
      </c>
      <c r="F38" s="7">
        <f t="shared" si="0"/>
        <v>0.84</v>
      </c>
      <c r="G38" s="6">
        <f>ROUND(+Pharmacy!O136,0)</f>
        <v>11170</v>
      </c>
      <c r="H38" s="6">
        <f>ROUND(+Pharmacy!V136,0)</f>
        <v>31723</v>
      </c>
      <c r="I38" s="7">
        <f t="shared" si="1"/>
        <v>0.35</v>
      </c>
      <c r="J38" s="7"/>
      <c r="K38" s="8">
        <f t="shared" si="2"/>
        <v>-0.58330000000000004</v>
      </c>
    </row>
    <row r="39" spans="2:11" x14ac:dyDescent="0.2">
      <c r="B39">
        <f>+Pharmacy!A34</f>
        <v>82</v>
      </c>
      <c r="C39" t="str">
        <f>+Pharmacy!B34</f>
        <v>GARFIELD COUNTY MEMORIAL HOSPITAL</v>
      </c>
      <c r="D39" s="6">
        <f>ROUND(+Pharmacy!O34,0)</f>
        <v>0</v>
      </c>
      <c r="E39" s="6">
        <f>ROUND(+Pharmacy!V34,0)</f>
        <v>137</v>
      </c>
      <c r="F39" s="7" t="str">
        <f t="shared" si="0"/>
        <v/>
      </c>
      <c r="G39" s="6">
        <f>ROUND(+Pharmacy!O137,0)</f>
        <v>0</v>
      </c>
      <c r="H39" s="6">
        <f>ROUND(+Pharmacy!V137,0)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+Pharmacy!A35</f>
        <v>84</v>
      </c>
      <c r="C40" t="str">
        <f>+Pharmacy!B35</f>
        <v>PROVIDENCE REGIONAL MEDICAL CENTER EVERETT</v>
      </c>
      <c r="D40" s="6">
        <f>ROUND(+Pharmacy!O35,0)</f>
        <v>27602</v>
      </c>
      <c r="E40" s="6">
        <f>ROUND(+Pharmacy!V35,0)</f>
        <v>44491</v>
      </c>
      <c r="F40" s="7">
        <f t="shared" si="0"/>
        <v>0.62</v>
      </c>
      <c r="G40" s="6">
        <f>ROUND(+Pharmacy!O138,0)</f>
        <v>34750</v>
      </c>
      <c r="H40" s="6">
        <f>ROUND(+Pharmacy!V138,0)</f>
        <v>49341</v>
      </c>
      <c r="I40" s="7">
        <f t="shared" si="1"/>
        <v>0.7</v>
      </c>
      <c r="J40" s="7"/>
      <c r="K40" s="8">
        <f t="shared" si="2"/>
        <v>0.129</v>
      </c>
    </row>
    <row r="41" spans="2:11" x14ac:dyDescent="0.2">
      <c r="B41">
        <f>+Pharmacy!A36</f>
        <v>85</v>
      </c>
      <c r="C41" t="str">
        <f>+Pharmacy!B36</f>
        <v>JEFFERSON HEALTHCARE</v>
      </c>
      <c r="D41" s="6">
        <f>ROUND(+Pharmacy!O36,0)</f>
        <v>155446</v>
      </c>
      <c r="E41" s="6">
        <f>ROUND(+Pharmacy!V36,0)</f>
        <v>5349</v>
      </c>
      <c r="F41" s="7">
        <f t="shared" si="0"/>
        <v>29.06</v>
      </c>
      <c r="G41" s="6">
        <f>ROUND(+Pharmacy!O139,0)</f>
        <v>100025</v>
      </c>
      <c r="H41" s="6">
        <f>ROUND(+Pharmacy!V139,0)</f>
        <v>5526</v>
      </c>
      <c r="I41" s="7">
        <f t="shared" si="1"/>
        <v>18.100000000000001</v>
      </c>
      <c r="J41" s="7"/>
      <c r="K41" s="8">
        <f t="shared" si="2"/>
        <v>-0.37719999999999998</v>
      </c>
    </row>
    <row r="42" spans="2:11" x14ac:dyDescent="0.2">
      <c r="B42">
        <f>+Pharmacy!A37</f>
        <v>96</v>
      </c>
      <c r="C42" t="str">
        <f>+Pharmacy!B37</f>
        <v>SKYLINE HOSPITAL</v>
      </c>
      <c r="D42" s="6">
        <f>ROUND(+Pharmacy!O37,0)</f>
        <v>6881</v>
      </c>
      <c r="E42" s="6">
        <f>ROUND(+Pharmacy!V37,0)</f>
        <v>939</v>
      </c>
      <c r="F42" s="7">
        <f t="shared" si="0"/>
        <v>7.33</v>
      </c>
      <c r="G42" s="6">
        <f>ROUND(+Pharmacy!O140,0)</f>
        <v>909</v>
      </c>
      <c r="H42" s="6">
        <f>ROUND(+Pharmacy!V140,0)</f>
        <v>1018</v>
      </c>
      <c r="I42" s="7">
        <f t="shared" si="1"/>
        <v>0.89</v>
      </c>
      <c r="J42" s="7"/>
      <c r="K42" s="8">
        <f t="shared" si="2"/>
        <v>-0.87860000000000005</v>
      </c>
    </row>
    <row r="43" spans="2:11" x14ac:dyDescent="0.2">
      <c r="B43">
        <f>+Pharmacy!A38</f>
        <v>102</v>
      </c>
      <c r="C43" t="str">
        <f>+Pharmacy!B38</f>
        <v>YAKIMA REGIONAL MEDICAL AND CARDIAC CENTER</v>
      </c>
      <c r="D43" s="6">
        <f>ROUND(+Pharmacy!O38,0)</f>
        <v>10020</v>
      </c>
      <c r="E43" s="6">
        <f>ROUND(+Pharmacy!V38,0)</f>
        <v>11248</v>
      </c>
      <c r="F43" s="7">
        <f t="shared" si="0"/>
        <v>0.89</v>
      </c>
      <c r="G43" s="6">
        <f>ROUND(+Pharmacy!O141,0)</f>
        <v>10193</v>
      </c>
      <c r="H43" s="6">
        <f>ROUND(+Pharmacy!V141,0)</f>
        <v>10343</v>
      </c>
      <c r="I43" s="7">
        <f t="shared" si="1"/>
        <v>0.99</v>
      </c>
      <c r="J43" s="7"/>
      <c r="K43" s="8">
        <f t="shared" si="2"/>
        <v>0.1124</v>
      </c>
    </row>
    <row r="44" spans="2:11" x14ac:dyDescent="0.2">
      <c r="B44">
        <f>+Pharmacy!A39</f>
        <v>104</v>
      </c>
      <c r="C44" t="str">
        <f>+Pharmacy!B39</f>
        <v>VALLEY GENERAL HOSPITAL</v>
      </c>
      <c r="D44" s="6">
        <f>ROUND(+Pharmacy!O39,0)</f>
        <v>0</v>
      </c>
      <c r="E44" s="6">
        <f>ROUND(+Pharmacy!V39,0)</f>
        <v>0</v>
      </c>
      <c r="F44" s="7" t="str">
        <f t="shared" si="0"/>
        <v/>
      </c>
      <c r="G44" s="6">
        <f>ROUND(+Pharmacy!O142,0)</f>
        <v>0</v>
      </c>
      <c r="H44" s="6">
        <f>ROUND(+Pharmacy!V142,0)</f>
        <v>3891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106</v>
      </c>
      <c r="C45" t="str">
        <f>+Pharmacy!B40</f>
        <v>CASCADE VALLEY HOSPITAL</v>
      </c>
      <c r="D45" s="6">
        <f>ROUND(+Pharmacy!O40,0)</f>
        <v>17875</v>
      </c>
      <c r="E45" s="6">
        <f>ROUND(+Pharmacy!V40,0)</f>
        <v>3954</v>
      </c>
      <c r="F45" s="7">
        <f t="shared" si="0"/>
        <v>4.5199999999999996</v>
      </c>
      <c r="G45" s="6">
        <f>ROUND(+Pharmacy!O143,0)</f>
        <v>0</v>
      </c>
      <c r="H45" s="6">
        <f>ROUND(+Pharmacy!V143,0)</f>
        <v>4405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107</v>
      </c>
      <c r="C46" t="str">
        <f>+Pharmacy!B41</f>
        <v>NORTH VALLEY HOSPITAL</v>
      </c>
      <c r="D46" s="6">
        <f>ROUND(+Pharmacy!O41,0)</f>
        <v>1096</v>
      </c>
      <c r="E46" s="6">
        <f>ROUND(+Pharmacy!V41,0)</f>
        <v>2386</v>
      </c>
      <c r="F46" s="7">
        <f t="shared" si="0"/>
        <v>0.46</v>
      </c>
      <c r="G46" s="6">
        <f>ROUND(+Pharmacy!O144,0)</f>
        <v>131</v>
      </c>
      <c r="H46" s="6">
        <f>ROUND(+Pharmacy!V144,0)</f>
        <v>1964</v>
      </c>
      <c r="I46" s="7">
        <f t="shared" si="1"/>
        <v>7.0000000000000007E-2</v>
      </c>
      <c r="J46" s="7"/>
      <c r="K46" s="8">
        <f t="shared" si="2"/>
        <v>-0.8478</v>
      </c>
    </row>
    <row r="47" spans="2:11" x14ac:dyDescent="0.2">
      <c r="B47">
        <f>+Pharmacy!A42</f>
        <v>108</v>
      </c>
      <c r="C47" t="str">
        <f>+Pharmacy!B42</f>
        <v>TRI-STATE MEMORIAL HOSPITAL</v>
      </c>
      <c r="D47" s="6">
        <f>ROUND(+Pharmacy!O42,0)</f>
        <v>13697</v>
      </c>
      <c r="E47" s="6">
        <f>ROUND(+Pharmacy!V42,0)</f>
        <v>5563</v>
      </c>
      <c r="F47" s="7">
        <f t="shared" si="0"/>
        <v>2.46</v>
      </c>
      <c r="G47" s="6">
        <f>ROUND(+Pharmacy!O145,0)</f>
        <v>5474</v>
      </c>
      <c r="H47" s="6">
        <f>ROUND(+Pharmacy!V145,0)</f>
        <v>5524</v>
      </c>
      <c r="I47" s="7">
        <f t="shared" si="1"/>
        <v>0.99</v>
      </c>
      <c r="J47" s="7"/>
      <c r="K47" s="8">
        <f t="shared" si="2"/>
        <v>-0.59760000000000002</v>
      </c>
    </row>
    <row r="48" spans="2:11" x14ac:dyDescent="0.2">
      <c r="B48">
        <f>+Pharmacy!A43</f>
        <v>111</v>
      </c>
      <c r="C48" t="str">
        <f>+Pharmacy!B43</f>
        <v>EAST ADAMS RURAL HEALTHCARE</v>
      </c>
      <c r="D48" s="6">
        <f>ROUND(+Pharmacy!O43,0)</f>
        <v>0</v>
      </c>
      <c r="E48" s="6">
        <f>ROUND(+Pharmacy!V43,0)</f>
        <v>447</v>
      </c>
      <c r="F48" s="7" t="str">
        <f t="shared" si="0"/>
        <v/>
      </c>
      <c r="G48" s="6">
        <f>ROUND(+Pharmacy!O146,0)</f>
        <v>545</v>
      </c>
      <c r="H48" s="6">
        <f>ROUND(+Pharmacy!V146,0)</f>
        <v>621</v>
      </c>
      <c r="I48" s="7">
        <f t="shared" si="1"/>
        <v>0.88</v>
      </c>
      <c r="J48" s="7"/>
      <c r="K48" s="8" t="str">
        <f t="shared" si="2"/>
        <v/>
      </c>
    </row>
    <row r="49" spans="2:11" x14ac:dyDescent="0.2">
      <c r="B49">
        <f>+Pharmacy!A44</f>
        <v>125</v>
      </c>
      <c r="C49" t="str">
        <f>+Pharmacy!B44</f>
        <v>OTHELLO COMMUNITY HOSPITAL</v>
      </c>
      <c r="D49" s="6">
        <f>ROUND(+Pharmacy!O44,0)</f>
        <v>0</v>
      </c>
      <c r="E49" s="6">
        <f>ROUND(+Pharmacy!V44,0)</f>
        <v>0</v>
      </c>
      <c r="F49" s="7" t="str">
        <f t="shared" si="0"/>
        <v/>
      </c>
      <c r="G49" s="6">
        <f>ROUND(+Pharmacy!O147,0)</f>
        <v>0</v>
      </c>
      <c r="H49" s="6">
        <f>ROUND(+Pharmacy!V147,0)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126</v>
      </c>
      <c r="C50" t="str">
        <f>+Pharmacy!B45</f>
        <v>HIGHLINE MEDICAL CENTER</v>
      </c>
      <c r="D50" s="6">
        <f>ROUND(+Pharmacy!O45,0)</f>
        <v>11653</v>
      </c>
      <c r="E50" s="6">
        <f>ROUND(+Pharmacy!V45,0)</f>
        <v>17824</v>
      </c>
      <c r="F50" s="7">
        <f t="shared" si="0"/>
        <v>0.65</v>
      </c>
      <c r="G50" s="6">
        <f>ROUND(+Pharmacy!O148,0)</f>
        <v>23587</v>
      </c>
      <c r="H50" s="6">
        <f>ROUND(+Pharmacy!V148,0)</f>
        <v>14611</v>
      </c>
      <c r="I50" s="7">
        <f t="shared" si="1"/>
        <v>1.61</v>
      </c>
      <c r="J50" s="7"/>
      <c r="K50" s="8">
        <f t="shared" si="2"/>
        <v>1.4769000000000001</v>
      </c>
    </row>
    <row r="51" spans="2:11" x14ac:dyDescent="0.2">
      <c r="B51">
        <f>+Pharmacy!A46</f>
        <v>128</v>
      </c>
      <c r="C51" t="str">
        <f>+Pharmacy!B46</f>
        <v>UNIVERSITY OF WASHINGTON MEDICAL CENTER</v>
      </c>
      <c r="D51" s="6">
        <f>ROUND(+Pharmacy!O46,0)</f>
        <v>93222</v>
      </c>
      <c r="E51" s="6">
        <f>ROUND(+Pharmacy!V46,0)</f>
        <v>53381</v>
      </c>
      <c r="F51" s="7">
        <f t="shared" si="0"/>
        <v>1.75</v>
      </c>
      <c r="G51" s="6">
        <f>ROUND(+Pharmacy!O149,0)</f>
        <v>138647</v>
      </c>
      <c r="H51" s="6">
        <f>ROUND(+Pharmacy!V149,0)</f>
        <v>58058</v>
      </c>
      <c r="I51" s="7">
        <f t="shared" si="1"/>
        <v>2.39</v>
      </c>
      <c r="J51" s="7"/>
      <c r="K51" s="8">
        <f t="shared" si="2"/>
        <v>0.36570000000000003</v>
      </c>
    </row>
    <row r="52" spans="2:11" x14ac:dyDescent="0.2">
      <c r="B52">
        <f>+Pharmacy!A47</f>
        <v>129</v>
      </c>
      <c r="C52" t="str">
        <f>+Pharmacy!B47</f>
        <v>QUINCY VALLEY MEDICAL CENTER</v>
      </c>
      <c r="D52" s="6">
        <f>ROUND(+Pharmacy!O47,0)</f>
        <v>0</v>
      </c>
      <c r="E52" s="6">
        <f>ROUND(+Pharmacy!V47,0)</f>
        <v>0</v>
      </c>
      <c r="F52" s="7" t="str">
        <f t="shared" si="0"/>
        <v/>
      </c>
      <c r="G52" s="6">
        <f>ROUND(+Pharmacy!O150,0)</f>
        <v>9313</v>
      </c>
      <c r="H52" s="6">
        <f>ROUND(+Pharmacy!V150,0)</f>
        <v>255</v>
      </c>
      <c r="I52" s="7">
        <f t="shared" si="1"/>
        <v>36.520000000000003</v>
      </c>
      <c r="J52" s="7"/>
      <c r="K52" s="8" t="str">
        <f t="shared" si="2"/>
        <v/>
      </c>
    </row>
    <row r="53" spans="2:11" x14ac:dyDescent="0.2">
      <c r="B53">
        <f>+Pharmacy!A48</f>
        <v>130</v>
      </c>
      <c r="C53" t="str">
        <f>+Pharmacy!B48</f>
        <v>UW MEDICINE/NORTHWEST HOSPITAL</v>
      </c>
      <c r="D53" s="6">
        <f>ROUND(+Pharmacy!O48,0)</f>
        <v>8371</v>
      </c>
      <c r="E53" s="6">
        <f>ROUND(+Pharmacy!V48,0)</f>
        <v>23240</v>
      </c>
      <c r="F53" s="7">
        <f t="shared" si="0"/>
        <v>0.36</v>
      </c>
      <c r="G53" s="6">
        <f>ROUND(+Pharmacy!O151,0)</f>
        <v>5646</v>
      </c>
      <c r="H53" s="6">
        <f>ROUND(+Pharmacy!V151,0)</f>
        <v>24110</v>
      </c>
      <c r="I53" s="7">
        <f t="shared" si="1"/>
        <v>0.23</v>
      </c>
      <c r="J53" s="7"/>
      <c r="K53" s="8">
        <f t="shared" si="2"/>
        <v>-0.36109999999999998</v>
      </c>
    </row>
    <row r="54" spans="2:11" x14ac:dyDescent="0.2">
      <c r="B54">
        <f>+Pharmacy!A49</f>
        <v>131</v>
      </c>
      <c r="C54" t="str">
        <f>+Pharmacy!B49</f>
        <v>OVERLAKE HOSPITAL MEDICAL CENTER</v>
      </c>
      <c r="D54" s="6">
        <f>ROUND(+Pharmacy!O49,0)</f>
        <v>1836</v>
      </c>
      <c r="E54" s="6">
        <f>ROUND(+Pharmacy!V49,0)</f>
        <v>34509</v>
      </c>
      <c r="F54" s="7">
        <f t="shared" si="0"/>
        <v>0.05</v>
      </c>
      <c r="G54" s="6">
        <f>ROUND(+Pharmacy!O152,0)</f>
        <v>12436</v>
      </c>
      <c r="H54" s="6">
        <f>ROUND(+Pharmacy!V152,0)</f>
        <v>34703</v>
      </c>
      <c r="I54" s="7">
        <f t="shared" si="1"/>
        <v>0.36</v>
      </c>
      <c r="J54" s="7"/>
      <c r="K54" s="8">
        <f t="shared" si="2"/>
        <v>6.2</v>
      </c>
    </row>
    <row r="55" spans="2:11" x14ac:dyDescent="0.2">
      <c r="B55">
        <f>+Pharmacy!A50</f>
        <v>132</v>
      </c>
      <c r="C55" t="str">
        <f>+Pharmacy!B50</f>
        <v>ST CLARE HOSPITAL</v>
      </c>
      <c r="D55" s="6">
        <f>ROUND(+Pharmacy!O50,0)</f>
        <v>41333</v>
      </c>
      <c r="E55" s="6">
        <f>ROUND(+Pharmacy!V50,0)</f>
        <v>12480</v>
      </c>
      <c r="F55" s="7">
        <f t="shared" si="0"/>
        <v>3.31</v>
      </c>
      <c r="G55" s="6">
        <f>ROUND(+Pharmacy!O153,0)</f>
        <v>22770</v>
      </c>
      <c r="H55" s="6">
        <f>ROUND(+Pharmacy!V153,0)</f>
        <v>13193</v>
      </c>
      <c r="I55" s="7">
        <f t="shared" si="1"/>
        <v>1.73</v>
      </c>
      <c r="J55" s="7"/>
      <c r="K55" s="8">
        <f t="shared" si="2"/>
        <v>-0.4773</v>
      </c>
    </row>
    <row r="56" spans="2:11" x14ac:dyDescent="0.2">
      <c r="B56">
        <f>+Pharmacy!A51</f>
        <v>134</v>
      </c>
      <c r="C56" t="str">
        <f>+Pharmacy!B51</f>
        <v>ISLAND HOSPITAL</v>
      </c>
      <c r="D56" s="6">
        <f>ROUND(+Pharmacy!O51,0)</f>
        <v>21414</v>
      </c>
      <c r="E56" s="6">
        <f>ROUND(+Pharmacy!V51,0)</f>
        <v>9374</v>
      </c>
      <c r="F56" s="7">
        <f t="shared" si="0"/>
        <v>2.2799999999999998</v>
      </c>
      <c r="G56" s="6">
        <f>ROUND(+Pharmacy!O154,0)</f>
        <v>31624</v>
      </c>
      <c r="H56" s="6">
        <f>ROUND(+Pharmacy!V154,0)</f>
        <v>10503</v>
      </c>
      <c r="I56" s="7">
        <f t="shared" si="1"/>
        <v>3.01</v>
      </c>
      <c r="J56" s="7"/>
      <c r="K56" s="8">
        <f t="shared" si="2"/>
        <v>0.32019999999999998</v>
      </c>
    </row>
    <row r="57" spans="2:11" x14ac:dyDescent="0.2">
      <c r="B57">
        <f>+Pharmacy!A52</f>
        <v>137</v>
      </c>
      <c r="C57" t="str">
        <f>+Pharmacy!B52</f>
        <v>LINCOLN HOSPITAL</v>
      </c>
      <c r="D57" s="6">
        <f>ROUND(+Pharmacy!O52,0)</f>
        <v>84938</v>
      </c>
      <c r="E57" s="6">
        <f>ROUND(+Pharmacy!V52,0)</f>
        <v>1159</v>
      </c>
      <c r="F57" s="7">
        <f t="shared" si="0"/>
        <v>73.290000000000006</v>
      </c>
      <c r="G57" s="6">
        <f>ROUND(+Pharmacy!O155,0)</f>
        <v>61509</v>
      </c>
      <c r="H57" s="6">
        <f>ROUND(+Pharmacy!V155,0)</f>
        <v>1112</v>
      </c>
      <c r="I57" s="7">
        <f t="shared" si="1"/>
        <v>55.31</v>
      </c>
      <c r="J57" s="7"/>
      <c r="K57" s="8">
        <f t="shared" si="2"/>
        <v>-0.24529999999999999</v>
      </c>
    </row>
    <row r="58" spans="2:11" x14ac:dyDescent="0.2">
      <c r="B58">
        <f>+Pharmacy!A53</f>
        <v>138</v>
      </c>
      <c r="C58" t="str">
        <f>+Pharmacy!B53</f>
        <v>SWEDISH EDMONDS</v>
      </c>
      <c r="D58" s="6">
        <f>ROUND(+Pharmacy!O53,0)</f>
        <v>202317</v>
      </c>
      <c r="E58" s="6">
        <f>ROUND(+Pharmacy!V53,0)</f>
        <v>13638</v>
      </c>
      <c r="F58" s="7">
        <f t="shared" si="0"/>
        <v>14.83</v>
      </c>
      <c r="G58" s="6">
        <f>ROUND(+Pharmacy!O156,0)</f>
        <v>52385</v>
      </c>
      <c r="H58" s="6">
        <f>ROUND(+Pharmacy!V156,0)</f>
        <v>16770</v>
      </c>
      <c r="I58" s="7">
        <f t="shared" si="1"/>
        <v>3.12</v>
      </c>
      <c r="J58" s="7"/>
      <c r="K58" s="8">
        <f t="shared" si="2"/>
        <v>-0.78959999999999997</v>
      </c>
    </row>
    <row r="59" spans="2:11" x14ac:dyDescent="0.2">
      <c r="B59">
        <f>+Pharmacy!A54</f>
        <v>139</v>
      </c>
      <c r="C59" t="str">
        <f>+Pharmacy!B54</f>
        <v>PROVIDENCE HOLY FAMILY HOSPITAL</v>
      </c>
      <c r="D59" s="6">
        <f>ROUND(+Pharmacy!O54,0)</f>
        <v>5104</v>
      </c>
      <c r="E59" s="6">
        <f>ROUND(+Pharmacy!V54,0)</f>
        <v>19071</v>
      </c>
      <c r="F59" s="7">
        <f t="shared" si="0"/>
        <v>0.27</v>
      </c>
      <c r="G59" s="6">
        <f>ROUND(+Pharmacy!O157,0)</f>
        <v>14367</v>
      </c>
      <c r="H59" s="6">
        <f>ROUND(+Pharmacy!V157,0)</f>
        <v>18114</v>
      </c>
      <c r="I59" s="7">
        <f t="shared" si="1"/>
        <v>0.79</v>
      </c>
      <c r="J59" s="7"/>
      <c r="K59" s="8">
        <f t="shared" si="2"/>
        <v>1.9258999999999999</v>
      </c>
    </row>
    <row r="60" spans="2:11" x14ac:dyDescent="0.2">
      <c r="B60">
        <f>+Pharmacy!A55</f>
        <v>140</v>
      </c>
      <c r="C60" t="str">
        <f>+Pharmacy!B55</f>
        <v>KITTITAS VALLEY HEALTHCARE</v>
      </c>
      <c r="D60" s="6">
        <f>ROUND(+Pharmacy!O55,0)</f>
        <v>10600</v>
      </c>
      <c r="E60" s="6">
        <f>ROUND(+Pharmacy!V55,0)</f>
        <v>5359</v>
      </c>
      <c r="F60" s="7">
        <f t="shared" si="0"/>
        <v>1.98</v>
      </c>
      <c r="G60" s="6">
        <f>ROUND(+Pharmacy!O158,0)</f>
        <v>9806</v>
      </c>
      <c r="H60" s="6">
        <f>ROUND(+Pharmacy!V158,0)</f>
        <v>5367</v>
      </c>
      <c r="I60" s="7">
        <f t="shared" si="1"/>
        <v>1.83</v>
      </c>
      <c r="J60" s="7"/>
      <c r="K60" s="8">
        <f t="shared" si="2"/>
        <v>-7.5800000000000006E-2</v>
      </c>
    </row>
    <row r="61" spans="2:11" x14ac:dyDescent="0.2">
      <c r="B61">
        <f>+Pharmacy!A56</f>
        <v>141</v>
      </c>
      <c r="C61" t="str">
        <f>+Pharmacy!B56</f>
        <v>DAYTON GENERAL HOSPITAL</v>
      </c>
      <c r="D61" s="6">
        <f>ROUND(+Pharmacy!O56,0)</f>
        <v>0</v>
      </c>
      <c r="E61" s="6">
        <f>ROUND(+Pharmacy!V56,0)</f>
        <v>0</v>
      </c>
      <c r="F61" s="7" t="str">
        <f t="shared" si="0"/>
        <v/>
      </c>
      <c r="G61" s="6">
        <f>ROUND(+Pharmacy!O159,0)</f>
        <v>295</v>
      </c>
      <c r="H61" s="6">
        <f>ROUND(+Pharmacy!V159,0)</f>
        <v>579</v>
      </c>
      <c r="I61" s="7">
        <f t="shared" si="1"/>
        <v>0.51</v>
      </c>
      <c r="J61" s="7"/>
      <c r="K61" s="8" t="str">
        <f t="shared" si="2"/>
        <v/>
      </c>
    </row>
    <row r="62" spans="2:11" x14ac:dyDescent="0.2">
      <c r="B62">
        <f>+Pharmacy!A57</f>
        <v>142</v>
      </c>
      <c r="C62" t="str">
        <f>+Pharmacy!B57</f>
        <v>HARRISON MEDICAL CENTER</v>
      </c>
      <c r="D62" s="6">
        <f>ROUND(+Pharmacy!O57,0)</f>
        <v>102065</v>
      </c>
      <c r="E62" s="6">
        <f>ROUND(+Pharmacy!V57,0)</f>
        <v>29528</v>
      </c>
      <c r="F62" s="7">
        <f t="shared" si="0"/>
        <v>3.46</v>
      </c>
      <c r="G62" s="6">
        <f>ROUND(+Pharmacy!O160,0)</f>
        <v>43473</v>
      </c>
      <c r="H62" s="6">
        <f>ROUND(+Pharmacy!V160,0)</f>
        <v>30421</v>
      </c>
      <c r="I62" s="7">
        <f t="shared" si="1"/>
        <v>1.43</v>
      </c>
      <c r="J62" s="7"/>
      <c r="K62" s="8">
        <f t="shared" si="2"/>
        <v>-0.5867</v>
      </c>
    </row>
    <row r="63" spans="2:11" x14ac:dyDescent="0.2">
      <c r="B63">
        <f>+Pharmacy!A58</f>
        <v>145</v>
      </c>
      <c r="C63" t="str">
        <f>+Pharmacy!B58</f>
        <v>PEACEHEALTH ST JOSEPH HOSPITAL</v>
      </c>
      <c r="D63" s="6">
        <f>ROUND(+Pharmacy!O58,0)</f>
        <v>37087</v>
      </c>
      <c r="E63" s="6">
        <f>ROUND(+Pharmacy!V58,0)</f>
        <v>30721</v>
      </c>
      <c r="F63" s="7">
        <f t="shared" si="0"/>
        <v>1.21</v>
      </c>
      <c r="G63" s="6">
        <f>ROUND(+Pharmacy!O161,0)</f>
        <v>44701</v>
      </c>
      <c r="H63" s="6">
        <f>ROUND(+Pharmacy!V161,0)</f>
        <v>33079</v>
      </c>
      <c r="I63" s="7">
        <f t="shared" si="1"/>
        <v>1.35</v>
      </c>
      <c r="J63" s="7"/>
      <c r="K63" s="8">
        <f t="shared" si="2"/>
        <v>0.1157</v>
      </c>
    </row>
    <row r="64" spans="2:11" x14ac:dyDescent="0.2">
      <c r="B64">
        <f>+Pharmacy!A59</f>
        <v>147</v>
      </c>
      <c r="C64" t="str">
        <f>+Pharmacy!B59</f>
        <v>MID VALLEY HOSPITAL</v>
      </c>
      <c r="D64" s="6">
        <f>ROUND(+Pharmacy!O59,0)</f>
        <v>5665</v>
      </c>
      <c r="E64" s="6">
        <f>ROUND(+Pharmacy!V59,0)</f>
        <v>2618</v>
      </c>
      <c r="F64" s="7">
        <f t="shared" si="0"/>
        <v>2.16</v>
      </c>
      <c r="G64" s="6">
        <f>ROUND(+Pharmacy!O162,0)</f>
        <v>6047</v>
      </c>
      <c r="H64" s="6">
        <f>ROUND(+Pharmacy!V162,0)</f>
        <v>2786</v>
      </c>
      <c r="I64" s="7">
        <f t="shared" si="1"/>
        <v>2.17</v>
      </c>
      <c r="J64" s="7"/>
      <c r="K64" s="8">
        <f t="shared" si="2"/>
        <v>4.5999999999999999E-3</v>
      </c>
    </row>
    <row r="65" spans="2:11" x14ac:dyDescent="0.2">
      <c r="B65">
        <f>+Pharmacy!A60</f>
        <v>148</v>
      </c>
      <c r="C65" t="str">
        <f>+Pharmacy!B60</f>
        <v>KINDRED HOSPITAL SEATTLE - NORTHGATE</v>
      </c>
      <c r="D65" s="6">
        <f>ROUND(+Pharmacy!O60,0)</f>
        <v>16158</v>
      </c>
      <c r="E65" s="6">
        <f>ROUND(+Pharmacy!V60,0)</f>
        <v>1126</v>
      </c>
      <c r="F65" s="7">
        <f t="shared" si="0"/>
        <v>14.35</v>
      </c>
      <c r="G65" s="6">
        <f>ROUND(+Pharmacy!O163,0)</f>
        <v>18890</v>
      </c>
      <c r="H65" s="6">
        <f>ROUND(+Pharmacy!V163,0)</f>
        <v>1271</v>
      </c>
      <c r="I65" s="7">
        <f t="shared" si="1"/>
        <v>14.86</v>
      </c>
      <c r="J65" s="7"/>
      <c r="K65" s="8">
        <f t="shared" si="2"/>
        <v>3.5499999999999997E-2</v>
      </c>
    </row>
    <row r="66" spans="2:11" x14ac:dyDescent="0.2">
      <c r="B66">
        <f>+Pharmacy!A61</f>
        <v>150</v>
      </c>
      <c r="C66" t="str">
        <f>+Pharmacy!B61</f>
        <v>COULEE MEDICAL CENTER</v>
      </c>
      <c r="D66" s="6">
        <f>ROUND(+Pharmacy!O61,0)</f>
        <v>104</v>
      </c>
      <c r="E66" s="6">
        <f>ROUND(+Pharmacy!V61,0)</f>
        <v>1247</v>
      </c>
      <c r="F66" s="7">
        <f t="shared" si="0"/>
        <v>0.08</v>
      </c>
      <c r="G66" s="6">
        <f>ROUND(+Pharmacy!O164,0)</f>
        <v>610</v>
      </c>
      <c r="H66" s="6">
        <f>ROUND(+Pharmacy!V164,0)</f>
        <v>1232</v>
      </c>
      <c r="I66" s="7">
        <f t="shared" si="1"/>
        <v>0.5</v>
      </c>
      <c r="J66" s="7"/>
      <c r="K66" s="8">
        <f t="shared" si="2"/>
        <v>5.25</v>
      </c>
    </row>
    <row r="67" spans="2:11" x14ac:dyDescent="0.2">
      <c r="B67">
        <f>+Pharmacy!A62</f>
        <v>152</v>
      </c>
      <c r="C67" t="str">
        <f>+Pharmacy!B62</f>
        <v>MASON GENERAL HOSPITAL</v>
      </c>
      <c r="D67" s="6">
        <f>ROUND(+Pharmacy!O62,0)</f>
        <v>17146</v>
      </c>
      <c r="E67" s="6">
        <f>ROUND(+Pharmacy!V62,0)</f>
        <v>4594</v>
      </c>
      <c r="F67" s="7">
        <f t="shared" si="0"/>
        <v>3.73</v>
      </c>
      <c r="G67" s="6">
        <f>ROUND(+Pharmacy!O165,0)</f>
        <v>19335</v>
      </c>
      <c r="H67" s="6">
        <f>ROUND(+Pharmacy!V165,0)</f>
        <v>4806</v>
      </c>
      <c r="I67" s="7">
        <f t="shared" si="1"/>
        <v>4.0199999999999996</v>
      </c>
      <c r="J67" s="7"/>
      <c r="K67" s="8">
        <f t="shared" si="2"/>
        <v>7.7700000000000005E-2</v>
      </c>
    </row>
    <row r="68" spans="2:11" x14ac:dyDescent="0.2">
      <c r="B68">
        <f>+Pharmacy!A63</f>
        <v>153</v>
      </c>
      <c r="C68" t="str">
        <f>+Pharmacy!B63</f>
        <v>WHITMAN HOSPITAL AND MEDICAL CENTER</v>
      </c>
      <c r="D68" s="6">
        <f>ROUND(+Pharmacy!O63,0)</f>
        <v>624</v>
      </c>
      <c r="E68" s="6">
        <f>ROUND(+Pharmacy!V63,0)</f>
        <v>1291</v>
      </c>
      <c r="F68" s="7">
        <f t="shared" si="0"/>
        <v>0.48</v>
      </c>
      <c r="G68" s="6">
        <f>ROUND(+Pharmacy!O166,0)</f>
        <v>1215</v>
      </c>
      <c r="H68" s="6">
        <f>ROUND(+Pharmacy!V166,0)</f>
        <v>1373</v>
      </c>
      <c r="I68" s="7">
        <f t="shared" si="1"/>
        <v>0.88</v>
      </c>
      <c r="J68" s="7"/>
      <c r="K68" s="8">
        <f t="shared" si="2"/>
        <v>0.83330000000000004</v>
      </c>
    </row>
    <row r="69" spans="2:11" x14ac:dyDescent="0.2">
      <c r="B69">
        <f>+Pharmacy!A64</f>
        <v>155</v>
      </c>
      <c r="C69" t="str">
        <f>+Pharmacy!B64</f>
        <v>UW MEDICINE/VALLEY MEDICAL CENTER</v>
      </c>
      <c r="D69" s="6">
        <f>ROUND(+Pharmacy!O64,0)</f>
        <v>87101</v>
      </c>
      <c r="E69" s="6">
        <f>ROUND(+Pharmacy!V64,0)</f>
        <v>40555</v>
      </c>
      <c r="F69" s="7">
        <f t="shared" si="0"/>
        <v>2.15</v>
      </c>
      <c r="G69" s="6">
        <f>ROUND(+Pharmacy!O167,0)</f>
        <v>40208</v>
      </c>
      <c r="H69" s="6">
        <f>ROUND(+Pharmacy!V167,0)</f>
        <v>42810</v>
      </c>
      <c r="I69" s="7">
        <f t="shared" si="1"/>
        <v>0.94</v>
      </c>
      <c r="J69" s="7"/>
      <c r="K69" s="8">
        <f t="shared" si="2"/>
        <v>-0.56279999999999997</v>
      </c>
    </row>
    <row r="70" spans="2:11" x14ac:dyDescent="0.2">
      <c r="B70">
        <f>+Pharmacy!A65</f>
        <v>156</v>
      </c>
      <c r="C70" t="str">
        <f>+Pharmacy!B65</f>
        <v>WHIDBEY GENERAL HOSPITAL</v>
      </c>
      <c r="D70" s="6">
        <f>ROUND(+Pharmacy!O65,0)</f>
        <v>3434</v>
      </c>
      <c r="E70" s="6">
        <f>ROUND(+Pharmacy!V65,0)</f>
        <v>8340</v>
      </c>
      <c r="F70" s="7">
        <f t="shared" si="0"/>
        <v>0.41</v>
      </c>
      <c r="G70" s="6">
        <f>ROUND(+Pharmacy!O168,0)</f>
        <v>5208</v>
      </c>
      <c r="H70" s="6">
        <f>ROUND(+Pharmacy!V168,0)</f>
        <v>7772</v>
      </c>
      <c r="I70" s="7">
        <f t="shared" si="1"/>
        <v>0.67</v>
      </c>
      <c r="J70" s="7"/>
      <c r="K70" s="8">
        <f t="shared" si="2"/>
        <v>0.6341</v>
      </c>
    </row>
    <row r="71" spans="2:11" x14ac:dyDescent="0.2">
      <c r="B71">
        <f>+Pharmacy!A66</f>
        <v>157</v>
      </c>
      <c r="C71" t="str">
        <f>+Pharmacy!B66</f>
        <v>ST LUKES REHABILIATION INSTITUTE</v>
      </c>
      <c r="D71" s="6">
        <f>ROUND(+Pharmacy!O66,0)</f>
        <v>1538</v>
      </c>
      <c r="E71" s="6">
        <f>ROUND(+Pharmacy!V66,0)</f>
        <v>2506</v>
      </c>
      <c r="F71" s="7">
        <f t="shared" si="0"/>
        <v>0.61</v>
      </c>
      <c r="G71" s="6">
        <f>ROUND(+Pharmacy!O169,0)</f>
        <v>4107</v>
      </c>
      <c r="H71" s="6">
        <f>ROUND(+Pharmacy!V169,0)</f>
        <v>2238</v>
      </c>
      <c r="I71" s="7">
        <f t="shared" si="1"/>
        <v>1.84</v>
      </c>
      <c r="J71" s="7"/>
      <c r="K71" s="8">
        <f t="shared" si="2"/>
        <v>2.0164</v>
      </c>
    </row>
    <row r="72" spans="2:11" x14ac:dyDescent="0.2">
      <c r="B72">
        <f>+Pharmacy!A67</f>
        <v>158</v>
      </c>
      <c r="C72" t="str">
        <f>+Pharmacy!B67</f>
        <v>CASCADE MEDICAL CENTER</v>
      </c>
      <c r="D72" s="6">
        <f>ROUND(+Pharmacy!O67,0)</f>
        <v>5781</v>
      </c>
      <c r="E72" s="6">
        <f>ROUND(+Pharmacy!V67,0)</f>
        <v>453</v>
      </c>
      <c r="F72" s="7">
        <f t="shared" si="0"/>
        <v>12.76</v>
      </c>
      <c r="G72" s="6">
        <f>ROUND(+Pharmacy!O170,0)</f>
        <v>11813</v>
      </c>
      <c r="H72" s="6">
        <f>ROUND(+Pharmacy!V170,0)</f>
        <v>625</v>
      </c>
      <c r="I72" s="7">
        <f t="shared" si="1"/>
        <v>18.899999999999999</v>
      </c>
      <c r="J72" s="7"/>
      <c r="K72" s="8">
        <f t="shared" si="2"/>
        <v>0.48120000000000002</v>
      </c>
    </row>
    <row r="73" spans="2:11" x14ac:dyDescent="0.2">
      <c r="B73">
        <f>+Pharmacy!A68</f>
        <v>159</v>
      </c>
      <c r="C73" t="str">
        <f>+Pharmacy!B68</f>
        <v>PROVIDENCE ST PETER HOSPITAL</v>
      </c>
      <c r="D73" s="6">
        <f>ROUND(+Pharmacy!O68,0)</f>
        <v>68246</v>
      </c>
      <c r="E73" s="6">
        <f>ROUND(+Pharmacy!V68,0)</f>
        <v>32148</v>
      </c>
      <c r="F73" s="7">
        <f t="shared" si="0"/>
        <v>2.12</v>
      </c>
      <c r="G73" s="6">
        <f>ROUND(+Pharmacy!O171,0)</f>
        <v>100981</v>
      </c>
      <c r="H73" s="6">
        <f>ROUND(+Pharmacy!V171,0)</f>
        <v>32864</v>
      </c>
      <c r="I73" s="7">
        <f t="shared" si="1"/>
        <v>3.07</v>
      </c>
      <c r="J73" s="7"/>
      <c r="K73" s="8">
        <f t="shared" si="2"/>
        <v>0.4481</v>
      </c>
    </row>
    <row r="74" spans="2:11" x14ac:dyDescent="0.2">
      <c r="B74">
        <f>+Pharmacy!A69</f>
        <v>161</v>
      </c>
      <c r="C74" t="str">
        <f>+Pharmacy!B69</f>
        <v>KADLEC REGIONAL MEDICAL CENTER</v>
      </c>
      <c r="D74" s="6">
        <f>ROUND(+Pharmacy!O69,0)</f>
        <v>69738</v>
      </c>
      <c r="E74" s="6">
        <f>ROUND(+Pharmacy!V69,0)</f>
        <v>38995</v>
      </c>
      <c r="F74" s="7">
        <f t="shared" si="0"/>
        <v>1.79</v>
      </c>
      <c r="G74" s="6">
        <f>ROUND(+Pharmacy!O172,0)</f>
        <v>21948</v>
      </c>
      <c r="H74" s="6">
        <f>ROUND(+Pharmacy!V172,0)</f>
        <v>45708</v>
      </c>
      <c r="I74" s="7">
        <f t="shared" si="1"/>
        <v>0.48</v>
      </c>
      <c r="J74" s="7"/>
      <c r="K74" s="8">
        <f t="shared" si="2"/>
        <v>-0.73180000000000001</v>
      </c>
    </row>
    <row r="75" spans="2:11" x14ac:dyDescent="0.2">
      <c r="B75">
        <f>+Pharmacy!A70</f>
        <v>162</v>
      </c>
      <c r="C75" t="str">
        <f>+Pharmacy!B70</f>
        <v>PROVIDENCE SACRED HEART MEDICAL CENTER</v>
      </c>
      <c r="D75" s="6">
        <f>ROUND(+Pharmacy!O70,0)</f>
        <v>90048</v>
      </c>
      <c r="E75" s="6">
        <f>ROUND(+Pharmacy!V70,0)</f>
        <v>62420</v>
      </c>
      <c r="F75" s="7">
        <f t="shared" ref="F75:F109" si="3">IF(D75=0,"",IF(E75=0,"",ROUND(D75/E75,2)))</f>
        <v>1.44</v>
      </c>
      <c r="G75" s="6">
        <f>ROUND(+Pharmacy!O173,0)</f>
        <v>170851</v>
      </c>
      <c r="H75" s="6">
        <f>ROUND(+Pharmacy!V173,0)</f>
        <v>60667</v>
      </c>
      <c r="I75" s="7">
        <f t="shared" ref="I75:I109" si="4">IF(G75=0,"",IF(H75=0,"",ROUND(G75/H75,2)))</f>
        <v>2.82</v>
      </c>
      <c r="J75" s="7"/>
      <c r="K75" s="8">
        <f t="shared" ref="K75:K109" si="5">IF(D75=0,"",IF(E75=0,"",IF(G75=0,"",IF(H75=0,"",ROUND(I75/F75-1,4)))))</f>
        <v>0.95830000000000004</v>
      </c>
    </row>
    <row r="76" spans="2:11" x14ac:dyDescent="0.2">
      <c r="B76">
        <f>+Pharmacy!A71</f>
        <v>164</v>
      </c>
      <c r="C76" t="str">
        <f>+Pharmacy!B71</f>
        <v>EVERGREENHEALTH MEDICAL CENTER</v>
      </c>
      <c r="D76" s="6">
        <f>ROUND(+Pharmacy!O71,0)</f>
        <v>46390</v>
      </c>
      <c r="E76" s="6">
        <f>ROUND(+Pharmacy!V71,0)</f>
        <v>33452</v>
      </c>
      <c r="F76" s="7">
        <f t="shared" si="3"/>
        <v>1.39</v>
      </c>
      <c r="G76" s="6">
        <f>ROUND(+Pharmacy!O174,0)</f>
        <v>56844</v>
      </c>
      <c r="H76" s="6">
        <f>ROUND(+Pharmacy!V174,0)</f>
        <v>33657</v>
      </c>
      <c r="I76" s="7">
        <f t="shared" si="4"/>
        <v>1.69</v>
      </c>
      <c r="J76" s="7"/>
      <c r="K76" s="8">
        <f t="shared" si="5"/>
        <v>0.21579999999999999</v>
      </c>
    </row>
    <row r="77" spans="2:11" x14ac:dyDescent="0.2">
      <c r="B77">
        <f>+Pharmacy!A72</f>
        <v>165</v>
      </c>
      <c r="C77" t="str">
        <f>+Pharmacy!B72</f>
        <v>LAKE CHELAN COMMUNITY HOSPITAL</v>
      </c>
      <c r="D77" s="6">
        <f>ROUND(+Pharmacy!O72,0)</f>
        <v>15797</v>
      </c>
      <c r="E77" s="6">
        <f>ROUND(+Pharmacy!V72,0)</f>
        <v>1169</v>
      </c>
      <c r="F77" s="7">
        <f t="shared" si="3"/>
        <v>13.51</v>
      </c>
      <c r="G77" s="6">
        <f>ROUND(+Pharmacy!O175,0)</f>
        <v>10536</v>
      </c>
      <c r="H77" s="6">
        <f>ROUND(+Pharmacy!V175,0)</f>
        <v>1431</v>
      </c>
      <c r="I77" s="7">
        <f t="shared" si="4"/>
        <v>7.36</v>
      </c>
      <c r="J77" s="7"/>
      <c r="K77" s="8">
        <f t="shared" si="5"/>
        <v>-0.45519999999999999</v>
      </c>
    </row>
    <row r="78" spans="2:11" x14ac:dyDescent="0.2">
      <c r="B78">
        <f>+Pharmacy!A73</f>
        <v>167</v>
      </c>
      <c r="C78" t="str">
        <f>+Pharmacy!B73</f>
        <v>FERRY COUNTY MEMORIAL HOSPITAL</v>
      </c>
      <c r="D78" s="6">
        <f>ROUND(+Pharmacy!O73,0)</f>
        <v>0</v>
      </c>
      <c r="E78" s="6">
        <f>ROUND(+Pharmacy!V73,0)</f>
        <v>0</v>
      </c>
      <c r="F78" s="7" t="str">
        <f t="shared" si="3"/>
        <v/>
      </c>
      <c r="G78" s="6">
        <f>ROUND(+Pharmacy!O176,0)</f>
        <v>0</v>
      </c>
      <c r="H78" s="6">
        <f>ROUND(+Pharmacy!V176,0)</f>
        <v>305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+Pharmacy!A74</f>
        <v>168</v>
      </c>
      <c r="C79" t="str">
        <f>+Pharmacy!B74</f>
        <v>CENTRAL WASHINGTON HOSPITAL</v>
      </c>
      <c r="D79" s="6">
        <f>ROUND(+Pharmacy!O74,0)</f>
        <v>99019</v>
      </c>
      <c r="E79" s="6">
        <f>ROUND(+Pharmacy!V74,0)</f>
        <v>21021</v>
      </c>
      <c r="F79" s="7">
        <f t="shared" si="3"/>
        <v>4.71</v>
      </c>
      <c r="G79" s="6">
        <f>ROUND(+Pharmacy!O177,0)</f>
        <v>114817</v>
      </c>
      <c r="H79" s="6">
        <f>ROUND(+Pharmacy!V177,0)</f>
        <v>23522</v>
      </c>
      <c r="I79" s="7">
        <f t="shared" si="4"/>
        <v>4.88</v>
      </c>
      <c r="J79" s="7"/>
      <c r="K79" s="8">
        <f t="shared" si="5"/>
        <v>3.61E-2</v>
      </c>
    </row>
    <row r="80" spans="2:11" x14ac:dyDescent="0.2">
      <c r="B80">
        <f>+Pharmacy!A75</f>
        <v>170</v>
      </c>
      <c r="C80" t="str">
        <f>+Pharmacy!B75</f>
        <v>PEACEHEALTH SOUTHWEST MEDICAL CENTER</v>
      </c>
      <c r="D80" s="6">
        <f>ROUND(+Pharmacy!O75,0)</f>
        <v>58544</v>
      </c>
      <c r="E80" s="6">
        <f>ROUND(+Pharmacy!V75,0)</f>
        <v>46775</v>
      </c>
      <c r="F80" s="7">
        <f t="shared" si="3"/>
        <v>1.25</v>
      </c>
      <c r="G80" s="6">
        <f>ROUND(+Pharmacy!O178,0)</f>
        <v>75780</v>
      </c>
      <c r="H80" s="6">
        <f>ROUND(+Pharmacy!V178,0)</f>
        <v>47001</v>
      </c>
      <c r="I80" s="7">
        <f t="shared" si="4"/>
        <v>1.61</v>
      </c>
      <c r="J80" s="7"/>
      <c r="K80" s="8">
        <f t="shared" si="5"/>
        <v>0.28799999999999998</v>
      </c>
    </row>
    <row r="81" spans="2:11" x14ac:dyDescent="0.2">
      <c r="B81">
        <f>+Pharmacy!A76</f>
        <v>172</v>
      </c>
      <c r="C81" t="str">
        <f>+Pharmacy!B76</f>
        <v>PULLMAN REGIONAL HOSPITAL</v>
      </c>
      <c r="D81" s="6">
        <f>ROUND(+Pharmacy!O76,0)</f>
        <v>8770</v>
      </c>
      <c r="E81" s="6">
        <f>ROUND(+Pharmacy!V76,0)</f>
        <v>4071</v>
      </c>
      <c r="F81" s="7">
        <f t="shared" si="3"/>
        <v>2.15</v>
      </c>
      <c r="G81" s="6">
        <f>ROUND(+Pharmacy!O179,0)</f>
        <v>17741</v>
      </c>
      <c r="H81" s="6">
        <f>ROUND(+Pharmacy!V179,0)</f>
        <v>4515</v>
      </c>
      <c r="I81" s="7">
        <f t="shared" si="4"/>
        <v>3.93</v>
      </c>
      <c r="J81" s="7"/>
      <c r="K81" s="8">
        <f t="shared" si="5"/>
        <v>0.82789999999999997</v>
      </c>
    </row>
    <row r="82" spans="2:11" x14ac:dyDescent="0.2">
      <c r="B82">
        <f>+Pharmacy!A77</f>
        <v>173</v>
      </c>
      <c r="C82" t="str">
        <f>+Pharmacy!B77</f>
        <v>MORTON GENERAL HOSPITAL</v>
      </c>
      <c r="D82" s="6">
        <f>ROUND(+Pharmacy!O77,0)</f>
        <v>1466</v>
      </c>
      <c r="E82" s="6">
        <f>ROUND(+Pharmacy!V77,0)</f>
        <v>1208</v>
      </c>
      <c r="F82" s="7">
        <f t="shared" si="3"/>
        <v>1.21</v>
      </c>
      <c r="G82" s="6">
        <f>ROUND(+Pharmacy!O180,0)</f>
        <v>917</v>
      </c>
      <c r="H82" s="6">
        <f>ROUND(+Pharmacy!V180,0)</f>
        <v>1118</v>
      </c>
      <c r="I82" s="7">
        <f t="shared" si="4"/>
        <v>0.82</v>
      </c>
      <c r="J82" s="7"/>
      <c r="K82" s="8">
        <f t="shared" si="5"/>
        <v>-0.32229999999999998</v>
      </c>
    </row>
    <row r="83" spans="2:11" x14ac:dyDescent="0.2">
      <c r="B83">
        <f>+Pharmacy!A78</f>
        <v>175</v>
      </c>
      <c r="C83" t="str">
        <f>+Pharmacy!B78</f>
        <v>MARY BRIDGE CHILDRENS HEALTH CENTER</v>
      </c>
      <c r="D83" s="6">
        <f>ROUND(+Pharmacy!O78,0)</f>
        <v>1451</v>
      </c>
      <c r="E83" s="6">
        <f>ROUND(+Pharmacy!V78,0)</f>
        <v>8765</v>
      </c>
      <c r="F83" s="7">
        <f t="shared" si="3"/>
        <v>0.17</v>
      </c>
      <c r="G83" s="6">
        <f>ROUND(+Pharmacy!O181,0)</f>
        <v>0</v>
      </c>
      <c r="H83" s="6">
        <f>ROUND(+Pharmacy!V181,0)</f>
        <v>10012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176</v>
      </c>
      <c r="C84" t="str">
        <f>+Pharmacy!B79</f>
        <v>TACOMA GENERAL/ALLENMORE HOSPITAL</v>
      </c>
      <c r="D84" s="6">
        <f>ROUND(+Pharmacy!O79,0)</f>
        <v>55304</v>
      </c>
      <c r="E84" s="6">
        <f>ROUND(+Pharmacy!V79,0)</f>
        <v>40195</v>
      </c>
      <c r="F84" s="7">
        <f t="shared" si="3"/>
        <v>1.38</v>
      </c>
      <c r="G84" s="6">
        <f>ROUND(+Pharmacy!O182,0)</f>
        <v>8407</v>
      </c>
      <c r="H84" s="6">
        <f>ROUND(+Pharmacy!V182,0)</f>
        <v>44924</v>
      </c>
      <c r="I84" s="7">
        <f t="shared" si="4"/>
        <v>0.19</v>
      </c>
      <c r="J84" s="7"/>
      <c r="K84" s="8">
        <f t="shared" si="5"/>
        <v>-0.86229999999999996</v>
      </c>
    </row>
    <row r="85" spans="2:11" x14ac:dyDescent="0.2">
      <c r="B85">
        <f>+Pharmacy!A80</f>
        <v>180</v>
      </c>
      <c r="C85" t="str">
        <f>+Pharmacy!B80</f>
        <v>VALLEY HOSPITAL</v>
      </c>
      <c r="D85" s="6">
        <f>ROUND(+Pharmacy!O80,0)</f>
        <v>47984</v>
      </c>
      <c r="E85" s="6">
        <f>ROUND(+Pharmacy!V80,0)</f>
        <v>11541</v>
      </c>
      <c r="F85" s="7">
        <f t="shared" si="3"/>
        <v>4.16</v>
      </c>
      <c r="G85" s="6">
        <f>ROUND(+Pharmacy!O183,0)</f>
        <v>57628</v>
      </c>
      <c r="H85" s="6">
        <f>ROUND(+Pharmacy!V183,0)</f>
        <v>11207</v>
      </c>
      <c r="I85" s="7">
        <f t="shared" si="4"/>
        <v>5.14</v>
      </c>
      <c r="J85" s="7"/>
      <c r="K85" s="8">
        <f t="shared" si="5"/>
        <v>0.2356</v>
      </c>
    </row>
    <row r="86" spans="2:11" x14ac:dyDescent="0.2">
      <c r="B86">
        <f>+Pharmacy!A81</f>
        <v>183</v>
      </c>
      <c r="C86" t="str">
        <f>+Pharmacy!B81</f>
        <v>MULTICARE AUBURN MEDICAL CENTER</v>
      </c>
      <c r="D86" s="6">
        <f>ROUND(+Pharmacy!O81,0)</f>
        <v>4410</v>
      </c>
      <c r="E86" s="6">
        <f>ROUND(+Pharmacy!V81,0)</f>
        <v>10939</v>
      </c>
      <c r="F86" s="7">
        <f t="shared" si="3"/>
        <v>0.4</v>
      </c>
      <c r="G86" s="6">
        <f>ROUND(+Pharmacy!O184,0)</f>
        <v>9720</v>
      </c>
      <c r="H86" s="6">
        <f>ROUND(+Pharmacy!V184,0)</f>
        <v>12923</v>
      </c>
      <c r="I86" s="7">
        <f t="shared" si="4"/>
        <v>0.75</v>
      </c>
      <c r="J86" s="7"/>
      <c r="K86" s="8">
        <f t="shared" si="5"/>
        <v>0.875</v>
      </c>
    </row>
    <row r="87" spans="2:11" x14ac:dyDescent="0.2">
      <c r="B87">
        <f>+Pharmacy!A82</f>
        <v>186</v>
      </c>
      <c r="C87" t="str">
        <f>+Pharmacy!B82</f>
        <v>SUMMIT PACIFIC MEDICAL CENTER</v>
      </c>
      <c r="D87" s="6">
        <f>ROUND(+Pharmacy!O82,0)</f>
        <v>0</v>
      </c>
      <c r="E87" s="6">
        <f>ROUND(+Pharmacy!V82,0)</f>
        <v>1607</v>
      </c>
      <c r="F87" s="7" t="str">
        <f t="shared" si="3"/>
        <v/>
      </c>
      <c r="G87" s="6">
        <f>ROUND(+Pharmacy!O185,0)</f>
        <v>482</v>
      </c>
      <c r="H87" s="6">
        <f>ROUND(+Pharmacy!V185,0)</f>
        <v>1756</v>
      </c>
      <c r="I87" s="7">
        <f t="shared" si="4"/>
        <v>0.27</v>
      </c>
      <c r="J87" s="7"/>
      <c r="K87" s="8" t="str">
        <f t="shared" si="5"/>
        <v/>
      </c>
    </row>
    <row r="88" spans="2:11" x14ac:dyDescent="0.2">
      <c r="B88">
        <f>+Pharmacy!A83</f>
        <v>191</v>
      </c>
      <c r="C88" t="str">
        <f>+Pharmacy!B83</f>
        <v>PROVIDENCE CENTRALIA HOSPITAL</v>
      </c>
      <c r="D88" s="6">
        <f>ROUND(+Pharmacy!O83,0)</f>
        <v>64993</v>
      </c>
      <c r="E88" s="6">
        <f>ROUND(+Pharmacy!V83,0)</f>
        <v>11395</v>
      </c>
      <c r="F88" s="7">
        <f t="shared" si="3"/>
        <v>5.7</v>
      </c>
      <c r="G88" s="6">
        <f>ROUND(+Pharmacy!O186,0)</f>
        <v>38563</v>
      </c>
      <c r="H88" s="6">
        <f>ROUND(+Pharmacy!V186,0)</f>
        <v>13074</v>
      </c>
      <c r="I88" s="7">
        <f t="shared" si="4"/>
        <v>2.95</v>
      </c>
      <c r="J88" s="7"/>
      <c r="K88" s="8">
        <f t="shared" si="5"/>
        <v>-0.48249999999999998</v>
      </c>
    </row>
    <row r="89" spans="2:11" x14ac:dyDescent="0.2">
      <c r="B89">
        <f>+Pharmacy!A84</f>
        <v>193</v>
      </c>
      <c r="C89" t="str">
        <f>+Pharmacy!B84</f>
        <v>PROVIDENCE MOUNT CARMEL HOSPITAL</v>
      </c>
      <c r="D89" s="6">
        <f>ROUND(+Pharmacy!O84,0)</f>
        <v>2732</v>
      </c>
      <c r="E89" s="6">
        <f>ROUND(+Pharmacy!V84,0)</f>
        <v>3716</v>
      </c>
      <c r="F89" s="7">
        <f t="shared" si="3"/>
        <v>0.74</v>
      </c>
      <c r="G89" s="6">
        <f>ROUND(+Pharmacy!O187,0)</f>
        <v>6219</v>
      </c>
      <c r="H89" s="6">
        <f>ROUND(+Pharmacy!V187,0)</f>
        <v>3487</v>
      </c>
      <c r="I89" s="7">
        <f t="shared" si="4"/>
        <v>1.78</v>
      </c>
      <c r="J89" s="7"/>
      <c r="K89" s="8">
        <f t="shared" si="5"/>
        <v>1.4054</v>
      </c>
    </row>
    <row r="90" spans="2:11" x14ac:dyDescent="0.2">
      <c r="B90">
        <f>+Pharmacy!A85</f>
        <v>194</v>
      </c>
      <c r="C90" t="str">
        <f>+Pharmacy!B85</f>
        <v>PROVIDENCE ST JOSEPHS HOSPITAL</v>
      </c>
      <c r="D90" s="6">
        <f>ROUND(+Pharmacy!O85,0)</f>
        <v>10854</v>
      </c>
      <c r="E90" s="6">
        <f>ROUND(+Pharmacy!V85,0)</f>
        <v>1137</v>
      </c>
      <c r="F90" s="7">
        <f t="shared" si="3"/>
        <v>9.5500000000000007</v>
      </c>
      <c r="G90" s="6">
        <f>ROUND(+Pharmacy!O188,0)</f>
        <v>14072</v>
      </c>
      <c r="H90" s="6">
        <f>ROUND(+Pharmacy!V188,0)</f>
        <v>1220</v>
      </c>
      <c r="I90" s="7">
        <f t="shared" si="4"/>
        <v>11.53</v>
      </c>
      <c r="J90" s="7"/>
      <c r="K90" s="8">
        <f t="shared" si="5"/>
        <v>0.20730000000000001</v>
      </c>
    </row>
    <row r="91" spans="2:11" x14ac:dyDescent="0.2">
      <c r="B91">
        <f>+Pharmacy!A86</f>
        <v>195</v>
      </c>
      <c r="C91" t="str">
        <f>+Pharmacy!B86</f>
        <v>SNOQUALMIE VALLEY HOSPITAL</v>
      </c>
      <c r="D91" s="6">
        <f>ROUND(+Pharmacy!O86,0)</f>
        <v>1530</v>
      </c>
      <c r="E91" s="6">
        <f>ROUND(+Pharmacy!V86,0)</f>
        <v>290</v>
      </c>
      <c r="F91" s="7">
        <f t="shared" si="3"/>
        <v>5.28</v>
      </c>
      <c r="G91" s="6">
        <f>ROUND(+Pharmacy!O189,0)</f>
        <v>1018</v>
      </c>
      <c r="H91" s="6">
        <f>ROUND(+Pharmacy!V189,0)</f>
        <v>4172</v>
      </c>
      <c r="I91" s="7">
        <f t="shared" si="4"/>
        <v>0.24</v>
      </c>
      <c r="J91" s="7"/>
      <c r="K91" s="8">
        <f t="shared" si="5"/>
        <v>-0.95450000000000002</v>
      </c>
    </row>
    <row r="92" spans="2:11" x14ac:dyDescent="0.2">
      <c r="B92">
        <f>+Pharmacy!A87</f>
        <v>197</v>
      </c>
      <c r="C92" t="str">
        <f>+Pharmacy!B87</f>
        <v>CAPITAL MEDICAL CENTER</v>
      </c>
      <c r="D92" s="6">
        <f>ROUND(+Pharmacy!O87,0)</f>
        <v>47757</v>
      </c>
      <c r="E92" s="6">
        <f>ROUND(+Pharmacy!V87,0)</f>
        <v>10782</v>
      </c>
      <c r="F92" s="7">
        <f t="shared" si="3"/>
        <v>4.43</v>
      </c>
      <c r="G92" s="6">
        <f>ROUND(+Pharmacy!O190,0)</f>
        <v>35367</v>
      </c>
      <c r="H92" s="6">
        <f>ROUND(+Pharmacy!V190,0)</f>
        <v>10932</v>
      </c>
      <c r="I92" s="7">
        <f t="shared" si="4"/>
        <v>3.24</v>
      </c>
      <c r="J92" s="7"/>
      <c r="K92" s="8">
        <f t="shared" si="5"/>
        <v>-0.26860000000000001</v>
      </c>
    </row>
    <row r="93" spans="2:11" x14ac:dyDescent="0.2">
      <c r="B93">
        <f>+Pharmacy!A88</f>
        <v>198</v>
      </c>
      <c r="C93" t="str">
        <f>+Pharmacy!B88</f>
        <v>SUNNYSIDE COMMUNITY HOSPITAL</v>
      </c>
      <c r="D93" s="6">
        <f>ROUND(+Pharmacy!O88,0)</f>
        <v>3096</v>
      </c>
      <c r="E93" s="6">
        <f>ROUND(+Pharmacy!V88,0)</f>
        <v>4751</v>
      </c>
      <c r="F93" s="7">
        <f t="shared" si="3"/>
        <v>0.65</v>
      </c>
      <c r="G93" s="6">
        <f>ROUND(+Pharmacy!O191,0)</f>
        <v>4510</v>
      </c>
      <c r="H93" s="6">
        <f>ROUND(+Pharmacy!V191,0)</f>
        <v>6879</v>
      </c>
      <c r="I93" s="7">
        <f t="shared" si="4"/>
        <v>0.66</v>
      </c>
      <c r="J93" s="7"/>
      <c r="K93" s="8">
        <f t="shared" si="5"/>
        <v>1.54E-2</v>
      </c>
    </row>
    <row r="94" spans="2:11" x14ac:dyDescent="0.2">
      <c r="B94">
        <f>+Pharmacy!A89</f>
        <v>199</v>
      </c>
      <c r="C94" t="str">
        <f>+Pharmacy!B89</f>
        <v>TOPPENISH COMMUNITY HOSPITAL</v>
      </c>
      <c r="D94" s="6">
        <f>ROUND(+Pharmacy!O89,0)</f>
        <v>5301</v>
      </c>
      <c r="E94" s="6">
        <f>ROUND(+Pharmacy!V89,0)</f>
        <v>2379</v>
      </c>
      <c r="F94" s="7">
        <f t="shared" si="3"/>
        <v>2.23</v>
      </c>
      <c r="G94" s="6">
        <f>ROUND(+Pharmacy!O192,0)</f>
        <v>2117</v>
      </c>
      <c r="H94" s="6">
        <f>ROUND(+Pharmacy!V192,0)</f>
        <v>2641</v>
      </c>
      <c r="I94" s="7">
        <f t="shared" si="4"/>
        <v>0.8</v>
      </c>
      <c r="J94" s="7"/>
      <c r="K94" s="8">
        <f t="shared" si="5"/>
        <v>-0.64129999999999998</v>
      </c>
    </row>
    <row r="95" spans="2:11" x14ac:dyDescent="0.2">
      <c r="B95">
        <f>+Pharmacy!A90</f>
        <v>201</v>
      </c>
      <c r="C95" t="str">
        <f>+Pharmacy!B90</f>
        <v>ST FRANCIS COMMUNITY HOSPITAL</v>
      </c>
      <c r="D95" s="6">
        <f>ROUND(+Pharmacy!O90,0)</f>
        <v>45910</v>
      </c>
      <c r="E95" s="6">
        <f>ROUND(+Pharmacy!V90,0)</f>
        <v>13448</v>
      </c>
      <c r="F95" s="7">
        <f t="shared" si="3"/>
        <v>3.41</v>
      </c>
      <c r="G95" s="6">
        <f>ROUND(+Pharmacy!O193,0)</f>
        <v>36742</v>
      </c>
      <c r="H95" s="6">
        <f>ROUND(+Pharmacy!V193,0)</f>
        <v>16937</v>
      </c>
      <c r="I95" s="7">
        <f t="shared" si="4"/>
        <v>2.17</v>
      </c>
      <c r="J95" s="7"/>
      <c r="K95" s="8">
        <f t="shared" si="5"/>
        <v>-0.36359999999999998</v>
      </c>
    </row>
    <row r="96" spans="2:11" x14ac:dyDescent="0.2">
      <c r="B96">
        <f>+Pharmacy!A91</f>
        <v>202</v>
      </c>
      <c r="C96" t="str">
        <f>+Pharmacy!B91</f>
        <v>REGIONAL HOSPITAL</v>
      </c>
      <c r="D96" s="6">
        <f>ROUND(+Pharmacy!O91,0)</f>
        <v>2549</v>
      </c>
      <c r="E96" s="6">
        <f>ROUND(+Pharmacy!V91,0)</f>
        <v>357</v>
      </c>
      <c r="F96" s="7">
        <f t="shared" si="3"/>
        <v>7.14</v>
      </c>
      <c r="G96" s="6">
        <f>ROUND(+Pharmacy!O194,0)</f>
        <v>3824</v>
      </c>
      <c r="H96" s="6">
        <f>ROUND(+Pharmacy!V194,0)</f>
        <v>663</v>
      </c>
      <c r="I96" s="7">
        <f t="shared" si="4"/>
        <v>5.77</v>
      </c>
      <c r="J96" s="7"/>
      <c r="K96" s="8">
        <f t="shared" si="5"/>
        <v>-0.19189999999999999</v>
      </c>
    </row>
    <row r="97" spans="2:11" x14ac:dyDescent="0.2">
      <c r="B97">
        <f>+Pharmacy!A92</f>
        <v>204</v>
      </c>
      <c r="C97" t="str">
        <f>+Pharmacy!B92</f>
        <v>SEATTLE CANCER CARE ALLIANCE</v>
      </c>
      <c r="D97" s="6">
        <f>ROUND(+Pharmacy!O92,0)</f>
        <v>3562215</v>
      </c>
      <c r="E97" s="6">
        <f>ROUND(+Pharmacy!V92,0)</f>
        <v>14365</v>
      </c>
      <c r="F97" s="7">
        <f t="shared" si="3"/>
        <v>247.98</v>
      </c>
      <c r="G97" s="6">
        <f>ROUND(+Pharmacy!O195,0)</f>
        <v>2699689</v>
      </c>
      <c r="H97" s="6">
        <f>ROUND(+Pharmacy!V195,0)</f>
        <v>15771</v>
      </c>
      <c r="I97" s="7">
        <f t="shared" si="4"/>
        <v>171.18</v>
      </c>
      <c r="J97" s="7"/>
      <c r="K97" s="8">
        <f t="shared" si="5"/>
        <v>-0.30969999999999998</v>
      </c>
    </row>
    <row r="98" spans="2:11" x14ac:dyDescent="0.2">
      <c r="B98">
        <f>+Pharmacy!A93</f>
        <v>205</v>
      </c>
      <c r="C98" t="str">
        <f>+Pharmacy!B93</f>
        <v>WENATCHEE VALLEY HOSPITAL</v>
      </c>
      <c r="D98" s="6">
        <f>ROUND(+Pharmacy!O93,0)</f>
        <v>701</v>
      </c>
      <c r="E98" s="6">
        <f>ROUND(+Pharmacy!V93,0)</f>
        <v>27379</v>
      </c>
      <c r="F98" s="7">
        <f t="shared" si="3"/>
        <v>0.03</v>
      </c>
      <c r="G98" s="6">
        <f>ROUND(+Pharmacy!O196,0)</f>
        <v>23</v>
      </c>
      <c r="H98" s="6">
        <f>ROUND(+Pharmacy!V196,0)</f>
        <v>24216</v>
      </c>
      <c r="I98" s="7">
        <f t="shared" si="4"/>
        <v>0</v>
      </c>
      <c r="J98" s="7"/>
      <c r="K98" s="8">
        <f t="shared" si="5"/>
        <v>-1</v>
      </c>
    </row>
    <row r="99" spans="2:11" x14ac:dyDescent="0.2">
      <c r="B99">
        <f>+Pharmacy!A94</f>
        <v>206</v>
      </c>
      <c r="C99" t="str">
        <f>+Pharmacy!B94</f>
        <v>PEACEHEALTH UNITED GENERAL MEDICAL CENTER</v>
      </c>
      <c r="D99" s="6">
        <f>ROUND(+Pharmacy!O94,0)</f>
        <v>3864</v>
      </c>
      <c r="E99" s="6">
        <f>ROUND(+Pharmacy!V94,0)</f>
        <v>838</v>
      </c>
      <c r="F99" s="7">
        <f t="shared" si="3"/>
        <v>4.6100000000000003</v>
      </c>
      <c r="G99" s="6">
        <f>ROUND(+Pharmacy!O197,0)</f>
        <v>2471</v>
      </c>
      <c r="H99" s="6">
        <f>ROUND(+Pharmacy!V197,0)</f>
        <v>3056</v>
      </c>
      <c r="I99" s="7">
        <f t="shared" si="4"/>
        <v>0.81</v>
      </c>
      <c r="J99" s="7"/>
      <c r="K99" s="8">
        <f t="shared" si="5"/>
        <v>-0.82430000000000003</v>
      </c>
    </row>
    <row r="100" spans="2:11" x14ac:dyDescent="0.2">
      <c r="B100">
        <f>+Pharmacy!A95</f>
        <v>207</v>
      </c>
      <c r="C100" t="str">
        <f>+Pharmacy!B95</f>
        <v>SKAGIT VALLEY HOSPITAL</v>
      </c>
      <c r="D100" s="6">
        <f>ROUND(+Pharmacy!O95,0)</f>
        <v>84121</v>
      </c>
      <c r="E100" s="6">
        <f>ROUND(+Pharmacy!V95,0)</f>
        <v>21501</v>
      </c>
      <c r="F100" s="7">
        <f t="shared" si="3"/>
        <v>3.91</v>
      </c>
      <c r="G100" s="6">
        <f>ROUND(+Pharmacy!O198,0)</f>
        <v>95695</v>
      </c>
      <c r="H100" s="6">
        <f>ROUND(+Pharmacy!V198,0)</f>
        <v>19905</v>
      </c>
      <c r="I100" s="7">
        <f t="shared" si="4"/>
        <v>4.8099999999999996</v>
      </c>
      <c r="J100" s="7"/>
      <c r="K100" s="8">
        <f t="shared" si="5"/>
        <v>0.23019999999999999</v>
      </c>
    </row>
    <row r="101" spans="2:11" x14ac:dyDescent="0.2">
      <c r="B101">
        <f>+Pharmacy!A96</f>
        <v>208</v>
      </c>
      <c r="C101" t="str">
        <f>+Pharmacy!B96</f>
        <v>LEGACY SALMON CREEK HOSPITAL</v>
      </c>
      <c r="D101" s="6">
        <f>ROUND(+Pharmacy!O96,0)</f>
        <v>-407492</v>
      </c>
      <c r="E101" s="6">
        <f>ROUND(+Pharmacy!V96,0)</f>
        <v>19284</v>
      </c>
      <c r="F101" s="7">
        <f t="shared" si="3"/>
        <v>-21.13</v>
      </c>
      <c r="G101" s="6">
        <f>ROUND(+Pharmacy!O199,0)</f>
        <v>-440494</v>
      </c>
      <c r="H101" s="6">
        <f>ROUND(+Pharmacy!V199,0)</f>
        <v>23709</v>
      </c>
      <c r="I101" s="7">
        <f t="shared" si="4"/>
        <v>-18.579999999999998</v>
      </c>
      <c r="J101" s="7"/>
      <c r="K101" s="8">
        <f t="shared" si="5"/>
        <v>-0.1207</v>
      </c>
    </row>
    <row r="102" spans="2:11" x14ac:dyDescent="0.2">
      <c r="B102">
        <f>+Pharmacy!A97</f>
        <v>209</v>
      </c>
      <c r="C102" t="str">
        <f>+Pharmacy!B97</f>
        <v>ST ANTHONY HOSPITAL</v>
      </c>
      <c r="D102" s="6">
        <f>ROUND(+Pharmacy!O97,0)</f>
        <v>29307</v>
      </c>
      <c r="E102" s="6">
        <f>ROUND(+Pharmacy!V97,0)</f>
        <v>9720</v>
      </c>
      <c r="F102" s="7">
        <f t="shared" si="3"/>
        <v>3.02</v>
      </c>
      <c r="G102" s="6">
        <f>ROUND(+Pharmacy!O200,0)</f>
        <v>55640</v>
      </c>
      <c r="H102" s="6">
        <f>ROUND(+Pharmacy!V200,0)</f>
        <v>10979</v>
      </c>
      <c r="I102" s="7">
        <f t="shared" si="4"/>
        <v>5.07</v>
      </c>
      <c r="J102" s="7"/>
      <c r="K102" s="8">
        <f t="shared" si="5"/>
        <v>0.67879999999999996</v>
      </c>
    </row>
    <row r="103" spans="2:11" x14ac:dyDescent="0.2">
      <c r="B103">
        <f>+Pharmacy!A98</f>
        <v>210</v>
      </c>
      <c r="C103" t="str">
        <f>+Pharmacy!B98</f>
        <v>SWEDISH MEDICAL CENTER - ISSAQUAH CAMPUS</v>
      </c>
      <c r="D103" s="6">
        <f>ROUND(+Pharmacy!O98,0)</f>
        <v>47873</v>
      </c>
      <c r="E103" s="6">
        <f>ROUND(+Pharmacy!V98,0)</f>
        <v>9423</v>
      </c>
      <c r="F103" s="7">
        <f t="shared" si="3"/>
        <v>5.08</v>
      </c>
      <c r="G103" s="6">
        <f>ROUND(+Pharmacy!O201,0)</f>
        <v>37502</v>
      </c>
      <c r="H103" s="6">
        <f>ROUND(+Pharmacy!V201,0)</f>
        <v>13006</v>
      </c>
      <c r="I103" s="7">
        <f t="shared" si="4"/>
        <v>2.88</v>
      </c>
      <c r="J103" s="7"/>
      <c r="K103" s="8">
        <f t="shared" si="5"/>
        <v>-0.43309999999999998</v>
      </c>
    </row>
    <row r="104" spans="2:11" x14ac:dyDescent="0.2">
      <c r="B104">
        <f>+Pharmacy!A99</f>
        <v>211</v>
      </c>
      <c r="C104" t="str">
        <f>+Pharmacy!B99</f>
        <v>PEACEHEALTH PEACE ISLAND MEDICAL CENTER</v>
      </c>
      <c r="D104" s="6">
        <f>ROUND(+Pharmacy!O99,0)</f>
        <v>3241</v>
      </c>
      <c r="E104" s="6">
        <f>ROUND(+Pharmacy!V99,0)</f>
        <v>886</v>
      </c>
      <c r="F104" s="7">
        <f t="shared" si="3"/>
        <v>3.66</v>
      </c>
      <c r="G104" s="6">
        <f>ROUND(+Pharmacy!O202,0)</f>
        <v>2037</v>
      </c>
      <c r="H104" s="6">
        <f>ROUND(+Pharmacy!V202,0)</f>
        <v>1050</v>
      </c>
      <c r="I104" s="7">
        <f t="shared" si="4"/>
        <v>1.94</v>
      </c>
      <c r="J104" s="7"/>
      <c r="K104" s="8">
        <f t="shared" si="5"/>
        <v>-0.46989999999999998</v>
      </c>
    </row>
    <row r="105" spans="2:11" x14ac:dyDescent="0.2">
      <c r="B105">
        <f>+Pharmacy!A100</f>
        <v>904</v>
      </c>
      <c r="C105" t="str">
        <f>+Pharmacy!B100</f>
        <v>BHC FAIRFAX HOSPITAL</v>
      </c>
      <c r="D105" s="6">
        <f>ROUND(+Pharmacy!O100,0)</f>
        <v>475</v>
      </c>
      <c r="E105" s="6">
        <f>ROUND(+Pharmacy!V100,0)</f>
        <v>2770</v>
      </c>
      <c r="F105" s="7">
        <f t="shared" si="3"/>
        <v>0.17</v>
      </c>
      <c r="G105" s="6">
        <f>ROUND(+Pharmacy!O203,0)</f>
        <v>627</v>
      </c>
      <c r="H105" s="6">
        <f>ROUND(+Pharmacy!V203,0)</f>
        <v>3639</v>
      </c>
      <c r="I105" s="7">
        <f t="shared" si="4"/>
        <v>0.17</v>
      </c>
      <c r="J105" s="7"/>
      <c r="K105" s="8">
        <f t="shared" si="5"/>
        <v>0</v>
      </c>
    </row>
    <row r="106" spans="2:11" x14ac:dyDescent="0.2">
      <c r="B106">
        <f>+Pharmacy!A101</f>
        <v>915</v>
      </c>
      <c r="C106" t="str">
        <f>+Pharmacy!B101</f>
        <v>LOURDES COUNSELING CENTER</v>
      </c>
      <c r="D106" s="6">
        <f>ROUND(+Pharmacy!O101,0)</f>
        <v>25017</v>
      </c>
      <c r="E106" s="6">
        <f>ROUND(+Pharmacy!V101,0)</f>
        <v>702</v>
      </c>
      <c r="F106" s="7">
        <f t="shared" si="3"/>
        <v>35.64</v>
      </c>
      <c r="G106" s="6">
        <f>ROUND(+Pharmacy!O204,0)</f>
        <v>15421</v>
      </c>
      <c r="H106" s="6">
        <f>ROUND(+Pharmacy!V204,0)</f>
        <v>845</v>
      </c>
      <c r="I106" s="7">
        <f t="shared" si="4"/>
        <v>18.25</v>
      </c>
      <c r="J106" s="7"/>
      <c r="K106" s="8">
        <f t="shared" si="5"/>
        <v>-0.4879</v>
      </c>
    </row>
    <row r="107" spans="2:11" x14ac:dyDescent="0.2">
      <c r="B107">
        <f>+Pharmacy!A102</f>
        <v>919</v>
      </c>
      <c r="C107" t="str">
        <f>+Pharmacy!B102</f>
        <v>NAVOS</v>
      </c>
      <c r="D107" s="6">
        <f>ROUND(+Pharmacy!O102,0)</f>
        <v>108555</v>
      </c>
      <c r="E107" s="6">
        <f>ROUND(+Pharmacy!V102,0)</f>
        <v>688</v>
      </c>
      <c r="F107" s="7">
        <f t="shared" si="3"/>
        <v>157.78</v>
      </c>
      <c r="G107" s="6">
        <f>ROUND(+Pharmacy!O205,0)</f>
        <v>112675</v>
      </c>
      <c r="H107" s="6">
        <f>ROUND(+Pharmacy!V205,0)</f>
        <v>568</v>
      </c>
      <c r="I107" s="7">
        <f t="shared" si="4"/>
        <v>198.37</v>
      </c>
      <c r="J107" s="7"/>
      <c r="K107" s="8">
        <f t="shared" si="5"/>
        <v>0.25729999999999997</v>
      </c>
    </row>
    <row r="108" spans="2:11" x14ac:dyDescent="0.2">
      <c r="B108">
        <f>+Pharmacy!A103</f>
        <v>921</v>
      </c>
      <c r="C108" t="str">
        <f>+Pharmacy!B103</f>
        <v>Cascade Behavioral Health</v>
      </c>
      <c r="D108" s="6">
        <f>ROUND(+Pharmacy!O103,0)</f>
        <v>0</v>
      </c>
      <c r="E108" s="6">
        <f>ROUND(+Pharmacy!V103,0)</f>
        <v>664</v>
      </c>
      <c r="F108" s="7" t="str">
        <f t="shared" si="3"/>
        <v/>
      </c>
      <c r="G108" s="6">
        <f>ROUND(+Pharmacy!O206,0)</f>
        <v>0</v>
      </c>
      <c r="H108" s="6">
        <f>ROUND(+Pharmacy!V206,0)</f>
        <v>1144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+Pharmacy!A104</f>
        <v>922</v>
      </c>
      <c r="C109" t="str">
        <f>+Pharmacy!B104</f>
        <v>FAIRFAX EVERETT</v>
      </c>
      <c r="D109" s="6">
        <f>ROUND(+Pharmacy!O104,0)</f>
        <v>210</v>
      </c>
      <c r="E109" s="6">
        <f>ROUND(+Pharmacy!V104,0)</f>
        <v>113</v>
      </c>
      <c r="F109" s="7">
        <f t="shared" si="3"/>
        <v>1.86</v>
      </c>
      <c r="G109" s="6">
        <f>ROUND(+Pharmacy!O207,0)</f>
        <v>2331</v>
      </c>
      <c r="H109" s="6">
        <f>ROUND(+Pharmacy!V207,0)</f>
        <v>401</v>
      </c>
      <c r="I109" s="7">
        <f t="shared" si="4"/>
        <v>5.81</v>
      </c>
      <c r="J109" s="7"/>
      <c r="K109" s="8">
        <f t="shared" si="5"/>
        <v>2.1236999999999999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Pharmacy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Pharmacy Cost Center Screens</dc:title>
  <dc:subject>2015 comparative screens - pharmacy</dc:subject>
  <dc:creator>Washington State Dept of Health - HSQA - Community Health Systems</dc:creator>
  <cp:lastModifiedBy>Huyck, Randall  (DOH)</cp:lastModifiedBy>
  <cp:lastPrinted>2000-10-27T15:21:26Z</cp:lastPrinted>
  <dcterms:created xsi:type="dcterms:W3CDTF">2000-10-11T18:47:05Z</dcterms:created>
  <dcterms:modified xsi:type="dcterms:W3CDTF">2018-06-06T21:10:47Z</dcterms:modified>
</cp:coreProperties>
</file>